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ml.chartshapes+xml"/>
  <Override PartName="/xl/charts/chart3.xml" ContentType="application/vnd.openxmlformats-officedocument.drawingml.chart+xml"/>
  <Override PartName="/xl/drawings/drawing3.xml" ContentType="application/vnd.openxmlformats-officedocument.drawingml.chartshapes+xml"/>
  <Override PartName="/xl/charts/chart4.xml" ContentType="application/vnd.openxmlformats-officedocument.drawingml.chart+xml"/>
  <Override PartName="/xl/drawings/drawing4.xml" ContentType="application/vnd.openxmlformats-officedocument.drawingml.chartshapes+xml"/>
  <Override PartName="/xl/drawings/drawing5.xml" ContentType="application/vnd.openxmlformats-officedocument.drawing+xml"/>
  <Override PartName="/xl/charts/chart5.xml" ContentType="application/vnd.openxmlformats-officedocument.drawingml.chart+xml"/>
  <Override PartName="/xl/charts/style3.xml" ContentType="application/vnd.ms-office.chartstyle+xml"/>
  <Override PartName="/xl/charts/colors3.xml" ContentType="application/vnd.ms-office.chartcolorstyle+xml"/>
  <Override PartName="/xl/drawings/drawing6.xml" ContentType="application/vnd.openxmlformats-officedocument.drawingml.chartshapes+xml"/>
  <Override PartName="/xl/charts/chart6.xml" ContentType="application/vnd.openxmlformats-officedocument.drawingml.chart+xml"/>
  <Override PartName="/xl/charts/style4.xml" ContentType="application/vnd.ms-office.chartstyle+xml"/>
  <Override PartName="/xl/charts/colors4.xml" ContentType="application/vnd.ms-office.chartcolorstyle+xml"/>
  <Override PartName="/xl/drawings/drawing7.xml" ContentType="application/vnd.openxmlformats-officedocument.drawingml.chartshapes+xml"/>
  <Override PartName="/xl/charts/chart7.xml" ContentType="application/vnd.openxmlformats-officedocument.drawingml.chart+xml"/>
  <Override PartName="/xl/charts/style5.xml" ContentType="application/vnd.ms-office.chartstyle+xml"/>
  <Override PartName="/xl/charts/colors5.xml" ContentType="application/vnd.ms-office.chartcolorstyle+xml"/>
  <Override PartName="/xl/queryTables/queryTable2.xml" ContentType="application/vnd.openxmlformats-officedocument.spreadsheetml.query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defaultThemeVersion="166925"/>
  <mc:AlternateContent xmlns:mc="http://schemas.openxmlformats.org/markup-compatibility/2006">
    <mc:Choice Requires="x15">
      <x15ac:absPath xmlns:x15ac="http://schemas.microsoft.com/office/spreadsheetml/2010/11/ac" url="/Users/homolyarita/Library/Mobile Documents/com~apple~CloudDocs/Thesis/Data mining/Incredibles/"/>
    </mc:Choice>
  </mc:AlternateContent>
  <xr:revisionPtr revIDLastSave="0" documentId="13_ncr:1_{2075EB77-6F25-F941-8878-6BD00B037AEB}" xr6:coauthVersionLast="47" xr6:coauthVersionMax="47" xr10:uidLastSave="{00000000-0000-0000-0000-000000000000}"/>
  <bookViews>
    <workbookView xWindow="0" yWindow="0" windowWidth="28800" windowHeight="18000" activeTab="2" xr2:uid="{0D1001CC-7FD5-0348-8F93-6DD8AB906745}"/>
  </bookViews>
  <sheets>
    <sheet name="Incredibles (2004)" sheetId="1" r:id="rId1"/>
    <sheet name="Incredibles Statistics" sheetId="2" r:id="rId2"/>
    <sheet name="Characters" sheetId="4" r:id="rId3"/>
    <sheet name="Incredibles 2 (2018)" sheetId="3" r:id="rId4"/>
  </sheets>
  <definedNames>
    <definedName name="_xlnm._FilterDatabase" localSheetId="0" hidden="1">'Incredibles (2004)'!$A$1:$C$1361</definedName>
    <definedName name="_xlnm._FilterDatabase" localSheetId="3" hidden="1">'Incredibles 2 (2018)'!$A$1:$C$1347</definedName>
    <definedName name="Incredibles_2004_modified" localSheetId="0">'Incredibles (2004)'!$B$2:$C$1361</definedName>
    <definedName name="Incredibles_2018_modified" localSheetId="3">'Incredibles 2 (2018)'!$B$2:$D$1347</definedName>
  </definedNames>
  <calcPr calcId="191029" calcOnSave="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L18" i="4" l="1"/>
  <c r="K18" i="4"/>
  <c r="L17" i="4"/>
  <c r="K17" i="4"/>
  <c r="J18" i="4"/>
  <c r="J17" i="4"/>
  <c r="M14" i="4"/>
  <c r="M13" i="4"/>
  <c r="AF59" i="2" l="1"/>
  <c r="Z62" i="2"/>
  <c r="Z61" i="2"/>
  <c r="C58" i="2"/>
  <c r="Z34" i="2"/>
  <c r="Z7" i="4" l="1"/>
  <c r="U4" i="4"/>
  <c r="Z4" i="4" s="1"/>
  <c r="O30" i="4" s="1"/>
  <c r="U5" i="4"/>
  <c r="Y5" i="4" s="1"/>
  <c r="N28" i="4" s="1"/>
  <c r="U6" i="4"/>
  <c r="AA6" i="4" s="1"/>
  <c r="P26" i="4" s="1"/>
  <c r="U7" i="4"/>
  <c r="AA7" i="4" s="1"/>
  <c r="U8" i="4"/>
  <c r="Z8" i="4" s="1"/>
  <c r="U9" i="4"/>
  <c r="Y9" i="4" s="1"/>
  <c r="U10" i="4"/>
  <c r="Y10" i="4" s="1"/>
  <c r="U11" i="4"/>
  <c r="AA11" i="4" s="1"/>
  <c r="U3" i="4"/>
  <c r="AA3" i="4" s="1"/>
  <c r="P32" i="4" s="1"/>
  <c r="U2" i="4"/>
  <c r="Y2" i="4" s="1"/>
  <c r="N34" i="4" s="1"/>
  <c r="D3" i="4"/>
  <c r="J3" i="4" s="1"/>
  <c r="P33" i="4" s="1"/>
  <c r="D4" i="4"/>
  <c r="J4" i="4" s="1"/>
  <c r="P29" i="4" s="1"/>
  <c r="D5" i="4"/>
  <c r="J5" i="4" s="1"/>
  <c r="D6" i="4"/>
  <c r="I6" i="4" s="1"/>
  <c r="O27" i="4" s="1"/>
  <c r="D7" i="4"/>
  <c r="J7" i="4" s="1"/>
  <c r="P31" i="4" s="1"/>
  <c r="D8" i="4"/>
  <c r="J8" i="4" s="1"/>
  <c r="D9" i="4"/>
  <c r="J9" i="4" s="1"/>
  <c r="D10" i="4"/>
  <c r="I10" i="4" s="1"/>
  <c r="D2" i="4"/>
  <c r="H2" i="4" s="1"/>
  <c r="N35" i="4" s="1"/>
  <c r="Y8" i="4" l="1"/>
  <c r="Y7" i="4"/>
  <c r="Z3" i="4"/>
  <c r="O32" i="4" s="1"/>
  <c r="Y4" i="4"/>
  <c r="N30" i="4" s="1"/>
  <c r="Y11" i="4"/>
  <c r="Z11" i="4"/>
  <c r="AA10" i="4"/>
  <c r="Z10" i="4"/>
  <c r="Z6" i="4"/>
  <c r="O26" i="4" s="1"/>
  <c r="AA9" i="4"/>
  <c r="Y6" i="4"/>
  <c r="N26" i="4" s="1"/>
  <c r="Z2" i="4"/>
  <c r="O34" i="4" s="1"/>
  <c r="Z9" i="4"/>
  <c r="Z5" i="4"/>
  <c r="O28" i="4" s="1"/>
  <c r="AA8" i="4"/>
  <c r="AA4" i="4"/>
  <c r="P30" i="4" s="1"/>
  <c r="Y3" i="4"/>
  <c r="N32" i="4" s="1"/>
  <c r="AA2" i="4"/>
  <c r="P34" i="4" s="1"/>
  <c r="AA5" i="4"/>
  <c r="P28" i="4" s="1"/>
  <c r="I9" i="4"/>
  <c r="I5" i="4"/>
  <c r="H9" i="4"/>
  <c r="J10" i="4"/>
  <c r="H5" i="4"/>
  <c r="J6" i="4"/>
  <c r="P27" i="4" s="1"/>
  <c r="H8" i="4"/>
  <c r="H4" i="4"/>
  <c r="N29" i="4" s="1"/>
  <c r="J2" i="4"/>
  <c r="P35" i="4" s="1"/>
  <c r="I8" i="4"/>
  <c r="I4" i="4"/>
  <c r="O29" i="4" s="1"/>
  <c r="I2" i="4"/>
  <c r="O35" i="4" s="1"/>
  <c r="H7" i="4"/>
  <c r="N31" i="4" s="1"/>
  <c r="H3" i="4"/>
  <c r="N33" i="4" s="1"/>
  <c r="I7" i="4"/>
  <c r="O31" i="4" s="1"/>
  <c r="I3" i="4"/>
  <c r="O33" i="4" s="1"/>
  <c r="H10" i="4"/>
  <c r="H6" i="4"/>
  <c r="N27" i="4" s="1"/>
  <c r="AF40" i="2" l="1"/>
  <c r="AF41" i="2"/>
  <c r="AF42" i="2"/>
  <c r="AF43" i="2"/>
  <c r="AF44" i="2"/>
  <c r="AF45" i="2"/>
  <c r="AF46" i="2"/>
  <c r="AF47" i="2"/>
  <c r="AF48" i="2"/>
  <c r="AF49" i="2"/>
  <c r="AF50" i="2"/>
  <c r="AF51" i="2"/>
  <c r="AF52" i="2"/>
  <c r="AF53" i="2"/>
  <c r="AF54" i="2"/>
  <c r="AF55" i="2"/>
  <c r="AF56" i="2"/>
  <c r="AF57" i="2"/>
  <c r="AF58" i="2"/>
  <c r="AF39" i="2"/>
  <c r="AF30" i="2"/>
  <c r="AF31" i="2"/>
  <c r="AF32" i="2"/>
  <c r="AF33" i="2"/>
  <c r="AF34" i="2"/>
  <c r="AF35" i="2"/>
  <c r="AF36" i="2"/>
  <c r="AF37" i="2"/>
  <c r="AF29" i="2"/>
  <c r="AF11" i="2"/>
  <c r="AF12" i="2"/>
  <c r="AF13" i="2"/>
  <c r="AF14" i="2"/>
  <c r="AF15" i="2"/>
  <c r="AF16" i="2"/>
  <c r="AF17" i="2"/>
  <c r="AF18" i="2"/>
  <c r="AF19" i="2"/>
  <c r="AF20" i="2"/>
  <c r="AF21" i="2"/>
  <c r="AF22" i="2"/>
  <c r="AF23" i="2"/>
  <c r="AF24" i="2"/>
  <c r="AF25" i="2"/>
  <c r="AF26" i="2"/>
  <c r="AF27" i="2"/>
  <c r="AF38" i="2"/>
  <c r="AF28" i="2"/>
  <c r="AF10" i="2"/>
  <c r="AF9" i="2"/>
  <c r="AF8" i="2"/>
  <c r="AF7" i="2"/>
  <c r="AF6" i="2"/>
  <c r="AF5" i="2"/>
  <c r="AF4" i="2"/>
  <c r="AF3" i="2"/>
  <c r="Z4" i="2"/>
  <c r="Z5" i="2"/>
  <c r="Z6" i="2"/>
  <c r="Z7" i="2"/>
  <c r="Z8" i="2"/>
  <c r="Z9" i="2"/>
  <c r="Z10" i="2"/>
  <c r="Z11" i="2"/>
  <c r="Z12" i="2"/>
  <c r="Z13" i="2"/>
  <c r="Z14" i="2"/>
  <c r="Z15" i="2"/>
  <c r="Z16" i="2"/>
  <c r="Z17" i="2"/>
  <c r="Z18" i="2"/>
  <c r="Z19" i="2"/>
  <c r="Z20" i="2"/>
  <c r="Z21" i="2"/>
  <c r="Z22" i="2"/>
  <c r="Z23" i="2"/>
  <c r="Z24" i="2"/>
  <c r="Z25" i="2"/>
  <c r="Z26" i="2"/>
  <c r="Z27" i="2"/>
  <c r="Z28" i="2"/>
  <c r="Z29" i="2"/>
  <c r="Z30" i="2"/>
  <c r="Z31" i="2"/>
  <c r="Z32" i="2"/>
  <c r="Z33" i="2"/>
  <c r="Z35" i="2"/>
  <c r="Z36" i="2"/>
  <c r="Z37" i="2"/>
  <c r="Z38" i="2"/>
  <c r="Z39" i="2"/>
  <c r="Z40" i="2"/>
  <c r="Z41" i="2"/>
  <c r="Z42" i="2"/>
  <c r="Z43" i="2"/>
  <c r="Z44" i="2"/>
  <c r="Z45" i="2"/>
  <c r="Z46" i="2"/>
  <c r="Z47" i="2"/>
  <c r="Z48" i="2"/>
  <c r="Z49" i="2"/>
  <c r="Z50" i="2"/>
  <c r="Z51" i="2"/>
  <c r="Z52" i="2"/>
  <c r="Z53" i="2"/>
  <c r="Z54" i="2"/>
  <c r="Z55" i="2"/>
  <c r="Z56" i="2"/>
  <c r="Z57" i="2"/>
  <c r="Z58" i="2"/>
  <c r="Z59" i="2"/>
  <c r="Z60" i="2"/>
  <c r="Z3" i="2"/>
  <c r="AF60" i="2" l="1"/>
  <c r="AG59" i="2" s="1"/>
  <c r="AH3" i="2"/>
  <c r="AG25" i="2"/>
  <c r="AG21" i="2"/>
  <c r="AG33" i="2"/>
  <c r="AG39" i="2"/>
  <c r="AG43" i="2"/>
  <c r="AG24" i="2"/>
  <c r="AG36" i="2"/>
  <c r="AG32" i="2"/>
  <c r="AG46" i="2"/>
  <c r="AG42" i="2"/>
  <c r="AG23" i="2"/>
  <c r="AG15" i="2"/>
  <c r="AG57" i="2"/>
  <c r="AG53" i="2"/>
  <c r="AG5" i="2"/>
  <c r="AG6" i="2"/>
  <c r="AG22" i="2"/>
  <c r="AG18" i="2"/>
  <c r="AG29" i="2"/>
  <c r="AG34" i="2"/>
  <c r="AG30" i="2"/>
  <c r="AG56" i="2"/>
  <c r="AG52" i="2"/>
  <c r="AG48" i="2"/>
  <c r="AG44" i="2"/>
  <c r="AG40" i="2"/>
  <c r="Z63" i="2"/>
  <c r="AA30" i="2" s="1"/>
  <c r="AB3" i="2"/>
  <c r="AA57" i="2"/>
  <c r="AA60" i="2"/>
  <c r="AA52" i="2"/>
  <c r="AA48" i="2"/>
  <c r="AA44" i="2"/>
  <c r="AA36" i="2"/>
  <c r="AA31" i="2"/>
  <c r="AA27" i="2"/>
  <c r="AA23" i="2"/>
  <c r="AA19" i="2"/>
  <c r="AA15" i="2"/>
  <c r="AA11" i="2"/>
  <c r="AA7" i="2"/>
  <c r="AA47" i="2"/>
  <c r="AA39" i="2"/>
  <c r="AA14" i="2"/>
  <c r="AA10" i="2"/>
  <c r="AA6" i="2"/>
  <c r="AA55" i="2"/>
  <c r="AA51" i="2"/>
  <c r="AA43" i="2"/>
  <c r="AA26" i="2"/>
  <c r="AA18" i="2"/>
  <c r="AA58" i="2"/>
  <c r="AA54" i="2"/>
  <c r="AA50" i="2"/>
  <c r="AA46" i="2"/>
  <c r="AA42" i="2"/>
  <c r="AA38" i="2"/>
  <c r="AA33" i="2"/>
  <c r="AA29" i="2"/>
  <c r="AA25" i="2"/>
  <c r="AA21" i="2"/>
  <c r="AA17" i="2"/>
  <c r="AA13" i="2"/>
  <c r="AA9" i="2"/>
  <c r="AA5" i="2"/>
  <c r="AA53" i="2"/>
  <c r="AA49" i="2"/>
  <c r="AA45" i="2"/>
  <c r="AA41" i="2"/>
  <c r="AA37" i="2"/>
  <c r="AA32" i="2"/>
  <c r="AA28" i="2"/>
  <c r="AA24" i="2"/>
  <c r="AA20" i="2"/>
  <c r="AA16" i="2"/>
  <c r="AA12" i="2"/>
  <c r="AA8" i="2"/>
  <c r="AA4" i="2"/>
  <c r="G70" i="2"/>
  <c r="K70" i="2" s="1"/>
  <c r="J70" i="2" s="1"/>
  <c r="C70" i="2"/>
  <c r="K69" i="2" s="1"/>
  <c r="J69" i="2" s="1"/>
  <c r="AG26" i="2" l="1"/>
  <c r="AG41" i="2"/>
  <c r="AG35" i="2"/>
  <c r="AG27" i="2"/>
  <c r="AG50" i="2"/>
  <c r="AG16" i="2"/>
  <c r="AG47" i="2"/>
  <c r="AG37" i="2"/>
  <c r="AG7" i="2"/>
  <c r="AG14" i="2"/>
  <c r="AG10" i="2"/>
  <c r="AG49" i="2"/>
  <c r="AG11" i="2"/>
  <c r="AG9" i="2"/>
  <c r="AG58" i="2"/>
  <c r="AG20" i="2"/>
  <c r="AG51" i="2"/>
  <c r="AG17" i="2"/>
  <c r="AG4" i="2"/>
  <c r="AG45" i="2"/>
  <c r="AG31" i="2"/>
  <c r="AG19" i="2"/>
  <c r="AG8" i="2"/>
  <c r="AG54" i="2"/>
  <c r="AG12" i="2"/>
  <c r="AG38" i="2"/>
  <c r="AG55" i="2"/>
  <c r="AG13" i="2"/>
  <c r="AG28" i="2"/>
  <c r="AG3" i="2"/>
  <c r="AA22" i="2"/>
  <c r="AA40" i="2"/>
  <c r="AA56" i="2"/>
  <c r="AA3" i="2"/>
  <c r="AA35" i="2"/>
  <c r="AA34" i="2"/>
  <c r="AA62" i="2"/>
  <c r="AA61" i="2"/>
  <c r="AA59" i="2"/>
  <c r="AE12" i="4"/>
  <c r="T12" i="4"/>
  <c r="V12" i="4"/>
  <c r="W12" i="4"/>
  <c r="X12" i="4"/>
  <c r="AB12" i="4"/>
  <c r="N11" i="4"/>
  <c r="C11" i="4"/>
  <c r="E11" i="4"/>
  <c r="F11" i="4"/>
  <c r="G11" i="4"/>
  <c r="K11" i="4"/>
  <c r="AD2" i="4"/>
  <c r="AD3" i="4"/>
  <c r="AD4" i="4"/>
  <c r="AD5" i="4"/>
  <c r="AD6" i="4"/>
  <c r="AD7" i="4"/>
  <c r="AD8" i="4"/>
  <c r="AD9" i="4"/>
  <c r="AD10" i="4"/>
  <c r="AD11" i="4"/>
  <c r="L11" i="4"/>
  <c r="AC12" i="4"/>
  <c r="M3" i="4"/>
  <c r="M4" i="4"/>
  <c r="M5" i="4"/>
  <c r="M6" i="4"/>
  <c r="M7" i="4"/>
  <c r="M8" i="4"/>
  <c r="M9" i="4"/>
  <c r="M10" i="4"/>
  <c r="M2" i="4"/>
  <c r="P3" i="4"/>
  <c r="P4" i="4"/>
  <c r="P5" i="4"/>
  <c r="P6" i="4"/>
  <c r="P7" i="4"/>
  <c r="P8" i="4"/>
  <c r="P9" i="4"/>
  <c r="P10" i="4"/>
  <c r="P2" i="4"/>
  <c r="O3" i="4"/>
  <c r="O4" i="4"/>
  <c r="O5" i="4"/>
  <c r="O6" i="4"/>
  <c r="O7" i="4"/>
  <c r="O8" i="4"/>
  <c r="O9" i="4"/>
  <c r="O10" i="4"/>
  <c r="O2" i="4"/>
  <c r="AF3" i="4"/>
  <c r="AF4" i="4"/>
  <c r="AF5" i="4"/>
  <c r="AF6" i="4"/>
  <c r="AF7" i="4"/>
  <c r="AF8" i="4"/>
  <c r="AF9" i="4"/>
  <c r="AF10" i="4"/>
  <c r="AF11" i="4"/>
  <c r="AF2" i="4"/>
  <c r="AG3" i="4"/>
  <c r="AG4" i="4"/>
  <c r="AG5" i="4"/>
  <c r="AG6" i="4"/>
  <c r="AG7" i="4"/>
  <c r="AG8" i="4"/>
  <c r="AG9" i="4"/>
  <c r="AG10" i="4"/>
  <c r="AG11" i="4"/>
  <c r="AG2" i="4"/>
  <c r="G65" i="2"/>
  <c r="K5" i="2" s="1"/>
  <c r="G64" i="2"/>
  <c r="G63" i="2"/>
  <c r="G57" i="2"/>
  <c r="G56" i="2"/>
  <c r="G17" i="2"/>
  <c r="G16" i="2"/>
  <c r="G55" i="2"/>
  <c r="G58" i="2"/>
  <c r="G54" i="2"/>
  <c r="G15" i="2"/>
  <c r="G53" i="2"/>
  <c r="G52" i="2"/>
  <c r="G51" i="2"/>
  <c r="G50" i="2"/>
  <c r="G49" i="2"/>
  <c r="G14" i="2"/>
  <c r="G13" i="2"/>
  <c r="G48" i="2"/>
  <c r="G47" i="2"/>
  <c r="G46" i="2"/>
  <c r="G45" i="2"/>
  <c r="G44" i="2"/>
  <c r="G43" i="2"/>
  <c r="G12" i="2"/>
  <c r="G4" i="2"/>
  <c r="G19" i="2"/>
  <c r="G36" i="2"/>
  <c r="G21" i="2"/>
  <c r="G20" i="2"/>
  <c r="G5" i="2"/>
  <c r="G3" i="2"/>
  <c r="G18" i="2"/>
  <c r="G31" i="2"/>
  <c r="G37" i="2"/>
  <c r="G24" i="2"/>
  <c r="G32" i="2"/>
  <c r="G38" i="2"/>
  <c r="G29" i="2"/>
  <c r="G9" i="2"/>
  <c r="G39" i="2"/>
  <c r="G6" i="2"/>
  <c r="G25" i="2"/>
  <c r="G33" i="2"/>
  <c r="G34" i="2"/>
  <c r="G28" i="2"/>
  <c r="G35" i="2"/>
  <c r="G40" i="2"/>
  <c r="G41" i="2"/>
  <c r="G42" i="2"/>
  <c r="G10" i="2"/>
  <c r="G11" i="2"/>
  <c r="G23" i="2"/>
  <c r="G26" i="2"/>
  <c r="G30" i="2"/>
  <c r="G22" i="2"/>
  <c r="G27" i="2"/>
  <c r="G7" i="2"/>
  <c r="G8" i="2"/>
  <c r="C3" i="2"/>
  <c r="C65" i="2"/>
  <c r="K4" i="2" s="1"/>
  <c r="C64" i="2"/>
  <c r="K8" i="2" s="1"/>
  <c r="C63" i="2"/>
  <c r="C21" i="2"/>
  <c r="C22" i="2"/>
  <c r="C4" i="2"/>
  <c r="C23" i="2"/>
  <c r="C24" i="2"/>
  <c r="C5" i="2"/>
  <c r="C6" i="2"/>
  <c r="C25" i="2"/>
  <c r="C26" i="2"/>
  <c r="C27" i="2"/>
  <c r="C7" i="2"/>
  <c r="C8" i="2"/>
  <c r="C28" i="2"/>
  <c r="C29" i="2"/>
  <c r="C30" i="2"/>
  <c r="C31" i="2"/>
  <c r="C32" i="2"/>
  <c r="C9" i="2"/>
  <c r="C33" i="2"/>
  <c r="C10" i="2"/>
  <c r="C34" i="2"/>
  <c r="C11" i="2"/>
  <c r="C12" i="2"/>
  <c r="C35" i="2"/>
  <c r="C13" i="2"/>
  <c r="C14" i="2"/>
  <c r="C36" i="2"/>
  <c r="C37" i="2"/>
  <c r="C15" i="2"/>
  <c r="C57" i="2"/>
  <c r="C38" i="2"/>
  <c r="C16" i="2"/>
  <c r="C17" i="2"/>
  <c r="C39" i="2"/>
  <c r="C40" i="2"/>
  <c r="C41" i="2"/>
  <c r="C42" i="2"/>
  <c r="C43" i="2"/>
  <c r="C44" i="2"/>
  <c r="C18" i="2"/>
  <c r="C45" i="2"/>
  <c r="C46" i="2"/>
  <c r="C47" i="2"/>
  <c r="C48" i="2"/>
  <c r="C19" i="2"/>
  <c r="C49" i="2"/>
  <c r="C50" i="2"/>
  <c r="C51" i="2"/>
  <c r="C52" i="2"/>
  <c r="C53" i="2"/>
  <c r="C20" i="2"/>
  <c r="C59" i="2"/>
  <c r="C54" i="2"/>
  <c r="C55" i="2"/>
  <c r="C56" i="2"/>
  <c r="U12" i="4" l="1"/>
  <c r="Y12" i="4" s="1"/>
  <c r="AA12" i="4"/>
  <c r="Z12" i="4"/>
  <c r="S5" i="2"/>
  <c r="S4" i="2"/>
  <c r="AD12" i="4"/>
  <c r="O11" i="4"/>
  <c r="D11" i="4"/>
  <c r="H11" i="4" s="1"/>
  <c r="AG12" i="4"/>
  <c r="P11" i="4"/>
  <c r="M11" i="4"/>
  <c r="AF12" i="4"/>
  <c r="Q5" i="2"/>
  <c r="L9" i="2"/>
  <c r="Q4" i="2"/>
  <c r="L8" i="2"/>
  <c r="L4" i="2"/>
  <c r="R4" i="2"/>
  <c r="L5" i="2"/>
  <c r="R5" i="2"/>
  <c r="G66" i="2"/>
  <c r="N5" i="2" s="1"/>
  <c r="R8" i="2" s="1"/>
  <c r="K9" i="2"/>
  <c r="C66" i="2"/>
  <c r="N4" i="2" s="1"/>
  <c r="V8" i="2" s="1"/>
  <c r="G59" i="2"/>
  <c r="C60" i="2"/>
  <c r="M8" i="2" l="1"/>
  <c r="U9" i="2" s="1"/>
  <c r="I11" i="4"/>
  <c r="J11" i="4"/>
  <c r="M9" i="2"/>
  <c r="Q9" i="2" s="1"/>
  <c r="N8" i="2"/>
  <c r="V9" i="2" s="1"/>
  <c r="M4" i="2"/>
  <c r="U8" i="2" s="1"/>
  <c r="N9" i="2"/>
  <c r="R9" i="2" s="1"/>
  <c r="M5" i="2"/>
  <c r="Q8" i="2"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B70E798-D089-564B-A642-223CB96EB170}" name="Incredibles_2004_modified" type="6" refreshedVersion="7" background="1" saveData="1">
    <textPr sourceFile="/Users/homolyarita/Library/Mobile Documents/com~apple~CloudDocs/Thesis/Lőrinc docs/Incredibles (2004)/Incredibles_2004_modified.txt" decimal="," thousands=" " tab="0" delimiter=":">
      <textFields count="2">
        <textField/>
        <textField/>
      </textFields>
    </textPr>
  </connection>
  <connection id="2" xr16:uid="{193FB6DC-8F92-B948-A8AC-6D3361CEC9B2}" name="Incredibles_2018_modified" type="6" refreshedVersion="7" background="1" saveData="1">
    <textPr sourceFile="/Users/homolyarita/Library/Mobile Documents/com~apple~CloudDocs/Thesis/Lőrinc docs/Incredibles 2 (2018)/Incredibles_2018_modified.txt" decimal="," thousands=" " tab="0" delimiter=":">
      <textFields count="2">
        <textField/>
        <textField/>
      </textFields>
    </textPr>
  </connection>
</connections>
</file>

<file path=xl/sharedStrings.xml><?xml version="1.0" encoding="utf-8"?>
<sst xmlns="http://schemas.openxmlformats.org/spreadsheetml/2006/main" count="8213" uniqueCount="2868">
  <si>
    <t>Scene</t>
  </si>
  <si>
    <t>Dialogue</t>
  </si>
  <si>
    <t xml:space="preserve"> [as he tries to pin a lapel mic on his suit] Is this on?</t>
  </si>
  <si>
    <t>Interviewer</t>
  </si>
  <si>
    <t xml:space="preserve"> No matter how many times you save the world, it always manages to get back in jeopardy again. Sometimes I just want it to STAY SAVED, you know? For a little bit. I feel like the maid. I just cleaned up this mess. Can we keep it clean for ten minutes?!</t>
  </si>
  <si>
    <t xml:space="preserve"> [laughing] I could get to that point.</t>
  </si>
  <si>
    <t xml:space="preserve"> Please? [He gets up and tries to leave.]</t>
  </si>
  <si>
    <t>[The police are in a car chase and then the criminals start shooting their guns. Then, we see Bob driving to his wedding.]</t>
  </si>
  <si>
    <t>Police Radio</t>
  </si>
  <si>
    <t xml:space="preserve"> We interrupt for an important bulletin. A deadly high-speed pursuit between police and armed gunmen is underway, traveling northbound on San Pablo Ave.</t>
  </si>
  <si>
    <t>[Bob opens to his map and sees where the chase is.]</t>
  </si>
  <si>
    <t>[He puts his car in auto drive and puts on his supersuit. Then, his car changes into the Incredibile. He races down the road.]</t>
  </si>
  <si>
    <t>Old Lady</t>
  </si>
  <si>
    <t>[Mr. Incredible stops.]</t>
  </si>
  <si>
    <t>[points to her cat in the tree]</t>
  </si>
  <si>
    <t>[Mr. Incredible takes the tree out of the ground and shakes it. Mr. Incredible sees how close the criminals are to him]</t>
  </si>
  <si>
    <t xml:space="preserve"> [muttering] Let go now!</t>
  </si>
  <si>
    <t>[That cat finally falls off and the Old Lady catches him. Mr. Incredible then throws the tree onto the road and the criminals crash into it. After the criminals get arrested, he puts the tree back.]</t>
  </si>
  <si>
    <t>Police Officer 1</t>
  </si>
  <si>
    <t>Police Officer 2</t>
  </si>
  <si>
    <t>[Mr. Incredible gets into his car.]</t>
  </si>
  <si>
    <t xml:space="preserve"> Cool! Ready for take-off!</t>
  </si>
  <si>
    <t xml:space="preserve"> My name is lncrediBoy!</t>
  </si>
  <si>
    <t>[Mr. Incredible kicks him out of the car and accelerates.]</t>
  </si>
  <si>
    <t xml:space="preserve"> Hey! Hey, wait!</t>
  </si>
  <si>
    <t>Thief</t>
  </si>
  <si>
    <t xml:space="preserve"> [points gun at him] Hey, look- [he gets knocked out by a hand.]</t>
  </si>
  <si>
    <t xml:space="preserve"> Elastigirl.</t>
  </si>
  <si>
    <t xml:space="preserve"> Mr. Incredible.</t>
  </si>
  <si>
    <t>[Elastigirl picks the thief up.]</t>
  </si>
  <si>
    <t xml:space="preserve"> Sure, you took him out. His attention was on me.</t>
  </si>
  <si>
    <t xml:space="preserve"> A fact I exploited to do my job.</t>
  </si>
  <si>
    <t xml:space="preserve"> My job, you mean.</t>
  </si>
  <si>
    <t xml:space="preserve"> A simple thank you will suffice.</t>
  </si>
  <si>
    <t xml:space="preserve"> Whatever happened to "ladies first"?</t>
  </si>
  <si>
    <t xml:space="preserve"> Well, whatever happened to equal treatment?</t>
  </si>
  <si>
    <t xml:space="preserve"> Hey, look, the lady got me first....[he gets knocked out again by Elastigirl]</t>
  </si>
  <si>
    <t xml:space="preserve"> Well, we could share, you know.</t>
  </si>
  <si>
    <t xml:space="preserve"> I work alone.</t>
  </si>
  <si>
    <t xml:space="preserve"> Are you doing anything later?</t>
  </si>
  <si>
    <t xml:space="preserve"> I have a previous engagement.</t>
  </si>
  <si>
    <t xml:space="preserve"> [whistles]</t>
  </si>
  <si>
    <t>[Later, Mr. Incredible handcuffs a thief]</t>
  </si>
  <si>
    <t xml:space="preserve"> Now, you just stay here. They usually pick up the garbage in an hour.</t>
  </si>
  <si>
    <t>[Then, Frozone is seen chasing a helicopter.]</t>
  </si>
  <si>
    <t xml:space="preserve"> Hey, Incredible!</t>
  </si>
  <si>
    <t xml:space="preserve"> Hey, Frozone!</t>
  </si>
  <si>
    <t xml:space="preserve"> I still got time. [crowd screaming]</t>
  </si>
  <si>
    <t>Woman</t>
  </si>
  <si>
    <t>[Mr. Incredible looks up one of the tallest building's in the city, seeing a man named Oliver Sansweet on the edge. Mr. Incredible watches in horror as the man suddenly jumps off the building, falling down, with the crowd screaming magnified. He runs forward, and catches him just in time both crashing through one of the building's windows. In the background, the crowd's screams turn to cheers and applause]</t>
  </si>
  <si>
    <t>Sansweet</t>
  </si>
  <si>
    <t xml:space="preserve"> I think you broke something.</t>
  </si>
  <si>
    <t>[He drags him to safety, and hears noises from the wall. He takes cover with the Seal Door, as a bomb explodes, leaving smoke and a hole in the wall. Bomb Voyage emerges from the hole.]</t>
  </si>
  <si>
    <t xml:space="preserve"> [coughing] Bomb Voyage.</t>
  </si>
  <si>
    <t>Bomb Voyage</t>
  </si>
  <si>
    <t xml:space="preserve"> Monsieur Incroyable! [Mr. Incredible!]</t>
  </si>
  <si>
    <t xml:space="preserve"> And IncrediBoy!</t>
  </si>
  <si>
    <t xml:space="preserve"> [not in French, but in an accent] IncrediBoy?</t>
  </si>
  <si>
    <t xml:space="preserve"> Go home, Buddy.</t>
  </si>
  <si>
    <t xml:space="preserve"> What?</t>
  </si>
  <si>
    <t xml:space="preserve"> Now.</t>
  </si>
  <si>
    <t xml:space="preserve"> Petit mufle va! [Little oaf!]</t>
  </si>
  <si>
    <t xml:space="preserve"> And now, you have officially carried it too far, Buddy.</t>
  </si>
  <si>
    <t xml:space="preserve"> Fly home, Buddy. I work alone.</t>
  </si>
  <si>
    <t xml:space="preserve"> Oui et ta tenue est compl√®tement ridicule! [And your outfit is totally ridiculous!]</t>
  </si>
  <si>
    <t>[Bomb Voyage throws a bomb on Incrediboy's cape.]</t>
  </si>
  <si>
    <t>[Mr. Incredible runs up to Incrediboy and grabs his cape right before he takes off.]</t>
  </si>
  <si>
    <t xml:space="preserve"> Let go of my cape!</t>
  </si>
  <si>
    <t>[He does, as the bomb drops onto a train track below. It then explodes, destroying a huge chunk of the bridge. A train approaches, and Mr. Incredible runs forward to it, stops, and lets the train hit his hands. The train does, as the passengers brutally get thrown forward, and the train slowly comes to a halt, almost falling off the bridge.]</t>
  </si>
  <si>
    <t>[After the incident, Mr. Incredible takes Incrediboy to the police for him to get dropped off.]</t>
  </si>
  <si>
    <t xml:space="preserve"> The injured jumper. You sent paramedics?</t>
  </si>
  <si>
    <t>Police Officer</t>
  </si>
  <si>
    <t xml:space="preserve"> The blast in that building was caused by Bomb Voyage who I caught in the act robbing the vault. Now, we might be able to nab him if we set up a perimeter.</t>
  </si>
  <si>
    <t xml:space="preserve"> You mean he got away?</t>
  </si>
  <si>
    <t xml:space="preserve"> Well, yeah. Skippy here made sure of that.</t>
  </si>
  <si>
    <t xml:space="preserve"> INCREDIBOY!...</t>
  </si>
  <si>
    <t xml:space="preserve"> What about Bomb Voyage?</t>
  </si>
  <si>
    <t>[Mr. Incredible drives off]</t>
  </si>
  <si>
    <t xml:space="preserve"> Is the night still young?</t>
  </si>
  <si>
    <t xml:space="preserve"> How do I look? Good?</t>
  </si>
  <si>
    <t xml:space="preserve"> Oh, the mask! You still got the mask. [He takes Bob's mask off.]</t>
  </si>
  <si>
    <t xml:space="preserve"> [cracks neck] Showtime. [He proceeds to enter the church.]</t>
  </si>
  <si>
    <t>Priest</t>
  </si>
  <si>
    <t xml:space="preserve"> Robert Parr, will you have this woman to be your lawful wedded wife?</t>
  </si>
  <si>
    <t xml:space="preserve"> It was playful banter.</t>
  </si>
  <si>
    <t xml:space="preserve"> You need to be more...flexible.</t>
  </si>
  <si>
    <t xml:space="preserve"> ...so long as you both shall live?</t>
  </si>
  <si>
    <t xml:space="preserve"> I do.</t>
  </si>
  <si>
    <t xml:space="preserve"> I pronounce this couple husband and wife.</t>
  </si>
  <si>
    <t>[They kiss, as people are cheering and whistling. Gazerbeam, Stratogale, Dynaguy, Meta Man, Thunderhead, Edna and Rick Dicker can be seen for a few seconds clapping.]</t>
  </si>
  <si>
    <t xml:space="preserve"> As long as we both shall live. No matter what happens.</t>
  </si>
  <si>
    <t>[The screen switches to a news flash.]</t>
  </si>
  <si>
    <t>Announcer</t>
  </si>
  <si>
    <t xml:space="preserve"> Hey, I saved your life!</t>
  </si>
  <si>
    <t xml:space="preserve"> Listen, you little piece of... [interrupted by his lawyer]</t>
  </si>
  <si>
    <t>Mr. Incredible's Lawyer</t>
  </si>
  <si>
    <t xml:space="preserve"> My client has no further comment at this time.</t>
  </si>
  <si>
    <t>Judge</t>
  </si>
  <si>
    <t xml:space="preserve"> It is time for their secret identities to become their only identity. Time for them to join us, or go away.</t>
  </si>
  <si>
    <t>Protesters</t>
  </si>
  <si>
    <t xml:space="preserve"> No More Supers! No Supers! No More Supers!</t>
  </si>
  <si>
    <t xml:space="preserve"> Under tremendous public pressure, and the crushing financial burden of an ever mounting series of lawsuits, the government quietly initiated the superhero relocation program. The Supers will be granted amnesty from responsibility for past actions, in exchange for the promise to never again resume hero work.</t>
  </si>
  <si>
    <t xml:space="preserve"> Where are they now?</t>
  </si>
  <si>
    <t xml:space="preserve"> They are living among us. Average citizens, average heroes. Quietly and anonymously continuing to make the world a better place.</t>
  </si>
  <si>
    <t>[15 years later]</t>
  </si>
  <si>
    <t>Mrs. Hogenson</t>
  </si>
  <si>
    <t>[phone rings]</t>
  </si>
  <si>
    <t xml:space="preserve"> Excuse me. [answers phone] Claims, Bob Parr.</t>
  </si>
  <si>
    <t xml:space="preserve"> Say no more. Go save the world one policy at a time, honey. Oh! I gotta go pick up the kids from school. See you tonight.</t>
  </si>
  <si>
    <t xml:space="preserve"> Bye, honey. [To Mrs. Hogenson] Excuse me. Where were we?</t>
  </si>
  <si>
    <t>[Bob looks around the office to see if any one's paying attention to him.]</t>
  </si>
  <si>
    <t xml:space="preserve"> Oh, thank you, young man.</t>
  </si>
  <si>
    <t>[Mrs. Hogenson sobs away. Mr. Huph was coming]</t>
  </si>
  <si>
    <t>Mr. Huph</t>
  </si>
  <si>
    <t>[He angrily throws some papers at Bob's desk, as he gets startled]</t>
  </si>
  <si>
    <t xml:space="preserve"> YOU AUTHORIZED PAYMENT ON THE WALKER POLICY?!?!?</t>
  </si>
  <si>
    <t xml:space="preserve"> Someone broke into their house, Mr. Huph. Their policy clearly covers....</t>
  </si>
  <si>
    <t>[Mr. Huph angrily walks away]</t>
  </si>
  <si>
    <t xml:space="preserve"> Morning break is over. Morning break is over.</t>
  </si>
  <si>
    <t>[Helen comes into the Principal's office.]</t>
  </si>
  <si>
    <t>Principal</t>
  </si>
  <si>
    <t xml:space="preserve"> I appreciate you coming down here, Mrs. Parr.</t>
  </si>
  <si>
    <t>Bernie</t>
  </si>
  <si>
    <t>Dash</t>
  </si>
  <si>
    <t xml:space="preserve"> He says.</t>
  </si>
  <si>
    <t xml:space="preserve"> You saw him do this?</t>
  </si>
  <si>
    <t xml:space="preserve"> Well y-...not really...no. Actually, not.</t>
  </si>
  <si>
    <t xml:space="preserve"> Oh, then how do you know it was him?</t>
  </si>
  <si>
    <t xml:space="preserve"> I hid a camera. [Dash gasps] And this time I got him.</t>
  </si>
  <si>
    <t>[The footage shows Bernie heading to his seat and when he's about to sit down, for a couple of frames, Dash is seen running to the seat and back to his desk.]</t>
  </si>
  <si>
    <t xml:space="preserve"> Uh...Bernie.....[he pats his shoulder]</t>
  </si>
  <si>
    <t>[Dash and Helen ride in their car to Violet's school.]</t>
  </si>
  <si>
    <t xml:space="preserve"> Dash...this is the third time this year you've been sent to the office. We need to find a better outlet, a more...constructive outlet.</t>
  </si>
  <si>
    <t xml:space="preserve"> Dashiell Robert Parr, you are an incredibly competitive boy, and a bit of a showoff. The last thing you need is temptation.</t>
  </si>
  <si>
    <t xml:space="preserve"> Right now, honey, the world just wants us to fit in, and to fit in, we just gotta be like everybody else.</t>
  </si>
  <si>
    <t xml:space="preserve"> Dad always said our powers were nothing to be ashamed of. Our powers made us special.</t>
  </si>
  <si>
    <t xml:space="preserve"> Which is another way of saying no one is.</t>
  </si>
  <si>
    <t>[At Western View Junior High, Violet stands next to the stairs outside and Tony, her crush, walks out.]</t>
  </si>
  <si>
    <t xml:space="preserve"> Hey, Rydinger. Where you headed?</t>
  </si>
  <si>
    <t>Girl</t>
  </si>
  <si>
    <t xml:space="preserve"> Hi, Tony.</t>
  </si>
  <si>
    <t>Tony</t>
  </si>
  <si>
    <t xml:space="preserve"> Hey.</t>
  </si>
  <si>
    <t xml:space="preserve"> Hey, Tony, can I carry your books?</t>
  </si>
  <si>
    <t>Boy 1</t>
  </si>
  <si>
    <t xml:space="preserve"> Hey, Tony, do you play football?</t>
  </si>
  <si>
    <t>Boy 2</t>
  </si>
  <si>
    <t xml:space="preserve"> Tony, I thought we were gonna go swimming.</t>
  </si>
  <si>
    <t>[Tony walks by Violet but when he turns around he doesn't see anyone. Confused, Tony walks away. Violet was invisible but her clothes were still visible. She becomes visible again.]</t>
  </si>
  <si>
    <t>Violet</t>
  </si>
  <si>
    <t xml:space="preserve"> He looked at me.</t>
  </si>
  <si>
    <t>[car horn honking]</t>
  </si>
  <si>
    <t xml:space="preserve"> Come on, Violet!</t>
  </si>
  <si>
    <t>[Bob is on a interstate highway, heading home from Insuricare.]</t>
  </si>
  <si>
    <t>[He slowly arrives with his under-sized hatchback. When he opens the door, he slips on a skate and leaves a finger crush on the door.]</t>
  </si>
  <si>
    <t xml:space="preserve"> [muttering] Darn kids. Sitting on the driveway. [He notices his finger crush on the door.] Oh, great.</t>
  </si>
  <si>
    <t>[Bob attempts to shut the car door with increasing frustration. The third time he quickly throws it closed, only for the door window to crack and shatter. He loses his temper and lifts the car over his head, only to see a child on a tricycle staring at him. The child's bubblegum bubble pops. Bob puts the car down, and checks for the kid. And goes back in the house.]</t>
  </si>
  <si>
    <t>[Everyone's eating at the dinner table while Helen feeds Jack-Jack.]</t>
  </si>
  <si>
    <t xml:space="preserve"> You make weird faces, honey.</t>
  </si>
  <si>
    <t xml:space="preserve"> Do you have to read at the table?</t>
  </si>
  <si>
    <t xml:space="preserve"> Uh-huh. Yeah.</t>
  </si>
  <si>
    <t>[Helen spots Dash trying to take a bite out of steak without cutting it.]</t>
  </si>
  <si>
    <t xml:space="preserve"> Smaller bites, Dash. Yikes! Bob, could you help the carnivore cut his meat?</t>
  </si>
  <si>
    <t xml:space="preserve"> Ow.</t>
  </si>
  <si>
    <t>[Bob comes over and cuts Dash a piece of steak.]</t>
  </si>
  <si>
    <t xml:space="preserve"> Dash, you have something you wanna tell your father about school?</t>
  </si>
  <si>
    <t xml:space="preserve"> [nervously] Uh, um, well, we dissected a frog.</t>
  </si>
  <si>
    <t xml:space="preserve"> Dash got sent to the office again.</t>
  </si>
  <si>
    <t xml:space="preserve"> [distracted] Good. Good.</t>
  </si>
  <si>
    <t xml:space="preserve"> No Bob, that's bad.</t>
  </si>
  <si>
    <t xml:space="preserve"> What?! What for?</t>
  </si>
  <si>
    <t xml:space="preserve"> Nothing!</t>
  </si>
  <si>
    <t xml:space="preserve"> Nobody saw me. You could barely see it on the tape.</t>
  </si>
  <si>
    <t xml:space="preserve"> They caught you on tape and you still got away with it? Whoa! You must have been booking. How fast do you think you were going?</t>
  </si>
  <si>
    <t xml:space="preserve"> Bob! We are not encouraging this.</t>
  </si>
  <si>
    <t xml:space="preserve"> Honey!</t>
  </si>
  <si>
    <t>[Bob cuts through the plate and table, causing it to collapse]</t>
  </si>
  <si>
    <t xml:space="preserve"> Great. First the car, now I gotta pay to fix the table...</t>
  </si>
  <si>
    <t xml:space="preserve"> The car?! What happened to the car?</t>
  </si>
  <si>
    <t xml:space="preserve"> So, how about you, Vi? How was school?</t>
  </si>
  <si>
    <t xml:space="preserve"> Nothing to report.</t>
  </si>
  <si>
    <t xml:space="preserve"> Well, it is leftover night. We have steak, pasta. What are you hungry for?</t>
  </si>
  <si>
    <t xml:space="preserve"> Tony Rydinger.</t>
  </si>
  <si>
    <t xml:space="preserve"> Shut up!</t>
  </si>
  <si>
    <t xml:space="preserve"> Well, you are.</t>
  </si>
  <si>
    <t xml:space="preserve"> I said, SHUT UP, you little insect!</t>
  </si>
  <si>
    <t xml:space="preserve"> Well, she is!</t>
  </si>
  <si>
    <t xml:space="preserve"> Do not shout at the table! Honey!</t>
  </si>
  <si>
    <t xml:space="preserve"> [off screen] Kids! Listen to your mother!</t>
  </si>
  <si>
    <t>[Helen sighs and the family goes back to eating dinner]</t>
  </si>
  <si>
    <t xml:space="preserve"> THAT'S IT!</t>
  </si>
  <si>
    <t>[Violet jumps over the table and starts fighting with Dash]</t>
  </si>
  <si>
    <t xml:space="preserve"> Stop it!</t>
  </si>
  <si>
    <t>[Dash starts running around the table hitting Violet every time he passes her.]</t>
  </si>
  <si>
    <t xml:space="preserve"> Stop running in the house! You sit down!</t>
  </si>
  <si>
    <t>[Violet puts a force field in front of Dash to stop him, laughing.]</t>
  </si>
  <si>
    <t xml:space="preserve"> OW! HEY!, NO FORCE FIELDS!</t>
  </si>
  <si>
    <t xml:space="preserve"> You started it.</t>
  </si>
  <si>
    <t>[Helen then stretches her arms to grab Dash and Violet.]</t>
  </si>
  <si>
    <t xml:space="preserve"> You sit down! You sit down! Violet!</t>
  </si>
  <si>
    <t xml:space="preserve"> Ow! Ow!</t>
  </si>
  <si>
    <t>[In the kitchen, Bob gets another plate while still reading the newspaper.]</t>
  </si>
  <si>
    <t xml:space="preserve"> "Simon J. Paladino, longtime advocate of superhero rights, is missing." Gazerbeam.</t>
  </si>
  <si>
    <t xml:space="preserve"> Dash, let go your sister! Violet, let go of your brother!</t>
  </si>
  <si>
    <t>[The doorbell rings and everyone pauses.]</t>
  </si>
  <si>
    <t>Jack Jack</t>
  </si>
  <si>
    <t xml:space="preserve"> Hello?</t>
  </si>
  <si>
    <t>[They quickly go back to their original positions.]</t>
  </si>
  <si>
    <t xml:space="preserve"> Get the door!</t>
  </si>
  <si>
    <t>[Dash runs over to answer the door.]</t>
  </si>
  <si>
    <t xml:space="preserve"> Hey, Lucius!</t>
  </si>
  <si>
    <t xml:space="preserve"> Hey, Speedo! Hey, Helen. Vi, Jack-Jack.</t>
  </si>
  <si>
    <t>[Dash runs back to his seat at the table while Helen quickly stops the light above the table from moving.]</t>
  </si>
  <si>
    <t xml:space="preserve"> He-hey! Ice of you to drop by.</t>
  </si>
  <si>
    <t xml:space="preserve"> Ha! [sarcastically] Never heard that one before.</t>
  </si>
  <si>
    <t xml:space="preserve"> WHOA! [He freezes the spit shot and catches it.]</t>
  </si>
  <si>
    <t xml:space="preserve"> Aw...I like it when it shatters.</t>
  </si>
  <si>
    <t>[Bob gets up and heads to the door]</t>
  </si>
  <si>
    <t xml:space="preserve"> Hey, where are you two going?</t>
  </si>
  <si>
    <t xml:space="preserve"> Right. Bowling night. Say hello to Honey for me, Lucius.</t>
  </si>
  <si>
    <t xml:space="preserve"> Will do, love. Good night, Helen. Good night, kids!</t>
  </si>
  <si>
    <t>[Bob pushes Lucius out]</t>
  </si>
  <si>
    <t xml:space="preserve"> Normal? What do you know about normal!? What does ANYONE in this family know about normal?</t>
  </si>
  <si>
    <t xml:space="preserve"> Now, wait a minute, young lady.</t>
  </si>
  <si>
    <t xml:space="preserve"> Lucky... [Helen and Violet glare at Dash] Oh, I meant about being normal.</t>
  </si>
  <si>
    <t xml:space="preserve"> He starts monologuing.</t>
  </si>
  <si>
    <t xml:space="preserve"> He starts monologuing. He starts like this prepared speech about how feeble I am compared to him. How inevitable my defeat is, how the world will soon be his! Yada, yada, yada.</t>
  </si>
  <si>
    <t xml:space="preserve"> Yammering.</t>
  </si>
  <si>
    <t xml:space="preserve"> Municiberg, we have a 23-56...</t>
  </si>
  <si>
    <t xml:space="preserve"> 23-56, what is that? Robbery?</t>
  </si>
  <si>
    <t xml:space="preserve"> This is just sad.</t>
  </si>
  <si>
    <t xml:space="preserve"> Yeah, robbery. Want to catch a robber?</t>
  </si>
  <si>
    <t>[Meanwhile, on an undercover car....]</t>
  </si>
  <si>
    <t>Mirage</t>
  </si>
  <si>
    <t>[Back on Lucius's car]</t>
  </si>
  <si>
    <t xml:space="preserve"> What are we doing here, Bob?</t>
  </si>
  <si>
    <t xml:space="preserve"> Protecting people.</t>
  </si>
  <si>
    <t xml:space="preserve"> Nobody asked us.</t>
  </si>
  <si>
    <t xml:space="preserve"> You need an invitation?</t>
  </si>
  <si>
    <t xml:space="preserve"> Yeah. There was something about him in the paper.</t>
  </si>
  <si>
    <t xml:space="preserve"> He had trouble adjusting to civilian life, too.</t>
  </si>
  <si>
    <t xml:space="preserve"> When was the last time you saw him?</t>
  </si>
  <si>
    <t xml:space="preserve"> Oh, come on, come on, come on...</t>
  </si>
  <si>
    <t xml:space="preserve"> We have a report on a fire...</t>
  </si>
  <si>
    <t xml:space="preserve"> WHOOOHOO!!!</t>
  </si>
  <si>
    <t>[Lucius reluctantly drives forward...]</t>
  </si>
  <si>
    <t xml:space="preserve"> FIRE! YEEEAHHH!!</t>
  </si>
  <si>
    <t>[...as the undercover car follows them both.]</t>
  </si>
  <si>
    <t>[The camera pans through the inside of a burning building, and then centers on Lucius and Bob, who are both carrying several people over their shoulders]</t>
  </si>
  <si>
    <t xml:space="preserve"> Is that everybody!?</t>
  </si>
  <si>
    <t xml:space="preserve"> It better be. [He attempts to generate ice in vain]</t>
  </si>
  <si>
    <t xml:space="preserve"> I WANTED TO GO BOWLING!!</t>
  </si>
  <si>
    <t xml:space="preserve"> All right! Stay right on my tail! This is gonna get hot!</t>
  </si>
  <si>
    <t>[Bob turns to his side and begins to run with Lucius following him. They crash through the side of the building into the building next to them. A second outside shot of the burning building shows it collapse.]</t>
  </si>
  <si>
    <t xml:space="preserve"> Yeah...</t>
  </si>
  <si>
    <t xml:space="preserve"> Uh-oh.</t>
  </si>
  <si>
    <t>[...and unknowingly trips the alarm on]</t>
  </si>
  <si>
    <t xml:space="preserve"> [sarcastically] Oh, good.</t>
  </si>
  <si>
    <t>[Alarm sounds]</t>
  </si>
  <si>
    <t>[They both start arguing]</t>
  </si>
  <si>
    <t xml:space="preserve"> We look like bad guys! Incompetent bad guys!</t>
  </si>
  <si>
    <t xml:space="preserve"> You can get water out of the air!</t>
  </si>
  <si>
    <t>[Until an officer breaks in]</t>
  </si>
  <si>
    <t xml:space="preserve"> FREEZE!!!</t>
  </si>
  <si>
    <t>[They do]</t>
  </si>
  <si>
    <t>[Lucius, noticing a water container, picks up a paper cup and begins to fill it with water]</t>
  </si>
  <si>
    <t xml:space="preserve"> I'm thirsty.</t>
  </si>
  <si>
    <t xml:space="preserve"> I SAID FREEZE!!!</t>
  </si>
  <si>
    <t>[He finishes the cup of water and then drops his hands to his sides]</t>
  </si>
  <si>
    <t xml:space="preserve"> [Holding up hands in mock surrender] I know. I know. FREEZE.</t>
  </si>
  <si>
    <t>[He shoots a breeze of ice, freezing the officer and even the bullet]</t>
  </si>
  <si>
    <t>[police radio chatter]</t>
  </si>
  <si>
    <t xml:space="preserve"> Shots fired!</t>
  </si>
  <si>
    <t>Officers</t>
  </si>
  <si>
    <t xml:space="preserve"> POLICE OFFICERS!!</t>
  </si>
  <si>
    <t>[They enter the building, guns drawn. One gasps and the others turn to look in his direction. The first officer is encased in ice, a bullet from his gun suspended in midair. Bob and Lucius had gotten away safely.]</t>
  </si>
  <si>
    <t xml:space="preserve"> That was way too close. We are not doing that again.</t>
  </si>
  <si>
    <t xml:space="preserve"> Verify you want to switch targets? Over.</t>
  </si>
  <si>
    <t>[Bob had arrived home. He picks up a piece of cake from the kitchen while humming The Incredibles theme song, and walks into the living room. A chair swivels around to reveal Helen on her pajamas, almost making Bob throw the piece at her.]</t>
  </si>
  <si>
    <t>[Helen then picks up a little rock from Bob's suit.]</t>
  </si>
  <si>
    <t xml:space="preserve"> Is this...rubble?</t>
  </si>
  <si>
    <t xml:space="preserve"> [with mouth full] It was just a little workout. Just to stay loose.</t>
  </si>
  <si>
    <t xml:space="preserve"> The building was coming down anyway.</t>
  </si>
  <si>
    <t xml:space="preserve"> What!? You knocked down a building!?</t>
  </si>
  <si>
    <t xml:space="preserve"> It was on fire! Structurally unsound. It was coming down anyway.</t>
  </si>
  <si>
    <t xml:space="preserve"> It is a bad thing, Bob! Uprooting our family again, so you can relive the glory days is a very bad thing!</t>
  </si>
  <si>
    <t xml:space="preserve"> This is not about you, Bob! This is about Dash!</t>
  </si>
  <si>
    <t xml:space="preserve"> You want to do something for Dash!? Then let him actually compete! Let him go out for sports!!</t>
  </si>
  <si>
    <t xml:space="preserve"> [furiously] BECAUSE HE'D BE GREAT!!!!!</t>
  </si>
  <si>
    <t xml:space="preserve"> [also furiously and stretches herself to tower over Bob] THIS IS NOT!!! ABOUT!!!!! YOU!!!!!!!!!</t>
  </si>
  <si>
    <t>[Offscreen of the sound of paper falling/rustling is heard. Bob and Helen turn to the couch.]</t>
  </si>
  <si>
    <t xml:space="preserve"> Vi, you too, young lady.</t>
  </si>
  <si>
    <t xml:space="preserve"> Pretty loud discussion.</t>
  </si>
  <si>
    <t xml:space="preserve"> Pigheadedness?</t>
  </si>
  <si>
    <t xml:space="preserve"> I was gonna say evil or something.</t>
  </si>
  <si>
    <t xml:space="preserve"> Good night, Mom. Night, Dad.</t>
  </si>
  <si>
    <t xml:space="preserve"> Good night.</t>
  </si>
  <si>
    <t xml:space="preserve"> In fact, we should all be in bed.</t>
  </si>
  <si>
    <t>[Helen walks over to the nearby lamp and turns it off.]</t>
  </si>
  <si>
    <t>Woman [on phone]</t>
  </si>
  <si>
    <t xml:space="preserve"> Request claim on claim numbers 158183....</t>
  </si>
  <si>
    <t>[Bob presses his telephone message button.]</t>
  </si>
  <si>
    <t xml:space="preserve"> HAVEN'T YOU GOT HIM YET, HEY WHERE IS HE!? PLEASE! RIGHT NOW!</t>
  </si>
  <si>
    <t>Mr. Huph's Secretary</t>
  </si>
  <si>
    <t xml:space="preserve"> [over the intercom] Mr. Huph would like to talk to you in his office.</t>
  </si>
  <si>
    <t xml:space="preserve"> Now?</t>
  </si>
  <si>
    <t xml:space="preserve"> Now...</t>
  </si>
  <si>
    <t>[Mr. Huph continues to yell indistinctly over the phone]</t>
  </si>
  <si>
    <t>[Bob eventually gets up from his office and heads to Huph's Office. Mirage slowly walks and leaves something on his desktop.]</t>
  </si>
  <si>
    <t>[At Huph's Office, he sharpens his Pencil and aligns it with other 3.]</t>
  </si>
  <si>
    <t xml:space="preserve"> Sit down, Bob.</t>
  </si>
  <si>
    <t>[He does, moving the 4th pencil. Huph re-aligns it and starts.]</t>
  </si>
  <si>
    <t xml:space="preserve"> Okay. Why?</t>
  </si>
  <si>
    <t xml:space="preserve"> Why what? Be specific, Bob.</t>
  </si>
  <si>
    <t xml:space="preserve"> Why are you unhappy?</t>
  </si>
  <si>
    <t xml:space="preserve"> Your customers make me unhappy.</t>
  </si>
  <si>
    <t xml:space="preserve"> Did I do something illegal?</t>
  </si>
  <si>
    <t xml:space="preserve"> [begrudgingly] No........</t>
  </si>
  <si>
    <t xml:space="preserve"> The law requires that I answer no.</t>
  </si>
  <si>
    <t xml:space="preserve"> We're supposed to help OUR PEOPLE! Starting with our stockholders, Bob! Who's helping them out, HUH?!</t>
  </si>
  <si>
    <t>[He sighs and regains composure.]</t>
  </si>
  <si>
    <t xml:space="preserve"> You know, Bob....</t>
  </si>
  <si>
    <t xml:space="preserve"> ...a company...</t>
  </si>
  <si>
    <t xml:space="preserve"> Is like an enormous clock.</t>
  </si>
  <si>
    <t>[Mr. Huph furiously grabs Bob by the chin and angrily pulls him toward him.]</t>
  </si>
  <si>
    <t xml:space="preserve"> LOOK AT ME WHEN I'M TALKING TO YOU, PARR.</t>
  </si>
  <si>
    <t>[Outside Mr. Huph's office a man is being mugged]</t>
  </si>
  <si>
    <t xml:space="preserve"> That man out there, he needs help!</t>
  </si>
  <si>
    <t xml:space="preserve"> He is getting mugged!</t>
  </si>
  <si>
    <t>[Bob gets up out of his seat and heads for the door.]</t>
  </si>
  <si>
    <t>[And just when Bob puts his hand on the doorknob, Mr. Huph threatens him</t>
  </si>
  <si>
    <t xml:space="preserve"> Stop.....RIGHT NOW, OR YOU'RE FIRED!!!!!!</t>
  </si>
  <si>
    <t>[Bob stops; Mr. Huph grins evilly.]</t>
  </si>
  <si>
    <t xml:space="preserve"> Close the door.</t>
  </si>
  <si>
    <t>[Bob reluctantly does]</t>
  </si>
  <si>
    <t xml:space="preserve"> Get over here....... now.</t>
  </si>
  <si>
    <t>[Bob lets go of the door knob, now crushed out of shape, and walks over to Mr. Huph.]</t>
  </si>
  <si>
    <t xml:space="preserve"> He got away...</t>
  </si>
  <si>
    <t xml:space="preserve"> Good thing, too. Heh! You were this close to losing your j-</t>
  </si>
  <si>
    <t>[Bob angrily grabs Mr. Huph by the throat and accidentally throws him through 4 office walls.]</t>
  </si>
  <si>
    <t>[Everyone stares at Bob in disbelief.]</t>
  </si>
  <si>
    <t xml:space="preserve"> Uh-oh...</t>
  </si>
  <si>
    <t>PA</t>
  </si>
  <si>
    <t xml:space="preserve"> Please report to operating room 722 immediately.</t>
  </si>
  <si>
    <t>[Rick Dicker comes out of the room where Gilbert Huph is hospitalized.]</t>
  </si>
  <si>
    <t>[Bob and Rick conversate while heading to the elevator.]</t>
  </si>
  <si>
    <t xml:space="preserve"> How is he?</t>
  </si>
  <si>
    <t>Rick</t>
  </si>
  <si>
    <t xml:space="preserve"> Oh, you think?</t>
  </si>
  <si>
    <t xml:space="preserve"> What can I say, Rick?</t>
  </si>
  <si>
    <t xml:space="preserve"> Someone was in trouble.</t>
  </si>
  <si>
    <t xml:space="preserve"> I had to do something.</t>
  </si>
  <si>
    <t xml:space="preserve"> I know.</t>
  </si>
  <si>
    <t xml:space="preserve"> We gotta pay to keep the company quiet. We gotta pay damages, erase memories, relocate your family. Every time it gets harder.</t>
  </si>
  <si>
    <t xml:space="preserve"> Take care of yourself.</t>
  </si>
  <si>
    <t>[Bob gets out of the car shuts the door, in one successful try. He turns to the driveway. The same child from before was watching him.]</t>
  </si>
  <si>
    <t xml:space="preserve"> Well, what are you waiting for?</t>
  </si>
  <si>
    <t>Rusty</t>
  </si>
  <si>
    <t xml:space="preserve"> [as he sighs] Me too, kid.</t>
  </si>
  <si>
    <t>[Bob enters his old office. He pulls out his Insuricare Employee Manual, and rips it in half. He throws it on the trashcan, along with his paper work on his suitcase. While doing so, a strange package hits the can.]</t>
  </si>
  <si>
    <t xml:space="preserve"> Huh?</t>
  </si>
  <si>
    <t>[He opens the package, only to find a tablet. He touches the screen, but something activated on it.]</t>
  </si>
  <si>
    <t xml:space="preserve"> [reading] "Hold still"?</t>
  </si>
  <si>
    <t>[The tablet emits a sound and a facial recognition scan.]</t>
  </si>
  <si>
    <t>Tablet</t>
  </si>
  <si>
    <t>[He gets startled and throws the tablet on the floor. Unharmed, it scans the room for a few seconds.]</t>
  </si>
  <si>
    <t xml:space="preserve"> Room Is Secure. Commence Message.</t>
  </si>
  <si>
    <t xml:space="preserve"> Hello, Mr. Incredible. Yes, we know who you are. Rest assured, your secret is safe with us. My name is Mirage. We have something in common. According to the government, neither of us exist. Please pay attention, as this message is classified and will not be repeated.</t>
  </si>
  <si>
    <t>[Mr. Incredible quickly gets to his pencil case and tries to get a pencil, one is not working and then one is working. He starts taking notes on Mirage's message.]</t>
  </si>
  <si>
    <t xml:space="preserve"> I represent a top secret division of the government, designing and testing experimental technology, and we have need of your unique abilities. Something has happened at our testing facility. [interrupted by Helen] A highly experimental attack robot...</t>
  </si>
  <si>
    <t xml:space="preserve"> [behind the door] Honey!</t>
  </si>
  <si>
    <t xml:space="preserve"> Huh? What?</t>
  </si>
  <si>
    <t xml:space="preserve"> Okay!</t>
  </si>
  <si>
    <t xml:space="preserve"> ...has escaped control. Although it is contained within an isolated area, it threatens to cause incalculable damage to itself and to our facilities, jeopardizing hundreds of millions of dollars worth of equipment [interrupted by Helen] in research. Because of its highly sensitive nature, this mission would have not existed.</t>
  </si>
  <si>
    <t xml:space="preserve"> Is someone in there?</t>
  </si>
  <si>
    <t xml:space="preserve"> [yells] ONE MINUTE!</t>
  </si>
  <si>
    <t>[The tablet shuts off.]</t>
  </si>
  <si>
    <t>[Bob figures out what Mirage said.....and he looks at his past, knowing that this one chance could bring his glory days back....he then looks at his old suit, with a smile.]</t>
  </si>
  <si>
    <t>[Beeping, as Mirage's phone number is printed.]</t>
  </si>
  <si>
    <t xml:space="preserve"> This Message Will Self-Destruct.</t>
  </si>
  <si>
    <t>[Offscreen, the tablet explodes. He stumbles out of the office in a cloud of smoke. The smoke rises and triggers the fire alarm and sprinkler system. Violet shouts off panel, while Dash expresses joy.]</t>
  </si>
  <si>
    <t xml:space="preserve"> BOB!!!!!!!!</t>
  </si>
  <si>
    <t>[Helen was ordering the dining table. She then walks to her husband and idles.]</t>
  </si>
  <si>
    <t xml:space="preserve"> You...are one distracted guy.</t>
  </si>
  <si>
    <t xml:space="preserve"> I know you miss being a hero, and your job is frustrating. And I just want you to know how much it means to me that you stay at it anyway.</t>
  </si>
  <si>
    <t xml:space="preserve"> Honey? About the job?</t>
  </si>
  <si>
    <t xml:space="preserve"> The, uh...</t>
  </si>
  <si>
    <t xml:space="preserve"> What........?</t>
  </si>
  <si>
    <t xml:space="preserve"> The company is sending me to, uh, a conference.</t>
  </si>
  <si>
    <t xml:space="preserve"> A conference?</t>
  </si>
  <si>
    <t xml:space="preserve"> [hesitating] Yes.</t>
  </si>
  <si>
    <t xml:space="preserve"> Yes.</t>
  </si>
  <si>
    <t xml:space="preserve"> Honey! Awww...This is wonderful!</t>
  </si>
  <si>
    <t xml:space="preserve"> Yes, it is.</t>
  </si>
  <si>
    <t xml:space="preserve"> [over phone] Hello?</t>
  </si>
  <si>
    <t>[They are inside a futuristic plane. Mirage is briefing Bob's mission.]</t>
  </si>
  <si>
    <t xml:space="preserve"> Let me guess. It got smart enough to wonder why it had to take orders.</t>
  </si>
  <si>
    <t xml:space="preserve"> How am I going in?</t>
  </si>
  <si>
    <t xml:space="preserve"> You want me to shut it down without completely destroying it.</t>
  </si>
  <si>
    <t xml:space="preserve"> You are Mr. Incredible.</t>
  </si>
  <si>
    <t>[Bob is on an advanced seat, he pass his belt on, and the seat shifts into a bed, as it is about to enter a shuttle. However, his belly didn't let him in 6 times. The Soldier then increases the seat power and it successfully gets Mr. Incredible in the shuttle.]</t>
  </si>
  <si>
    <t xml:space="preserve"> Great. Thanks.</t>
  </si>
  <si>
    <t>[The shuttle ejects. It rockets down the island. After stopping, it propels with two blades. After a while, it lands. Mr. Incredible tries to get out, but his belly won't let him out. He goes back in, and punches the shuttle in half. Immediatley, Bob starts to stretch out, cracking several joints as he twists his torso and breathing exhaustingly after only bending, and the suit fits less somehat to his larger stomach, bouncing like a balloon filled with water. He flexes and gets ready.]</t>
  </si>
  <si>
    <t xml:space="preserve"> Showtime..</t>
  </si>
  <si>
    <t>[He explores through the jungle, trying to find the Omnidroid.]</t>
  </si>
  <si>
    <t>[He sees a blade mark on a tree and a cross on the grass. Suddenly, the Omnidroid surprises him from behind, as it tries to impale him unsuccessfully. It slashes a 3rd time, only cutting a mark on Mr. Incredible's arm. Mr. Incredible leaps over the robot, and throws a punch that sends it flying to a tree.]</t>
  </si>
  <si>
    <t xml:space="preserve"> Yeah!</t>
  </si>
  <si>
    <t>[The robot gets up, and the real fight begins.]</t>
  </si>
  <si>
    <t xml:space="preserve"> Uh oh....</t>
  </si>
  <si>
    <t>[The robot charges at him, as he leaps over. The robot unfortunately calculated his leaping arc, and that allowed it to swat him mid-air, slamming Mr. Incredible into another tree that topped onto the Omnidroid. But the robot rolled out of its way, and reformed. The robot curled up again to crush him, only for Mr. Incredible to dodge it, as it knocks down some trees before charging at him quickly. Mr. Incredible sprints his way off, but he almost gets crushed by the robot as he jumps over a cliff, slides on it, and lands. The Omnidroid arrives at a similar pace, as he receives a boulder from our hero. The Omnidroid does the same 3 times, the latter hitting Mr. Incredible. It almost impales him unsuccessfully. Its claw is lodged in the cliff, as the hero runs for safety. The Omnidroid pulls its limb out of the cliff and leaped high into the air, intent on crushing Mr. Incredible, who leaped out of the way and landed in the lava fields. The Omnidroid lands and makes an attempt to push a worried Mr. Incredible into the lava as he tried to push back. Not having trained for over a decade, the robot slowly overpowers him and presses Mr. Incredible closer to the lava. Just as the robot drives Mr. Incredible at the bank of the boling lake. After a few seconds however, Mr. Incredible roars while using his tremdonous maximum strength and jerk-pulls the robot aside into the lava.]</t>
  </si>
  <si>
    <t>[Bob laughs in what he thought was his victory, but after trying to spin, his spine cracks.]</t>
  </si>
  <si>
    <t xml:space="preserve"> AH!- ow, ow, ow. Oh my back!</t>
  </si>
  <si>
    <t>[The Omnidroid suddenly bursts out of the lava through a place of the stone platform, making it crack. It proceeds to spin its claws, as Mr. Incredible leaps on a chunk of rock. But then the Omnidroid grabbed him by his feet with one of its claws and slammed him to the ground before grabbing his arms with another. It began to pull him apart... until it stops when it accidentally fixed his back.]</t>
  </si>
  <si>
    <t xml:space="preserve"> O-oh...Hahaha!</t>
  </si>
  <si>
    <t>[He then jack-knives, ripping the claw off its arms. He runs under the robot, as it uses his lower sensor cluster. Just as it spots its target, he rips it off, and climbs inside the robot, as it unintentionally starts damaging itself. After a while, it stops, weakened. Mr. Incredible punched off its upper sensor cluster, as it whistles while riding the robot. The robot tries to pull him out, but it accidentally tears its brainpan out. Mr. Incredible jumps out of the robot and casually walks away, as the Omnidroid motionlessly falls down.]</t>
  </si>
  <si>
    <t>[A mecha-macaw watched everything, as it zooms to the screen.]</t>
  </si>
  <si>
    <t xml:space="preserve"> Surprising. We must bring him back. Sound the all clear, and invite him to dinner.</t>
  </si>
  <si>
    <t>[Mr. Incredible exits out of a pod, and proceeds to open one of two double doors into a large dining room, with a long dining table and magma flowing all along the wall to his left. He looks at his watch, and proceeds to enter, but suddenly, the magma flow opens up as Mirage and a mysterious man come through, with the mysterious man very quietly whispering to Mirage something, while Mr. Incredible hides behind the door, while peeping through.]</t>
  </si>
  <si>
    <t>[The mysterious man walks off, as Mirage proceeds to open both double doors, noticing Mr. Incredible pretending to have just arrived.]</t>
  </si>
  <si>
    <t xml:space="preserve"> Am I overdressed?</t>
  </si>
  <si>
    <t xml:space="preserve"> Actually, you look rather dashing.</t>
  </si>
  <si>
    <t>[They head to the dining table and sit.]</t>
  </si>
  <si>
    <t xml:space="preserve"> I take it our host is...</t>
  </si>
  <si>
    <t xml:space="preserve"> He prefers a certain amount of anonymity. Surely, you of all people understand that.</t>
  </si>
  <si>
    <t xml:space="preserve"> I was just wondering, of all the places to settle down, why live...</t>
  </si>
  <si>
    <t xml:space="preserve"> Seems a bit unstable.</t>
  </si>
  <si>
    <t xml:space="preserve"> I prefer to think of it as misunderstood.</t>
  </si>
  <si>
    <t xml:space="preserve"> Volcanic soil is among the most fertile on Earth. Everything at the table was grown right here. How does it compare?</t>
  </si>
  <si>
    <t>[Life's incredible again. Bob starts to spend more time with Helen and his kids, gets two new cars, and gets back in shape.]</t>
  </si>
  <si>
    <t>[Bob's getting ready for "work" and sees a tear in his supersuit]</t>
  </si>
  <si>
    <t xml:space="preserve"> Ah, jeez.</t>
  </si>
  <si>
    <t xml:space="preserve"> Have a great day, honey.</t>
  </si>
  <si>
    <t xml:space="preserve"> Thanks.</t>
  </si>
  <si>
    <t xml:space="preserve"> Help customers, climb ladders...</t>
  </si>
  <si>
    <t xml:space="preserve"> Bring bacon?</t>
  </si>
  <si>
    <t xml:space="preserve"> All that jazz.</t>
  </si>
  <si>
    <t>[Bob drives away. The camera then shows the gate of another house on top of a hill. A screen displays a video feed of a guard.]</t>
  </si>
  <si>
    <t xml:space="preserve"> You have an appointment?</t>
  </si>
  <si>
    <t xml:space="preserve"> All visitors are required to make a reser--</t>
  </si>
  <si>
    <t>Edna</t>
  </si>
  <si>
    <t xml:space="preserve"> [shoos the guard away] Hey, get back to work! Go check the electric fence or something! [to Bob] What is it? Who are you? What do you want?</t>
  </si>
  <si>
    <t>[Bob lowers his sunglasses]</t>
  </si>
  <si>
    <t>[Now Bob and E walk down a hallway.]</t>
  </si>
  <si>
    <t xml:space="preserve"> Yes, things are going quite well. Quite well. My God, no complaints. But, you know, it is not the same. Not the same at all.</t>
  </si>
  <si>
    <t xml:space="preserve"> Milan, darling. Milan. Supermodels. HA! Nothing super about them. Spoiled, stupid, little stick figures with poofy lips who think only about themselves. FEH! I used to design for gods! ...... But perhaps you come with a challenge, eh? I was surprised to get your call.</t>
  </si>
  <si>
    <t xml:space="preserve"> E, I just need a patch job.</t>
  </si>
  <si>
    <t xml:space="preserve"> Must have happened a long time ago.</t>
  </si>
  <si>
    <t xml:space="preserve"> What do you mean? You designed it.</t>
  </si>
  <si>
    <t xml:space="preserve"> I never look back, darling. It distracts from the now. You need a new suit. That much is certain.</t>
  </si>
  <si>
    <t xml:space="preserve"> A new suit? Where the heck am I gonna get a new suit?</t>
  </si>
  <si>
    <t xml:space="preserve"> Wait.... you want to make me... a suit?</t>
  </si>
  <si>
    <t xml:space="preserve"> You push too hard, darling! But I accept. It will be bold. Dramatic!</t>
  </si>
  <si>
    <t xml:space="preserve"> Yeah.</t>
  </si>
  <si>
    <t xml:space="preserve"> Heroic!</t>
  </si>
  <si>
    <t xml:space="preserve"> Yeah, something classic, like Dynaguy! Oh! He had a great look! Oh, the cape and the boots-</t>
  </si>
  <si>
    <t xml:space="preserve"> No capes! [She throws a paper ball at him.]</t>
  </si>
  <si>
    <t>[This puzzles Bob.]</t>
  </si>
  <si>
    <t xml:space="preserve"> Do you remember Thunderhead? Tall, storm powers. Nice man. Good with kids.</t>
  </si>
  <si>
    <t xml:space="preserve"> Listen, E...</t>
  </si>
  <si>
    <t xml:space="preserve"> November 15th of ‚Äò58. All was well, another day saved when his cape snagged on a missile fin.</t>
  </si>
  <si>
    <t xml:space="preserve"> Thunderhead was not the brightest bulb...</t>
  </si>
  <si>
    <t xml:space="preserve"> Stratogale! April 23rd, ‚Äò57. Cape caught in a jet turbine.</t>
  </si>
  <si>
    <t xml:space="preserve"> Meta Man, Express elevator! Dynaguy, snagged on takeoff! Splashdown, sucked into a vortex! NO CAPES! Now, go on. Your new suit will be finished before your next assignment.</t>
  </si>
  <si>
    <t xml:space="preserve"> As am l, Robert. Yet, here we are.</t>
  </si>
  <si>
    <t xml:space="preserve"> E, I only need a patch job. For sentimental reasons.</t>
  </si>
  <si>
    <t xml:space="preserve"> [she sighs] Fine. I will also fix the hobo suit.</t>
  </si>
  <si>
    <t xml:space="preserve"> Yes, I know, darling. [whispering] I know.</t>
  </si>
  <si>
    <t xml:space="preserve"> We have a new assignment for you. [Helen listens to the call] How soon can you get here?</t>
  </si>
  <si>
    <t xml:space="preserve"> See you there.</t>
  </si>
  <si>
    <t xml:space="preserve"> Goodbye.</t>
  </si>
  <si>
    <t>[Bob opens the door to leave but sees Helen in the doorway.]</t>
  </si>
  <si>
    <t xml:space="preserve"> Who was that, honey? The, uh, office?</t>
  </si>
  <si>
    <t xml:space="preserve"> Another conference. [Bob works his way around Helen.] Short notice, but you know...duty calls. [nervous laugh]</t>
  </si>
  <si>
    <t>[Bob gets in his car getting ready to leave.]</t>
  </si>
  <si>
    <t xml:space="preserve"> Bob?</t>
  </si>
  <si>
    <t xml:space="preserve"> [breathes in] Ha...have a great trip.</t>
  </si>
  <si>
    <t xml:space="preserve"> I love you. So much.</t>
  </si>
  <si>
    <t xml:space="preserve"> I love you too.</t>
  </si>
  <si>
    <t>[Bob kisses Helen and then leaves.]</t>
  </si>
  <si>
    <t>[Bob is on Syndrome's Manta Jet.]</t>
  </si>
  <si>
    <t>Computer</t>
  </si>
  <si>
    <t xml:space="preserve"> This Is Your Automated, Captain. Would You Care For More Mimosa?</t>
  </si>
  <si>
    <t xml:space="preserve"> Hello, Mr. Incredible. Nice suit.</t>
  </si>
  <si>
    <t xml:space="preserve"> Thanks. Nice to be back... Mirage.</t>
  </si>
  <si>
    <t xml:space="preserve"> [gasps] Edna.</t>
  </si>
  <si>
    <t xml:space="preserve"> [on the phone] I'd like to speak with Edna.</t>
  </si>
  <si>
    <t xml:space="preserve"> This is Edna.</t>
  </si>
  <si>
    <t xml:space="preserve"> E? This is Helen.</t>
  </si>
  <si>
    <t xml:space="preserve"> Helen who?</t>
  </si>
  <si>
    <t xml:space="preserve"> Helen Parr? You know...Elastigirl.</t>
  </si>
  <si>
    <t xml:space="preserve"> Uh...Huh?</t>
  </si>
  <si>
    <t xml:space="preserve"> They are finished. When are you coming to see?</t>
  </si>
  <si>
    <t xml:space="preserve"> You come in one hour, darling. I insist, okay? Okay. Goodbye. [Edna then hangs up with Helen who's a little annoyed that she hung up so quickly.]</t>
  </si>
  <si>
    <t>[Bob enters in a meeting room.]</t>
  </si>
  <si>
    <t>[He waits quietly for anyone, as he looks around]</t>
  </si>
  <si>
    <t>[But suddenly, the Omnidroid v.X9 attacks him out of nowhere, and it throws him]</t>
  </si>
  <si>
    <t>[Bob suddenly recognizes some familiarity with his rejected sidekick]</t>
  </si>
  <si>
    <t xml:space="preserve"> Buddy?</t>
  </si>
  <si>
    <t xml:space="preserve"> [angrily yells at Mr. Incredible] My name is not...BUDDY!!!!!</t>
  </si>
  <si>
    <t>[The Omnidroid throws Bob on the ground. Syndrome lands.]</t>
  </si>
  <si>
    <t>[Flashback starts]</t>
  </si>
  <si>
    <t>[Mr. Incredible throws a log at Syndrome, but he dodges it hastily. He gets back up and freezes Mr. Incredible with something]</t>
  </si>
  <si>
    <t>[Syndrome makes a grandiose gesture with his arms, inadvertently flinging Mr. Incredible into the jungle.]</t>
  </si>
  <si>
    <t xml:space="preserve"> Oh, brilliant.</t>
  </si>
  <si>
    <t>[Bob lands somewhere in the water. Syndrome spots him and flies towards him. Bob jumps down while Syndrome watches him falling into the bade of a waterfall. He taps a button in his wrist cuffs, which activates a tiny bomb.]</t>
  </si>
  <si>
    <t xml:space="preserve"> All right, try this one on for size, big boy.</t>
  </si>
  <si>
    <t>[He drops it to the base of the waterfall.]</t>
  </si>
  <si>
    <t>[Bob spots the bomb as he tries to swim away from it, although he is soon caught in the blast]</t>
  </si>
  <si>
    <t>[He emerges out of the water, gasping, in a cave system. He turns his head, and leaps back, realizing he is face to face with a skeleton. Slowly, he moves back towards the skeleton, noticing that it has an eye visor and a cape.]</t>
  </si>
  <si>
    <t xml:space="preserve"> Gazerbeam.</t>
  </si>
  <si>
    <t>[He looks in the direction of Gazerbeam's gaze and sees a pattern carved into the rocks. He reads out a word of the pattern.]</t>
  </si>
  <si>
    <t>[He suddenly hears a probe entering the cave. He hides behind Gazerbeam's skeleton. The probe scans the room, does a quick of Gazerbeam's skeleton and leaves. The view cuts to the probe returning to Syndrome's wrist cuff.]</t>
  </si>
  <si>
    <t xml:space="preserve"> Life readings negative. Mr. Incredible terminated.</t>
  </si>
  <si>
    <t>[He walks away with a satisfied smile...]</t>
  </si>
  <si>
    <t>[E and Helen are walking down a hallway]</t>
  </si>
  <si>
    <t xml:space="preserve"> This project has completely confiscated my life, darling. Consumed me as only hero work can. My best work, I must admit. Simple, elegant, yet bold. You will die.</t>
  </si>
  <si>
    <t xml:space="preserve"> E, I just...</t>
  </si>
  <si>
    <t xml:space="preserve"> Yes, my words are useless. Gobble, gobble, gobble, gobble, gobble! Too much of it, darling. Too much! That is why I show you my work. That is why you are here!</t>
  </si>
  <si>
    <t>[She addresses some scanning and coding...]</t>
  </si>
  <si>
    <t xml:space="preserve"> Edna Mode.</t>
  </si>
  <si>
    <t>[An assortment of weapons aim at Helen, who gets on defensive pose]</t>
  </si>
  <si>
    <t xml:space="preserve"> And guest. [The weapons retreat]</t>
  </si>
  <si>
    <t>[E and HELEN walk into room with a sitting area and a large glass wall, separating them from an area with three white walls.]</t>
  </si>
  <si>
    <t xml:space="preserve"> Come. Sit. [As Helen sits down] Cream and sugar?</t>
  </si>
  <si>
    <t xml:space="preserve"> I started with the baby.</t>
  </si>
  <si>
    <t xml:space="preserve"> Started?</t>
  </si>
  <si>
    <t xml:space="preserve"> What on earth do you think the baby will be doing?!</t>
  </si>
  <si>
    <t xml:space="preserve"> Well, I assumed you knew, darling. Why would he keep secrets from you?</t>
  </si>
  <si>
    <t xml:space="preserve"> What are you saying?</t>
  </si>
  <si>
    <t xml:space="preserve"> Do you know where he is?</t>
  </si>
  <si>
    <t xml:space="preserve"> Of....cours-</t>
  </si>
  <si>
    <t xml:space="preserve"> Do you KNOW....where he is?</t>
  </si>
  <si>
    <t>[voices, static on radio]</t>
  </si>
  <si>
    <t>[electric fizzling]</t>
  </si>
  <si>
    <t>[grunt]</t>
  </si>
  <si>
    <t>[voice on radio]</t>
  </si>
  <si>
    <t xml:space="preserve"> Hey, hey. We got a man down!</t>
  </si>
  <si>
    <t xml:space="preserve"> Are you okay? What happened?</t>
  </si>
  <si>
    <t>[over radio] Break surveillance and engage. Continuing sweep...</t>
  </si>
  <si>
    <t>[Bob sprints in the closing lava hallway, then jumps as a door closes. A pathway is slowly lightened up, leading up to a keyboard. He slowly walks to it, and presses enter.]</t>
  </si>
  <si>
    <t>[Remembering the password from Gazerbeam's gaze before his death at the cave he ended up on, he types it. The Computer is logged in to a menu.]</t>
  </si>
  <si>
    <t>[Switch back to Helen and Edna Mode.]</t>
  </si>
  <si>
    <t xml:space="preserve"> Insuricare.</t>
  </si>
  <si>
    <t xml:space="preserve"> Mr. Parr no longer works at Insuricare.</t>
  </si>
  <si>
    <t xml:space="preserve"> My records say his employment was terminated almost two months ago.</t>
  </si>
  <si>
    <t>[Switch back to Bob. After apparently searching one of the information sectors, he proceeds to go to the ''Supers'' sector. He presses return, and it's a slideshow of the superheroes and the older Omnidroids.]</t>
  </si>
  <si>
    <t>[Universal Man - Terminated by Omnidroid v.X1]</t>
  </si>
  <si>
    <t>[Psycwave - Terminated by Omnidroid v.X1]</t>
  </si>
  <si>
    <t>[Everseer - Terminated by Omnidroid v.X1]</t>
  </si>
  <si>
    <t>[Macroburst - Terminated the Omnidroid v.X1]</t>
  </si>
  <si>
    <t>[Macroburst - Terminated by Omnidroid v.X2]</t>
  </si>
  <si>
    <t>[Phylange - Terminated by Omnidroid v.X2]</t>
  </si>
  <si>
    <t>[Blazestone - Terminated by Omnidroid v.X2]</t>
  </si>
  <si>
    <t>[Switch back to Helen and Edna. Helen's call ends, as she worries for Bob.]</t>
  </si>
  <si>
    <t>[Downburst - Terminated by Omnidroid v.X3]</t>
  </si>
  <si>
    <t>[Hyper Shock - Terminated the Omnidroid v.X3]</t>
  </si>
  <si>
    <t>[Hyper Shock - Terminated by Omnidroid v.X4]</t>
  </si>
  <si>
    <t>[Apogee - Terminated by Omnidroid v.X4]</t>
  </si>
  <si>
    <t>[Unknown Super - Terminated by Omnidroid v.X4]</t>
  </si>
  <si>
    <t>[Blitzerman - Terminated by Omnidroid v.X4]</t>
  </si>
  <si>
    <t>[Tradewind - Terminated by Omnidroid v.X4]</t>
  </si>
  <si>
    <t>[Vectress - Terminated by Omnidroid v.X4]</t>
  </si>
  <si>
    <t>[Gazerbeam - Terminated the Omnidroid v.X4]</t>
  </si>
  <si>
    <t>[Gazerbeam - Terminated by Omnidroid v.X5]</t>
  </si>
  <si>
    <t>[Stormicide - Terminated by Omnidroid v.X5]</t>
  </si>
  <si>
    <t>[Gamma Jack - Terminated the Omnidroid v.X5]</t>
  </si>
  <si>
    <t>[Gamma Jack - Terminated by Omnidroid v.X6]</t>
  </si>
  <si>
    <t>[Unknown Super - Terminated the Omnidroid v.X6]</t>
  </si>
  <si>
    <t>[Switch back to Helen and Edna.]</t>
  </si>
  <si>
    <t>[Switch back to Bob, with the sequence ended.]</t>
  </si>
  <si>
    <t>[He types "Elastigirl" into the search engine and the screen displays her location as "UNKNOWN". He gives a relieved sigh. He then types Frozone into the search engine and the screen displays his location as KNOWN. Shortly after, he types himself on the search engine. The screen displays him as TERMINATED by the Omnidroid v.X9.]</t>
  </si>
  <si>
    <t>[Cut back to Edna and Helen. Edna gives the tracker device to Helen.]</t>
  </si>
  <si>
    <t xml:space="preserve"> [sobbing] Oh, I am such an idiot. I let this happen, you know. [sniffs] The new sports car, the getting in shape, the blond hair, the lies....</t>
  </si>
  <si>
    <t xml:space="preserve"> Yes, he attempts to relive the past.</t>
  </si>
  <si>
    <t xml:space="preserve"> What are you talking about?</t>
  </si>
  <si>
    <t xml:space="preserve"> Hmm....?</t>
  </si>
  <si>
    <t xml:space="preserve"> YOU ARE ELASTIGIRL!! My God! [Hitting HELEN with a newspaper] Pull! Yourself! Together! What will you do, Is...is-is this a question?!? You will show him you remember that he is Mr. Incredible, and you will remind him who you are! Well, you know where he is, go, confront the problem! Fight! WIN! And call me when you get back, darling. I enjoy our visits.</t>
  </si>
  <si>
    <t>[Helen is at the Parr house, talking with Violet while walking down the hallway to her bedroom]</t>
  </si>
  <si>
    <t xml:space="preserve"> Yeah. But why am I in charge again?</t>
  </si>
  <si>
    <t xml:space="preserve"> Nothing. Just a little trouble with Daddy.</t>
  </si>
  <si>
    <t>[Helen goes into her room to pack. Then, she sees Dash. Not wanting him to see the supersuits, she shut the door, then Dash ran to the window and Helen closed the curtains, then he runs to the other window and then Helen closed the curtains.]</t>
  </si>
  <si>
    <t>[Dash runs inside Helen's room again and takes his suit.]</t>
  </si>
  <si>
    <t xml:space="preserve"> Ha-ha!</t>
  </si>
  <si>
    <t xml:space="preserve"> Dash! You come back here this moment!</t>
  </si>
  <si>
    <t xml:space="preserve"> Hey, Snug. Thanks for getting back. Listen, I know this is short notice, but I was hoping that I could get you to--</t>
  </si>
  <si>
    <t xml:space="preserve"> What are these? [Holds up her supersuit]</t>
  </si>
  <si>
    <t>[Helen takes the suit from Violet]</t>
  </si>
  <si>
    <t xml:space="preserve"> Just a second. [To Dash] Take that off before somebody sees it.</t>
  </si>
  <si>
    <t xml:space="preserve"> [snags one of the suits] Yikes!</t>
  </si>
  <si>
    <t xml:space="preserve"> Dash!</t>
  </si>
  <si>
    <t>[Violet makes her arm vanish. She touches the suit and the suit vanishes. She gasps.]</t>
  </si>
  <si>
    <t>[Helen is in the pilot seat of an airplane.]</t>
  </si>
  <si>
    <t xml:space="preserve"> Island approach. India Golf Niner-Niner checking in. VFR on top. Over.</t>
  </si>
  <si>
    <t>[radio static]</t>
  </si>
  <si>
    <t xml:space="preserve"> Island tower, this is India Golf Niner-Niner requesting vectors to the initial. Over.</t>
  </si>
  <si>
    <t>[Helen gets a bit worried and unzips the bag with her super suit but then backs off.]</t>
  </si>
  <si>
    <t>[She heads to the bathroom to put the suit on.]</t>
  </si>
  <si>
    <t>[Mr. Incredible being imprisoned by a suspension system by his limbs. Syndrome walks towards him.]</t>
  </si>
  <si>
    <t xml:space="preserve"> Contact? What are you talking about?</t>
  </si>
  <si>
    <t>[He gets him electrocuted.]</t>
  </si>
  <si>
    <t>[He gets him electrocuted again.]</t>
  </si>
  <si>
    <t xml:space="preserve"> And now a government plane is requesting permission to land here! WHO DID YOU CONTACT?!</t>
  </si>
  <si>
    <t xml:space="preserve"> Play the transmission!</t>
  </si>
  <si>
    <t xml:space="preserve"> ...India golf Niner-Niner checking in. VFR on top. Over.</t>
  </si>
  <si>
    <t xml:space="preserve"> Helen.</t>
  </si>
  <si>
    <t>[Helen comes out in her supersuit and throws her bag on one of the seats.]</t>
  </si>
  <si>
    <t xml:space="preserve"> Ow!</t>
  </si>
  <si>
    <t xml:space="preserve"> Violet?!</t>
  </si>
  <si>
    <t xml:space="preserve"> Dash?!</t>
  </si>
  <si>
    <t xml:space="preserve"> W-wait a minute, wait a minute. You left JACK-JACK alone?!?!?</t>
  </si>
  <si>
    <t>[Helen's on the phone with Kari]</t>
  </si>
  <si>
    <t>Kari</t>
  </si>
  <si>
    <t xml:space="preserve"> Kari...</t>
  </si>
  <si>
    <t xml:space="preserve"> I also brought Mozart to play while he sleeps to make him smarter because leading experts say Mozart makes babies smarter.</t>
  </si>
  <si>
    <t>[Helen looks on the plane radar and sees several missiles headed towards the plane.]</t>
  </si>
  <si>
    <t xml:space="preserve"> India Golf Niner-Niner transmitting in the blind guard. Disengage! Repeat, disengage!</t>
  </si>
  <si>
    <t>[Helen turns on the seatbelt light and Violet and Dash try to buckle in. Helen presses a button and turns away from the missiles. Dash and Violet didn't buckle in on time, causing them to fly around the cabin. Helen continues dodging missiles.]</t>
  </si>
  <si>
    <t xml:space="preserve"> Disengage! Repeat, disengage! Friendlies...</t>
  </si>
  <si>
    <t xml:space="preserve"> [begging Syndrome] NO! CALL OFF THE MISSILES, I'LL DO ANYTHING!</t>
  </si>
  <si>
    <t xml:space="preserve"> Too late! [he shrugs]...Fifteen years too late. [As he walks evilly towards him]</t>
  </si>
  <si>
    <t xml:space="preserve"> Friendlies at two-zero miles south-southwest of your position. Angels 10. Track east. Disengage! Over! [to Violet] Vi! You have to put a force field around the plane!</t>
  </si>
  <si>
    <t>[Dash looks outside to see the missiles.]</t>
  </si>
  <si>
    <t xml:space="preserve"> Mom...?</t>
  </si>
  <si>
    <t xml:space="preserve"> VIOLET!! Mayday, mayday! India Golf niner-niner is buddy-spiked! Abort! Abort! There are children aboard, say again, there are children aboard!</t>
  </si>
  <si>
    <t xml:space="preserve"> NO!!!</t>
  </si>
  <si>
    <t xml:space="preserve"> [to Violet] PUT A FIELD AROUND US NOW!!!!!!!</t>
  </si>
  <si>
    <t xml:space="preserve"> VIOLET, DO IT NOW!!!!!!!</t>
  </si>
  <si>
    <t xml:space="preserve"> Abort, abort, abort!</t>
  </si>
  <si>
    <t>[Violet attempts to create a force-field but the force-field never gets any larger than the size of her head]</t>
  </si>
  <si>
    <t xml:space="preserve"> Brace yourselves!</t>
  </si>
  <si>
    <t>[She emerges to see the two kids treading water.]</t>
  </si>
  <si>
    <t xml:space="preserve"> Mom! Mom!</t>
  </si>
  <si>
    <t>[Helen pushes Dash and Violet underwater. A turbine falls down into the ocean with Helen and the kids narrowly avoiding it. Dash and Violet swim back to the surface and Helen watches the turbine hit the bottom and explode before swimming back up.]</t>
  </si>
  <si>
    <t xml:space="preserve"> It blew up!</t>
  </si>
  <si>
    <t xml:space="preserve"> STOP IT!!! [Splashes water at them] We are NOT gonna die! Now BOTH of you will GET A GRIP. Or SO help me I will GROUND you for a month! UNDERSTAND?!?!?</t>
  </si>
  <si>
    <t>[Back to the interrogation room.]</t>
  </si>
  <si>
    <t xml:space="preserve"> We have a confirmed hit. Target was destroyed.</t>
  </si>
  <si>
    <t>[Syndrome laughs as he walks away. Bob becomes enraged. Mirage gasps, and with quick thinking she pushes Syndrome as Bob suddenly grabs her. Syndrome quickly stands up.]</t>
  </si>
  <si>
    <t xml:space="preserve"> RELEASE ME!!! NOW!!!</t>
  </si>
  <si>
    <t xml:space="preserve"> Or what?</t>
  </si>
  <si>
    <t xml:space="preserve"> Ooh. That sounds a little dark for you. Nah, go ahead.</t>
  </si>
  <si>
    <t xml:space="preserve"> [chuckles] Show me.</t>
  </si>
  <si>
    <t>[As Syndrome eagerly waits, Bob slowly loses his will. He then sighs and releases Mirage, as she falls to the floor and looks shocked to Syndrome.]</t>
  </si>
  <si>
    <t>[As Mirage looks to Bob one more time with a worried expression, she leaves with Syndrome as Bob starts crying, thinking that he lost his family.]</t>
  </si>
  <si>
    <t xml:space="preserve"> Those were short-range missiles. Land-based. That way is our best bet.</t>
  </si>
  <si>
    <t xml:space="preserve"> You want to go toward the people that tried to kill us?</t>
  </si>
  <si>
    <t xml:space="preserve"> If it means land, yes.</t>
  </si>
  <si>
    <t xml:space="preserve"> Do you expect us to swim there?</t>
  </si>
  <si>
    <t xml:space="preserve"> I expect you....... to trust me.</t>
  </si>
  <si>
    <t>[Dash is hastily pushing Helen morphed onto a boat, as Violet sits on her.]</t>
  </si>
  <si>
    <t>[The three make it to shore]</t>
  </si>
  <si>
    <t xml:space="preserve"> Thanks, mom.</t>
  </si>
  <si>
    <t>[Cuts to the cave]</t>
  </si>
  <si>
    <t xml:space="preserve"> I think...your father is in trouble.</t>
  </si>
  <si>
    <t xml:space="preserve"> What?!</t>
  </si>
  <si>
    <t xml:space="preserve"> You heard her.</t>
  </si>
  <si>
    <t xml:space="preserve"> Put these on. [Hands the two masks] Your identity is your most valuable possession. Protect it. And if anything goes wrong, use your powers.</t>
  </si>
  <si>
    <t xml:space="preserve"> But you said never to use...</t>
  </si>
  <si>
    <t xml:space="preserve"> Mom?</t>
  </si>
  <si>
    <t xml:space="preserve"> [excited] As fast as I can?</t>
  </si>
  <si>
    <t>[Helen runs out of the cave. Then, Violet catches up to her.]</t>
  </si>
  <si>
    <t>[Helen runs off, as Violet stands there. She then puts her mask on.]</t>
  </si>
  <si>
    <t>[Cut to Mirage]</t>
  </si>
  <si>
    <t xml:space="preserve"> Valuing life is not weakness.</t>
  </si>
  <si>
    <t xml:space="preserve"> And disregarding it is not a strength.</t>
  </si>
  <si>
    <t xml:space="preserve"> Next time you gamble, bet your own life.</t>
  </si>
  <si>
    <t>[She leaves leaving Syndrome confused]</t>
  </si>
  <si>
    <t>[Elastigirl finds a way to sneak into the layer, when she spots the monorail.]</t>
  </si>
  <si>
    <t xml:space="preserve"> Okay, okay, okay.</t>
  </si>
  <si>
    <t>[voices on radio]</t>
  </si>
  <si>
    <t xml:space="preserve"> A rocket?</t>
  </si>
  <si>
    <t xml:space="preserve"> Hey!</t>
  </si>
  <si>
    <t>[Violet's trying to practice using her force field while Dash gets bored.]</t>
  </si>
  <si>
    <t xml:space="preserve"> Mom said to stay hidden.</t>
  </si>
  <si>
    <t>[The guards and Syndrome are almost ready to launch the rocket. Then, Dash steps on some metal]</t>
  </si>
  <si>
    <t xml:space="preserve"> [echoing] Cool!! [shouting] COOL!!!!!</t>
  </si>
  <si>
    <t>[Syndrome presses a button and the rocket launches. Dash sees the fire from the rocket and runs back to Violet.]</t>
  </si>
  <si>
    <t xml:space="preserve"> [echoing] VI! VI! VI! VI! VI! VI!!</t>
  </si>
  <si>
    <t xml:space="preserve"> What did you do!?</t>
  </si>
  <si>
    <t>[Dash grabs Violet's hand and gets her out of the cave. After they get out, they see the rocket launching.][Elastigirl is on the top of a room and stretches her neck to see what the monitors say.]</t>
  </si>
  <si>
    <t xml:space="preserve"> [gasps] Bob....</t>
  </si>
  <si>
    <t>[She retracts her neck just before the guards hear what she said.]</t>
  </si>
  <si>
    <t>Guard 1</t>
  </si>
  <si>
    <t>Guard 2</t>
  </si>
  <si>
    <t>[It's morning within the jungle of Nomanisan, and Dash is sleeping right on top of Violet. He wakes up, realising what he's doing, and instantly jumps up from being grossed out.]</t>
  </si>
  <si>
    <t>[Dash looks around in awe at the beautiful jungles surrounding him, but is interrupted by what seems to be a blue macaw behind him.]</t>
  </si>
  <si>
    <t>Blue Macaw</t>
  </si>
  <si>
    <t xml:space="preserve"> Identification, please.</t>
  </si>
  <si>
    <t>[Dash proceeds to try waking Violet up, to get her attention on the macaw.]</t>
  </si>
  <si>
    <t xml:space="preserve"> Hey, Violet! Come here, look.</t>
  </si>
  <si>
    <t xml:space="preserve"> What...?</t>
  </si>
  <si>
    <t xml:space="preserve"> It talks!</t>
  </si>
  <si>
    <t xml:space="preserve"> ...What?</t>
  </si>
  <si>
    <t xml:space="preserve"> There, that one.</t>
  </si>
  <si>
    <t>Robot</t>
  </si>
  <si>
    <t xml:space="preserve"> Voice key incorrect.</t>
  </si>
  <si>
    <t xml:space="preserve"> Voice key?</t>
  </si>
  <si>
    <t xml:space="preserve"> Wait a second...</t>
  </si>
  <si>
    <t>[The macaw's mouth quickly opens to reveal a tiny speaker as it's eyes glow red, with it proceeding to start producing loud alarm sounds]</t>
  </si>
  <si>
    <t xml:space="preserve"> Wha-What do we do?!</t>
  </si>
  <si>
    <t xml:space="preserve"> Run!</t>
  </si>
  <si>
    <t xml:space="preserve"> Where are we going?!</t>
  </si>
  <si>
    <t xml:space="preserve"> Away from here!</t>
  </si>
  <si>
    <t xml:space="preserve"> Intruder alert. Intruder alert. Intruder alert.</t>
  </si>
  <si>
    <t>[Mirage releases Mr. Incredible. She slowly walks to him.]</t>
  </si>
  <si>
    <t>[Mr. Incredible suddenly grabs her by her neck and strangles her, lifting her up.]</t>
  </si>
  <si>
    <t xml:space="preserve"> [choking] ..Please.....</t>
  </si>
  <si>
    <t>[Mr. Incredible drops her, as she is coughing. He then picks her up, and hugs her, much to the two's comfort.]</t>
  </si>
  <si>
    <t>[Mirage quietly gasps, as Elastigirl arrived on the scene.]</t>
  </si>
  <si>
    <t>[Mr. Incredible drops Mirage by her feet.]</t>
  </si>
  <si>
    <t xml:space="preserve"> Oh, hello. You must be Mrs. Incre-- [Elastigirl punches her causing her to get knocked out before she could finish, much to Mr. Incredible's shock.]</t>
  </si>
  <si>
    <t xml:space="preserve"> She was helping me to escape!</t>
  </si>
  <si>
    <t>[Mr. Incredible grabs her arm and pulls her closer to him.]</t>
  </si>
  <si>
    <t xml:space="preserve"> Let go of me! Let go, you lousy, lying, unfaithful creep--!</t>
  </si>
  <si>
    <t>[They kiss.]</t>
  </si>
  <si>
    <t xml:space="preserve"> How could I betray the perfect woman?</t>
  </si>
  <si>
    <t xml:space="preserve"> Where are the kids?</t>
  </si>
  <si>
    <t xml:space="preserve"> Now our kids are in danger?!</t>
  </si>
  <si>
    <t>[Violet and Dash continue running.]</t>
  </si>
  <si>
    <t xml:space="preserve"> Dash, remember what Mom said.</t>
  </si>
  <si>
    <t xml:space="preserve"> Hey! Stop talking!</t>
  </si>
  <si>
    <t>Guard 3</t>
  </si>
  <si>
    <t xml:space="preserve"> Hold it! Freeze!</t>
  </si>
  <si>
    <t>[Violet disappears]</t>
  </si>
  <si>
    <t xml:space="preserve"> Dash, run!</t>
  </si>
  <si>
    <t xml:space="preserve"> Oh yeah! [he runs away]</t>
  </si>
  <si>
    <t xml:space="preserve"> Get the boy! [the other guards get in their blade jets and start chasing after Dash while the other stays behind, pointing his gun trying to find Violet] Show yourself!</t>
  </si>
  <si>
    <t>[Dash keeps running then suddenly runs into a swarm of insects, making him tumble for a few seconds and then spitting out the bugs in disgust. Then he notices the guards and starts running again as the guards give chase. Then, Dash swings around a tree on a vine and then runs the other way, thinking he had lost the guards until more guards come out of nowhere and start chasing him. After running though a plain-like area, he goes back in the jungle, swing on a vine and goes flying into the air and then lands on one of the blade jets. The guard driving the blade jet notices Dash.]</t>
  </si>
  <si>
    <t>[Dash quickly dodges the guard's punches and punches the guard. He does this two more times]</t>
  </si>
  <si>
    <t xml:space="preserve"> Ha, ha!</t>
  </si>
  <si>
    <t>[Dash then punches the guard rapidly until the guard's visor falls off. Dash notices something bad behind the guard. The guard then takes the opportunity to punch Dash off the blade jet. The guard then screams in horror as he crashes into a cliff and the blade jet explodes. Dash lands back into the trees of the jungle, clinging onto a vine to save himself]</t>
  </si>
  <si>
    <t>[He runs off again. The chase continues. Dash lands on a tree and back onto the ground as one blade jet cut the tree in half, while the other crashes into the stump. The blade jet keeps chasing Dash until it tumbles before exploding. Dash smiles in triumph until he notice more guards on each side of him. He then sees that he is headed for a lake. He braces himself as he think he's gonna fall in the water, but then he opens his eyes to see he is running on the water. Dash giggles at this and then continues. The guards fire their guns but Dash dodges their bullets and goes into a cave. Dash goes over the guard that's chasing him in the cave and heads towards the exit. However, just as he was about to head out, another guard block the way. Dash gasps as he stops and goes the way. He then stops when the guard in the cave is still chasing him and goes the other way. He then stops and then plummets into the water as the guards crash into each other from above.]</t>
  </si>
  <si>
    <t>[Cut to guard]</t>
  </si>
  <si>
    <t>[Violet hits him with a stick. The guard falls down but makes Violet fall over. Violet runs away and goes invisible, she goes into a small pond as the guard tries to shoot her.]</t>
  </si>
  <si>
    <t>[The guard throws a bit of sand into the water. The sand trails in a certain shape.]</t>
  </si>
  <si>
    <t xml:space="preserve"> [Aiming gun] There you are.</t>
  </si>
  <si>
    <t>[Dash comes running.]</t>
  </si>
  <si>
    <t xml:space="preserve"> [stops guard from aiming at Violet] Hey!!!</t>
  </si>
  <si>
    <t>[Violet gets out]</t>
  </si>
  <si>
    <t>[The guard soon punches Dash and Dash flies back hitting a tree. The guard points a gun at Dash. The guard fires and Violet jumps between them creating a force-field that encases her and Dash]</t>
  </si>
  <si>
    <t xml:space="preserve"> How are you doing that?!</t>
  </si>
  <si>
    <t>[Cut to Elastigirl and Mr. Incredible. They both soon get run over by Violet's force-field.]</t>
  </si>
  <si>
    <t xml:space="preserve"> Mom! Dad! Hey!</t>
  </si>
  <si>
    <t>[The force-field disappears]</t>
  </si>
  <si>
    <t xml:space="preserve"> We were so worried about you!</t>
  </si>
  <si>
    <t>[They all hug until they see more guards. They take down some of the guards surrounding them. Soon, Mr. Incredible throws a blade jets at another and causes a small explosion that falls to the ground.]</t>
  </si>
  <si>
    <t xml:space="preserve"> Aww, I love you.</t>
  </si>
  <si>
    <t xml:space="preserve"> Wow.</t>
  </si>
  <si>
    <t xml:space="preserve"> Whoa.</t>
  </si>
  <si>
    <t>[The family encounters another group of guards. As they strike a fighting pose, they battle them.]</t>
  </si>
  <si>
    <t xml:space="preserve"> WHOA, WHOA, WHOA! HEY, TIME OUT!</t>
  </si>
  <si>
    <t>[Until Syndrome arrives and freezes the entire family with both of his ZPE gloves.]</t>
  </si>
  <si>
    <t>[The family is now put into the suspension system.]</t>
  </si>
  <si>
    <t xml:space="preserve"> Huh? Huh!? Oh, come on! You gotta admit, this is cool!</t>
  </si>
  <si>
    <t xml:space="preserve"> You mean, you killed off real Supers so that you could....... PRETEND TO BE ONE?</t>
  </si>
  <si>
    <t>Soldier</t>
  </si>
  <si>
    <t xml:space="preserve"> Take cover!!!</t>
  </si>
  <si>
    <t>[soldiers shouting]</t>
  </si>
  <si>
    <t xml:space="preserve"> Fire at will!</t>
  </si>
  <si>
    <t>[The Omnidroid starts destroying the Military troops with ease.]</t>
  </si>
  <si>
    <t xml:space="preserve"> Um... Dad?</t>
  </si>
  <si>
    <t>[Violet uses her force-field to nullify the zero point energy's effects and float out of the suspension system. She walks towards the keyboard.]</t>
  </si>
  <si>
    <t>[She hits the control panel, releasing the family]</t>
  </si>
  <si>
    <t xml:space="preserve"> We need to get back to the mainland.</t>
  </si>
  <si>
    <t xml:space="preserve"> I saw an aircraft hangar on my way in. Straight ahead, I think.</t>
  </si>
  <si>
    <t xml:space="preserve"> Where are all the guards?</t>
  </si>
  <si>
    <t>[The guards are all holed up in an RV, watching the Omnidroid reports on TV.]</t>
  </si>
  <si>
    <t>[Mr. Incredible is signaling family to move inside the RV] Go, go!</t>
  </si>
  <si>
    <t xml:space="preserve"> Hey, look. Hey! Every time they run, you take a shot.</t>
  </si>
  <si>
    <t xml:space="preserve"> Yeah, okay.</t>
  </si>
  <si>
    <t xml:space="preserve"> Hey, how about a rocket?</t>
  </si>
  <si>
    <t xml:space="preserve"> Say "please".</t>
  </si>
  <si>
    <t>[Lucius sees the Omnidroid outside his apartment. He quickly grabs a remote and presses a button. It opens the secret compartment where he keeps his supersuit and sees that it's missing.]</t>
  </si>
  <si>
    <t xml:space="preserve"> Honey?!</t>
  </si>
  <si>
    <t>Honey</t>
  </si>
  <si>
    <t xml:space="preserve"> [offscreen] What?</t>
  </si>
  <si>
    <t xml:space="preserve"> What!?</t>
  </si>
  <si>
    <t xml:space="preserve"> WHERE! IS! MY! SUPER! SUIT??!!!???</t>
  </si>
  <si>
    <t xml:space="preserve"> I, uh...put it away.</t>
  </si>
  <si>
    <t xml:space="preserve"> Where?!?!?!?!?!</t>
  </si>
  <si>
    <t xml:space="preserve"> Why do you need to know?!</t>
  </si>
  <si>
    <t xml:space="preserve"> I NEED IT!!!</t>
  </si>
  <si>
    <t xml:space="preserve"> The public is in danger!!</t>
  </si>
  <si>
    <t xml:space="preserve"> YOU TELL ME WHERE MY SUIT IS, WOMAN!! WE'RE TALKING ABOUT THE GREATER GOOD!!!</t>
  </si>
  <si>
    <t>[Cuts back to the Omnidroid destroying the city]</t>
  </si>
  <si>
    <t>Man</t>
  </si>
  <si>
    <t xml:space="preserve"> RUN!!!</t>
  </si>
  <si>
    <t>[A woman runs towards a carriage in the path of a piece of building]</t>
  </si>
  <si>
    <t xml:space="preserve"> My baby!</t>
  </si>
  <si>
    <t>[Syndrome holds the tanker in place just above the carriage and woman.]</t>
  </si>
  <si>
    <t xml:space="preserve"> The Supers have returned!</t>
  </si>
  <si>
    <t xml:space="preserve"> Is that Fironic?</t>
  </si>
  <si>
    <t xml:space="preserve"> Fironic?</t>
  </si>
  <si>
    <t xml:space="preserve"> No, Fironic has a different outfit!</t>
  </si>
  <si>
    <t>[The Omnidroid scans the place, his detached arm, and aims at Syndrome's wrist, becoming self-aware.]</t>
  </si>
  <si>
    <t>[It shoots the control glove off, and he starts attacking Syndrome, damaging one of his rocket boots.]</t>
  </si>
  <si>
    <t>[Syndrome flies out of control and he crashes onto a building. He lands, tries to get up and falls unconscious soon after.]</t>
  </si>
  <si>
    <t>[Elastigirl is holding onto the rocket and the van getting back to the city.]</t>
  </si>
  <si>
    <t xml:space="preserve"> Are we there yet?</t>
  </si>
  <si>
    <t xml:space="preserve"> We get there when we get there!!</t>
  </si>
  <si>
    <t>[Opens window]</t>
  </si>
  <si>
    <t xml:space="preserve"> HOW YOU DOING, HONEY?!?!?!</t>
  </si>
  <si>
    <t xml:space="preserve"> DO I HAVE TO ANSWER?!?!?!?!?!</t>
  </si>
  <si>
    <t xml:space="preserve"> Kids, strap yourselves down like I told you!</t>
  </si>
  <si>
    <t>[Violet and Dash go to the other seats and strap in.</t>
  </si>
  <si>
    <t xml:space="preserve"> Here we go, honey! Ready, Violet? Ready? NOW!!</t>
  </si>
  <si>
    <t>[Violet presses the button and it opens the jet. Elastigirl lets go.]</t>
  </si>
  <si>
    <t xml:space="preserve"> AAAGGH!!!!!!!</t>
  </si>
  <si>
    <t>[She climbs in.]</t>
  </si>
  <si>
    <t xml:space="preserve"> This is gonna be rough!</t>
  </si>
  <si>
    <t>[They very roughly land on the road.]</t>
  </si>
  <si>
    <t xml:space="preserve"> Traction Avenue.</t>
  </si>
  <si>
    <t>[Mr. Incredible starts to turn on Seventh.]</t>
  </si>
  <si>
    <t>[Swerves back on the main road.]</t>
  </si>
  <si>
    <t xml:space="preserve"> Great, we missed it!</t>
  </si>
  <si>
    <t xml:space="preserve"> You asked me how to get there and I told you! Exit at Traction!</t>
  </si>
  <si>
    <t xml:space="preserve"> YOU'RE NOT GONNA MISS IT!!!!!!!!!!</t>
  </si>
  <si>
    <t xml:space="preserve"> AHHHHH!!!!!!</t>
  </si>
  <si>
    <t>[He quickly swerves to the right lane and exits. He narrowly avoids traffic but bumps into some parked cars.]</t>
  </si>
  <si>
    <t xml:space="preserve"> AAAAAAAAAAAAAAAAAAAAAHHHHHH!!!!!!!!!!!!!!!!!!!!!!!!!!!!</t>
  </si>
  <si>
    <t>[Mr. Incredible hits the breaks causing the van to roll on the road. It keeps rolling until it stops perfectly in a parallel parking space.]</t>
  </si>
  <si>
    <t xml:space="preserve"> Is everybody okay back there?</t>
  </si>
  <si>
    <t xml:space="preserve"> Super-duper, Dad!</t>
  </si>
  <si>
    <t>[Mr. Incredible and Elastigirl see the Omidroid.]</t>
  </si>
  <si>
    <t>[Gets out of the van but then Elastigirl stretches her arm to stop him.]</t>
  </si>
  <si>
    <t xml:space="preserve"> I have to do this alone!</t>
  </si>
  <si>
    <t xml:space="preserve"> What is this to you? Playtime?</t>
  </si>
  <si>
    <t xml:space="preserve"> No.</t>
  </si>
  <si>
    <t xml:space="preserve"> So you can be Mr. Incredible again?</t>
  </si>
  <si>
    <t xml:space="preserve"> NO!</t>
  </si>
  <si>
    <t xml:space="preserve"> Then what? What is it?</t>
  </si>
  <si>
    <t xml:space="preserve"> Not what?</t>
  </si>
  <si>
    <t xml:space="preserve"> Strong enough. And this will make you stronger?</t>
  </si>
  <si>
    <t xml:space="preserve"> Yes--NO!!</t>
  </si>
  <si>
    <t>[they kiss]</t>
  </si>
  <si>
    <t>[Suddenly, Violet screams as one of the Omnidroid's legs suddenly crushes the van, but the kids quickly make it out, as everyone runs to the other side of the road, the Omnidroid tries to crush them, but ends up blocking the kids from escaping.]</t>
  </si>
  <si>
    <t xml:space="preserve"> VI!!!!! DASH!!!!! NO!!!!!!!!!</t>
  </si>
  <si>
    <t>[The Omnidroid tries to crush the kids, but Violet made a force field around them. Then, the Omnidroid tries to crush them with its body. The force made Violet's force field break and knock her out.]</t>
  </si>
  <si>
    <t xml:space="preserve"> Violet?</t>
  </si>
  <si>
    <t>[The Omnidroid is about to crush them again but it stops. Mr. Incredible keeping the Omnidroid off.]</t>
  </si>
  <si>
    <t xml:space="preserve"> Dad!</t>
  </si>
  <si>
    <t xml:space="preserve"> Go, go!</t>
  </si>
  <si>
    <t>[Elastigirl grabs Violet while she and Dash run to a safe place. Mr. Incredible lifts the Omnidroid up a bit but it grabs him and throws him into an office building. Elsatigirl and Dash run to the corner of a building.]</t>
  </si>
  <si>
    <t xml:space="preserve"> Stay here, okay?</t>
  </si>
  <si>
    <t>[She runs off to fight the Omnidroid. The Omnidroid climbs the building it threw Mr. Incredible in and looks for him. Mr. Incredible runs up to it and punches it, causing it to fall off. Then, Frozone arrives, that he has finally found his super suit.]</t>
  </si>
  <si>
    <t xml:space="preserve"> Frozone! Yeah!</t>
  </si>
  <si>
    <t>[Frozone tries freezing the legs in place.]</t>
  </si>
  <si>
    <t xml:space="preserve"> Bob!</t>
  </si>
  <si>
    <t>[They see Frozone fall onto a car.]</t>
  </si>
  <si>
    <t>[The Omnidroid hits Mr. Incredible onto the side of a building and lands on the road. The Omnidroid tries to crush Elastigirl but she jumps out of the way. She stretches to the side of a building and avoids the Omnidroid's claw. Then, Frozone tries to freeze the claw in the building but it frees itself. As Elastigirl avoids the lasers, Mr. Incredible notices a remote, he remembers that Syndrome uses it to control the Omnidroid.]</t>
  </si>
  <si>
    <t>[The Omnidroid's claw grabs onto Mr. Incredible and lifts him up while Mr. Incredible tries to work the remote. Then it removes its own leg making Mr. Incredible fall.]</t>
  </si>
  <si>
    <t xml:space="preserve"> The remote controls the robot!</t>
  </si>
  <si>
    <t>[Mr. Incredible tries to avoid the laser beams when he sees Dash on the other side. ]</t>
  </si>
  <si>
    <t xml:space="preserve"> Hey, dad! Throw it! Throw it!</t>
  </si>
  <si>
    <t xml:space="preserve"> Go long!</t>
  </si>
  <si>
    <t>[Mr. Incredible throws the remote to Dash. He ends up throwing it very far, causing Dash to chase after it while avoiding the laser beams. He runs across the lake and catches the remote.]</t>
  </si>
  <si>
    <t xml:space="preserve"> Got it!</t>
  </si>
  <si>
    <t>[Dash runs onto the road but the laser beams hits a car and explodes in front of Dash. He tries going the other way but another car explodes.]</t>
  </si>
  <si>
    <t>[Cuts to Mr. Incredible]</t>
  </si>
  <si>
    <t xml:space="preserve"> Honey, take out its guns!</t>
  </si>
  <si>
    <t>[The Omnidroid shoots in front of Mr. Incredible and then sees Elastigirl running to a sewer lid. She grabs the lid and stretches her arm to the lamppost and uses it to sling-shot the lid. The lid hits the Omnidroid's guns and destroys them.]</t>
  </si>
  <si>
    <t>[Cuts to Dash]</t>
  </si>
  <si>
    <t>[Dash is surrounded by fire when Frozone comes and gets him.]</t>
  </si>
  <si>
    <t xml:space="preserve"> Dash! Gotcha!</t>
  </si>
  <si>
    <t>[The Omnidroid sees that Dash has the remote and turns into a ball to rolls over to them. Frozone creates an ice path over the lake and stakes across it to escape the Omnidroid. The Omnidroid jumps into the lake breaking the ice path. The jump created a huge wave and Frozone turned it into snow. Dash lands on the snow but lost the remote.]</t>
  </si>
  <si>
    <t>[Mr. Incredible sees the remote and tries to grab it. The Omnidroid sees him and shoots its claw to grab him before he can get the remote. As the Omnidroid walks over to the remote, Frozone puts ice on the road so it was harder for the Omnidroid to balance and Elastigirl stretches her body connecting from one lamppost to another to trip it. The Omnidroid falls over and tries to grab the remote. Then, while being invisible, Violet takes the remote and dodges the Omnidroid's claws. As she takes the remote to everyone, the Omnidroid falls over trying to get her. Then Violet becomes visible again.]</t>
  </si>
  <si>
    <t xml:space="preserve"> [off screen] Violet!</t>
  </si>
  <si>
    <t>[The Omnidroid gets up.]</t>
  </si>
  <si>
    <t xml:space="preserve"> A remote? A remote that controls what?</t>
  </si>
  <si>
    <t>[As the Omnidroid gets closer, Violet presses a button that activated the Omnidroid's rockets.]</t>
  </si>
  <si>
    <t xml:space="preserve"> The robot?!</t>
  </si>
  <si>
    <t>[The Omnidroid flies past them and crashes into a building. Meanwhile, Mr. Incredible is trying to free himself from the claw. Then, the Omnidroid gets back up.]</t>
  </si>
  <si>
    <t>[Dash takes remote from Violet and presses a button. It opened the claw that Mr. Incredible was stuck in.]</t>
  </si>
  <si>
    <t xml:space="preserve"> Give me that! [Takes remote back]</t>
  </si>
  <si>
    <t>[He remembers how he had to make the Omnidroid on the island destroy itself.]</t>
  </si>
  <si>
    <t xml:space="preserve"> ...itself.</t>
  </si>
  <si>
    <t>[Mr. Incredible picks up the claw]</t>
  </si>
  <si>
    <t xml:space="preserve"> Kids!</t>
  </si>
  <si>
    <t>[Violet presses a button that turned on the rockets on the claw Mr. Incredible was holding. The force of the rocket was pushing Mr. Incredible.]</t>
  </si>
  <si>
    <t>[Elastigirl takes the remote.]</t>
  </si>
  <si>
    <t xml:space="preserve"> Lucius, try to buy us some time!</t>
  </si>
  <si>
    <t xml:space="preserve"> Try the one next to it!</t>
  </si>
  <si>
    <t>[Frozone runs up to the Omnidroid and makes an ice wall in front of it.]</t>
  </si>
  <si>
    <t xml:space="preserve"> Honey!!!</t>
  </si>
  <si>
    <t>[Elastigirl presses a button that turned off the rocket.]</t>
  </si>
  <si>
    <t xml:space="preserve"> Wait a minute. PRESS THAT BUTTON AGAIN!!</t>
  </si>
  <si>
    <t>[Elastigirl presses a button that makes the claw spin.]</t>
  </si>
  <si>
    <t xml:space="preserve"> NO, THE OTHER ONE! THE-THE FIRST ONE!!!</t>
  </si>
  <si>
    <t xml:space="preserve"> First button!!! Got it!</t>
  </si>
  <si>
    <t xml:space="preserve"> LOOK OUT!</t>
  </si>
  <si>
    <t xml:space="preserve"> Get out of here, kids! Find a safe spot!</t>
  </si>
  <si>
    <t xml:space="preserve"> PRESS THE BUTTON!!!!!</t>
  </si>
  <si>
    <t xml:space="preserve"> Not yet!!</t>
  </si>
  <si>
    <t xml:space="preserve"> HANG ON!!</t>
  </si>
  <si>
    <t xml:space="preserve"> WHAT ARE YOU WAITING FOR?!?!?</t>
  </si>
  <si>
    <t xml:space="preserve"> A CLOSER TARGET!! YOU GOT ONE SHOT!!</t>
  </si>
  <si>
    <t>[The Omnidroid gets closer and Elastigirl presses the button to turn on the rockets.]</t>
  </si>
  <si>
    <t xml:space="preserve"> EVERYBODY DUCK!!!!!!!</t>
  </si>
  <si>
    <t>[Mr. Incredible lets go of the claw and it flies right through the Omnidroid. It falls over into the lake and explodes.]</t>
  </si>
  <si>
    <t xml:space="preserve"> Hey, Zone.</t>
  </si>
  <si>
    <t>[Everyone comes out and cheers for the Omnidroid's defeat. Syndrome wakes up.]</t>
  </si>
  <si>
    <t xml:space="preserve"> Huh? No!</t>
  </si>
  <si>
    <t>Old man</t>
  </si>
  <si>
    <t>Old man 2</t>
  </si>
  <si>
    <t xml:space="preserve"> Yeah. No school like the old school.</t>
  </si>
  <si>
    <t xml:space="preserve"> Ha-ha! Just like old times!</t>
  </si>
  <si>
    <t xml:space="preserve"> Just like old times. [gives Frozone a heavy pat on the back]</t>
  </si>
  <si>
    <t xml:space="preserve"> Oh! Yeah. Hurt then too. Ow.</t>
  </si>
  <si>
    <t>[The Incredibles are riding back home in a limo with Rick Dicker]</t>
  </si>
  <si>
    <t xml:space="preserve"> Does this mean we can come out of hiding?</t>
  </si>
  <si>
    <t>[Elastigirl's trying to hear the messages on the phone from Kari while Dash is rolling the window up and down.]</t>
  </si>
  <si>
    <t xml:space="preserve"> [on phone recording] Hi, this is Kari. I have a question about Jack-Jack...</t>
  </si>
  <si>
    <t xml:space="preserve"> [stammering] Yeah, I just... yeah.</t>
  </si>
  <si>
    <t xml:space="preserve"> It looks good.</t>
  </si>
  <si>
    <t xml:space="preserve"> Thanks, Dad.</t>
  </si>
  <si>
    <t xml:space="preserve"> That was so cool when you threw that car!</t>
  </si>
  <si>
    <t xml:space="preserve"> Not as cool as you running on water!</t>
  </si>
  <si>
    <t xml:space="preserve"> Hey, mom! That was sweet when you snagged that bad guy with your arm and kinda whiplashed him into the other guy. It was so sweet!</t>
  </si>
  <si>
    <t xml:space="preserve"> ...aced those guys that tried to kill us! That was the best vacation ever! I love our family.</t>
  </si>
  <si>
    <t>[Elastigirl cuts to a different message, Jack-Jack started crying on phone recording]</t>
  </si>
  <si>
    <t xml:space="preserve"> Bob, listen to this.</t>
  </si>
  <si>
    <t xml:space="preserve"> "Special needs"?</t>
  </si>
  <si>
    <t xml:space="preserve"> [in the background] Here we are.</t>
  </si>
  <si>
    <t xml:space="preserve"> Anyway, thanks for sending a replacement sitter.</t>
  </si>
  <si>
    <t>[The Incredibles run out the limo and into the house. When they got inside, Syndrome was there holding Jack-Jack and he freezes the family.]</t>
  </si>
  <si>
    <t>[Syndrome rams the family into the wall and then he breaks the roof. He flies up to his jet.]</t>
  </si>
  <si>
    <t>[They all run outside to see what's going on. Then, Jack-Jack turns into fire. Then, he turns into metal which weighs Syndrome down. Then, Jack-Jack starts shaking.]</t>
  </si>
  <si>
    <t>[Then, Jack-Jack turns into his monster form and starts attacking Syndrome.]</t>
  </si>
  <si>
    <t xml:space="preserve"> We have to stop him! Throw something!!</t>
  </si>
  <si>
    <t>[Jack-Jack goes to Syndrome's feet.]</t>
  </si>
  <si>
    <t xml:space="preserve"> [to herself] Throw me.</t>
  </si>
  <si>
    <t>[Jack-Jack pulls off one of Syndrome's jet boots and causing Syndrome to fly up and bump into the wing of the jet. Jack-Jack falls off and turns back to normal.]</t>
  </si>
  <si>
    <t xml:space="preserve"> BOB! THROW ME!</t>
  </si>
  <si>
    <t>[Mr. Incredible throws Elastigirl towards Jack-Jack and she catches him and turns into a parachute. Syndrome lands onto the jet's doorway.]</t>
  </si>
  <si>
    <t>[Bob's car is seen flying towards Syndrome's Ship]</t>
  </si>
  <si>
    <t xml:space="preserve"> Oh, no...</t>
  </si>
  <si>
    <t>[The car explodes, and Syndrome dodges it, but his cape gets caught on his ship's turbine force as it pulls him in]</t>
  </si>
  <si>
    <t>[As he panics to get out, he struggles harder, but the force gets him as the turbine's blades kill him. The ship starts to explode]</t>
  </si>
  <si>
    <t>[Elastigirl lands and the debris land on top of the house.]</t>
  </si>
  <si>
    <t>[After some of the the smoke clears, they see Violet protected them with a force field.]</t>
  </si>
  <si>
    <t xml:space="preserve"> Does this mean we have to move again?</t>
  </si>
  <si>
    <t>[Everyone starts laughing a bit. Then, Mr. Incredible turns around to see Rusty watching.]</t>
  </si>
  <si>
    <t xml:space="preserve"> Oh, man...THAT WAS TOTALLY WICKED!!</t>
  </si>
  <si>
    <t>[3 months later, at the Metroville stadium, Dash is getting ready to run for a track race while the Parrs watch. Violet is talking to someone when Tony notices her.]</t>
  </si>
  <si>
    <t>[PA announcements]</t>
  </si>
  <si>
    <t xml:space="preserve"> Do we have to have cheerleaders at the track meet? I mean, what is that all about?</t>
  </si>
  <si>
    <t xml:space="preserve"> Well, I always thought it was more like a...</t>
  </si>
  <si>
    <t xml:space="preserve"> See you, Vi.</t>
  </si>
  <si>
    <t xml:space="preserve"> You look different.</t>
  </si>
  <si>
    <t xml:space="preserve"> I feel different. Is different okay?</t>
  </si>
  <si>
    <t xml:space="preserve"> Hey, different is...[clears throat] Different is great. [stammering] Would you wanna...</t>
  </si>
  <si>
    <t xml:space="preserve"> Yeah?</t>
  </si>
  <si>
    <t xml:space="preserve"> Do you think maybe...[stammering]...you and I...you know...</t>
  </si>
  <si>
    <t xml:space="preserve"> Do you...</t>
  </si>
  <si>
    <t xml:space="preserve"> Friday.</t>
  </si>
  <si>
    <t>[The crowd cheers as the race starts, Dash starts off in last place]</t>
  </si>
  <si>
    <t xml:space="preserve"> GO, GO, GO, GO, RUN, RUN, RUN, RUN!!! COME ON, COME ON, COME ON, PICK UP THE PACE!!</t>
  </si>
  <si>
    <t xml:space="preserve"> COME ON! RUN DASH RUN!! RUN, RUN, GO, GO!! RUN, RUN, RUN!</t>
  </si>
  <si>
    <t>[Dash starts to get ahead too quickly.]</t>
  </si>
  <si>
    <t xml:space="preserve"> AH! NO, MOVE BACK! MOVE BACK! JUST A LITTLE BIT! DON'T GIVE UP!! MAKE IT CLOSE! GO FOR SECOND!! CLOSE SECOND, CLOSE SECOND!</t>
  </si>
  <si>
    <t xml:space="preserve"> AH! NO, NO, NO, NO!! GO FOR SECOND!!</t>
  </si>
  <si>
    <t>[A man glances at the family with a confused or concerned expression on his face. Dash gets confused and starts going slower. When he starts to understand, he races back to second.]</t>
  </si>
  <si>
    <t xml:space="preserve"> WHOO HOOO!!!</t>
  </si>
  <si>
    <t>[Everyone walks out to the parking lot, with Dash holding a second place trophy.]</t>
  </si>
  <si>
    <t>[Suddenly, crashing and screaming as a gigantic mining drill with two blades comes out of the ground]</t>
  </si>
  <si>
    <t>Underminer</t>
  </si>
  <si>
    <t xml:space="preserve"> BEHOLD, THE UNDERMINER!!! I am always beneath you, but nothing is beneath me! I hereby declare war on peace and happiness! SOON ALL WILL TREMBLE...BEFORE ME!</t>
  </si>
  <si>
    <t>[The family puts on their masks and Bob reveals his suit]</t>
  </si>
  <si>
    <t>Character</t>
  </si>
  <si>
    <t>1. Superhero Interview</t>
  </si>
  <si>
    <t xml:space="preserve"> That's fine.</t>
  </si>
  <si>
    <t xml:space="preserve"> I can't get this on.</t>
  </si>
  <si>
    <t xml:space="preserve"> Every superhero has a secret identity. I don't know a single one who doesn't. Who wants the pressure of being super all the time?</t>
  </si>
  <si>
    <t xml:space="preserve"> Of course I have a secret identity. Can you see me in this at the supermarket? Come on. Who'd want to go shopping as Elastigirl, y'know what I mean?</t>
  </si>
  <si>
    <t xml:space="preserve"> Super Ladies, they're always trying to tell you their secret identity. Think it'll strengthen the relationship or something like that. I said, "Girl, I don't want to know about your mild-mannered alter ego." or anything like that. I mean, you tell me you're a super-mega-ultra-lightning-babe, that's all right with me. I'm good. I'm good.</t>
  </si>
  <si>
    <t xml:space="preserve"> Wait, no, don't get up yet. We're not finished.</t>
  </si>
  <si>
    <t xml:space="preserve"> Sometimes l think I'd just like the simple life, you know? Relax a little and raise a family.</t>
  </si>
  <si>
    <t xml:space="preserve"> Settle down? Are you kidding? I'm at the top of my game! I'm right up there with the big dogs! Girls, come on. Leave the saving of the world to the men? I don't think so! I don't think so.</t>
  </si>
  <si>
    <t xml:space="preserve"> Yeah, I've got time.</t>
  </si>
  <si>
    <t xml:space="preserve"> What is it, ma'am?</t>
  </si>
  <si>
    <t xml:space="preserve"> My cat, Squeaker, won't come down.</t>
  </si>
  <si>
    <t xml:space="preserve"> Certainly, ma'am but I suggest you stand clear. There could be trouble.</t>
  </si>
  <si>
    <t xml:space="preserve"> No, no. He's quite tame.</t>
  </si>
  <si>
    <t xml:space="preserve"> Thank you, Mr. Incredible. You've done it again.</t>
  </si>
  <si>
    <t xml:space="preserve"> Yeah, you're the best.</t>
  </si>
  <si>
    <t xml:space="preserve"> No, I'm just here to help.</t>
  </si>
  <si>
    <t xml:space="preserve"> Tour bus robbery. I've still got time. Officers. Ma'am. Squeaker.</t>
  </si>
  <si>
    <t xml:space="preserve"> Well, I'm lncrediBoy.</t>
  </si>
  <si>
    <t xml:space="preserve"> What? No. You're that kid from the fan club. [stammering.] Brophy. Brody. B-Buddy! Buddy!</t>
  </si>
  <si>
    <t xml:space="preserve"> No, no, no, you don't have to worry about training me. I know all your moves, your crime fighting style, favorite catch phrases, everything! I'm your number one fan!</t>
  </si>
  <si>
    <t xml:space="preserve"> You know...you can tell a lot about a woman by the contents of her purse, but maybe that's not what you had in mind.</t>
  </si>
  <si>
    <t xml:space="preserve"> No, it's all right. I've got him.</t>
  </si>
  <si>
    <t xml:space="preserve"> Sure, you've got him. I just took him out for you.</t>
  </si>
  <si>
    <t xml:space="preserve"> Thanks, but I don't need any help.</t>
  </si>
  <si>
    <t xml:space="preserve"> Shouldn't you be getting ready?!</t>
  </si>
  <si>
    <t xml:space="preserve"> He's gonna jump!</t>
  </si>
  <si>
    <t xml:space="preserve"> With counseling, I think you'll come to forgive me. Wait a minute.</t>
  </si>
  <si>
    <t xml:space="preserve"> Hey, hey! Aren't you curious about how I get around so fast? See? I have these rocket boots--</t>
  </si>
  <si>
    <t xml:space="preserve"> This is because I don't have powers, isn't it? Well not every superhero has powers, you know. You can be super without them. I invented these. I can fly. Can you fly?</t>
  </si>
  <si>
    <t xml:space="preserve"> Just give me one chance! I'll show you. I'll go get the police.</t>
  </si>
  <si>
    <t xml:space="preserve"> Buddy, don't!</t>
  </si>
  <si>
    <t xml:space="preserve"> It'll only take a second, really.</t>
  </si>
  <si>
    <t xml:space="preserve"> No, STOP! There's a bomb!</t>
  </si>
  <si>
    <t xml:space="preserve"> Let go! You're wrecking my flight pattern! I can do this if you let go!</t>
  </si>
  <si>
    <t xml:space="preserve"> Take this one home, and make sure his mom knows what he's been doing.</t>
  </si>
  <si>
    <t xml:space="preserve"> I can help you. You're making a mista--- HEY! [gets shoved in]</t>
  </si>
  <si>
    <t xml:space="preserve"> They've already picked him up.</t>
  </si>
  <si>
    <t xml:space="preserve"> You're not affiliated with me! [checks watch] Holy smokes, I'm late. Listen, I've gotta be somewhere.</t>
  </si>
  <si>
    <t xml:space="preserve"> Any other night, I'd go after him myself, but I really gotta go. But don't worry. We'll get him! Eventually!</t>
  </si>
  <si>
    <t xml:space="preserve"> You're very late.</t>
  </si>
  <si>
    <t xml:space="preserve"> [whispering] You're late. When you asked me if I was doing anything later, I didn't realize you'd actually forgotten. I thought it was playful banter.</t>
  </si>
  <si>
    <t xml:space="preserve"> Cutting it kinda close, don't you think?</t>
  </si>
  <si>
    <t xml:space="preserve"> I love you, but if we're gonna make this work, you've gotta be more than Mr. Incredible. You know that. Don't you?</t>
  </si>
  <si>
    <t xml:space="preserve"> Hey, come on. We're superheroes. What could happen?</t>
  </si>
  <si>
    <t xml:space="preserve"> In a stunning turn of events, a superhero is being sued for saving someone who, apparently, didn't want to be saved. The plaintiff, Oliver Sansweet, who was foiled in his attempted suicide by Mr. Incredible, has filed a suit against the famed superhero in Superior Court.</t>
  </si>
  <si>
    <t>Sansweet's Lawyer</t>
  </si>
  <si>
    <t xml:space="preserve"> Mr. Sansweet didn't ask to be saved, Mr. Sansweet didn't want to be saved! And the injury received from Mr. Incredible's "action", so called, causes him daily pain!</t>
  </si>
  <si>
    <t xml:space="preserve"> You didn't save my life, you ruined my death! That's what you did...!</t>
  </si>
  <si>
    <t xml:space="preserve"> Five days later, another suit was filed by victims of the El Train accident. Incredible's court losses costed the government millions, and opened the flood gates for dozens of superhero lawsuits the world over.</t>
  </si>
  <si>
    <t xml:space="preserve"> Denied? You're denying my claim? I don't understand....I have full coverage!</t>
  </si>
  <si>
    <t xml:space="preserve"> I'm sorry, Mrs. Hogenson, but our liability is spelled out in paragraph 17. It states clearly-</t>
  </si>
  <si>
    <t xml:space="preserve"> [stammering] I-I can't pay for this!</t>
  </si>
  <si>
    <t xml:space="preserve"> I'm calling to celebrate a momentous occasion. We're now...officially moved in!</t>
  </si>
  <si>
    <t xml:space="preserve"> Yeah, well, that's great, honey. And the last three years don't count because...</t>
  </si>
  <si>
    <t xml:space="preserve"> Because I finally unpacked the last box. Now, it's official. Ha, ha, ha! Why do we have so much junk?</t>
  </si>
  <si>
    <t xml:space="preserve"> Listen, honey, I've got a client.</t>
  </si>
  <si>
    <t xml:space="preserve"> [sobbing] I'm on a fixed income, and if you can't help me, I don't know what I'll do. [blows nose loudly] [sobbing]</t>
  </si>
  <si>
    <t xml:space="preserve"> All right, listen closely. I'd like to help you, but I can't. I'd like to tell you to take a copy of your policy to Norma Wilcox on...[whispering] Norma Wilcox. W-l-L-C-O-X. On the third floor, but I can't. I also do not advise you to fill out and file a WS2475 form with our legal department on the second floor. I wouldn't expect someone to get back to you quickly to resolve the matter. I'd like to help, but there's nothing I can do.</t>
  </si>
  <si>
    <t xml:space="preserve"> Shhh! [shouting] I'm sorry, ma'am! I know you're upset! [whispering] Pretend to be upset.</t>
  </si>
  <si>
    <t xml:space="preserve"> I..I-I don't wanna know about their coverage, Bob! Don't tell me about their coverage! Tell me how you're keeping Insuricare in the black! Tell me how that's possible, with you writing checks to every Harry Hardluck and Sally Sobstory THAT GIVES YOU A PHONE CALL!!!!</t>
  </si>
  <si>
    <t xml:space="preserve"> What's this about? Has Dash done something wrong?</t>
  </si>
  <si>
    <t xml:space="preserve"> He's a disruptive influence and he openly mocks me in front of the class.</t>
  </si>
  <si>
    <t xml:space="preserve"> Look, I know it's you! He puts thumb tacks on my stool.</t>
  </si>
  <si>
    <t xml:space="preserve"> See? You see? [Helen and the principal try to see it] What, you don't see it? [he sighs, and rewinds the tape]</t>
  </si>
  <si>
    <t xml:space="preserve"> Don't "Bernie" me... [screaming] THIS LITTLE RAT IS GUILTY!!!!!!!</t>
  </si>
  <si>
    <t xml:space="preserve"> You and your son can go now, Mrs. Parr. I'm sorry for the trouble.</t>
  </si>
  <si>
    <t xml:space="preserve"> You're letting him go again?! He's guilty! You can see it on his smug little face!! GUILTY, I SAY, GUILTY!!!!!!!!! GUILTY, GUILTY!!!! NO!!!!!</t>
  </si>
  <si>
    <t xml:space="preserve"> Maybe I could, if you'd let me go out for sports.</t>
  </si>
  <si>
    <t xml:space="preserve"> Honey, you know why we can't do that.</t>
  </si>
  <si>
    <t xml:space="preserve"> I promise I'll slow up. I'll only be the best by a tiny bit.</t>
  </si>
  <si>
    <t xml:space="preserve"> You always say, "Do your best", but you don't really mean it. Why can't I do the best that I can do?</t>
  </si>
  <si>
    <t xml:space="preserve"> Everyone's special, Dash.</t>
  </si>
  <si>
    <t xml:space="preserve"> That's kind of funny.</t>
  </si>
  <si>
    <t xml:space="preserve"> Mom. You're making weird faces again.</t>
  </si>
  <si>
    <t xml:space="preserve"> He put a tack on the teacher's chair...during class.</t>
  </si>
  <si>
    <t xml:space="preserve"> I'm not encouraging, I'm just asking how fast...</t>
  </si>
  <si>
    <t xml:space="preserve"> Here. I'm getting a new plate. [He gives Dash his plate and leaves angrily]</t>
  </si>
  <si>
    <t xml:space="preserve"> You've hardly touched your food.</t>
  </si>
  <si>
    <t xml:space="preserve"> I'm not hungry for meatloaf.</t>
  </si>
  <si>
    <t xml:space="preserve"> She'd eat if we were having "Tony loaf".</t>
  </si>
  <si>
    <t xml:space="preserve"> You're gonna be toast!</t>
  </si>
  <si>
    <t>[Dash and Violet go under the table to fight with Helen's arms still attached.]</t>
  </si>
  <si>
    <t xml:space="preserve"> [off screen] BOB, IT'S TIME TO ENGAGE! [back on screen] Do something! Don't just stand there! I need you to...intervene!</t>
  </si>
  <si>
    <t xml:space="preserve"> You want me to intervene? Okay! I'm, I'M INTERVENING! [He picks up the table and Helen, with the kids still fighting.]</t>
  </si>
  <si>
    <t xml:space="preserve"> I'll be back later.</t>
  </si>
  <si>
    <t xml:space="preserve"> It's Wednesday.</t>
  </si>
  <si>
    <t xml:space="preserve"> Don't think you've avoided talking about your trip to the principal's office, young man. Your father and I are still gonna discuss it.</t>
  </si>
  <si>
    <t xml:space="preserve"> I'm not the only kid who's been sent to the office, you know.</t>
  </si>
  <si>
    <t xml:space="preserve"> Other kids don't have superpowers. Now, it's perfectly normal...</t>
  </si>
  <si>
    <t xml:space="preserve"> We ACT normal, mom! I wanna BE normal! The only normal one is Jack-Jack! And he's not even toilet trained! [Jack-Jack laughs]</t>
  </si>
  <si>
    <t xml:space="preserve"> So now I'm in deep trouble. I mean, one more jolt of this death ray and I'm an epitaph. Somehow I managed to find cover and what does Baron Von Ruthless do?</t>
  </si>
  <si>
    <t xml:space="preserve"> Yammering! I mean, the guy has me on a platter, and he won't shut up.</t>
  </si>
  <si>
    <t xml:space="preserve"> No. Tell you the truth, I'd rather go bowling. Look, what if we actually did what our wives think we're doing? Just to shake things up.</t>
  </si>
  <si>
    <t xml:space="preserve"> He's not alone. The fat guy's still with him. They're just talking.</t>
  </si>
  <si>
    <t xml:space="preserve"> I'd like one, yes. We keep sneaking out to do this, and...you remember Gazerbeam?</t>
  </si>
  <si>
    <t xml:space="preserve"> I don't see anyone from the old days, Bob. Just you. And we're pushing our luck as it is.</t>
  </si>
  <si>
    <t xml:space="preserve"> It was fun the first time, but if we keep doing this, we're gonna get--</t>
  </si>
  <si>
    <t xml:space="preserve"> A fire. We're close! [yelling] YEAH, BABY!!!!!</t>
  </si>
  <si>
    <t xml:space="preserve"> We're gonna get caught.</t>
  </si>
  <si>
    <t xml:space="preserve"> Yeah, that's everyone!</t>
  </si>
  <si>
    <t xml:space="preserve"> Can't you put this out?</t>
  </si>
  <si>
    <t xml:space="preserve"> I can't lay down a layer thick enough! It's evaporating too fast!</t>
  </si>
  <si>
    <t xml:space="preserve"> Well, what's that mean?!</t>
  </si>
  <si>
    <t xml:space="preserve"> It MEANS it's hot! And I'm dehydrated, Bob!</t>
  </si>
  <si>
    <t xml:space="preserve"> You're out of ice?! You can't run out of ice! I thought you can use water in the air!</t>
  </si>
  <si>
    <t xml:space="preserve"> There IS no water in this air! What's YOUR excuse, run out of muscle?!?</t>
  </si>
  <si>
    <t xml:space="preserve"> I can't go through walls! The building's getting weaker by the second! It's gonna come down on top of us!</t>
  </si>
  <si>
    <t>[But he realizes they're in a jewelry store...]</t>
  </si>
  <si>
    <t xml:space="preserve"> Oh, no. That ain't right.</t>
  </si>
  <si>
    <t xml:space="preserve"> I'm just getting a drink.</t>
  </si>
  <si>
    <t xml:space="preserve"> Alright. You've had your drink. Now I want you to---</t>
  </si>
  <si>
    <t xml:space="preserve"> Trust me. This is the one he's been looking for.</t>
  </si>
  <si>
    <t xml:space="preserve"> I thought you'd be back by 11.</t>
  </si>
  <si>
    <t xml:space="preserve"> I said I'd be back later.</t>
  </si>
  <si>
    <t xml:space="preserve"> I assumed you'd be back later. If you came back at all, you'd be "back later".</t>
  </si>
  <si>
    <t xml:space="preserve"> Well...I'm back, okay?</t>
  </si>
  <si>
    <t xml:space="preserve"> You know how I feel about that, Bob! Darn you, we can't blow cover again!</t>
  </si>
  <si>
    <t xml:space="preserve"> Tell me you haven't been listening to the police scanner again...</t>
  </si>
  <si>
    <t xml:space="preserve"> Look, I performed a public service. You act like that's a bad thing!</t>
  </si>
  <si>
    <t xml:space="preserve"> Reliving the glory days is better than acting like they didn't happen!</t>
  </si>
  <si>
    <t xml:space="preserve"> Yes! They happened! But this, our family, is what's happening now, Bob. And you are missing this! I can't BELIEVE you don't want to go to your own son's graduation!</t>
  </si>
  <si>
    <t xml:space="preserve"> It's not a graduation. He's moving from the fourth grade to the fifth grade.</t>
  </si>
  <si>
    <t xml:space="preserve"> [annoyed] It's a ceremony!</t>
  </si>
  <si>
    <t xml:space="preserve"> [also annoyed] It's psychotic! They keep creating new ways to celebrate mediocrity but if someone is genuinely exceptional, then...</t>
  </si>
  <si>
    <t xml:space="preserve"> I will not be made the enemy here! You know why we can't do that!!</t>
  </si>
  <si>
    <t xml:space="preserve"> Alright, Dash. I know you're listening. Come on out.</t>
  </si>
  <si>
    <t xml:space="preserve"> Come on. Come on out. [Violet and Dash come out of their hiding places] It's okay, kids. We're just having a discussion.</t>
  </si>
  <si>
    <t xml:space="preserve"> Yeah. But that's okay. Because what's important is that Mommy and I are always a team. We're always united against, uh...the forces of, uh...</t>
  </si>
  <si>
    <t xml:space="preserve"> We're sorry we woke you. Everything's okay. Go back to bed. It's late.</t>
  </si>
  <si>
    <t xml:space="preserve"> I'm not happy, Bob. NOT, HAPPY. [He gets up.] Ask me why.</t>
  </si>
  <si>
    <t xml:space="preserve"> What, you've gotten complaints?</t>
  </si>
  <si>
    <t xml:space="preserve"> Complaints? I can handle. What I can't handle is your customers' inexplicable knowledge of lnsuricare's inner workings!! They're experts! EXPERTS, Bob! Exploiting every loophole, dodging every obstacle! They're PENETRATING the bureaucracy!</t>
  </si>
  <si>
    <t xml:space="preserve"> Are you saying we shouldn't help our customers?</t>
  </si>
  <si>
    <t xml:space="preserve"> We're supposed to help people!</t>
  </si>
  <si>
    <t xml:space="preserve"> ...is like an enormous clo--- Yes, precisely! It only works...if all the little cogs...mesh together! Now, a clock needs to be clean, well-lubricated and wound tight. The best clocks have jewel movements, cogs that fit, that cooperate by design. [chuckling] I'm being metaphorical, Bob...You know what I mean by cooperative cogs? Bob? Bob...</t>
  </si>
  <si>
    <t xml:space="preserve"> Do NOT change the subject, Bob! We're discussing YOUR! ATTITUDE!</t>
  </si>
  <si>
    <t xml:space="preserve"> Well, let's hope we don't cover him!</t>
  </si>
  <si>
    <t xml:space="preserve"> I'll be right back.</t>
  </si>
  <si>
    <t xml:space="preserve"> [While Bob watches the mugger getting away] I'm not happy, Bob. Not happy.</t>
  </si>
  <si>
    <t xml:space="preserve"> He'll live.</t>
  </si>
  <si>
    <t xml:space="preserve"> I'm fired, aren't I?</t>
  </si>
  <si>
    <t xml:space="preserve"> Nothing you haven't said before.</t>
  </si>
  <si>
    <t xml:space="preserve"> Someone's always in trouble.</t>
  </si>
  <si>
    <t xml:space="preserve"> Yeah. Every time you say those words, it means a month and a half of trouble for me, Bob. [reaches and presses the elevator button] It means hundreds of thousands of taxpayer's dollars.</t>
  </si>
  <si>
    <t xml:space="preserve"> Money, money, money, money, money. W-we can't keep doing this, Bob.</t>
  </si>
  <si>
    <t xml:space="preserve"> [as he enters the Elevator] We appreciate what you did in the old days, but those days are over. From now on, you're on your own.</t>
  </si>
  <si>
    <t xml:space="preserve"> Ummmm.....Listen, Bob. Maybe I could relocate you. You know, for old times' sake.</t>
  </si>
  <si>
    <t xml:space="preserve"> No. I can't do that to my family. Everyone just got settled. I'll make it work. Thanks.</t>
  </si>
  <si>
    <t xml:space="preserve"> I don't know...something amazing, I guess....</t>
  </si>
  <si>
    <t xml:space="preserve"> Dinner's ready!</t>
  </si>
  <si>
    <t xml:space="preserve"> It's the TV, trying to watch.</t>
  </si>
  <si>
    <t xml:space="preserve"> Well, stop trying! It's time for dinner!</t>
  </si>
  <si>
    <t xml:space="preserve"> If you accept, your payment will be triple your current annual salary. Call the number on the card. Voice-matching will be used to ensure security. The supers aren't gone, Mr. Incredible. You're still here. You can still do great things. Or you can listen to police scanners. Your choice. You have 24 hours to respond. Think about it.</t>
  </si>
  <si>
    <t xml:space="preserve"> Hmm? Am I? I don't mean to be.</t>
  </si>
  <si>
    <t xml:space="preserve"> Something's happened.</t>
  </si>
  <si>
    <t xml:space="preserve"> [stammering] Out of town. And I'm just gonna be gone for a few days.</t>
  </si>
  <si>
    <t xml:space="preserve"> They've never sent you to a conference before... This is good, isn't it?</t>
  </si>
  <si>
    <t xml:space="preserve"> You see? They're finally recognizing your talents, you're moving up!</t>
  </si>
  <si>
    <t xml:space="preserve"> This is Mr. Incredible. I'm in.</t>
  </si>
  <si>
    <t xml:space="preserve"> The Omnidroid 9000 is a top secret prototype battle robot. lts artificial intelligence enables it to solve any problem it's confronted with. And, unfortunately...</t>
  </si>
  <si>
    <t xml:space="preserve"> We lost control. And now it's loose in the jungle, threatening our facility. We've had to evacuate all personnel from the island for their own safety.</t>
  </si>
  <si>
    <t xml:space="preserve"> The Omnidroid's defenses necessitate an air drop from 5000 feet. lts cloaking devices make it difficult to track. Although we're pretty sure it's on the southern half of the island. One more thing. Obviously it represents a significant investment.</t>
  </si>
  <si>
    <t xml:space="preserve"> I've got to warn you, it's a learning robot. Every moment you spend fighting it only increases its knowledge of how to beat you.</t>
  </si>
  <si>
    <t xml:space="preserve"> Shut it down. Do it quickly. Don't destroy it.</t>
  </si>
  <si>
    <t xml:space="preserve"> And don't die.</t>
  </si>
  <si>
    <t xml:space="preserve"> Oh, I'm sorry. He won't be dining with us. He hopes you'll understand.</t>
  </si>
  <si>
    <t xml:space="preserve"> Of course. I do usually make it a point to know who I'm working for.</t>
  </si>
  <si>
    <t xml:space="preserve"> With a volcano? He's attracted to power. So am I. It's a weakness we share.</t>
  </si>
  <si>
    <t xml:space="preserve"> Aren't we all?</t>
  </si>
  <si>
    <t xml:space="preserve"> Everything's delicious.</t>
  </si>
  <si>
    <t xml:space="preserve"> [offscreen] Hurry, honey! Or you'll be late for work!</t>
  </si>
  <si>
    <t xml:space="preserve"> I'm an old friend. I just wanted to...</t>
  </si>
  <si>
    <t xml:space="preserve"> My God, you've gotten fat. Come in, Come, come! [Gates open]</t>
  </si>
  <si>
    <t xml:space="preserve"> Weren't you just in the news? Some show in Prayge...Prague?</t>
  </si>
  <si>
    <t xml:space="preserve"> Hmm. This is megamesh. Outmoded, but very sturdy. And you've torn right through it! What have you been doing, Robert? Moonlighting hero work?</t>
  </si>
  <si>
    <t xml:space="preserve"> I see. This is a hobo suit. Darling, you can't be seen in this! I won't allow it! Fifteen years ago, maybe, but now?</t>
  </si>
  <si>
    <t xml:space="preserve"> You can't! It's impossible! I'm far too busy. So ask me now, before I again become sane.</t>
  </si>
  <si>
    <t xml:space="preserve"> Isn't that my decision?</t>
  </si>
  <si>
    <t xml:space="preserve"> E, you can't generalize about these things.</t>
  </si>
  <si>
    <t xml:space="preserve"> You know I'm retired from hero work.</t>
  </si>
  <si>
    <t xml:space="preserve"> You're the best of the best, E.</t>
  </si>
  <si>
    <t>[Helen is hanging one of Bob's shirts when she notices a strand of blond hair. Then, the phone rings]</t>
  </si>
  <si>
    <t xml:space="preserve"> [offscreen] I got it, I got it! Don't answer it, honey, I got it! [onscreen] Hello?</t>
  </si>
  <si>
    <t xml:space="preserve"> I'll leave tomorrow morning.</t>
  </si>
  <si>
    <t xml:space="preserve"> Yeah, what's up, honey?</t>
  </si>
  <si>
    <t xml:space="preserve"> Thanks, sweetie. I'll call you when I get there.</t>
  </si>
  <si>
    <t xml:space="preserve"> Don't mind if I do. Thanks.</t>
  </si>
  <si>
    <t xml:space="preserve"> You're Welcome. Currently 78 Degrees In Nomanisan. Perfect weather for flying. Please fasten your seat belt. We're beginning our descent.</t>
  </si>
  <si>
    <t xml:space="preserve"> You'll be briefed on your assignment in the conference room at two. D Wing, room A-113.</t>
  </si>
  <si>
    <t>[Helen vacuums the hallway next to Bob's study. She vacuums the carpet near the door, hears the vacuum pick up filth and groans before entering the room. She begins to vacuum the study and notices the door displaying Bob's old super suit is open. She observes the suit and notices a tear in the right arm of the suit has been fixed]</t>
  </si>
  <si>
    <t xml:space="preserve"> DAHLIIIIING!!!!!! [Helen gets a bit startled from E's response and starts to throw the phone around and drops it.] It's been such a long time after all these years! So long!</t>
  </si>
  <si>
    <t xml:space="preserve"> Yes, yes, yes. It's been a while. Listen, there's only one person Bob would trust to patch his supersuit and that's you E.</t>
  </si>
  <si>
    <t xml:space="preserve"> Yes, yes, yes. Marvelous, isn't it? Much better than those horrible pajamas he used to wear.</t>
  </si>
  <si>
    <t xml:space="preserve"> Look, I'm calling about...</t>
  </si>
  <si>
    <t xml:space="preserve"> Don't make me beg, darling. I won't do it, you know.</t>
  </si>
  <si>
    <t xml:space="preserve"> Beg? Uh, no. [Stammering] I'm-I'm calling a beg-about suit. Ab-ab-about Bob's suit! I'm calling about Bob's suit!</t>
  </si>
  <si>
    <t xml:space="preserve"> It's bigger! [The Omnidroid throws him again] It's badder! [And again] Ladies and gentlemen, it's... [And again, this time it grabs Mr. Incredible and it uses its two tentacles to decapitate him, which it almost does] Too much for Mr. Incredible!!! [Syndrome reveals himself.] Whoa, Whoa! Whoa! It's finally ready! [He shuts down the blades of the Omnidroid.] You know, I went through quite a few Supers to get it worthy to fight you, but man, it wasn't good enough!! After you trashed the last one, I had to make some major modifications. Sure it was difficult, but you are worth it. I mean, after all....... I am your biggest fan.</t>
  </si>
  <si>
    <t xml:space="preserve"> And it's not IncrediBoy either! That ship has sailed. All I wanted was to help you. I only wanted to help! And WHAT did you say to me?!?!?</t>
  </si>
  <si>
    <t xml:space="preserve"> [sadly] I was wrong to treat you that way. I'm sorry.</t>
  </si>
  <si>
    <t xml:space="preserve"> See? Now you respect me, because I'm a threat. That's the way it works! Turns out there's a lot of people, whole countries who want respect. And they will pay through the nose to get it. How do you think I got rich? I invented weapons. And now I have a weapon only I can defeat. And when I unleash it, I'll get--</t>
  </si>
  <si>
    <t xml:space="preserve"> [laughing] You sly dog! You got me monologuing! I can't believe it. [He slams Mr. Incredible onto the ground.] It's cool, huh? Zero-point energy. I saved the best inventions for myself. [He starts throwing Bob around with his ZPE arm.] Am I good enough NOW?! Who's super NOW?!?!? I'm Syndrome! Your nemesis and e-!</t>
  </si>
  <si>
    <t xml:space="preserve"> I did Robert's suit, and it turned out so beautiful, I had to continue.</t>
  </si>
  <si>
    <t xml:space="preserve"> E, It's great to see you, but I gotta tell you I have no idea what you're talking about. I just...</t>
  </si>
  <si>
    <t xml:space="preserve"> Shh! Darling! Shh! I cut it a little roomy for the free movement. The fabric is comfortable for sensitive skin [the chairs start to move along with the model for the suits], and can also withstand a temperature of over 1000 degrees. Completely bulletproof. And machine washable, darling. That's a new feature.</t>
  </si>
  <si>
    <t xml:space="preserve"> Well, I'm sure I don't know, darling. Luck favors the prepared. I didn't know the baby's powers, so I covered the basics.</t>
  </si>
  <si>
    <t xml:space="preserve"> Jack-Jack doesn't have any powers.</t>
  </si>
  <si>
    <t xml:space="preserve"> No? Well, he'll look fabulous anyway. [The chairs quickly move back to their original spots causing Helen to almost fall off.] Your boy's suit I designed to withstand enormous friction without heating up or wearing out. A useful feature. Your daughter's suit was tricky. But I finally created a sturdy material that will disappear completely as she does. Your suit can stretch as far as you can, without injuring yourself, and still retain its shape. Virtually indestructible... yet it breathes like Egyptian cotton. As an extra feature, each suit contains a homing device, giving you the precise global location of the wearer at the touch of a button. [Gives Helen the homing device] Well, darling? What do you think?</t>
  </si>
  <si>
    <t xml:space="preserve"> *scoffs* What do I think!? Bob is retired! I'm retired! Our family is underground! You helped my husband resume secret hero work behind my back?!</t>
  </si>
  <si>
    <t xml:space="preserve"> H-he wouldn't-didn't-doesn't.</t>
  </si>
  <si>
    <t xml:space="preserve"> A few men at Robert's age are often unstable. Prone to weakness.</t>
  </si>
  <si>
    <t xml:space="preserve"> Oh, hello. This is Helen Parr. Bob Parr is my husband. I was wondering if you could give me the number of the hotel he's staying at? The number I have is no good.</t>
  </si>
  <si>
    <t xml:space="preserve"> What do you mean? He's on a business trip. A company retreat.</t>
  </si>
  <si>
    <t xml:space="preserve"> So, you don't know where he is. [shows a tracking device to Helen] Would you like to find out?</t>
  </si>
  <si>
    <t>[The Turrets shoot goo balls that expands after they hit him. He stops twice because of the balls hitting him too much. He collapses in front of with Mirage who's walking towards him.]</t>
  </si>
  <si>
    <t xml:space="preserve"> Now I'm losing him! What'll I do? What'll I do?</t>
  </si>
  <si>
    <t xml:space="preserve"> There's lots of leftovers that you can reheat. Make sure Dash does his homework, and both of you, get to bed on time. I should be back tonight. Late. You can be in charge that long, can't you?</t>
  </si>
  <si>
    <t xml:space="preserve"> You mean Dad's in trouble, or Dad is the trouble?</t>
  </si>
  <si>
    <t xml:space="preserve"> I mean either he's in trouble, or he's going to be.</t>
  </si>
  <si>
    <t xml:space="preserve"> Hey! What's that? Where'd you get that, Mom? You made a cool outfit? Hey, are those for us? We all get cool outfits?</t>
  </si>
  <si>
    <t xml:space="preserve"> [Dressed in one of the suits and looking at himself in the mirror] Look, I'm The Dash! [looks in the mirror] The Dash likes this. Yeah</t>
  </si>
  <si>
    <t xml:space="preserve"> But you're packing one just like it. Are you hiding something?</t>
  </si>
  <si>
    <t xml:space="preserve"> Oh, please, honey. I'm on the phone and...</t>
  </si>
  <si>
    <t xml:space="preserve"> [Handing a suit to Violet] Yikes! This is yours. It's specially made.</t>
  </si>
  <si>
    <t xml:space="preserve"> What's going on?</t>
  </si>
  <si>
    <t xml:space="preserve"> [Shoving both kids out of the bedroom] You're not coming! And I've gotta pack!!! [sighs]</t>
  </si>
  <si>
    <t xml:space="preserve"> What makes you think it's special?</t>
  </si>
  <si>
    <t xml:space="preserve"> I don't know. Why'd Mom try to hide it?</t>
  </si>
  <si>
    <t xml:space="preserve"> Snug, I'm calling in a solid you owe me.</t>
  </si>
  <si>
    <t xml:space="preserve"> A jet. What do you got that's fast?</t>
  </si>
  <si>
    <t xml:space="preserve"> Easy, Helen. Easy. Easy, girl. You're overreacting. Everything's fine. They're just...all getting coffee...at the same time. Yeah.</t>
  </si>
  <si>
    <t xml:space="preserve"> I didn't know about the homing device.</t>
  </si>
  <si>
    <t xml:space="preserve"> I didn't send for a...a plane.</t>
  </si>
  <si>
    <t xml:space="preserve"> So you do know these people. Well, then, I'll send them a little greeting. [presses red button]</t>
  </si>
  <si>
    <t xml:space="preserve"> It's not my fault! Dash ran away, and I knew I'd get blamed for it--</t>
  </si>
  <si>
    <t xml:space="preserve"> That's not true!</t>
  </si>
  <si>
    <t xml:space="preserve"> All right! Well, who'd you get?</t>
  </si>
  <si>
    <t xml:space="preserve"> You don't have to worry about one single thing, Mrs. Parr. I've got this baby-sitting thing wired. I've taken courses and learned CPR and I got excellent marks and certificates...</t>
  </si>
  <si>
    <t xml:space="preserve"> And the beauty part is that the babies don't even have to listen ‚Äòcause they're asleep! You know, I wish my parents played Mozart when I slept because half the time I don't even know what the heck anyone's talking about.</t>
  </si>
  <si>
    <t xml:space="preserve"> Kari, I really don't feel comfortable with this. Uh, I'll pay you for your trouble, but I'd really rather call a service.</t>
  </si>
  <si>
    <t xml:space="preserve"> Oh, there's really no need, Mrs. Parr. I can totally handle anything this baby can dish out. [cooing] Can't I, little baby? Who can handle it. Who can handle it?</t>
  </si>
  <si>
    <t xml:space="preserve"> But you said we weren't supposed to use our powers!!</t>
  </si>
  <si>
    <t xml:space="preserve"> I KNOW WHAT I SAID! Listen to what I'm saying NOW! Disengage. Repeat, DIS-EN-GAGE!</t>
  </si>
  <si>
    <t xml:space="preserve"> [interrupts] But Mom, I've never done one that big before!</t>
  </si>
  <si>
    <t>[The Plane explodes and Helen wraps around Violet and Dash. The three begin falling towards the ocean. Helen's unconscious while Dash and Violet are screaming. Helen then wakes up to see her kids falling next to her. She grabs then and makes a parachute.]</t>
  </si>
  <si>
    <t xml:space="preserve"> Everybody calm down. Now, I'll tell you what we're not gonna do. We're not gonna panic, we're not gonna--LOOK OUT!!!!!!!!</t>
  </si>
  <si>
    <t xml:space="preserve"> We're dead! We're dead!</t>
  </si>
  <si>
    <t xml:space="preserve"> We survived! ...but we're dead!</t>
  </si>
  <si>
    <t xml:space="preserve"> I'll crush her.</t>
  </si>
  <si>
    <t xml:space="preserve"> [as Mirage gasps and he presses her harder] It'll be easy...like breaking a toothpick.</t>
  </si>
  <si>
    <t xml:space="preserve"> I knew you couldn't do it. Even when you have nothing to lose! You're weak!.... [He walks away] ...and I've outgrown you.</t>
  </si>
  <si>
    <t xml:space="preserve"> What a trooper...I'm so proud of you.</t>
  </si>
  <si>
    <t xml:space="preserve"> If you haven't noticed, Mom, we're not doing so hot either.</t>
  </si>
  <si>
    <t xml:space="preserve"> I'm going to look for him. And that means you're in charge until I get back, Violet.</t>
  </si>
  <si>
    <t xml:space="preserve"> I know what I said! [sighs] Remember the bad guys on those shows you used to watch on Saturday mornings? Well, these guys are not like those guys. They won't exercise restraint because you're children. They will kill you if they get the chance. Do not give them that chance.</t>
  </si>
  <si>
    <t xml:space="preserve"> Vi, I'm counting on you.</t>
  </si>
  <si>
    <t xml:space="preserve"> There's something I...</t>
  </si>
  <si>
    <t xml:space="preserve"> I'm counting on you. Be strong. Dash, if anything goes wrong, I want you to run as fast as you can.</t>
  </si>
  <si>
    <t xml:space="preserve"> As fast as you can! Stay hidden. Keep each other safe. I'll be back by morning.</t>
  </si>
  <si>
    <t xml:space="preserve"> Mom! Mom, what happened on the plane? I'm sorry. [stammering] I wanted to help. I mean, when you asked me to...I'm sorry.</t>
  </si>
  <si>
    <t xml:space="preserve"> Shh. It isn't your fault. It wasn't fair for me to suddenly ask so much of you. But things are different now. And doubt is a luxury we can't afford anymore, sweetie. You have more power than you realize. Don't think, and don't worry. If the time comes, you'll know what to do. It's in your blood.</t>
  </si>
  <si>
    <t xml:space="preserve"> He's not weak, you know.</t>
  </si>
  <si>
    <t xml:space="preserve"> Oh, hey. Look, look...if you're talking about what happened in the containment unit, I had everything under control.</t>
  </si>
  <si>
    <t xml:space="preserve"> I called his bluff, sweetheart, that's all. I knew he wouldn't have it in him to actually...</t>
  </si>
  <si>
    <t>[She jumps us and grabs one of the cars. Then she jumps on top of it, and then hangs off the side. She sees where the drones are parked before going into a tunnel. There's an opening in the tunnel showing a rocket, then closes again. Elastigirl turns into a parachute to slow down before getting off. She almost got hit by another car but moved out of the way just in time. She walks back to look at the rocket again.]</t>
  </si>
  <si>
    <t>[Soon, she gets into a hallway with 2 guards guarding it, but she's hiding on the ceiling. She passes a mirror and looks at her big butt with it. Then, one guard comes in and walks through the hallway. Elastigirl hid on the other side of a doorway before the guard walks past. As the guard gets his key card out to open another door, Elastigirl backs up a bit and gets her leg stuck in the door behind her. The guard opens the door and Elastigirl tries to get his key card. She was about to get the key card until the second door closed, making her body get stuck. As the guard goes into an elevator, another in it notices her.]</t>
  </si>
  <si>
    <t>[Elastigirl punches both guards and one got knocked out before the other one closed the elevator door. She feels around for a bit until she feels the guard's face. She knocks him out too. Soon, a guard comes up to where Elastigirl's leg was stuck. Then, a car with 2 guards came through the hallway where Elastigirl's body was stretched and both of them fell off. They both point their guns at her. Then the guard at Elastigirl's leg touched it, and she kicked him, causing him to go unconscious and for the gun to shoot rapidly. A bullet hit the key card scanner and opened the door. Elastigirl's waist hit the other two guards, causing them to go unconscious. She grabbed the key card from the guard in the elevator and opened the elevator door, and opened the door she was stuck in. She soon hid the bodies in a compartment in the wall.]</t>
  </si>
  <si>
    <t xml:space="preserve"> Well, not that this isn't fun, but I'm gonna go look around. [grabs a stick with fire on it.]</t>
  </si>
  <si>
    <t xml:space="preserve"> What do you think is going on here? You think we're on vacation or something?! Mom and Dad's lives could be in jeopardy. Or worse, [whispering] their marriage.</t>
  </si>
  <si>
    <t xml:space="preserve"> Their marriage? So, the bad guys are trying to wreck Mom and Dad's marriage.</t>
  </si>
  <si>
    <t xml:space="preserve"> Oh, forget it. You're so immature.</t>
  </si>
  <si>
    <t xml:space="preserve"> Okay, I'm gonna go look around.</t>
  </si>
  <si>
    <t xml:space="preserve"> I'm not gonna leave the cave. Sheesh!</t>
  </si>
  <si>
    <t xml:space="preserve"> Uh, I didn't say anything.</t>
  </si>
  <si>
    <t xml:space="preserve"> There isn't much time.</t>
  </si>
  <si>
    <t xml:space="preserve"> No, there isn't. In fact, there's no time at all.</t>
  </si>
  <si>
    <t xml:space="preserve"> [choking] ...The... family..... survived... th..... crash...! They're here......on the island........!</t>
  </si>
  <si>
    <t xml:space="preserve"> They're alive?</t>
  </si>
  <si>
    <t xml:space="preserve"> No! That's what I was doing.</t>
  </si>
  <si>
    <t xml:space="preserve"> Oh, you're referring to me now?</t>
  </si>
  <si>
    <t xml:space="preserve"> They might've triggered the alert.</t>
  </si>
  <si>
    <t xml:space="preserve"> Security's been sent into the jungle. You better get going.</t>
  </si>
  <si>
    <t xml:space="preserve"> If you suspected danger, why'd you bring them?</t>
  </si>
  <si>
    <t xml:space="preserve"> I didn't bring ‚Äòem, they stowed away. And I don't think you're striking the proper tone here!</t>
  </si>
  <si>
    <t xml:space="preserve"> Think they're supers?</t>
  </si>
  <si>
    <t xml:space="preserve"> What the--?! They're supers!</t>
  </si>
  <si>
    <t xml:space="preserve"> I'm alive. Yeah! [Dash cheers in victory, but is interrupted when he notices more guards]</t>
  </si>
  <si>
    <t xml:space="preserve"> I should've told you I was fired, I admit it. But I didn't want you to worry.</t>
  </si>
  <si>
    <t xml:space="preserve"> You didn't want me to worry? And now we're running for our lives through some godforsaken jungle!</t>
  </si>
  <si>
    <t xml:space="preserve"> You keep trying to pick a fight, but I'm still just happy you're alive.</t>
  </si>
  <si>
    <t xml:space="preserve"> I know you're there, Little Miss Disappear.</t>
  </si>
  <si>
    <t xml:space="preserve"> You can't hide from me.</t>
  </si>
  <si>
    <t xml:space="preserve"> [Punching GUARD] Don't! Touch! My! SISTER!!!!!</t>
  </si>
  <si>
    <t xml:space="preserve"> I don't know!</t>
  </si>
  <si>
    <t xml:space="preserve"> Whatever you do, don't stop! [he runs, moving the force field.]</t>
  </si>
  <si>
    <t xml:space="preserve"> Kids! You're all right.</t>
  </si>
  <si>
    <t xml:space="preserve"> Oh, you're all right!</t>
  </si>
  <si>
    <t xml:space="preserve"> I thought I'd never see you again.</t>
  </si>
  <si>
    <t xml:space="preserve"> What have we here? Matching uniforms? Oh, no..... Elastigirl!? [He mockingly laughs] You married Elastigirl? Whoa!!! Oh! And got BUSY!!! It's a whole family of supers! Looks like I've hit the jackpot! Oh-ho, this is just too good!</t>
  </si>
  <si>
    <t xml:space="preserve"> Just like a movie! The robot will emerge dramatically, do some damage. Throngs of screaming people! And just when all hope is lost, Syndrome will save the day! I'll be a bigger hero than you ever were!</t>
  </si>
  <si>
    <t xml:space="preserve"> Oh, I'm real. Real enough to defeat YOU! And I did it without your precious gifts, your oh-so-special powers. I'll give them heroics. I'll give them the most spectacular heroics anyone's ever seen! And when I'm old and I've had my fun, I'll sell my inventions so that everyone can be superheroes. Everyone can be a super! And when everyone's super...no one will be. [evil laughter] [leaves room]</t>
  </si>
  <si>
    <t xml:space="preserve"> I'm sorry. This is my fault. I've been a lousy father. Blind to what I have. So obsessed with being undervalued that I undervalued all of you.</t>
  </si>
  <si>
    <t xml:space="preserve"> Shh. Don't interrupt.</t>
  </si>
  <si>
    <t xml:space="preserve"> So caught up in the past that I....... You are my greatest adventure. And I almost missed it. I swear, I'm gonna get us out of this safely if I..........</t>
  </si>
  <si>
    <t xml:space="preserve"> Well, I think Dad has made some excellent progress today but I think it's time we wind down now.</t>
  </si>
  <si>
    <t xml:space="preserve"> This is the right hangar, but I don't see any jets.</t>
  </si>
  <si>
    <t xml:space="preserve"> A jet's not fast enough.</t>
  </si>
  <si>
    <t xml:space="preserve"> What's faster than a jet?</t>
  </si>
  <si>
    <t xml:space="preserve"> Great! I can't fly a rocket.</t>
  </si>
  <si>
    <t xml:space="preserve"> You don't have to. Use the coordinates from the last launch.</t>
  </si>
  <si>
    <t xml:space="preserve"> Ah, wait. I bet Syndrome's changed the password by now. How do I get into the computer?</t>
  </si>
  <si>
    <t xml:space="preserve"> Where's my supersuit!?</t>
  </si>
  <si>
    <t xml:space="preserve"> Uh-uh! Don't you think about running off doing no derrin'-do! We've been planning this dinner for two months!</t>
  </si>
  <si>
    <t xml:space="preserve"> My evening's in danger!!</t>
  </si>
  <si>
    <t xml:space="preserve"> Greater good?! I am your wife! I'm the greatest good you are ever gonna get!</t>
  </si>
  <si>
    <t xml:space="preserve"> No, no, I'm a new superhero! I'm SYNDROME! [He flicks away the truck as it explodes. The Omnidroid moves towards him.] All right, stand back! [He starts ''fighting'' his own Omnidroid] Someone needs to teach this hunk of metal.....a few manners. [He detaches his robot's arm to pretend that he used his fake strength.] Ha, ha!</t>
  </si>
  <si>
    <t xml:space="preserve"> The robot's in the financial district. Which exit do I take?</t>
  </si>
  <si>
    <t xml:space="preserve"> That'll take me downtown. I take Seventh, don't I?</t>
  </si>
  <si>
    <t xml:space="preserve"> DON'T TAKE SEVENTH!!!</t>
  </si>
  <si>
    <t xml:space="preserve"> That'll take me downtown!</t>
  </si>
  <si>
    <t xml:space="preserve"> It's coming up! GET IN THE RIGHT LANE! TAKE THE RIGHT LANE!!!</t>
  </si>
  <si>
    <t xml:space="preserve"> WE DON'T EXIT AT TRACTION!</t>
  </si>
  <si>
    <t xml:space="preserve"> [laughing] Let's do that again.</t>
  </si>
  <si>
    <t xml:space="preserve"> Wait here and stay hidden. I'm going in.</t>
  </si>
  <si>
    <t xml:space="preserve"> While what? I watch helplessly from the sidelines? I don't think so.</t>
  </si>
  <si>
    <t xml:space="preserve"> I'm asking you to wait with the kids.</t>
  </si>
  <si>
    <t xml:space="preserve"> And I'm telling you not a chance. You're my husband. I'm with you, for better or worse.</t>
  </si>
  <si>
    <t xml:space="preserve"> I'm not...</t>
  </si>
  <si>
    <t xml:space="preserve"> I-I'm not strong enough.</t>
  </si>
  <si>
    <t xml:space="preserve"> That's what this is? Some sort of workout!?</t>
  </si>
  <si>
    <t xml:space="preserve"> I CAN'T LOSE YOU AGAIN!!!!! [grabs Elastigirl by the shoulders, as he says it] I can't. Not again. I'm not.......strong enough.</t>
  </si>
  <si>
    <t xml:space="preserve"> If we work together, you won't have to be.</t>
  </si>
  <si>
    <t xml:space="preserve"> I don't know what'll happen.</t>
  </si>
  <si>
    <t xml:space="preserve"> Hey. We're superheroes. What can happen?</t>
  </si>
  <si>
    <t xml:space="preserve"> I'm okay, mom. Really.</t>
  </si>
  <si>
    <t xml:space="preserve"> SYNDROME'S REMOTE!!</t>
  </si>
  <si>
    <t xml:space="preserve"> Mom, I've got it! I've got the remote!</t>
  </si>
  <si>
    <t xml:space="preserve"> It's coming back!</t>
  </si>
  <si>
    <t xml:space="preserve"> That wasn't right.</t>
  </si>
  <si>
    <t xml:space="preserve"> We can't stop it. The only thing hard enough to penetrate it is...</t>
  </si>
  <si>
    <t xml:space="preserve"> It's getting closer!</t>
  </si>
  <si>
    <t xml:space="preserve"> It doesn't work!</t>
  </si>
  <si>
    <t xml:space="preserve"> It's not doing anything!</t>
  </si>
  <si>
    <t xml:space="preserve"> We're not going anywhere!</t>
  </si>
  <si>
    <t xml:space="preserve"> Hey, did you see that? Eh? That's the way to do it. That's old school.</t>
  </si>
  <si>
    <t xml:space="preserve"> We've frozen all of Syndrome's assets. If he even sneezes, we'll be there with a hanky and a pair of handcuffs. The people of this country are indebted to you.</t>
  </si>
  <si>
    <t xml:space="preserve"> Let the politicians figure that one out. But I've been asked to assure you we'll take care of everything else. You did good, Bob.</t>
  </si>
  <si>
    <t xml:space="preserve"> [to Dash] Come on. We're in a limo.</t>
  </si>
  <si>
    <t xml:space="preserve"> Hey, you're wearing your hair back?</t>
  </si>
  <si>
    <t xml:space="preserve"> Honey, uh, yeah, I'm trying to listen to messages, honey.</t>
  </si>
  <si>
    <t xml:space="preserve"> Mrs. Parr, it's me. Jack-Jack is fine, but weird things are happening. [Elastigirl cuts to a different message] Jack-Jack's still fine, but I'm getting really weird-ed out! AH! When are you coming back?</t>
  </si>
  <si>
    <t xml:space="preserve"> I'm not fine, Mrs. Parr! Ah! Put that down! Stop it! You need to call me! I need help, Mrs. Parr!</t>
  </si>
  <si>
    <t xml:space="preserve"> I'm gonna call the police or someone...! [cuts to a different message] Hi, this is Kari. Sorry for freaking out, but your baby has special needs.</t>
  </si>
  <si>
    <t xml:space="preserve"> Replacement? I didn't call for a replacement!</t>
  </si>
  <si>
    <t xml:space="preserve"> Shhhhh......The baby is sleeping. [he chuckles wickedly] You took away my future. I'm simply returning the favor. Oh, don't worry, I'll be a good mentor. Supportive, encouraging. Everything that you weren't. And in time, who knows, he might make a good sidekick. Ha ha!</t>
  </si>
  <si>
    <t xml:space="preserve"> He's getting away, Bob! We have to do something! We have to do something now!!!</t>
  </si>
  <si>
    <t xml:space="preserve"> Something's happening! What's happening?!</t>
  </si>
  <si>
    <t xml:space="preserve"> I can't! I might hit Jack-Jack!</t>
  </si>
  <si>
    <t xml:space="preserve"> THIS ISN'T THE END OF IT! I WILL GET YOUR SON EVENTUALLY! I'LL GET YOU SON! HA-HA!!! [gasps]</t>
  </si>
  <si>
    <t xml:space="preserve"> Look at Mommy, honey. Don't look down. Mommy's got you. Everything is all right.</t>
  </si>
  <si>
    <t xml:space="preserve"> That's my girl.</t>
  </si>
  <si>
    <t xml:space="preserve"> You're, uh, Violet, right?</t>
  </si>
  <si>
    <t xml:space="preserve"> That's me.</t>
  </si>
  <si>
    <t xml:space="preserve"> Shh. I like movies. I'll buy the popcorn. Okay?</t>
  </si>
  <si>
    <t xml:space="preserve"> YEAH!!!! That's my boy!</t>
  </si>
  <si>
    <t xml:space="preserve"> Dash, I'm so proud of you.</t>
  </si>
  <si>
    <t xml:space="preserve"> I didn't know what the heck you wanted me to do.</t>
  </si>
  <si>
    <t xml:space="preserve"> I can break through walls, I just can't...</t>
  </si>
  <si>
    <t xml:space="preserve"> So, Mr. Incredible... do you have a secret identity?</t>
  </si>
  <si>
    <t xml:space="preserve"> Mr. Incredible. Um, Mr. Incredible...</t>
  </si>
  <si>
    <t xml:space="preserve"> Attention all units. We have a tour bus robbery...</t>
  </si>
  <si>
    <t xml:space="preserve"> What the...? Who are you supposed to be?</t>
  </si>
  <si>
    <t xml:space="preserve"> Look, I've been nice, I've stood for photos, signed every scrap of paper you pushed at me but this is...</t>
  </si>
  <si>
    <t xml:space="preserve"> Well, I think you need to be more....flexible.</t>
  </si>
  <si>
    <t xml:space="preserve"> Can we talk? You always say be true to yourself, but you never say which part of yourself to be true to. Well, I've finally figured out who I am. I am your ward...IncrediBoy!</t>
  </si>
  <si>
    <t xml:space="preserve"> Will you just...?! I'm trying to help! Stop!</t>
  </si>
  <si>
    <t xml:space="preserve"> ......PAAAAAAAAAAAAAAAAAAAAAAAARRRRRRRR!!!!!!</t>
  </si>
  <si>
    <t xml:space="preserve"> He moves! Right there! Wait, wait! [he rewinds again] Right......there! Right as I'm sitting down! [as he said there, Dash flickered back to his desk on a split second] I don't know, I don't know how he does it, but there's no tack on my stool before he moves and after he moves, there's a tack! Coincidence? I think NOT!</t>
  </si>
  <si>
    <t xml:space="preserve"> Mmm...No, I'm not.</t>
  </si>
  <si>
    <t xml:space="preserve"> You, sir, truly ARE Mr. Incredible. You know, I was right to idolize you. I-I-I always knew you were tough, but tricking the probe by hiding under the bones of another super??? OH, MAN! I'm still geeking out about it!........[sighs] And then you had to just go and......ruin the ride. I mean, Mr. Incredible calling for help? [mocking] "Help me, help me." Lame, lame, lame, lame, LAME!!! ALL RIGHT, WHO DID YOU CONTACT?!?!?</t>
  </si>
  <si>
    <t xml:space="preserve"> Ah, you'll get over it... I seem to recall you prefer to..... work..... alone.......?</t>
  </si>
  <si>
    <t>2. Mr. Incredible and Incrediboy</t>
  </si>
  <si>
    <t xml:space="preserve"> 3. Stopping the Train</t>
  </si>
  <si>
    <t>4. Take Incrediboy Home</t>
  </si>
  <si>
    <t>5. We're Superheroes, What Could Happen?</t>
  </si>
  <si>
    <t>6. New Life, New Job</t>
  </si>
  <si>
    <t>7. Principal's Office</t>
  </si>
  <si>
    <t>8. Dinner Fight</t>
  </si>
  <si>
    <t>9. Burning Building</t>
  </si>
  <si>
    <t>10. The Argument</t>
  </si>
  <si>
    <t>11. Through the Wall</t>
  </si>
  <si>
    <t>12. Fired</t>
  </si>
  <si>
    <t>13. New Mission</t>
  </si>
  <si>
    <t xml:space="preserve"> Match:  Mr. Incredible.</t>
  </si>
  <si>
    <t>[The door closes, but Rick stops it to say some more words]</t>
  </si>
  <si>
    <t>14. Bob Tells Helen About His "Conference"</t>
  </si>
  <si>
    <t>[Phone calling. Mirage's number was shown:  866-787-7476]</t>
  </si>
  <si>
    <t>15. Mr. Incredible Vs. the Omnidroid</t>
  </si>
  <si>
    <t xml:space="preserve"> [gruntingly] Yeah!</t>
  </si>
  <si>
    <t>16. Life's Incredible Again</t>
  </si>
  <si>
    <t xml:space="preserve"> [very quietly] Most important, keep things light. Praise him. Make him feel like we appreciate his abilities.</t>
  </si>
  <si>
    <t>17. Edna Mode</t>
  </si>
  <si>
    <t>18. Helen Gets Suspicious</t>
  </si>
  <si>
    <t>19. Helen Calls Edna</t>
  </si>
  <si>
    <t>20. Mr. Incredible and Syndrome</t>
  </si>
  <si>
    <t>[as the flashback ends] It tore me apart, but I learned an important lesson:  You can't count on anyone, especially your heroes.</t>
  </si>
  <si>
    <t>21. New Suit Showcase</t>
  </si>
  <si>
    <t>22. Sneaking In</t>
  </si>
  <si>
    <t>Come on, let's go.</t>
  </si>
  <si>
    <t>23. Terminated</t>
  </si>
  <si>
    <t>[The sequence is as it follows]</t>
  </si>
  <si>
    <t>[Switch back again to Bob in the Computer room. The sequence continues...]</t>
  </si>
  <si>
    <t>[Cut back to Mr. Incredible in the Computer Room. He types something and then Operation Kronos's sequence begins. It shows the Omnidroid v.10. Then, Mr. Incredible goes to the phases]</t>
  </si>
  <si>
    <t>[First Phase: Secure the Omnidroid into a Rocketship.]</t>
  </si>
  <si>
    <t>[Second Phase:  Launch the Rocket towards Metroville.]</t>
  </si>
  <si>
    <t>[Third Phase:  Destroy the city with the robot deployed.]</t>
  </si>
  <si>
    <t>[The countdown begins, having 8 hours left until the Omnidroid is launched. Mr. Incredible retreats. Cut Back to Helen. She presses the tracking device and Bob's suit light blinks. The lights turn on, and turret holes open up as a P.A repeats thrice: Intruder Alert.]</t>
  </si>
  <si>
    <t>24. Confront the Problem!</t>
  </si>
  <si>
    <t>Snug</t>
  </si>
  <si>
    <t xml:space="preserve">  [over phone] What do you need?</t>
  </si>
  <si>
    <t xml:space="preserve">  [over phone] Let me think...</t>
  </si>
  <si>
    <t>25. Plane Crash</t>
  </si>
  <si>
    <t xml:space="preserve"> I am referring to last night at 23:07 hours while you were snooping around. You sent out a homing signal.</t>
  </si>
  <si>
    <t xml:space="preserve"> 26. Release Me or She'll be Crushed!</t>
  </si>
  <si>
    <t>Oh, my gosh! Who's idea was this anyway?!</t>
  </si>
  <si>
    <t>Whatdowedowhatdowedowhatdowedo?!</t>
  </si>
  <si>
    <t>27. On the Island</t>
  </si>
  <si>
    <t>28. Elastigirl Sneaks In</t>
  </si>
  <si>
    <t>29. Getting Out of the Cave</t>
  </si>
  <si>
    <t>30. Freeing Mr. Incredible</t>
  </si>
  <si>
    <t>[growling] Why are you here. How can you...possibly bring me lower? What more can you take away from me?</t>
  </si>
  <si>
    <t>31. Escaping the Guards</t>
  </si>
  <si>
    <t>32.  The Incredibles Reunite</t>
  </si>
  <si>
    <t>33. Syndrome's Plan</t>
  </si>
  <si>
    <t>TV</t>
  </si>
  <si>
    <t>The ship's unique design suggests...</t>
  </si>
  <si>
    <t>There were no fatalities...</t>
  </si>
  <si>
    <t>34. Mr. Incredible's Speech</t>
  </si>
  <si>
    <t>It's completely overwhelming the tanks.</t>
  </si>
  <si>
    <t>35. Where's my Super Suit!?!</t>
  </si>
  <si>
    <t>36. Out of Control Omnidroid</t>
  </si>
  <si>
    <t>37. Back to the City</t>
  </si>
  <si>
    <t>38. The Incredibles Vs. the Omnidroid</t>
  </si>
  <si>
    <t>39. Getting the Baby</t>
  </si>
  <si>
    <t>40. Track Race</t>
  </si>
  <si>
    <t xml:space="preserve"> [stammering] A movie. There you go. Yeah...yeah! Wait, wait...so Friday?</t>
  </si>
  <si>
    <t>41. The Underminer</t>
  </si>
  <si>
    <t>Characters</t>
  </si>
  <si>
    <t>Gender</t>
  </si>
  <si>
    <t>Bob (Mr. Incredible)</t>
  </si>
  <si>
    <t xml:space="preserve">Bob (Mr. Incredible) </t>
  </si>
  <si>
    <t xml:space="preserve"> [gargling] Oh, Lucius! [He spits water in the air.]</t>
  </si>
  <si>
    <t>Boy 3</t>
  </si>
  <si>
    <t>Helen (Elastigirl)</t>
  </si>
  <si>
    <t>Probe</t>
  </si>
  <si>
    <t xml:space="preserve"> You said, "Something's up with Mom. We have to find out what!" It was your idea! Your idea! Hundred percent all-yours, all-the-time idea!"</t>
  </si>
  <si>
    <t>...and I thought he'd try to sneak on the plane so I came here and you closed the doors before I could find him and then you took off and [to Dash] it's not my fault!</t>
  </si>
  <si>
    <t>Yes, mom, I'm completely stupid... Of course we got a sitter! Do you think I'm totally irresponsible? Thanks a lot!</t>
  </si>
  <si>
    <t>No, we got someone, Mom. Someone great. We wouldn't do that.</t>
  </si>
  <si>
    <t>Mom!</t>
  </si>
  <si>
    <t>I love you.</t>
  </si>
  <si>
    <t>Syndrome (Incrediboy)</t>
  </si>
  <si>
    <t>Lucius (Frozone)</t>
  </si>
  <si>
    <t>M</t>
  </si>
  <si>
    <t>F</t>
  </si>
  <si>
    <t>X</t>
  </si>
  <si>
    <t>The Incredibles</t>
  </si>
  <si>
    <t>Undefined</t>
  </si>
  <si>
    <t>Male</t>
  </si>
  <si>
    <t>Female</t>
  </si>
  <si>
    <t>Counts</t>
  </si>
  <si>
    <t xml:space="preserve"> File 82-712. Agent Rick Dicker interrogating. State your name, please.</t>
  </si>
  <si>
    <t xml:space="preserve"> Uh... Tony... Tony Rydinger?</t>
  </si>
  <si>
    <t xml:space="preserve"> Tell me about the incident.</t>
  </si>
  <si>
    <t xml:space="preserve"> Well, there's this girl, um, in my class. [off screen] I saw her at the track meet.</t>
  </si>
  <si>
    <t>[The flashback starts on "The Incredibles".]</t>
  </si>
  <si>
    <t xml:space="preserve"> [o.s.] I sort of knew her, but she'd changed. Relaxed. She was more sure of herself. Cool, cute. I asked her out to a movie.</t>
  </si>
  <si>
    <t xml:space="preserve"> So, Friday?</t>
  </si>
  <si>
    <t xml:space="preserve"> [o.s.] And I went to watch the track meet. Not long after, this thing happened in the parking lot.</t>
  </si>
  <si>
    <t>[Suddenly, crashing and screaming as a gigantic mining drill with two blades comes out of the ground.]</t>
  </si>
  <si>
    <t xml:space="preserve"> BEHOLD, THE UNDERMINER!!! I am always beneath you, but nothing is beneath me!</t>
  </si>
  <si>
    <t xml:space="preserve"> [o.s.] As if things aren't weird enough, I look over and I see these boots.</t>
  </si>
  <si>
    <t xml:space="preserve"> [voice fades] I hereby declare war on peace and happiness! Soon all will tremble BEFORE ME!</t>
  </si>
  <si>
    <t xml:space="preserve"> You two, stay here.</t>
  </si>
  <si>
    <t xml:space="preserve"> Wait. Should we be doing this? It is still illegal.</t>
  </si>
  <si>
    <t xml:space="preserve"> [o.s.] They looked like superheroes.</t>
  </si>
  <si>
    <t xml:space="preserve"> We're gonna lose him.</t>
  </si>
  <si>
    <t xml:space="preserve"> Oh, all right. One of you patrol the perimeter, keep the crowds back and safe. The other, watch after Jack-Jack.</t>
  </si>
  <si>
    <t xml:space="preserve"> But I thought we were gonna go with...</t>
  </si>
  <si>
    <t xml:space="preserve"> [to Violet] You heard your mother. [to Elastigirl] Trampoline me!</t>
  </si>
  <si>
    <t>[Elastigirl turns into a trampoline. Mr. Incredible jumps on her to get to the drill.]</t>
  </si>
  <si>
    <t xml:space="preserve"> I call perimeter!</t>
  </si>
  <si>
    <t xml:space="preserve"> You're not going anywhere, you little maggoty creep! [creates force fields around Dash]</t>
  </si>
  <si>
    <t xml:space="preserve"> [o.s.] I see my chance to get out of there. But there's something familiar about one of the kids' voices. [Violet speaks indistinctly] The girl, she's upset and she throws down her mask... and it's her!</t>
  </si>
  <si>
    <t xml:space="preserve"> Oh. Tony! Hi. Uh, this isn't what you think it is.</t>
  </si>
  <si>
    <t xml:space="preserve"> [o.s.] It was just getting too freaky. I couldn't handle it and ran off. [back onscreen] I feel kinda bad about it. Maybe I should've said "hi" or something? It's not her fault superheroes are illegal. And it's not like I don't like strong girls. I'm pretty secure... manhood-wise... What is that?</t>
  </si>
  <si>
    <t xml:space="preserve"> Have you told anyone else about this? Your parents?</t>
  </si>
  <si>
    <t xml:space="preserve"> No, they'd only think I was hiding something. You know what I mean?</t>
  </si>
  <si>
    <t xml:space="preserve"> Sure, kid.</t>
  </si>
  <si>
    <t xml:space="preserve"> I like this girl, Mr. Dicker, I'm supposed to go out with her Friday night. Now, things are just gonna be weird. [sighs] I wish I could forget I ever saw her in that suit.</t>
  </si>
  <si>
    <t xml:space="preserve"> You will, kid. You will.</t>
  </si>
  <si>
    <t>[The Incredibles 2 title card is shown]</t>
  </si>
  <si>
    <t xml:space="preserve"> [grunts] COME ON!</t>
  </si>
  <si>
    <t>[Mr. Incredible falls off the gigantic miner drill. The gigantic miner drill appears away, as the Underminer appears.]</t>
  </si>
  <si>
    <t xml:space="preserve"> CONSIDER YOURSELF UNDERMINED!!!</t>
  </si>
  <si>
    <t>[The explosions destroys the whole city apart while the Underminer continues to laugh.]</t>
  </si>
  <si>
    <t xml:space="preserve"> Ooh. [laughs]</t>
  </si>
  <si>
    <t>[The Underminer tries to remove the money away to the agenda.]</t>
  </si>
  <si>
    <t xml:space="preserve"> Underminer! We meet again-- HUH!?!</t>
  </si>
  <si>
    <t>[The Underminer tries to remove Mr. Incredible away.]</t>
  </si>
  <si>
    <t xml:space="preserve"> Oh, great! Now, he's on the agenda.</t>
  </si>
  <si>
    <t>[The Underminer runs. The gigantic miner drill drives away. Mr. Incredible gets out and appears to the Underminer.]</t>
  </si>
  <si>
    <t xml:space="preserve"> Incredible! Meet Jack Hammer!</t>
  </si>
  <si>
    <t>[Mr. Incredible and the Underminer start fighting each other. Mr. Incredible throws the Underminer onto the controls, making them break. The drill starts going up and the Underminer gets into the container holding the money and escapes.]</t>
  </si>
  <si>
    <t xml:space="preserve"> BUH-BYE! [chuckles]</t>
  </si>
  <si>
    <t>[The alarm blares. Mr. Incredible grunts and snatches the hook.]</t>
  </si>
  <si>
    <t xml:space="preserve"> No no no no NO NO NO!</t>
  </si>
  <si>
    <t>[The drill reaches the surface and people panic.]</t>
  </si>
  <si>
    <t xml:space="preserve"> Everybody, stay back! Okay? Stay back! [runs away]</t>
  </si>
  <si>
    <t xml:space="preserve"> You're not sticking me with babysitting!</t>
  </si>
  <si>
    <t>[Elastigirl swings to the gigantic mining drill.]</t>
  </si>
  <si>
    <t xml:space="preserve"> I can't steer it or stop it. And the Underminer's escaped!</t>
  </si>
  <si>
    <t xml:space="preserve"> We'll have to stop it before-- BOB! The monorail!</t>
  </si>
  <si>
    <t>[The monorail falls off. Frozone appears and uses ice to keep the monorail from completely falling off.]</t>
  </si>
  <si>
    <t xml:space="preserve"> We have to stop this thing before it gets to the overpass!</t>
  </si>
  <si>
    <t xml:space="preserve"> I'll try to keep it away from the buildings!</t>
  </si>
  <si>
    <t>[People continue to scream. Mr. Incredible pushes the drill to turn it. One of the blades pick up a car and throw it into the air.]</t>
  </si>
  <si>
    <t xml:space="preserve"> Hey, lady!</t>
  </si>
  <si>
    <t>[The car crashes after Dash moves the old lady.]</t>
  </si>
  <si>
    <t xml:space="preserve"> Thank you so much, young man. [Dash fixes her glasses]</t>
  </si>
  <si>
    <t>[Jack-Jack cooing while being rolled in his stroller. He is then handed off to Dash]</t>
  </si>
  <si>
    <t xml:space="preserve"> What? VIOLET!</t>
  </si>
  <si>
    <t>[While invisible, Violet goes through some steam before becoming visible. Mr. Incredible tries to stop the wheel from turning, but gets run over.]</t>
  </si>
  <si>
    <t xml:space="preserve"> [grunting] AH!</t>
  </si>
  <si>
    <t>[Then, he tries to hold on to the wheel while dragging his feet. Elastigirl jumps on the road to stop traffic.]</t>
  </si>
  <si>
    <t xml:space="preserve"> Stop! [The cars stop.] Everybody, stop! [The other cars stop.]</t>
  </si>
  <si>
    <t>[The gigantic miner drill destroys the road. Mr. Incredible tries to stop the gigantic miner drill. Violet then uses her force field to save people from fall debris. While Mr. Incredible tries to stop the drill, a lamppost attached to some concrete falls right next to him. He picks it up and tries to use it to stop the drill. It ends up breaking.]</t>
  </si>
  <si>
    <t xml:space="preserve"> Heads up, Dad! [gives Jack-Jack to Mr. Incredible.]</t>
  </si>
  <si>
    <t xml:space="preserve"> VIOLET! Who's watching Jack-Jack?!</t>
  </si>
  <si>
    <t xml:space="preserve"> Dash is watching him!</t>
  </si>
  <si>
    <t xml:space="preserve"> Violet, here, you take him! [hands Jack-Jack to Violet]</t>
  </si>
  <si>
    <t>[Elastigirl lands inside the gigantic miner drill and spots the boiler.]</t>
  </si>
  <si>
    <t xml:space="preserve"> It's headed for City Hall!</t>
  </si>
  <si>
    <t xml:space="preserve"> Mom needs help!</t>
  </si>
  <si>
    <t>Winston</t>
  </si>
  <si>
    <t xml:space="preserve"> They're out in public again! This is our chance! Follow them, follow Frozone!</t>
  </si>
  <si>
    <t>[Frozone tries to freeze the gigantic miner drill. Elastigirl stretches herself out.]</t>
  </si>
  <si>
    <t xml:space="preserve"> [straining] BOB! HELP ME WITH THE BOILER!</t>
  </si>
  <si>
    <t>[Mr. Incredible pushes the boiler out. Frozone tries to put an ice wall in front of the gigantic miner drill to buy time. Mr. Incredible and Elastigirl push the boiler out of place.]</t>
  </si>
  <si>
    <t xml:space="preserve"> That should do it! [gasps] WHAT ARE YOU KIDS DOING?! GET OUTTA HERE! THIS THING'S GONNA BLOW!</t>
  </si>
  <si>
    <t xml:space="preserve"> There's no time!</t>
  </si>
  <si>
    <t xml:space="preserve"> We did it!</t>
  </si>
  <si>
    <t>[The top door opens and the Parr family look up.]</t>
  </si>
  <si>
    <t>Officer</t>
  </si>
  <si>
    <t xml:space="preserve"> FREEZE, SUPERS!</t>
  </si>
  <si>
    <t xml:space="preserve"> Oh, what did we do?</t>
  </si>
  <si>
    <t>[People exclaiming about the Parr Family getting arrested. Frozone goes to an ally way.]</t>
  </si>
  <si>
    <t>Tommy</t>
  </si>
  <si>
    <t xml:space="preserve"> Excuse me! Mr...Zone?</t>
  </si>
  <si>
    <t xml:space="preserve"> Sorry, but I'm not really supposed to be here.</t>
  </si>
  <si>
    <t xml:space="preserve"> Which seems wrong... doesn't it? Perhaps you'd be interested in...changing that law?</t>
  </si>
  <si>
    <t>Reporter</t>
  </si>
  <si>
    <t xml:space="preserve"> Superheroes including Frozone, Mr. Incredible, and Elastigirl caused further damage to the city. The Underminer remains at large.</t>
  </si>
  <si>
    <t xml:space="preserve"> WE DIDN'T start this fight!</t>
  </si>
  <si>
    <t>Detective #1</t>
  </si>
  <si>
    <t xml:space="preserve"> Well, you didn't finish it either!</t>
  </si>
  <si>
    <t>Detective #2</t>
  </si>
  <si>
    <t xml:space="preserve"> Did you stop the Underminer from inflicting more damage?</t>
  </si>
  <si>
    <t xml:space="preserve"> Did you stop him from robbing the banks?!</t>
  </si>
  <si>
    <t xml:space="preserve"> Did you CATCH HIM?!</t>
  </si>
  <si>
    <t xml:space="preserve"> The banks were insured. We have infrastructure that placed a deal with these matters. If you had simply done NOTHING, everything would now be proceeding in an orderly fashion!</t>
  </si>
  <si>
    <t xml:space="preserve"> You'd have prefer we'd do NOTHING?!</t>
  </si>
  <si>
    <t xml:space="preserve"> Without a doubt!</t>
  </si>
  <si>
    <t>[The detectives leave. Mr. Incredible and Elastigirl then stare at Rick.]</t>
  </si>
  <si>
    <t xml:space="preserve"> You weren't much help.</t>
  </si>
  <si>
    <t xml:space="preserve"> You want out of the hole? First, you gotta put down the shovel.</t>
  </si>
  <si>
    <t>[Later that day, the Parrs are riding to the motel in a black van.]</t>
  </si>
  <si>
    <t xml:space="preserve"> Well, that went poorly.</t>
  </si>
  <si>
    <t xml:space="preserve"> Dad, this is probably not the best time to tell you about this...but something else happened today with a kid...and my mask.</t>
  </si>
  <si>
    <t>[They stop at the motel and the Parrs get out. Bob goes over to Rick]</t>
  </si>
  <si>
    <t xml:space="preserve"> Oh, hey, Rick. Violet thinks a friend of hers, a kid named Tony...might have seen her in the outfit, without her mask.</t>
  </si>
  <si>
    <t xml:space="preserve"> Talkative type?</t>
  </si>
  <si>
    <t xml:space="preserve"> Don't know. Last name is Rydinger.</t>
  </si>
  <si>
    <t xml:space="preserve"> Tony Rydinger. I'll check it out. [Bob starts to walk away] Bob, Helen...a word if you don't mind. Uh, the program's been shut down.</t>
  </si>
  <si>
    <t xml:space="preserve"> Politicians don't understand people who do good simply because it's right. It makes 'em nervous. They've been gunning for Supers for years. Today was all they needed. Anyway, I'm done. I'm afraid two more weeks in the motel is the best I can do for ya. It ain't much.</t>
  </si>
  <si>
    <t xml:space="preserve"> You've done plenty, Rick. [Helen hugs Rick]</t>
  </si>
  <si>
    <t xml:space="preserve"> We won't forget.</t>
  </si>
  <si>
    <t xml:space="preserve"> Well, it has been a great honor working with you good people.</t>
  </si>
  <si>
    <t xml:space="preserve"> Thanks for everything, and good luck. [Bob and Rick shake hands]</t>
  </si>
  <si>
    <t xml:space="preserve"> Yeah. You, too.</t>
  </si>
  <si>
    <t>[Rick leaves]</t>
  </si>
  <si>
    <t>[Helen carries Jack-Jack to the dinner table.]</t>
  </si>
  <si>
    <t xml:space="preserve"> [to Dash] Did you wash your hands?</t>
  </si>
  <si>
    <t>[Dash runs to the sink.]</t>
  </si>
  <si>
    <t xml:space="preserve"> With... soap?</t>
  </si>
  <si>
    <t>[Dash runs to the sink again.]</t>
  </si>
  <si>
    <t xml:space="preserve"> Did you dry them?</t>
  </si>
  <si>
    <t>[Dash shakes his hands to dry them and then eats. Then Helen puts some food next to Dash.]</t>
  </si>
  <si>
    <t xml:space="preserve"> WHAT?! Is this all vegetables? Who ORDERED all vegetables?!</t>
  </si>
  <si>
    <t xml:space="preserve"> Are we going to talk about it?</t>
  </si>
  <si>
    <t xml:space="preserve"> The elephant in the room.</t>
  </si>
  <si>
    <t xml:space="preserve"> What elephant?</t>
  </si>
  <si>
    <t xml:space="preserve"> I guess not then.</t>
  </si>
  <si>
    <t xml:space="preserve"> You're referring to today.</t>
  </si>
  <si>
    <t xml:space="preserve"> Yeah, what's the deal with today?</t>
  </si>
  <si>
    <t xml:space="preserve"> Babysitting, while you guys did the important stuff.</t>
  </si>
  <si>
    <t xml:space="preserve"> We talked about this. You're not old enough to decide about these things.</t>
  </si>
  <si>
    <t xml:space="preserve"> We are old enough to help out.</t>
  </si>
  <si>
    <t xml:space="preserve"> Yeah!!</t>
  </si>
  <si>
    <t xml:space="preserve"> Isn't that what you tell us, Dad?</t>
  </si>
  <si>
    <t xml:space="preserve"> Yeah, well, "help out" can mean many different things.</t>
  </si>
  <si>
    <t xml:space="preserve"> But we're supposed to help, if there's trouble.</t>
  </si>
  <si>
    <t xml:space="preserve"> Well, yeah, but...</t>
  </si>
  <si>
    <t xml:space="preserve"> Aren't you glad we helped today?</t>
  </si>
  <si>
    <t xml:space="preserve"> Yeah, I know but...</t>
  </si>
  <si>
    <t xml:space="preserve"> You said that you were proud of us.</t>
  </si>
  <si>
    <t xml:space="preserve"> Well, yeah, I was‚ÄîAM!</t>
  </si>
  <si>
    <t xml:space="preserve"> We wanna fight bad guys!</t>
  </si>
  <si>
    <t>Jack-Jack</t>
  </si>
  <si>
    <t xml:space="preserve"> [babbles mockingly]</t>
  </si>
  <si>
    <t xml:space="preserve"> No, you don't!</t>
  </si>
  <si>
    <t xml:space="preserve"> You said things were different now.</t>
  </si>
  <si>
    <t xml:space="preserve"> And they were...on the island. But I didn't mean that from now on...</t>
  </si>
  <si>
    <t xml:space="preserve"> So now, we've gotta go back to "never using our powers!"</t>
  </si>
  <si>
    <t xml:space="preserve"> It defines who I am!</t>
  </si>
  <si>
    <t xml:space="preserve"> We're not saying you have...What?</t>
  </si>
  <si>
    <t xml:space="preserve"> Someone on TV said it.</t>
  </si>
  <si>
    <t xml:space="preserve"> Can we just eat the dinner, while it's hot?</t>
  </si>
  <si>
    <t xml:space="preserve"> Did we do something wrong?</t>
  </si>
  <si>
    <t xml:space="preserve"> Superheroes are illegal. Whether it's fair or not, that's the law.</t>
  </si>
  <si>
    <t xml:space="preserve"> The law should be fair. What are we teaching our kids?</t>
  </si>
  <si>
    <t xml:space="preserve"> To respect the law!</t>
  </si>
  <si>
    <t xml:space="preserve"> Even when the law is disrespectful?!</t>
  </si>
  <si>
    <t xml:space="preserve"> If laws are unjust, there are laws to change them! OTHERWISE, it's CHAOS!</t>
  </si>
  <si>
    <t xml:space="preserve"> Which is EXACTLY WHAT WE HAVE!</t>
  </si>
  <si>
    <t>[Helen slams the table. Bob takes a bite from an egg roll.]</t>
  </si>
  <si>
    <t xml:space="preserve"> I just thought it was kinda cool.</t>
  </si>
  <si>
    <t>What was?</t>
  </si>
  <si>
    <t xml:space="preserve"> Fighting crime, as a family.</t>
  </si>
  <si>
    <t xml:space="preserve"> [sighs] It was cool. But it's over. The world is what it is. We have to...adapt.</t>
  </si>
  <si>
    <t xml:space="preserve"> Are things...bad?</t>
  </si>
  <si>
    <t xml:space="preserve"> Things are fine.</t>
  </si>
  <si>
    <t xml:space="preserve"> [eats faster] May I be excused? [runs over; and watches TV]</t>
  </si>
  <si>
    <t xml:space="preserve"> How much longer in the motel, Dad?</t>
  </si>
  <si>
    <t xml:space="preserve"> Uh...</t>
  </si>
  <si>
    <t xml:space="preserve"> Not much longer, honey.</t>
  </si>
  <si>
    <t>[Helen and Bob are sitting at the pool.]</t>
  </si>
  <si>
    <t xml:space="preserve"> What are we gonna do?</t>
  </si>
  <si>
    <t xml:space="preserve"> I don't know. Maybe Dicker will find something?</t>
  </si>
  <si>
    <t xml:space="preserve"> Dicker is done, Bob. Any thought we had about being Supers again is fantasy. One of us has gotta get a job.</t>
  </si>
  <si>
    <t xml:space="preserve"> You did a long stint at Insuricare.</t>
  </si>
  <si>
    <t xml:space="preserve"> Hated every minute of it.</t>
  </si>
  <si>
    <t xml:space="preserve"> I know it was hard on you. Maybe it's my turn at in the private sector and you take care of the kids...</t>
  </si>
  <si>
    <t xml:space="preserve"> No, I'm doing this. I need to do this. You know where my suit and ties are?</t>
  </si>
  <si>
    <t xml:space="preserve"> Burned up when...</t>
  </si>
  <si>
    <t xml:space="preserve"> The jet destroyed our house.</t>
  </si>
  <si>
    <t xml:space="preserve"> [chuckles] Yeah. We can't count on anyone else now, Bob. It's just us. We can't wait for‚Äî</t>
  </si>
  <si>
    <t>[Helen and Bob hear a door bang. They look around for a bit and see someone coming.]</t>
  </si>
  <si>
    <t xml:space="preserve"> No lifeguard on duty! Swim at your own risk.</t>
  </si>
  <si>
    <t xml:space="preserve"> Oh, where'd you go today? I noticed you missed all the "fun".</t>
  </si>
  <si>
    <t xml:space="preserve"> Don't be mad because I know when to leave a party. I'm just as illegal as you guys. Besides, I knew the cops would let you go.</t>
  </si>
  <si>
    <t xml:space="preserve"> Yeah, in spite of Bob's best efforts.</t>
  </si>
  <si>
    <t xml:space="preserve"> Yeah, yeah, yeah.</t>
  </si>
  <si>
    <t xml:space="preserve"> I heard the program shut down. How much longer are you in this motel?</t>
  </si>
  <si>
    <t xml:space="preserve"> Two weeks.</t>
  </si>
  <si>
    <t xml:space="preserve"> Now, you know the offer still stands.</t>
  </si>
  <si>
    <t xml:space="preserve"> You're very generous, but there are five of us. We wouldn't do that to you and Honey.</t>
  </si>
  <si>
    <t xml:space="preserve"> Well, door's always open. You know, the news isn't all bad. While you guys were being...detained, I was approached by a dude who represents this tycoon. [gives Bob and Helen a business card]</t>
  </si>
  <si>
    <t xml:space="preserve"> Winston Deavor.</t>
  </si>
  <si>
    <t xml:space="preserve"> Wants to talk with me, with you two, about hero stuff. I checked him out. He's legit. Trained under Dicker. He wants to meet.</t>
  </si>
  <si>
    <t xml:space="preserve"> Ah, jeez! More superhero trouble. We just came from the police station, Lucius.</t>
  </si>
  <si>
    <t xml:space="preserve"> When?</t>
  </si>
  <si>
    <t xml:space="preserve"> Tonight. I'm going there now. [opens his jacket to reveal his supersuit underneath]</t>
  </si>
  <si>
    <t xml:space="preserve"> You enjoy, I'm sitting this one out. [gives the business card back to Lucius]</t>
  </si>
  <si>
    <t xml:space="preserve"> He wants all three of us.</t>
  </si>
  <si>
    <t xml:space="preserve"> Honey, let's just at least hear what he has to say.</t>
  </si>
  <si>
    <t xml:space="preserve"> You got the address, I'll meet you guys there.</t>
  </si>
  <si>
    <t xml:space="preserve"> Go in our Supersuits?</t>
  </si>
  <si>
    <t xml:space="preserve"> Yeah. Might wanna wear the old Supersuits. Got a feeling he's nostalgic.</t>
  </si>
  <si>
    <t>[Helen and Bob are ready to leave and say bye to their kids.]</t>
  </si>
  <si>
    <t xml:space="preserve"> Where are you going?</t>
  </si>
  <si>
    <t xml:space="preserve"> [as he opens the door] The fresh air is especially good tonight.</t>
  </si>
  <si>
    <t>If Jack-Jack wakes up...</t>
  </si>
  <si>
    <t xml:space="preserve"> I know the drill.</t>
  </si>
  <si>
    <t>[Elastigirl, Mr. Incredible, and Frozone get out of the car with their supersuits.]</t>
  </si>
  <si>
    <t xml:space="preserve"> [opens the door to let everyone out] Your security badges. Please, this way. [Stops Frozone] Hey, listen, you're my biggest fan.</t>
  </si>
  <si>
    <t xml:space="preserve"> Good to see you.</t>
  </si>
  <si>
    <t>[They all go up in an elevator and then go into a room.]</t>
  </si>
  <si>
    <t xml:space="preserve"> I LOVE superheroes! The powers, the costumes, the mythic struggles. Winston Deavor. You can call me Win. Genuine pleasure to meet you. Frozone!</t>
  </si>
  <si>
    <t xml:space="preserve"> It's good to see you.</t>
  </si>
  <si>
    <t xml:space="preserve"> Nice to meet you.</t>
  </si>
  <si>
    <t xml:space="preserve"> Mr. Incredible!</t>
  </si>
  <si>
    <t xml:space="preserve"> Hello.</t>
  </si>
  <si>
    <t xml:space="preserve"> üé∂ Incredible. Catching the bad guys. Pow, pow, pow! üé∂ [both laugh]</t>
  </si>
  <si>
    <t>[Everyone laughs]</t>
  </si>
  <si>
    <t xml:space="preserve"> Can't tell you what a thrill this is. And this...</t>
  </si>
  <si>
    <t>Evelyn</t>
  </si>
  <si>
    <t xml:space="preserve"> Oh, hello there, superheroes. I'm so sorry I'm late.</t>
  </si>
  <si>
    <t xml:space="preserve"> ...is my tardy sister, Evelyn.</t>
  </si>
  <si>
    <t xml:space="preserve"> And I'm scolding myself so you don't have to, Winston!</t>
  </si>
  <si>
    <t xml:space="preserve"> Father believed the world would become more dangerous without you.</t>
  </si>
  <si>
    <t xml:space="preserve"> He didn't know how right he was. [Cuts back to flash back] There was a break-in. [Both parents gasp] My father called Gazerbeam. The direct line. No answer. He called Fironic, no answer. Superheroes had just been made illegal. The robbers discovered him on the phone, and shot him. [Gunshot] [back to present] So...</t>
  </si>
  <si>
    <t xml:space="preserve"> It must've been hard.</t>
  </si>
  <si>
    <t xml:space="preserve"> Especially for Mother. She died a few months later. Heartbreak.</t>
  </si>
  <si>
    <t xml:space="preserve"> If superheroes had not been forced underground it never would've happened.</t>
  </si>
  <si>
    <t xml:space="preserve"> Or Dad could've taken mom to the safe room as soon as he knew there was trouble.</t>
  </si>
  <si>
    <t xml:space="preserve"> I disagree strongly!! But we're not going into it right now. The point is nobody expected us to be able to actually run Dad's company. But with Evelyn as designer, and myself as operator uh, we threw ourselves into building Devtech into what it is today.</t>
  </si>
  <si>
    <t xml:space="preserve"> A world-class telecommunications company.</t>
  </si>
  <si>
    <t xml:space="preserve"> Ignorance.</t>
  </si>
  <si>
    <t xml:space="preserve"> Perception. Take today for example, with the Underminer. Difficult situation. You were faced with a lot of hard decisions.</t>
  </si>
  <si>
    <t xml:space="preserve"> Oh, tell me about it.</t>
  </si>
  <si>
    <t xml:space="preserve"> I can't. Because I didn't see it. Neither did anyone else. So, when you fight bad guys like today, people don't see the fight or what led up to it. They see what politicians tell them to see. They see destruction and they see you. So, if we wanna change people's perceptions about superheroes, we need you to share your perceptions with the world.</t>
  </si>
  <si>
    <t xml:space="preserve"> How do we do that?</t>
  </si>
  <si>
    <t xml:space="preserve"> With cameras. [Turns on recording]</t>
  </si>
  <si>
    <t xml:space="preserve"> We embed tiny cameras, like those, into your supersuits.</t>
  </si>
  <si>
    <t xml:space="preserve"> Wow, so small. And the picture is outstanding.</t>
  </si>
  <si>
    <t xml:space="preserve"> Thanks! Designed 'em myself.</t>
  </si>
  <si>
    <t xml:space="preserve"> We've got resources, lobbyists, worldwide connections and very important, insurance.</t>
  </si>
  <si>
    <t xml:space="preserve"> Insurance is key.</t>
  </si>
  <si>
    <t xml:space="preserve"> All we need now are the super-est superheroes. It needs you three. Come on! Help me make all Supers legal again!</t>
  </si>
  <si>
    <t xml:space="preserve"> This sounds great! Let's get this going. What's my first assignment?</t>
  </si>
  <si>
    <t xml:space="preserve"> That enthusiasm is golden. [chuckling] Now hold on to it. But for our first move, well, Elastigirl is our best play.</t>
  </si>
  <si>
    <t xml:space="preserve"> Better than me?</t>
  </si>
  <si>
    <t>[Annoyed, Elastigirl clears her throat]</t>
  </si>
  <si>
    <t xml:space="preserve"> I mean, she's good. [stammering] She-uh-Really, a credit to her...but uh, You know. [chuckles nervously] You know.</t>
  </si>
  <si>
    <t xml:space="preserve"> With great respect let's not test the whole "insurance-will-pay-for-everything" idea on the first go 'round, okay?</t>
  </si>
  <si>
    <t>[Frozone and Elastigirl try not to laugh.]</t>
  </si>
  <si>
    <t xml:space="preserve"> Wait a minute. You're saying what? I'm messy?</t>
  </si>
  <si>
    <t xml:space="preserve"> Well, Evelyn did a cost-benefit analysis comparing all your last five years of crime fighting before going underground, and Elastigirl's numbers are self-explanatory.</t>
  </si>
  <si>
    <t xml:space="preserve"> Well, it's not a fair comparison! Heavyweight problems need heavyweight solutions.</t>
  </si>
  <si>
    <t xml:space="preserve"> Of course! We're gonna solve all kinds of problems together. After the perfect launch with Elastigirl!</t>
  </si>
  <si>
    <t xml:space="preserve"> So, what do you say?</t>
  </si>
  <si>
    <t xml:space="preserve"> What do I say? [chuckles] I...don't know.</t>
  </si>
  <si>
    <t>[In the motel with Bob in the bed and Helen brushing her teeth.]</t>
  </si>
  <si>
    <t xml:space="preserve"> What do you mean, you don't know? A few hours ago, you were saying it was over and being a superhero was a fantasy. [Cuts to Helen] Now, you get the offer of a lifetime and you don't know?</t>
  </si>
  <si>
    <t xml:space="preserve"> It's not that simple, Bob. I wanna protect the kids!</t>
  </si>
  <si>
    <t xml:space="preserve"> So, do, I.</t>
  </si>
  <si>
    <t xml:space="preserve"> From jail, Bob! [Spits out toothpaste]</t>
  </si>
  <si>
    <t xml:space="preserve"> And how do you do that? By turning down a chance to change the law that forces them to hide what they are?</t>
  </si>
  <si>
    <t xml:space="preserve"> They haven't decided what they are. They're still kids.</t>
  </si>
  <si>
    <t xml:space="preserve"> Kids with powers, which makes them Supers whether they decide to use those powers or not. This will benefit them.</t>
  </si>
  <si>
    <t xml:space="preserve"> Jack-Jack? What's wrong with him?</t>
  </si>
  <si>
    <t xml:space="preserve"> Okay, nothing's wrong with Jack-Jack. But even a normal baby needs a lot of attention. I'm just not sure I can leave.</t>
  </si>
  <si>
    <t xml:space="preserve"> Of course you can leave. You've got to. So that I‚Äîwe can be Supers again, so our kids can have that choice.</t>
  </si>
  <si>
    <t xml:space="preserve"> [scoffs] So you can have that choice.</t>
  </si>
  <si>
    <t xml:space="preserve"> All right, yes! So I can have that choice. And I would do a Great JOB! Regardless of what Deavor's pie charts say or whatever...But they want you. [strained] And you'll do a great...job...too.</t>
  </si>
  <si>
    <t xml:space="preserve"> [inhales sharply] Well, that was excruciating to watch. [Bob chuckles] I can't lie to you. It's nice to be wanted. Flattering, you know, but...</t>
  </si>
  <si>
    <t xml:space="preserve"> But what's the choice? One, do this right, get well paid, we're out of the motel and things get better for all Supers, including our kids. Or two...I find a job in two weeks or we're homeless.</t>
  </si>
  <si>
    <t xml:space="preserve"> You know it's crazy, right? To help my family, I gotta leave it. To fix the law, I gotta break it.</t>
  </si>
  <si>
    <t xml:space="preserve"> You'll be great.</t>
  </si>
  <si>
    <t xml:space="preserve"> I know I will. But what about you? We have kids.</t>
  </si>
  <si>
    <t xml:space="preserve"> I'll watch the kids, no problem. Easy.</t>
  </si>
  <si>
    <t xml:space="preserve"> Easy, huh? You're adorable. Well, if there is a problem, I'll drop this thing and come right back.</t>
  </si>
  <si>
    <t xml:space="preserve"> You won't need to. [Lays on his side] I got it, you go do this thing. Do it so...I can do it better. [Helen hits him with a pillow.]</t>
  </si>
  <si>
    <t>[At Devtech, the phone rings]</t>
  </si>
  <si>
    <t xml:space="preserve"> Deavor here.</t>
  </si>
  <si>
    <t xml:space="preserve"> This is Elastigirl. I'm in.</t>
  </si>
  <si>
    <t>[The Parr family is in a black car going to their new house.]</t>
  </si>
  <si>
    <t xml:space="preserve"> [on the phone] Mr. Deavor, it's wonderful but [cuts to Winston] it's too generous.</t>
  </si>
  <si>
    <t xml:space="preserve"> Nonsense! That's the least we can do. We're partners now! Can't have my partners living in a motel.</t>
  </si>
  <si>
    <t xml:space="preserve"> [stammers] But w-whose house? Is it a house?</t>
  </si>
  <si>
    <t xml:space="preserve"> [off screen] It's my house. I have several. I'm not using that one. Stay as long as you need.</t>
  </si>
  <si>
    <t xml:space="preserve"> I don't know what to say.</t>
  </si>
  <si>
    <t xml:space="preserve"> How about "thanks"?</t>
  </si>
  <si>
    <t>[They enter the giant mansion.]</t>
  </si>
  <si>
    <t xml:space="preserve"> This is our new house?!</t>
  </si>
  <si>
    <t xml:space="preserve"> [chuckles] Okay, easy, tiger. It's being loaned to us.</t>
  </si>
  <si>
    <t xml:space="preserve"> [groans] This is homey.</t>
  </si>
  <si>
    <t xml:space="preserve"> Look at this place. Deavor bought it from an eccentric billionaire who liked to come and go without being seen so the house has multiple hidden exits.</t>
  </si>
  <si>
    <t>[Dash starts using his super speed to explore the mansion.]</t>
  </si>
  <si>
    <t xml:space="preserve"> Good thing we won't stand out. Wouldn't want to attract any unnecessary attention.</t>
  </si>
  <si>
    <t xml:space="preserve"> It's got a big yard!</t>
  </si>
  <si>
    <t xml:space="preserve"> Isn't this a bit much?</t>
  </si>
  <si>
    <t xml:space="preserve"> Near a forest!</t>
  </si>
  <si>
    <t xml:space="preserve"> Would you rather be at the motel?</t>
  </si>
  <si>
    <t xml:space="preserve"> AND A POOL! [Dash jumps into the pool]</t>
  </si>
  <si>
    <t xml:space="preserve"> What exactly is Mom's new job?</t>
  </si>
  <si>
    <t xml:space="preserve"> The important thing is we're out of the motel.</t>
  </si>
  <si>
    <t xml:space="preserve"> I LIKE MOM'S NEW JOB! [Dash shakes some of the water off. Dash spots the remote and presses some buttons.] [gasps] Wah oh, ho, ho!</t>
  </si>
  <si>
    <t>[A river opens up in front of Helen and Bob]</t>
  </si>
  <si>
    <t xml:space="preserve"> Whoa! [Helen and Bob chuckle]</t>
  </si>
  <si>
    <t xml:space="preserve"> Whoa!</t>
  </si>
  <si>
    <t>[Dash presses another button making waterfalls]</t>
  </si>
  <si>
    <t xml:space="preserve"> Well, check out the water features.</t>
  </si>
  <si>
    <t>[Helen chuckles]</t>
  </si>
  <si>
    <t xml:space="preserve"> [chuckles] Oh!</t>
  </si>
  <si>
    <t>[A small pathway opens up in the middle of the waterfall and Helen and Bob walk across.]</t>
  </si>
  <si>
    <t xml:space="preserve"> Wicked cool!</t>
  </si>
  <si>
    <t>[Dash presses another button making a couch rise and the fire place lit. He presses another button making the TV go up. He presses yet another button but opens another river under the couches, making them fall in.]</t>
  </si>
  <si>
    <t xml:space="preserve"> Hey! Dash! Stop it!</t>
  </si>
  <si>
    <t xml:space="preserve"> [groans] [He keeps pressing buttons to try to fix it but makes things worse.]</t>
  </si>
  <si>
    <t xml:space="preserve"> Not the couch! Stop it!</t>
  </si>
  <si>
    <t xml:space="preserve"> No! Dash! Stop! Don't touch the buttons!</t>
  </si>
  <si>
    <t xml:space="preserve"> The couch!</t>
  </si>
  <si>
    <t xml:space="preserve"> No! No, NO!</t>
  </si>
  <si>
    <t>[Dash quickly puts back the remote and runs off.]</t>
  </si>
  <si>
    <t xml:space="preserve"> [offscreen] Oh, no. Oh, boy. This isn't me. [stammering] W-what is thi- [comes onscreen] I'm Elastigirl. I'm, you know, flexible. I mean, look at the-the...</t>
  </si>
  <si>
    <t xml:space="preserve"> E designed this?</t>
  </si>
  <si>
    <t xml:space="preserve"> No, some guy named Alexander Galbaki.</t>
  </si>
  <si>
    <t xml:space="preserve"> [chuckling] Glad it's you and not me, 'cause you're gonna hear from her. This note came with it.</t>
  </si>
  <si>
    <t>[Helen reads the note from Evelyn and it says "Elastigirl, There's an accessory in the garage... -Evelyn".]</t>
  </si>
  <si>
    <t>[Cuts to Helen and Bob in the garage.]</t>
  </si>
  <si>
    <t xml:space="preserve"> [gasps] A new Elasticycle.</t>
  </si>
  <si>
    <t xml:space="preserve"> Elasticycle? I didn't know you had a bike.</t>
  </si>
  <si>
    <t xml:space="preserve"> [Helen gets onto the Elasticycle] Hey, I had a mohawk. There's a lot about me you don't know.</t>
  </si>
  <si>
    <t xml:space="preserve"> Yeah, but...a mohawk?</t>
  </si>
  <si>
    <t xml:space="preserve"> Ah, you didn't miss anything. [Elasticycle powering up] Oh, yeah! This one's electric.</t>
  </si>
  <si>
    <t xml:space="preserve"> Wh-what's that mean?</t>
  </si>
  <si>
    <t xml:space="preserve"> [the Elasticycle starts to get a bit of a power boost] Whoa, whoa, whoa, whoa! Oh! [Helen bumps into the wall] Means it's torque-y. I'll get the hang of it.</t>
  </si>
  <si>
    <t xml:space="preserve"> You will be great.</t>
  </si>
  <si>
    <t xml:space="preserve"> I will be great. And you will, too.</t>
  </si>
  <si>
    <t xml:space="preserve"> We will both be great. [Bob pushes a button and the waterfall at the exit opens up]</t>
  </si>
  <si>
    <t xml:space="preserve"> Bye, sweetie. [She races off out of the garage and onto a secret passageway] WHOOO!!! [Laughs in delight] [She gets onto the highway] WHOOO!!!</t>
  </si>
  <si>
    <t>[Helen passes a bunch of cars and soon is right next to one with 3 people.]</t>
  </si>
  <si>
    <t xml:space="preserve"> Wait a minute! Is that Elastigirl?</t>
  </si>
  <si>
    <t xml:space="preserve"> I think that's Elastigirl. [Honks horn] HEY! ELASTIGIRL! [Everyone cheers for her]</t>
  </si>
  <si>
    <t>[Elastigirl drives ahead]</t>
  </si>
  <si>
    <t xml:space="preserve"> Marry me, Elastigirl!</t>
  </si>
  <si>
    <t xml:space="preserve"> Ha-ha! No theme songs or I'll turn this bus right around!</t>
  </si>
  <si>
    <t>[They are all flying on a jet to fight crime.]</t>
  </si>
  <si>
    <t xml:space="preserve"> Look at that. New Urbem. You wanna make a big crime fighting statement you go where the crime is big.</t>
  </si>
  <si>
    <t xml:space="preserve"> Strange thing to be excited about, Winston.</t>
  </si>
  <si>
    <t xml:space="preserve"> It's like a superhero's playground!</t>
  </si>
  <si>
    <t>[Dash runs to the table to eat breakfast and spots some Sugar Bombs cereal and tries to pour it into his bowl.]</t>
  </si>
  <si>
    <t xml:space="preserve"> Where's Mom?</t>
  </si>
  <si>
    <t xml:space="preserve"> She's up and out. She's at her new job doing hero work.</t>
  </si>
  <si>
    <t xml:space="preserve"> But I thought superheroes were still illegal.</t>
  </si>
  <si>
    <t xml:space="preserve"> They are, for now.</t>
  </si>
  <si>
    <t xml:space="preserve"> So Mom is getting paid to break the law?</t>
  </si>
  <si>
    <t xml:space="preserve"> So, Mom is going out illegally to explain why she shouldn't be illegal.</t>
  </si>
  <si>
    <t xml:space="preserve"> [as the school bus arrives] Hey...HEEEEY! THE BUS IS HERE! [The School bus honks] Whoa! Grab your stuff quickly! Go on, get on the...</t>
  </si>
  <si>
    <t xml:space="preserve"> Put your homework in your pack! Bye-bye! [He comes back inside and picks up Jack-Jack] We're gonna get along just fine 'cause you don't ask any hard questions.</t>
  </si>
  <si>
    <t>[Jack-Jack then defecates in his diaper and Bob sighs.]</t>
  </si>
  <si>
    <t>[Cuts to Elastigirl in an ally waiting for a crime to happen]</t>
  </si>
  <si>
    <t>Officer 1</t>
  </si>
  <si>
    <t xml:space="preserve"> [through speaker] All right. All locations, we need to know where you want us.</t>
  </si>
  <si>
    <t>Officer 2</t>
  </si>
  <si>
    <t xml:space="preserve"> [through speaker] Stand by.</t>
  </si>
  <si>
    <t xml:space="preserve"> Seems strange to wait for crime.</t>
  </si>
  <si>
    <t xml:space="preserve"> [shows Winston and Evelyn in a van] Relax. You're smack in the middle of the worst crime area in the city. It's perfect. It's a superhero's playground.</t>
  </si>
  <si>
    <t>Dispatcher</t>
  </si>
  <si>
    <t xml:space="preserve"> All units.</t>
  </si>
  <si>
    <t xml:space="preserve"> Something's up.</t>
  </si>
  <si>
    <t xml:space="preserve"> We've been picking up some chatter about potential disruptions to the hovertrain's opening ceremony.</t>
  </si>
  <si>
    <t xml:space="preserve"> Disruption or threat?</t>
  </si>
  <si>
    <t xml:space="preserve"> Both. Station's at Fifty-Fourth and Nottingham.</t>
  </si>
  <si>
    <t xml:space="preserve"> [Gasps] A potential threat! Perfect! Fifty-fourth and Nottingham. Go, go, go! [Elastigirl races off]</t>
  </si>
  <si>
    <t xml:space="preserve"> 11-ish?</t>
  </si>
  <si>
    <t xml:space="preserve"> That's not the way you're supposed to do it, Dad. They want us to do it this way. [Shows his math book]</t>
  </si>
  <si>
    <t xml:space="preserve"> I don't know that way! Why would they change math?</t>
  </si>
  <si>
    <t xml:space="preserve"> It's okay, Dad.</t>
  </si>
  <si>
    <t xml:space="preserve"> Math is math! MATH! IS! MATH!</t>
  </si>
  <si>
    <t xml:space="preserve"> I'll just wait for Mom to get back.</t>
  </si>
  <si>
    <t xml:space="preserve"> What?! She won't understand it any better than I do...</t>
  </si>
  <si>
    <t>[Elastigirl is waiting at the train station while they open the hovertrain.]</t>
  </si>
  <si>
    <t>Mayor</t>
  </si>
  <si>
    <t xml:space="preserve"> Mayors often brag about their cities [chuckles] and I'm no exception. And I'm willing to admit that New Urbem is not the only city...</t>
  </si>
  <si>
    <t xml:space="preserve"> Are you sure the police are gonna be okay with this?</t>
  </si>
  <si>
    <t xml:space="preserve"> [through speaker] Sure. You're making life easy for them.</t>
  </si>
  <si>
    <t xml:space="preserve"> They still haven't forgiven us for the last time we made life easy for them.</t>
  </si>
  <si>
    <t xml:space="preserve"> I know the Chief of Police. There won't be a problem.</t>
  </si>
  <si>
    <t xml:space="preserve"> With all due respect, if you alone had handled the Underminer things would have been different. I'm just saying.</t>
  </si>
  <si>
    <t xml:space="preserve"> ...on budget and ahead of schedule to launch our magnificent new hovertrain. It can get you where you need to go at ridiculous speeds. The future is open for business! [Cuts ribbon]</t>
  </si>
  <si>
    <t>[The hovertrain starts to leave but then stops.]</t>
  </si>
  <si>
    <t xml:space="preserve"> Wait. The train has stopped. [The train starts going backwards.] It's going the wrong direction.</t>
  </si>
  <si>
    <t xml:space="preserve"> It's going the wrong way.</t>
  </si>
  <si>
    <t xml:space="preserve"> I'm going after it. [She races off to catch up with the train] This thing's really moving. 100 and climbing. How much track is built?</t>
  </si>
  <si>
    <t xml:space="preserve"> About 25 miles.</t>
  </si>
  <si>
    <t>[Elastigirl continues to race down the road passing cars but soon slightly hits a car but little damage is caused.]</t>
  </si>
  <si>
    <t xml:space="preserve"> No one can shut this thing down?</t>
  </si>
  <si>
    <t xml:space="preserve"> They've tried. No-go.</t>
  </si>
  <si>
    <t xml:space="preserve"> Is that Elastigirl?</t>
  </si>
  <si>
    <t>[The police try to follow the train but is stuck in traffic.]</t>
  </si>
  <si>
    <t xml:space="preserve"> Overrides!?</t>
  </si>
  <si>
    <t xml:space="preserve"> They're locked out of the system.</t>
  </si>
  <si>
    <t xml:space="preserve"> [she separates her Elasticycle and stretches her body and hops over traffic, using back part of her bike as momentum.] What about a fail-safe?</t>
  </si>
  <si>
    <t xml:space="preserve"> Not enough time!</t>
  </si>
  <si>
    <t xml:space="preserve"> [The Elasticycle starts ringing] Someone's calling! Switching over!</t>
  </si>
  <si>
    <t>[Call switch to Bob and Dash]</t>
  </si>
  <si>
    <t xml:space="preserve"> Hey, Mom. I can't find my high-tops and Dad can't find them either. But he won't call you and ask, so I am.</t>
  </si>
  <si>
    <t xml:space="preserve"> [in background] Do NOT call your mother!</t>
  </si>
  <si>
    <t xml:space="preserve"> Dash, honey. Can't talk right now, but look under your bed, okay.</t>
  </si>
  <si>
    <t>[Call switches back to Evelyn]</t>
  </si>
  <si>
    <t xml:space="preserve"> How much time?!</t>
  </si>
  <si>
    <t xml:space="preserve"> Less than two minutes! There's a shortcut. Cut through the culvert up ahead!</t>
  </si>
  <si>
    <t>[Elastigirl cuts across the road and goes through the culvert. She then goes through a window and rides through a building.]</t>
  </si>
  <si>
    <t xml:space="preserve"> I don't know if I can stay with it!</t>
  </si>
  <si>
    <t>[She separates her bike again and hops to another building. She keeps hopping from building to building until she sees another way to catch up to the train. She hops onto a building frame and then gets onto a crane. She drives off of the crane and then onto the side of a building, and then onto a billboard. Then she hops on the train but almost falls off. She tries to get to the front but spots the tunnel, then she separates her bike and one part of it is on one side of the tunnel, and the other part of the bike on the other side. Soon, Elastigirl gets to the front of the train and turns into a parachute to get on the top. She gets on her side but she sees another tunnel and didn't have time to avoid it, so she through the Elasticycle into the air and it exploded on the top of the tunnel. Elastigirl laid flat until the train passed the tunnel. She quickly gets to where the driver is and knocks on the glass but fails to get his attention. Then she uncouples the car with the driver in it from the other cars. The emergency brakes come on. She hops onto the passenger cars and makes a parachute to slow it down. The train stops with the first car half-on half-off the rails. The car with the driver is still going backwards and bumps into the other cars. The train moves a little more but stays on the rails. Elastigirl goes into the car and confront the driver.]</t>
  </si>
  <si>
    <t>Passenger</t>
  </si>
  <si>
    <t xml:space="preserve"> What the heck was that?</t>
  </si>
  <si>
    <t xml:space="preserve"> Is everybody all right? Is anybody injured? Are you all right? [talks to the driver] Your story better be good. [tries to get him to focus] Hey. Hey!</t>
  </si>
  <si>
    <t>Driver</t>
  </si>
  <si>
    <t xml:space="preserve"> What happened?</t>
  </si>
  <si>
    <t>[At the house, Bob tucks Jack-Jack in bed again, but he puts a table and some books on top of his crib to keep him from escaping. Then he sees Violet sitting on the floor sadly.]</t>
  </si>
  <si>
    <t xml:space="preserve"> Honey, why are y-</t>
  </si>
  <si>
    <t xml:space="preserve"> Don't say anything. [goes upstairs to her room]</t>
  </si>
  <si>
    <t xml:space="preserve"> [knocks on Violet's door] It's Dad. Are you okay?</t>
  </si>
  <si>
    <t xml:space="preserve"> [through the door] I'm fine. I don't wanna talk about it.</t>
  </si>
  <si>
    <t xml:space="preserve"> Tony didn't even call?</t>
  </si>
  <si>
    <t xml:space="preserve"> I don't wanna talk about it.</t>
  </si>
  <si>
    <t xml:space="preserve"> Oh, honey...</t>
  </si>
  <si>
    <t xml:space="preserve"> Dad! If you want me to feel better, then leave me alone. Please?</t>
  </si>
  <si>
    <t>[Bob then hears the TV running and goes to check it out. He sees Jack-Jack on the couch again watching TV. Bob then sits with him and soon falls asleep with Jack-Jack still watching. Jack-Jack watches a movie where someone is robbing a jewelry store. Jack-Jack then sees a raccoon [named Rocky] outside eating in the garbage and notices Rocky's black part of fur that looks like a mask. Jack-Jack noticed that the robber had a mask, so he mistakes Rocky as a criminal.]</t>
  </si>
  <si>
    <t>[He goes through the glass door that leads to the back yard and takes the food and throws it in the garbage and then he puts the lid on with his mind. Rocky and Jack-Jack start fighting without Bob noticing because he's asleep. Jack-Jack kicks Rocky and he gets tangled in one of the outside chairs. Jack-Jack then turns into fire and goes to Rocky. Jack-Jack throws a flaming table to where Rocky was. Jack-Jack checks to see if he got Rocky but Rocky isn't there.]</t>
  </si>
  <si>
    <t>[Rocky knocks down a grill and puts coal dust everywhere. Jack-Jack then gets laser eyes and follows Rocky who's trying to avoid the lasers. Rocky climbs onto an umbrella but Jack-Jack breaks it, causing it to fall.]</t>
  </si>
  <si>
    <t>[Rocky then leaps onto Jack-Jack but he turns into soft slimy material. Bob wakes up from the noise and sees Jack-Jack fighting Rocky. Bob picks up Jack-Jack but Jack-Jack duplicates and hops on top of Rocky. Bob picks up Jack-Jack and his duplicates and Jack-Jack is back into one. Rocky then leaves.]</t>
  </si>
  <si>
    <t xml:space="preserve"> You have... POWERS!!! YEAH, BABY! And there's not a scratch on you! Did you go through the locked door? Are those your powers? [chuckles] Who can multiply like rabbits and go right through any...solid...[Jack-Jack sneezes and briefly turns into fire, gets electrical, and shoots laser eyes.] Oh, my God...</t>
  </si>
  <si>
    <t>[Bob hears the phone ring.]</t>
  </si>
  <si>
    <t xml:space="preserve"> Hey, honey. You weren't gonna call me?</t>
  </si>
  <si>
    <t xml:space="preserve"> Oh, hey! [stammering] No. I mean, yes, yeah...I just didn't wanna wake you. [he puts Jack-Jack down] The strangest thing just happened out in the yard.</t>
  </si>
  <si>
    <t xml:space="preserve"> Sounds like I just woke you up.</t>
  </si>
  <si>
    <t xml:space="preserve"> No, no. It's just, Jack-Jack...</t>
  </si>
  <si>
    <t xml:space="preserve"> He had an injury! I knew it! I'm coming home right now! I never should hav-</t>
  </si>
  <si>
    <t xml:space="preserve"> No, no, no injury. Stay there and finish your mission. You never should-should have...what? You don't think I can do this?</t>
  </si>
  <si>
    <t xml:space="preserve"> No, no. Sorry. I misspoke. Do you need me to come back?</t>
  </si>
  <si>
    <t xml:space="preserve"> No, no. No, I've got this. Everything's great.</t>
  </si>
  <si>
    <t xml:space="preserve"> What happened with Jack-Jack?</t>
  </si>
  <si>
    <t xml:space="preserve"> Nothing. He's in excellent health.</t>
  </si>
  <si>
    <t xml:space="preserve"> Well, that's good. How was Violet's date?</t>
  </si>
  <si>
    <t xml:space="preserve"> That was tonight, right?</t>
  </si>
  <si>
    <t xml:space="preserve"> Yes. Good. All fine and...good.</t>
  </si>
  <si>
    <t xml:space="preserve"> And Jack-Jack went down with no trouble?</t>
  </si>
  <si>
    <t xml:space="preserve"> [sees Jack-Jack looking at Rocky through the window] Fine, yes, no trouble.</t>
  </si>
  <si>
    <t xml:space="preserve"> And Dash got his homework done?</t>
  </si>
  <si>
    <t xml:space="preserve"> [turns to see Dash sleeping with unfinished homework] All done.</t>
  </si>
  <si>
    <t xml:space="preserve"> So, things haven't spiraled out of control the moment I left?</t>
  </si>
  <si>
    <t xml:space="preserve"> Amazing as it may seem, it has been quite uneventful in fact. How about you?</t>
  </si>
  <si>
    <t xml:space="preserve"> I SAVED A RUNAWAY TRAIN!!! [Laughing in utter joy] It WAS so GREAT! The mayor was there to cut the ribbon on this new train.</t>
  </si>
  <si>
    <t>[Bob quickly turns on the TV to see the news]</t>
  </si>
  <si>
    <t>Reporter 1</t>
  </si>
  <si>
    <t xml:space="preserve"> Elastigirl pursued the train and was able to successfully activate...</t>
  </si>
  <si>
    <t xml:space="preserve"> Blah, blah, blah. He says a few words, cuts the ribbon and the train starts pulling out of the station BACKWARDS!</t>
  </si>
  <si>
    <t>Reporter 2</t>
  </si>
  <si>
    <t xml:space="preserve"> ...track of its brand new hovertrain...</t>
  </si>
  <si>
    <t>[Bob keeps switching channels to see many of them talking about Elastigirl stopping the train.]</t>
  </si>
  <si>
    <t xml:space="preserve"> BOOM!!! NO, CASUALTIES!!!!!! [squeals]</t>
  </si>
  <si>
    <t>[Bob turns off the TV]</t>
  </si>
  <si>
    <t xml:space="preserve"> One thing leads to another and suddenly, I go after it! I'm telling you, honey, it was a saga!!!</t>
  </si>
  <si>
    <t xml:space="preserve"> [through his teeth] That's fantastic, honey! And on your first night! I am so proud of you, really. [Slams head onto the counter]</t>
  </si>
  <si>
    <t xml:space="preserve"> I'm proud of you, honey. I know you want to get out there and you will soon. And you'll be amazing. I couldn't have done this if you hadn't taken over so well. Thanks for handling everything.</t>
  </si>
  <si>
    <t xml:space="preserve"> It's nothing.</t>
  </si>
  <si>
    <t xml:space="preserve"> [Sighs] I love you, honey. I'll be back soon. Sweet dreams.</t>
  </si>
  <si>
    <t xml:space="preserve"> Sweet dreams, honey. [They hang up]</t>
  </si>
  <si>
    <t>[Bob tucks Dash and Jack-Jack in bed.]</t>
  </si>
  <si>
    <t>[Bob's in bed having trouble falling asleep]</t>
  </si>
  <si>
    <t xml:space="preserve"> [mumbling while Imitating Dash] "Hey, Dad, it's okay. I'll just wait for Mom to get home." As if she could...I know how to...I can do math. Oh, brother...[Imitates Dash again] "Wait for Mom!" [gets up from bed] What am I, a substitute parent? It's not my fault they changed math. [goes to wake up Dash] Come on, buddy. Come on. I think I understand your math assignment. We still have some time to finish it before your test. [cuts to Bob and Dash at the table] So first, you wanna put all the numbers by themselves on one side.</t>
  </si>
  <si>
    <t xml:space="preserve"> ...you change the sign. That means a plus becomes a minus and a minus... You got it? Yeah, baby!</t>
  </si>
  <si>
    <t>[At Violet's school, Tony gets his stuff from his locker and then closes it to see Violet behind it.]</t>
  </si>
  <si>
    <t xml:space="preserve"> Oh. Uh, hello.</t>
  </si>
  <si>
    <t xml:space="preserve"> We're in a new house. I did write my address on your locker in permanent ink.</t>
  </si>
  <si>
    <t xml:space="preserve"> Oh, is that what that is?</t>
  </si>
  <si>
    <t xml:space="preserve"> Did you forget?</t>
  </si>
  <si>
    <t xml:space="preserve"> Forget...what?</t>
  </si>
  <si>
    <t xml:space="preserve"> [chuckles] That's funny. Points for funny. Oh, was it the weird outfit? [chuckles] Because there's a reason. I'm in a drama class and they just wanna do Shakespeare but they're like, "Try to make it relevant for the kids." So, like, "Oh, superheroes! Kids love superheroes."</t>
  </si>
  <si>
    <t xml:space="preserve"> You wanna wear one kind of tights and then they're like, "No, wear these other kind of tights."</t>
  </si>
  <si>
    <t xml:space="preserve"> [stammers] D-do I know you?</t>
  </si>
  <si>
    <t>[Violet angrily walks out.]</t>
  </si>
  <si>
    <t>Chad</t>
  </si>
  <si>
    <t xml:space="preserve"> [on the TV] Many say your speech today is critical.</t>
  </si>
  <si>
    <t>Ambassador</t>
  </si>
  <si>
    <t xml:space="preserve"> Both sides just want the best for their people. We are so close to finally getting peace in the region.</t>
  </si>
  <si>
    <t xml:space="preserve"> I haven't done this in a while.</t>
  </si>
  <si>
    <t xml:space="preserve"> This is good. The train gives us momentum. Just go out there and be your charming self and capitalize on it.</t>
  </si>
  <si>
    <t>Producer</t>
  </si>
  <si>
    <t xml:space="preserve"> Ms. Elastigirl, they're ready for you.</t>
  </si>
  <si>
    <t xml:space="preserve"> Hey, stretch a leg.</t>
  </si>
  <si>
    <t xml:space="preserve"> Thank you, Chad. It was fun.</t>
  </si>
  <si>
    <t>Bodyguard</t>
  </si>
  <si>
    <t xml:space="preserve"> Ambassador, your documents. we're moving to the rooftop.</t>
  </si>
  <si>
    <t xml:space="preserve"> Oh, Madame Ambassador, hello!</t>
  </si>
  <si>
    <t xml:space="preserve"> Oh, you are Elastigirl! [shakes her hand] This is why now I'm shaking your hand. It was so sad when you went underground. I am glad to see you back in your shiny outfit.</t>
  </si>
  <si>
    <t xml:space="preserve"> That means so much coming from you. Good luck with your speech.</t>
  </si>
  <si>
    <t xml:space="preserve"> This way, Ambassador.</t>
  </si>
  <si>
    <t xml:space="preserve"> [stammers] Bring...lasting peace!</t>
  </si>
  <si>
    <t xml:space="preserve"> I will, when you defeat evil.</t>
  </si>
  <si>
    <t xml:space="preserve"> [chuckles] Okay.</t>
  </si>
  <si>
    <t>Cameraman</t>
  </si>
  <si>
    <t xml:space="preserve"> Three, two...</t>
  </si>
  <si>
    <t xml:space="preserve"> For over 15 years, superheroes have been in hiding. Forced into it by a society no longer willing to support them. That may soon be changing due to a growing movement to bring the Supers back. Here, fresh on the heels of her own heroic save of a runaway train and sporting a new look, is the superhero, Elastigirl. Welcome!</t>
  </si>
  <si>
    <t xml:space="preserve"> Hello, Chad.</t>
  </si>
  <si>
    <t xml:space="preserve"> All the polls are going in your direction.</t>
  </si>
  <si>
    <t xml:space="preserve"> That's true. Things are good--</t>
  </si>
  <si>
    <t xml:space="preserve"> Uh, hello?</t>
  </si>
  <si>
    <t xml:space="preserve"> Do I have your attention?</t>
  </si>
  <si>
    <t xml:space="preserve"> Yes, Chad. [notices something reflecting in Chad's eyes]</t>
  </si>
  <si>
    <t xml:space="preserve"> Of course I do. I'm appearing on your screen. Reading the words I'm saying off of another screen. [Elastigirl turns around but blocks the screen to keep from getting hypnotized] Screens are everywhere. We are controlled my screens. [Elastigirl runs into another room.] And screens are controlled by me, Screenslaver.</t>
  </si>
  <si>
    <t xml:space="preserve"> Hey! [runs back]</t>
  </si>
  <si>
    <t>Screenslaver</t>
  </si>
  <si>
    <t xml:space="preserve"> I control this broadcast and this...</t>
  </si>
  <si>
    <t xml:space="preserve"> ...idiotic anchorman you see before you.</t>
  </si>
  <si>
    <t xml:space="preserve"> What's wrong with him?</t>
  </si>
  <si>
    <t xml:space="preserve"> The signal's been hijacked. I'll check it out.</t>
  </si>
  <si>
    <t xml:space="preserve"> Don't look at any monitors. [puts clipboard over the producer's face. Then she runs to Chad and slaps him.]</t>
  </si>
  <si>
    <t xml:space="preserve"> I could hijack the ambassador's aerocade while it's still airborne. Right, Elastigirl?</t>
  </si>
  <si>
    <t>[Elastigirl runs to the hallway.]</t>
  </si>
  <si>
    <t xml:space="preserve"> Nearest window! Where's the nearest window?!</t>
  </si>
  <si>
    <t>Employee</t>
  </si>
  <si>
    <t xml:space="preserve"> Here! [points to a room]</t>
  </si>
  <si>
    <t>[Elastigirl throws a chair and breaks the window. She sees that the helicopter has already taken off and she climbs up to the roof. The monitors are shut off and everyone's back to normal.]</t>
  </si>
  <si>
    <t>Man 1</t>
  </si>
  <si>
    <t xml:space="preserve"> Oh, what's going on?</t>
  </si>
  <si>
    <t>Man 2</t>
  </si>
  <si>
    <t xml:space="preserve"> Where's Elastigirl?</t>
  </si>
  <si>
    <t>[Elastigirl's on the roof and sees 3 helicopters.]</t>
  </si>
  <si>
    <t xml:space="preserve"> [groans] Which one?</t>
  </si>
  <si>
    <t>[Elastigirl slingshots herself to one of the helicopters. She breaks the window and gets in.]</t>
  </si>
  <si>
    <t>Pilot</t>
  </si>
  <si>
    <t xml:space="preserve"> Elastigirl! What are you doing here?</t>
  </si>
  <si>
    <t xml:space="preserve"> The ambassador is in danger. Which chopper is she--LOOK OUT!</t>
  </si>
  <si>
    <t>[She pushes the pilot's heads down and ducks before another helicopter breaks the front window.]</t>
  </si>
  <si>
    <t xml:space="preserve"> Follow them and get me close! Get out of the sky, and touch down safely! [Jumps off and gets on the other helicopter. She's about to break in but almost gets shot.]</t>
  </si>
  <si>
    <t xml:space="preserve"> Stand down! [pushes her bodyguard's gun down] It's Elastigirl.</t>
  </si>
  <si>
    <t>[Elastigirl breaks in]</t>
  </si>
  <si>
    <t xml:space="preserve"> Stay in your seat, ma'am! [she can't open the door to the cockpit and sees the bodyguard's gun. She grabs it and shoots the door handle. She sees the pilots are hypnotized and punches the monitors.] We're under attack! Quick, go! Protect the ambassador! [she takes control of the helicopter] Open the door!</t>
  </si>
  <si>
    <t xml:space="preserve"> Do as she says!</t>
  </si>
  <si>
    <t xml:space="preserve"> Can you all swim?</t>
  </si>
  <si>
    <t>Pilots and bodyguard</t>
  </si>
  <si>
    <t xml:space="preserve"> No!</t>
  </si>
  <si>
    <t>[Elastigirl kicks the Pilots and bodyguard out and they land in the river. She sees that the Ambassador is still in the helicopter. Then the other helicopter bumped into one of the jets, making it uncontrollable. She grabs the Ambassador and goes to the open door.]</t>
  </si>
  <si>
    <t xml:space="preserve"> We're gonna have to slingshot! Hang on!</t>
  </si>
  <si>
    <t>[Elastigirl slingshots them out. She turns into a parachute as they both land.]</t>
  </si>
  <si>
    <t xml:space="preserve"> Are you all right, ma'am?</t>
  </si>
  <si>
    <t xml:space="preserve"> I'm perfectly fine...[The Ambassador faints but Elastigirl catches her.]</t>
  </si>
  <si>
    <t>[In the Parr's mansion in the morning, Bob is making waffles]</t>
  </si>
  <si>
    <t xml:space="preserve"> [comes down stairs for breakfast in a very bad mood] Boys are jerks and superheroes suck.</t>
  </si>
  <si>
    <t xml:space="preserve"> Good morning!</t>
  </si>
  <si>
    <t xml:space="preserve"> He takes one look at me in that suit and decides to pretend he doesn't even know me.</t>
  </si>
  <si>
    <t xml:space="preserve"> Well, he's protecting himself. If he really did see you, it's best that he forget. It's better for you, too. [opens the fridge] I can't tell you how many memories Dicker's had to erase over the years when...someone figured out your mother's or my identity-- [Bob closes the fridge door and Violet appears behind it in anger.]</t>
  </si>
  <si>
    <t xml:space="preserve"> [shouting angrily] It was DICKER!!! You told him about Tony!!!</t>
  </si>
  <si>
    <t xml:space="preserve"> Honey...</t>
  </si>
  <si>
    <t xml:space="preserve"> You had me erased from Tony's mind!!!</t>
  </si>
  <si>
    <t>[Violet goes upstairs to her room. Then, Jack-Jack spills his cereal and while Bob picks it up, she goes behind him to the sink with her supersuit.]</t>
  </si>
  <si>
    <t xml:space="preserve"> I HATE superheroes, and I RENOUNCE THEM!!! [Violet puts her supersuit in the sink and she turns on the disposal, but the suit is still intact when she takes it out.] I RENOUNCE THEM--...AARGH!!! [Violet throws the supersuit on the wall and she goes back upstairs into her room.]</t>
  </si>
  <si>
    <t xml:space="preserve"> Is she having adolescence?</t>
  </si>
  <si>
    <t>[Then Violet slams the door.]</t>
  </si>
  <si>
    <t>[Elastigirl's in a limo reading a newspaper in front of a crowd.]</t>
  </si>
  <si>
    <t xml:space="preserve"> A new report out today shows that, when it comes to decision-making people have more trust in a monkey throwing darts than Congress.</t>
  </si>
  <si>
    <t xml:space="preserve"> What's going on, Tommy? A protest?</t>
  </si>
  <si>
    <t xml:space="preserve"> They're here in support.</t>
  </si>
  <si>
    <t xml:space="preserve"> Support? Support of what?</t>
  </si>
  <si>
    <t xml:space="preserve"> Well, in support of you.</t>
  </si>
  <si>
    <t>[Elastigirl moves over and lowers her window]</t>
  </si>
  <si>
    <t xml:space="preserve"> Wow. Oh, hey. Thanks for coming out. Hi. Oh, my goodness. Thanks so much. [sees a little girl with a sign that's turned around] Oh, hello. What does your sign say?</t>
  </si>
  <si>
    <t>[The little girl turns the sign and it says "Screenslaver is still out there". Elastigirl's smile starts to fade after she read it.]</t>
  </si>
  <si>
    <t>[Elastigirl goes into Winston's office.]</t>
  </si>
  <si>
    <t xml:space="preserve"> Talk to ya. Oh, what do ya know! Ellenwood. Oh, now you wanna return my calls about superheroes, huh? [sees Elastigirl come in] Oh. I'll have to call you back. [hangs up] Oh, that felt good. Felicia, hold my calls, please.</t>
  </si>
  <si>
    <t xml:space="preserve"> [to Elastigirl] He-hey! It's working! Hey, the ambassador made a big speech about superheroes today. Turns out saving someone's life makes a good impression on them. Who knew, huh? I'm getting calls from all over the world. Media awareness is up 72%. The push for superhero legalization is becoming a worldwide movement! I have big plans for our next move. We're gonna have a summit at sea. [shows Elastigirl the cruse ship] We'll use our ship, we'll gather leaders and Supers from all over the world-</t>
  </si>
  <si>
    <t xml:space="preserve"> [cutting Winston off] That's great. I'm happy. I'm happy the numbers are up. I'm happy the ambassador is pro-superhero aaaannnd I'm happy you're happy.</t>
  </si>
  <si>
    <t xml:space="preserve"> I'm hearing that you're happy, but why am I not feeling it?</t>
  </si>
  <si>
    <t xml:space="preserve"> Because I didn't get him! Screenslaver is still out there. All I did was play his game and win this round. He's gonna want more and as long as he gets to play, he wins.</t>
  </si>
  <si>
    <t xml:space="preserve"> One thing I've learned in business? Smell the flowers. They don't bloom that often. What do you want on your tombstone? "She worried a lot"?</t>
  </si>
  <si>
    <t xml:space="preserve"> All right, stop talking. Show her.</t>
  </si>
  <si>
    <t>[Winston opens a door leading to the wannabe Supers. Everyone was talking until they see Elastigirl.]</t>
  </si>
  <si>
    <t>Voyd</t>
  </si>
  <si>
    <t xml:space="preserve"> Oh, wow. Uh...Wow! Elastigirl, there you are.</t>
  </si>
  <si>
    <t xml:space="preserve"> [stammers] I-I didn't. Wow! [to herself] Come on, get yourself together, Karen! [to Elastigirl] Hi, my superhero name is Voyd. I just wanna thank you, for, like, for being you! [stammering] And I ju-uh I just like-ugh. Okay, what I can do, um, is this.</t>
  </si>
  <si>
    <t>[She picks up a mug and throws it in the air. Then she uses her portal power to transport it across the room. Then, Evelyn catches it.]</t>
  </si>
  <si>
    <t xml:space="preserve"> [chuckles nervously] Yeah.</t>
  </si>
  <si>
    <t xml:space="preserve"> That is impressive. Very...interdimensional.</t>
  </si>
  <si>
    <t xml:space="preserve"> I felt like an outcast...before. But now, with you being you, I feel like...Yay, me. [hugs Elastigirl]</t>
  </si>
  <si>
    <t xml:space="preserve"> I flew them in from all over. They've all been in hiding. They have powers, secret identities and names they've given themselves.</t>
  </si>
  <si>
    <t>Screech</t>
  </si>
  <si>
    <t xml:space="preserve"> I'm Screech. It's a pleasure. I've always considered you the gold standard for superheroes. [holds his hand out to shake]</t>
  </si>
  <si>
    <t xml:space="preserve"> Well, thanks. You're too nice.</t>
  </si>
  <si>
    <t>Brick</t>
  </si>
  <si>
    <t xml:space="preserve"> I am called Brick.</t>
  </si>
  <si>
    <t xml:space="preserve"> Nice to meet you, B-brick. Uh, where are you from?</t>
  </si>
  <si>
    <t xml:space="preserve"> Wisconsin.</t>
  </si>
  <si>
    <t>[Cuts to Elastigirl sitting with He-Lectrix and Screech.]</t>
  </si>
  <si>
    <t xml:space="preserve"> Oh. Elastigirl. I assume your powers are...</t>
  </si>
  <si>
    <t>He-Lectrix</t>
  </si>
  <si>
    <t xml:space="preserve"> You know, zapping things electrically, charging things, bolts of lightning, that kind of stuff.</t>
  </si>
  <si>
    <t>Reflux</t>
  </si>
  <si>
    <t xml:space="preserve"> Name's Reflux. Medical condition or superpower, you decide. [chuckles] That's a little line I say just to put people at ease. Hope I don't offend.</t>
  </si>
  <si>
    <t xml:space="preserve"> Oh, no, no, no. Reflux. Love it.</t>
  </si>
  <si>
    <t>[Later, Krushauer is drinking soda and crushes the can without touching it.]</t>
  </si>
  <si>
    <t xml:space="preserve"> Yes, that is impressive. Keep practicing.</t>
  </si>
  <si>
    <t>[Then Winston touches He-Lectrix's shoulder and his hand gets shocked. Then he passes Reflux who's sleeping.]</t>
  </si>
  <si>
    <t xml:space="preserve"> Well, I'm beat. Congratulations. Big day. Good night, ladies. I will see you tomorrow.</t>
  </si>
  <si>
    <t xml:space="preserve"> Good night. [to Elastigirl] Must be nice for you, being out front after all this time.</t>
  </si>
  <si>
    <t xml:space="preserve"> Out front?</t>
  </si>
  <si>
    <t xml:space="preserve"> Well, it's been a while since your superhero days and even then, you were kind of in Mr. Incredible's shadow.</t>
  </si>
  <si>
    <t xml:space="preserve"> Nah, I beg to differ.</t>
  </si>
  <si>
    <t xml:space="preserve"> I'm not-I'm not saying you weren't big. No, you were-and are, a superstar but you have the stage to yourself now. And people have to pay attention.</t>
  </si>
  <si>
    <t xml:space="preserve"> Oh, you mean, "It's a man's world" and all that? Well, what world do you live in? Your brother runs DevTech.</t>
  </si>
  <si>
    <t xml:space="preserve"> I don't want his job. I invent, he sells. I ask you, which of us has the greater influence?</t>
  </si>
  <si>
    <t xml:space="preserve"> Which side of me are you asking? The believer or the cynic?</t>
  </si>
  <si>
    <t xml:space="preserve"> The cynic...</t>
  </si>
  <si>
    <t xml:space="preserve"> Would say selling is more important because the best sellers have the most buyers. Doesn't matter what you're selling. It only matters what people buy.</t>
  </si>
  <si>
    <t xml:space="preserve"> This is true. If I discovered the origin of the universe, my brother would find a way to market it as a, uh, foot massager. [both laugh] So, what would the believer say?</t>
  </si>
  <si>
    <t xml:space="preserve"> The believer would tell you to make your mark. Don't wait for permission, assert yourself and impose your will on the status quo.</t>
  </si>
  <si>
    <t xml:space="preserve"> Sounds like my brother.</t>
  </si>
  <si>
    <t xml:space="preserve"> You sound like my brother.</t>
  </si>
  <si>
    <t xml:space="preserve"> Well, he's not wrong. There is an art to getting a reaction--Oh! I know how to get him!</t>
  </si>
  <si>
    <t xml:space="preserve"> My brother?</t>
  </si>
  <si>
    <t xml:space="preserve"> Winst- ah No! Screenslaver! You're tech-savvy. I need to lock onto a signal and trace its origin. How fast can you slap something together and meet me at the airport?</t>
  </si>
  <si>
    <t xml:space="preserve"> Airport?</t>
  </si>
  <si>
    <t xml:space="preserve"> Need to go out of town, pronto.</t>
  </si>
  <si>
    <t xml:space="preserve"> I need to get on TV. Chad!</t>
  </si>
  <si>
    <t xml:space="preserve"> I'll get my brother to set up an exclusive with him tonight on the newscast.</t>
  </si>
  <si>
    <t xml:space="preserve"> Finish our interview by phone!</t>
  </si>
  <si>
    <t xml:space="preserve"> Promote the hell out of it!</t>
  </si>
  <si>
    <t xml:space="preserve"> Independence from Screenslavery!</t>
  </si>
  <si>
    <t xml:space="preserve"> Chad tonight!</t>
  </si>
  <si>
    <t xml:space="preserve"> Boom! [laughing]</t>
  </si>
  <si>
    <t>[Rick is packing his stuff when his phone rings.]</t>
  </si>
  <si>
    <t xml:space="preserve"> Dicker.</t>
  </si>
  <si>
    <t xml:space="preserve"> Yeah, hey, Rick. You remember that kid I mentioned to you? Tony Rydinger.</t>
  </si>
  <si>
    <t xml:space="preserve"> Mind wipe? Yeah, nice kid.</t>
  </si>
  <si>
    <t xml:space="preserve"> Well, you also wiped out the Friday night date my daughter had with him. In fact, you wiped out my daughter.</t>
  </si>
  <si>
    <t xml:space="preserve"> Oops. Not an exact science, Bob.</t>
  </si>
  <si>
    <t xml:space="preserve"> Rick, you gotta help me here. Violet hates me, and you, and superheroes. I gotta fix this. What do you know about Tony?</t>
  </si>
  <si>
    <t xml:space="preserve"> Um...Not much. Seems like a good kid. Popular, plays sports, music. Parents own The Happy Platter, kid works there part time.</t>
  </si>
  <si>
    <t xml:space="preserve"> Happy Platter?</t>
  </si>
  <si>
    <t>[cuts to The Happy Platter]</t>
  </si>
  <si>
    <t xml:space="preserve"> Why did we drive all the way across town for The Happy Platter?</t>
  </si>
  <si>
    <t xml:space="preserve"> [to hostess] We'd like a booth over there, near the philodendron. [to Dash and Violet] Good, right? Near the philodendron.</t>
  </si>
  <si>
    <t>[They sit down at their table]</t>
  </si>
  <si>
    <t xml:space="preserve"> Well, this platter doesn't look all that happy to me. It looks bored.</t>
  </si>
  <si>
    <t xml:space="preserve"> Ha-ha! "The Bored Platter!"</t>
  </si>
  <si>
    <t xml:space="preserve"> I thought Vi would want a change of pace from drive-in food.</t>
  </si>
  <si>
    <t xml:space="preserve"> I like drive-in food.</t>
  </si>
  <si>
    <t>[The waiter gives them cups and pours water]</t>
  </si>
  <si>
    <t xml:space="preserve"> Does this mean vegetables?</t>
  </si>
  <si>
    <t xml:space="preserve"> A balanced diet means vegetables, kiddo. Get used to it.</t>
  </si>
  <si>
    <t>[Violet grabs her cup and drinks]</t>
  </si>
  <si>
    <t xml:space="preserve"> Good evening, everyone.</t>
  </si>
  <si>
    <t>[Violet is so surprised that it's Tony that water comes out of her nose]</t>
  </si>
  <si>
    <t xml:space="preserve"> [excitedly] Eww! Gross!</t>
  </si>
  <si>
    <t xml:space="preserve"> Oh, no!</t>
  </si>
  <si>
    <t xml:space="preserve"> Is she all right?</t>
  </si>
  <si>
    <t xml:space="preserve"> Violet, are you okay?</t>
  </si>
  <si>
    <t xml:space="preserve"> [coughing] Nothing to see here.</t>
  </si>
  <si>
    <t xml:space="preserve"> Yeah, more napkins would be good.</t>
  </si>
  <si>
    <t xml:space="preserve"> I'm fine, I'm fine. It happens all the time here.</t>
  </si>
  <si>
    <t xml:space="preserve"> Mops it right up.</t>
  </si>
  <si>
    <t xml:space="preserve"> Normally, she doesn't ever drip like this.</t>
  </si>
  <si>
    <t xml:space="preserve"> Would you like water, sir?</t>
  </si>
  <si>
    <t xml:space="preserve"> Yes. Yes, I would. This is my daughter...who you must know, right?</t>
  </si>
  <si>
    <t xml:space="preserve"> God. Stop.</t>
  </si>
  <si>
    <t xml:space="preserve"> [whispers] Violet.</t>
  </si>
  <si>
    <t xml:space="preserve"> Hello, Violet.</t>
  </si>
  <si>
    <t xml:space="preserve"> Hey, Vi, say hi to...</t>
  </si>
  <si>
    <t xml:space="preserve"> Don't push it, Dad!</t>
  </si>
  <si>
    <t xml:space="preserve"> I'm Dash, her little brother. [holds his hand to shake]</t>
  </si>
  <si>
    <t xml:space="preserve"> Mmm. This is really good water. It's very refreshing. Spring water, is it?</t>
  </si>
  <si>
    <t xml:space="preserve"> I don't know, sir. I think it's tap.</t>
  </si>
  <si>
    <t xml:space="preserve"> Well, it is very good.</t>
  </si>
  <si>
    <t xml:space="preserve"> Excellent tap.</t>
  </si>
  <si>
    <t xml:space="preserve"> Excuse me!</t>
  </si>
  <si>
    <t xml:space="preserve"> Well, nice to meet you.</t>
  </si>
  <si>
    <t xml:space="preserve"> Where'd she go?</t>
  </si>
  <si>
    <t xml:space="preserve"> Mmm. To find a good place to be angry?</t>
  </si>
  <si>
    <t xml:space="preserve"> Tonight, we go now to a special remote interview with Elastigirl.</t>
  </si>
  <si>
    <t xml:space="preserve"> [offscreen] How you feeling, Chad? You doing all right?</t>
  </si>
  <si>
    <t xml:space="preserve"> I'm fine. The doctors checked me out. [stammers] I-I have no memory of the event. I gotta tell you, it's pretty strange to see a recording [screen goes up to the roof to see Elastigirl on the antenna] of yourself the night before and have no recollection. I don't think anyone needs to worry. We've taken many precautions tonight though. Where are you right now?</t>
  </si>
  <si>
    <t xml:space="preserve"> On a case, in a secure undisclosed location.</t>
  </si>
  <si>
    <t xml:space="preserve"> I wanna talk about you, starting with your save of a runaway train. Here's an exclusive unedited clip from your own suit cam. Roll the clip.</t>
  </si>
  <si>
    <t xml:space="preserve"> [on the video] This thing's really moving. [cuts to people watching in front of a TV store] 100 and climbing. How much track is built?</t>
  </si>
  <si>
    <t xml:space="preserve"> [on the video] About 25 miles.</t>
  </si>
  <si>
    <t>[The Screenslaver appears on the TV]</t>
  </si>
  <si>
    <t xml:space="preserve"> The Screenslaver interrupts this program. for an important announcement.</t>
  </si>
  <si>
    <t>[Shows Evelyn and Winston watching]</t>
  </si>
  <si>
    <t xml:space="preserve"> I'll be damned. She knew.</t>
  </si>
  <si>
    <t xml:space="preserve"> Let's see if your gadget works.</t>
  </si>
  <si>
    <t>[Switches to Elastigirl tracking down the Screenslaver and then going towards him.]</t>
  </si>
  <si>
    <t xml:space="preserve"> Don't bother watching the rest.</t>
  </si>
  <si>
    <t xml:space="preserve"> Gotcha!</t>
  </si>
  <si>
    <t xml:space="preserve"> Elastigirl doesn't save the day. She only postpones her defeat. And while she postpones her defeat you eat chips and watch her confront problems that you are too lazy to deal with. Superheroes are part of your brainless desire to replace true experience with simulation. You don't talk, you watch talk shows. You don't play games, you watch game shows.</t>
  </si>
  <si>
    <t xml:space="preserve"> Travel, relationships, risk every meaningful experience must be packaged and delivered to you to watch at a distance. So that you can remain ever sheltered ever passive ever ravenous consumers who can't bring themselves to rise from their couches break a sweat and participate in life. You want superheroes to protect you and make yourselves ever more powerless in the process.</t>
  </si>
  <si>
    <t xml:space="preserve"> While you tell yourselves you're being looked after. That your interests are being served. And your rights are being upheld. So that the system can keep stealing from you smiling at you all the while. Go ahead, send your Supers to stop me. Grab your snacks, watch your screens, and see what happens. You are no longer in control. I am.</t>
  </si>
  <si>
    <t>[While the Screenslaver was doing his monologue, Elastigirl was able to find him. She ran and swing from building to building. Then, she slingshot herself and was gliding between buildings and landed. She climbed a building and noticed a bunch of wires. The wires led to a window that was glowing green. She slipped through a window with bars to avoid being seen.]</t>
  </si>
  <si>
    <t>[Now the monologue ended.]</t>
  </si>
  <si>
    <t>[After she got in, she tried to open the door but it was locked, so she put her hand under the door crack and unlocked the locks. She went in and saw many machines. She also saw models of eyes and hypnotic stuff. Then, she got a bit startled by a clock chiming. She went towards a pocket watch that was moving left and right. She soon discovered some blueprints. She turned on the lights to see them. Elastigirl spots a mannequin head on a table with a cloth on it. She uncovers it to see it has goggles on it.]</t>
  </si>
  <si>
    <t xml:space="preserve"> Find anything?</t>
  </si>
  <si>
    <t>[The Screenslaver turns on the cage lights that are able to hypnotize people, so Elastigirl has to fight him with her eyes closed. The Screenslaver turns on a taser and pins Elastigirl down on the table and tases her left arm, making it unusable for a bit. Elastigirl pulls the taser away and punches and throws stuff at the Screenslaver. He then tases her left leg. Elastigirl holds onto the wall and tries to hit the Screenslaver.]</t>
  </si>
  <si>
    <t>[The Screenslaver tases Elastigirl's right arm, making her fall off. Then he tases her body, and then her left arm again. Elastigirl was able to get the taser out of the Screenslaver's hands. Then the Screenslaver gets out of the cage. Elastigirl tackles him and bangs him into the shelves, with her eyes still closed not knowing she was out of the cage. The Screenslaver grabs an axe and swings it at Elastigirl. Elastigirl realized she was out of the cage and opened her eyes right before the Screenslaver swung the axe and dodged it.]</t>
  </si>
  <si>
    <t>[Elastigirl pins him on the floor and was about to punch him until he shines the light on her and then gets away. He also pushes a button to a bomb. Elastigirl follows him but can only limp because of the taser. The Screenslaver runs down the stairs with Elastigirl behind him, by now she was able to run normally. The Screenslaver turns on the fire alarm making everyone come out of the apartments. Elastigirl ends up bumping into someone.]</t>
  </si>
  <si>
    <t xml:space="preserve"> Sorry!</t>
  </si>
  <si>
    <t>[The Screenslaver goes down some more stairs and then down an elevator shaft. Elastigirl comes down too but gets punched. The Screenslaver runs through people while Elastigirl goes over everyone. The Screenslaver went through a door and it took a few seconds for Elastigirl to figure out where he went. They both ran through a long hallway. Then, the Screenslaver opened a door to a balcony. Elastigirl pushes him off with herself and makes a parachute. Then, the top of the apartments exploded. The Screenslaver shined another light on Elastigirl which made her go back to normal. She then unmasks the Screenslaver.]</t>
  </si>
  <si>
    <t>Pizza Delivery Guy</t>
  </si>
  <si>
    <t xml:space="preserve"> [stammers] W-what happened?</t>
  </si>
  <si>
    <t xml:space="preserve"> What happened is you destroyed my evidence!</t>
  </si>
  <si>
    <t xml:space="preserve"> [as he's being shoved into the police car] What's going on? What did I do? What did you guys do to me?</t>
  </si>
  <si>
    <t>Cop</t>
  </si>
  <si>
    <t xml:space="preserve"> That's right, punk. Blame the system.</t>
  </si>
  <si>
    <t xml:space="preserve"> Your tracker worked like a charm, Evelyn. [cuts to Evelyn] You're a genius.</t>
  </si>
  <si>
    <t xml:space="preserve"> Aw, shucks! I'm just the genius behind the genius.</t>
  </si>
  <si>
    <t>[Bob is sitting on the couch with the TV on and is very sleep deprived.]</t>
  </si>
  <si>
    <t xml:space="preserve"> [offscreen] Hey, Dad. [onscreen] We're doing fractions and denismals and percentages and I don't get 'em.</t>
  </si>
  <si>
    <t xml:space="preserve"> Aren't you...Didn't we get all caught up?</t>
  </si>
  <si>
    <t xml:space="preserve"> Yeah, we were caught up and now we're doing fractions and percentages and demicels.</t>
  </si>
  <si>
    <t xml:space="preserve"> Decimals.</t>
  </si>
  <si>
    <t>News anchor</t>
  </si>
  <si>
    <t xml:space="preserve"> [on TV] ...the addition of the Incredibile, the supercar once driven by superhero, Mr. Incredible.</t>
  </si>
  <si>
    <t>Buyer</t>
  </si>
  <si>
    <t xml:space="preserve"> It's the kind of thing you buy when you have everything else.</t>
  </si>
  <si>
    <t xml:space="preserve"> They said it was beyond repair.</t>
  </si>
  <si>
    <t>Victor Catchet</t>
  </si>
  <si>
    <t xml:space="preserve"> Hey, it was in perfect condition.</t>
  </si>
  <si>
    <t xml:space="preserve"> You used to drive that?</t>
  </si>
  <si>
    <t xml:space="preserve"> They said it was destroyed.</t>
  </si>
  <si>
    <t xml:space="preserve"> Long thought lost or destroyed, the famous car turned up at private auction.</t>
  </si>
  <si>
    <t xml:space="preserve"> They said it was...bu...THAT'S MY CAR!!!</t>
  </si>
  <si>
    <t>[Bob runs off but accidentally falls in one of the indoor rivers. He gets out and then runs into his office]</t>
  </si>
  <si>
    <t xml:space="preserve"> Stupid water feature! [he grabs the remote that controls the Incredibile.]</t>
  </si>
  <si>
    <t xml:space="preserve"> This car is just loaded with amazing gadgets. Care to demonstrate?</t>
  </si>
  <si>
    <t xml:space="preserve"> I'd love to, but we haven't figured out how to make them work yet.</t>
  </si>
  <si>
    <t>[Bob runs up and turns on the jet boost]</t>
  </si>
  <si>
    <t xml:space="preserve"> Wow! It works?!</t>
  </si>
  <si>
    <t>[Dash quickly grabs the remote from Bob]</t>
  </si>
  <si>
    <t>[Dash takes out the rocket launcher]</t>
  </si>
  <si>
    <t xml:space="preserve"> What are you doing? This is not a toy! That's a rocket launcher! [turns off the rocket launcher]</t>
  </si>
  <si>
    <t xml:space="preserve"> Sweet! Which one launches the rocket?</t>
  </si>
  <si>
    <t>[Dash grabs the remote again]</t>
  </si>
  <si>
    <t xml:space="preserve"> Hey! This is not your car!</t>
  </si>
  <si>
    <t xml:space="preserve"> It's not your car, either!</t>
  </si>
  <si>
    <t xml:space="preserve"> It is so! It's the Incredibile.</t>
  </si>
  <si>
    <t xml:space="preserve"> Well why's that guy have it?</t>
  </si>
  <si>
    <t xml:space="preserve"> Well, he shouldn't!</t>
  </si>
  <si>
    <t xml:space="preserve"> Launch the rockets! Launch the rockets! Launch the rockets!</t>
  </si>
  <si>
    <t xml:space="preserve"> I'm not launching anything!</t>
  </si>
  <si>
    <t xml:space="preserve"> I wanna blow it up!</t>
  </si>
  <si>
    <t xml:space="preserve"> Do you think I want an angry rich guy coming after me right now when I'm trying not to...distract your mother. [turns off everything] Rich guy got my car.</t>
  </si>
  <si>
    <t xml:space="preserve"> So, you're not gonna steal your car back from the rich guy?</t>
  </si>
  <si>
    <t>[Bob sits back down until Jack-Jack sneezes and flies into Violet's room. Violet comes running downstairs.]</t>
  </si>
  <si>
    <t xml:space="preserve"> What the heck is that?!</t>
  </si>
  <si>
    <t>[Jack-Jack's in his monster form and then goes back to normal.]</t>
  </si>
  <si>
    <t xml:space="preserve"> Jack-Jack has powers?!</t>
  </si>
  <si>
    <t xml:space="preserve"> You knew about this?</t>
  </si>
  <si>
    <t xml:space="preserve"> Why didn't you tell us?</t>
  </si>
  <si>
    <t xml:space="preserve"> I don't know.</t>
  </si>
  <si>
    <t xml:space="preserve"> We're your kids! We need to know these things!</t>
  </si>
  <si>
    <t xml:space="preserve"> Did you tell Mom?</t>
  </si>
  <si>
    <t xml:space="preserve"> Why not?!</t>
  </si>
  <si>
    <t xml:space="preserve"> Your mother is not...</t>
  </si>
  <si>
    <t xml:space="preserve"> You'd want us to tell you, wouldn't you?!</t>
  </si>
  <si>
    <t xml:space="preserve"> Why would you not tell Mom?</t>
  </si>
  <si>
    <t xml:space="preserve"> Because I didn't wanna...</t>
  </si>
  <si>
    <t xml:space="preserve"> Come on, man!</t>
  </si>
  <si>
    <t xml:space="preserve"> Because it's not the time.</t>
  </si>
  <si>
    <t xml:space="preserve"> Why?!</t>
  </si>
  <si>
    <t xml:space="preserve"> Because...</t>
  </si>
  <si>
    <t xml:space="preserve"> So uncool!</t>
  </si>
  <si>
    <t xml:space="preserve"> BECAUSE I'M FORMULATING, OKAY?!?! I'm taking in information, I'm processing! I'm doing the math, I'm fixing the boyfriend and keeping the baby from turning into a flaming monster! [Smiling uninternationally while in anger] How do I do it?! By rolling with the punches, BABY! [Back to his anger] I eat thunder and CRAP lightning, OKAY?! 'Cause I'm Mr. Incredible! Not "Mr. So-So" or "Mr. Mediocre-Guy". MR. INCREDIBLE!</t>
  </si>
  <si>
    <t xml:space="preserve"> We should call Lucius.</t>
  </si>
  <si>
    <t xml:space="preserve"> NO! I can handle it! There's no way I'm gonna...</t>
  </si>
  <si>
    <t>[Jack-Jack sneezes and flies out of the house. Bob quickly runs outside, breaking a glass door and catches him while also falling in the pool.]</t>
  </si>
  <si>
    <t xml:space="preserve"> Dada.</t>
  </si>
  <si>
    <t xml:space="preserve"> I'm calling Lucius.</t>
  </si>
  <si>
    <t xml:space="preserve"> Looks normal to me. When did this start happening?</t>
  </si>
  <si>
    <t xml:space="preserve"> Since Helen got the job.</t>
  </si>
  <si>
    <t xml:space="preserve"> I assume she knows?</t>
  </si>
  <si>
    <t xml:space="preserve"> Are you kidding? I can't tell her about this, not while she's doing hero work!</t>
  </si>
  <si>
    <t>[Jack-Jack sees Elastigirl on the TV]</t>
  </si>
  <si>
    <t xml:space="preserve"> Mama!</t>
  </si>
  <si>
    <t xml:space="preserve"> [on TV] Girls, come on. Leave the saving the world to the men? I don't think so.</t>
  </si>
  <si>
    <t xml:space="preserve"> I've got to succeed! So she can succeed. So we can succeed!</t>
  </si>
  <si>
    <t xml:space="preserve"> I get it, Bob! I get it. When was the last time you slept?</t>
  </si>
  <si>
    <t xml:space="preserve"> Who keeps track of that? Besides, he's a baby. I can handle it, I got this handled.</t>
  </si>
  <si>
    <t xml:space="preserve"> So, you good then? You got everything under control, right? [they turn around to see Jack-Jack go to the other dimension.] What the--?!</t>
  </si>
  <si>
    <t xml:space="preserve"> Cookie! Cha Cha want a cookie? Num-num cookie? Cha Cha wanna num-num? Num-num cookie! Cookie! Cookie!</t>
  </si>
  <si>
    <t xml:space="preserve"> You're not...Oh my God!</t>
  </si>
  <si>
    <t xml:space="preserve"> Cookie!</t>
  </si>
  <si>
    <t xml:space="preserve"> [comes back from the other dimension and gets a cookie] Dada! Dada. Dada.</t>
  </si>
  <si>
    <t xml:space="preserve"> Whoa! Okay! Okay. So, he can still hear you from the...</t>
  </si>
  <si>
    <t xml:space="preserve"> ...from the other dimension, yeah.</t>
  </si>
  <si>
    <t xml:space="preserve"> That is freaky. I mean, that's not like...</t>
  </si>
  <si>
    <t xml:space="preserve"> ...not like our other kids. No, it is not. Full powers, totally random.</t>
  </si>
  <si>
    <t xml:space="preserve"> So, now he's what? Is he good?</t>
  </si>
  <si>
    <t xml:space="preserve"> Yeah, you'd think so, right? Obviously, I can't keep giving him cookies!!!</t>
  </si>
  <si>
    <t xml:space="preserve"> Uh-uh?</t>
  </si>
  <si>
    <t xml:space="preserve"> -- But if I stop.</t>
  </si>
  <si>
    <t>[Jack-Jack turns into his monster form and leaps on Bob.]</t>
  </si>
  <si>
    <t xml:space="preserve"> Ahhh! He is freaking! Again, he is freaking!</t>
  </si>
  <si>
    <t xml:space="preserve"> No! No biting the daddy! No biting!</t>
  </si>
  <si>
    <t xml:space="preserve"> What the--?!</t>
  </si>
  <si>
    <t>[Cuts to Bob, Lucius, and Jack-Jack sitting on the couch and Jack-Jack is eating an ice ball. He finishes it and starts to ask for another one.]</t>
  </si>
  <si>
    <t xml:space="preserve"> Okay. [makes another ice ball]</t>
  </si>
  <si>
    <t xml:space="preserve"> I think I just need a little bit of me time. Then I'll be good to go.</t>
  </si>
  <si>
    <t xml:space="preserve"> Oh, you need more than me time, Bob. You need major life realignment on a number of levels. Starting with baby superfreak here! You need some solid outside-the-box thinking.</t>
  </si>
  <si>
    <t>[Bob drives up to Edna's place]</t>
  </si>
  <si>
    <t xml:space="preserve"> Galbaki? Elastigirl's supersuit is by Galbaki?! Explain yourself!</t>
  </si>
  <si>
    <t>[Jack-Jack is crying in the background]</t>
  </si>
  <si>
    <t xml:space="preserve"> Oh, my God. You're worse than I thought.</t>
  </si>
  <si>
    <t xml:space="preserve"> It's the baby. I brought the baby.</t>
  </si>
  <si>
    <t xml:space="preserve"> Oh, highly unusual. [Bob pulls up to the driveway and then cuts to him and Edna walking down the hall] You look ghastly, Robert.</t>
  </si>
  <si>
    <t xml:space="preserve"> I haven't been sleeping. I broke my daughter, they keep changing math we needed double-A batteries, but I got triple-A's and now we still need double-A batteries. I put one red thing in a load of whites and now everything's pink. And I think we need eggs.</t>
  </si>
  <si>
    <t xml:space="preserve"> Done properly, parenting is a heroic act. Done properly. I am fortunate that it has never afflicted me. But you do not come to me for eggs and batteries, Robert. I design hero-wear and Elastigirl must have a new suit.</t>
  </si>
  <si>
    <t xml:space="preserve"> [Sighs] Actually, it's Jack-Jack.</t>
  </si>
  <si>
    <t xml:space="preserve"> You also wish a new suit for the baby? I would hardly classify this as an emergency.</t>
  </si>
  <si>
    <t xml:space="preserve"> Well, he's a special case. Worth studying. If I could just leave him with you for a while...</t>
  </si>
  <si>
    <t xml:space="preserve"> Leave him?! Here?! [sees Jack-Jack chewing on her dress. She pulls it away from him. Jack-Jack starts following Edna.] I am not a baby person, Robert. I have no baby facilities. I do not involve myself in the prosaic day-to-day...to...day. [Jack-Jack then changes his face and hair to look like Edna.] Fascinating! Are you seeing this, Robert?</t>
  </si>
  <si>
    <t>[Jack-Jack then sneezes causing him to fly up into the air. As he falls, Edna tries to catch him, but Jack-Jack floats above the floor.]</t>
  </si>
  <si>
    <t xml:space="preserve"> Oh, my God. Yes! [cuts to her rushing Bob outside] Of course you can leave the baby overnight. I'm sure filling in for Helen is challenging, and you are very tired and the other children need you and miss you, and you must go to them. Auntie Edna will take care of everything so, drive safely and goodbye. I enjoy our visits.</t>
  </si>
  <si>
    <t xml:space="preserve"> "Auntie Edna"?</t>
  </si>
  <si>
    <t>[Now, guests are at a celebration for the defeat of Screenslaver. Winston clinks his glass to get everyone's attention.]</t>
  </si>
  <si>
    <t xml:space="preserve"> [offscreen] Attention. Attention. [onscreen] I wanna thank everyone that came out tonight in support of superheroes and bringing them back into society! You all made it happen. The need for this has been made crystal clear in recent days with bad actors like the self-proclaimed Screenslaver [pulls Screenslaver's mask out] threatening our peace. His reign was short, huh? And thanks to this woman, a great super. You love her. You missed her. Welcome back, Elastigirl. [a spotlight shines on Elastigirl.] Come on up here. Don't be bashful. Come on. Get up here. [Elastigirl walks to where Winston is]</t>
  </si>
  <si>
    <t xml:space="preserve"> [to Elastigirl] I want you to have this. [gives Elastigirl the mask] A memento.</t>
  </si>
  <si>
    <t xml:space="preserve"> Thanks, Winston, Evelyn, and everyone at DevTech. I am forever in your debt. And thanks to all of you, your pressure changed all the right minds.</t>
  </si>
  <si>
    <t xml:space="preserve"> We've made amazing headway in a very short time which leads me to an important announcement. Just now, at a worldwide summit leaders from more than a hundred of the world's top countries have agreed to make superheroes legal again! We'll gather superheroes and leaders from all over the planet on our boat, the Everjust for a televised signing ceremony at sea!</t>
  </si>
  <si>
    <t xml:space="preserve"> Now if you'll excuse us, we got a ship to catch!</t>
  </si>
  <si>
    <t>[Voyd walks over to Elastigirl]</t>
  </si>
  <si>
    <t xml:space="preserve"> Hey. Hi, it's me, again. Um, there's, uh, something I've always wanted to ask you. Yeah, how do you balance the superhero stuff with the life stuff? I know I can handle the superhero stuff...</t>
  </si>
  <si>
    <t>[Elastigirl notices something strange with the video from her suit cam.]</t>
  </si>
  <si>
    <t xml:space="preserve"> Uh-huh, uh-huh. Oh. Would you please excuse me a moment?</t>
  </si>
  <si>
    <t xml:space="preserve"> Oh. Yeah, okay, see you later! Good talk!</t>
  </si>
  <si>
    <t>[Elastigirl goes into a room with a computer and starts to investigate.]</t>
  </si>
  <si>
    <t>[Violet's reading while Bob comes back and approaches her.]</t>
  </si>
  <si>
    <t xml:space="preserve"> Hey, Vi.</t>
  </si>
  <si>
    <t xml:space="preserve"> Hey. Where's Jack-Jack?</t>
  </si>
  <si>
    <t xml:space="preserve"> E's taking him for a little bit.</t>
  </si>
  <si>
    <t xml:space="preserve"> Edna is babysitting?</t>
  </si>
  <si>
    <t xml:space="preserve"> Yeah. [sits on the couch exhausted; the couch shifts an inch and Violet grabs the cushion where she's sitting to brace herself]</t>
  </si>
  <si>
    <t xml:space="preserve"> And you're okay with this?</t>
  </si>
  <si>
    <t xml:space="preserve"> Yeah. I don't know why, but yeah. [Violet is about to leave but Bob tells her something] I wanted to say something to you. Sorry about Tony. I didn't think about Dicker erasing his memory or about you having to pay the price for a choice you never made. It's not fair, I know. And then, I made it worse at the restaurant by trying to...Anyway. Anyway...I'm sorry. I'm used to knowing what the right thing to do is but now, I'm not sure anymore. I just wanna be [sighs] a good dad.</t>
  </si>
  <si>
    <t xml:space="preserve"> You're not good. You're super.</t>
  </si>
  <si>
    <t>[Violet hugs Bob as Bob falls asleep.]</t>
  </si>
  <si>
    <t>[Evelyn comes in where Elastigirl is]</t>
  </si>
  <si>
    <t xml:space="preserve"> Are superheroes allowed to drink on duty?</t>
  </si>
  <si>
    <t xml:space="preserve"> I'm definitely not on duty. Ignore the costume. I know I should be up there but I had to step away from the grip and grins, you know?</t>
  </si>
  <si>
    <t xml:space="preserve"> Gotta get away to keep it pure. I know I do.</t>
  </si>
  <si>
    <t xml:space="preserve"> What are you getting away from?</t>
  </si>
  <si>
    <t xml:space="preserve"> Eh, you know, company stuff. My brother, mostly.</t>
  </si>
  <si>
    <t xml:space="preserve"> But you love him, you two are this company. Yin and yang.</t>
  </si>
  <si>
    <t xml:space="preserve"> Yeah, I invent the stuff, he's good at people. Pleasing them, engaging them, figuring out what they want. I never know what people want.</t>
  </si>
  <si>
    <t xml:space="preserve"> What do you think they want?</t>
  </si>
  <si>
    <t xml:space="preserve"> Ease. People will trade quality for ease every time. It may be crap, but hey, it's convenient.</t>
  </si>
  <si>
    <t xml:space="preserve"> Yeah. Kind of like this case.</t>
  </si>
  <si>
    <t xml:space="preserve"> What? The Screenslaver?</t>
  </si>
  <si>
    <t xml:space="preserve"> Yeah, something's not sitting right. It was too easy.</t>
  </si>
  <si>
    <t xml:space="preserve"> That was too easy? [chuckles] Wow.</t>
  </si>
  <si>
    <t xml:space="preserve"> Funny.</t>
  </si>
  <si>
    <t xml:space="preserve"> Look at that. One of Screenslaver's monitors is tuned into my suit cam.</t>
  </si>
  <si>
    <t xml:space="preserve"> Isn't the suit cam closed circuit?</t>
  </si>
  <si>
    <t xml:space="preserve"> It is.</t>
  </si>
  <si>
    <t xml:space="preserve"> Then how come Screenslaver has it?</t>
  </si>
  <si>
    <t xml:space="preserve"> Maybe he hacked it?</t>
  </si>
  <si>
    <t xml:space="preserve"> So, he's sophisticated enough to do that but he has simple locks on his doors?</t>
  </si>
  <si>
    <t xml:space="preserve"> Maybe he wanted you to find him.</t>
  </si>
  <si>
    <t xml:space="preserve"> He wanted to get caught?</t>
  </si>
  <si>
    <t xml:space="preserve"> He wanted you to win.</t>
  </si>
  <si>
    <t xml:space="preserve"> That makes no sense. He's a brilliant guy. If he's smart enough to conceive of technology like this he's smart enough to think of something to do with it. The guy we put in jail delivered pizzas.</t>
  </si>
  <si>
    <t xml:space="preserve"> So? Einstein was a patent clerk. Look, you won. You got the guy who...</t>
  </si>
  <si>
    <t xml:space="preserve"> Wait. All Screenslaver needs to do to hypnotize someone is get a screen in front of their eyes. But what if the screen doesn't look like a screen? What if the pizza guy is really a pizza guy but he was controlled by the screens built into his glasses-!</t>
  </si>
  <si>
    <t>[Evelyn quickly puts the goggles on Elastigirl.]</t>
  </si>
  <si>
    <t xml:space="preserve"> You are good.</t>
  </si>
  <si>
    <t>[Bob is about to wake up and Dash is watching Jonny Quest on the TV]</t>
  </si>
  <si>
    <t>Jonny Quest</t>
  </si>
  <si>
    <t xml:space="preserve"> [on TV] Look, the robot! It's taking off.</t>
  </si>
  <si>
    <t>Dr. Quest</t>
  </si>
  <si>
    <t xml:space="preserve"> I'm not getting a reading yet.</t>
  </si>
  <si>
    <t>Race</t>
  </si>
  <si>
    <t xml:space="preserve"> Press "fire"?</t>
  </si>
  <si>
    <t xml:space="preserve"> Now! More power.</t>
  </si>
  <si>
    <t xml:space="preserve"> Oh, I hope this works, Dad.</t>
  </si>
  <si>
    <t xml:space="preserve"> I thought it was best to just let you sleep. Seventeen hours. How do you feel?</t>
  </si>
  <si>
    <t xml:space="preserve"> [chuckles] Super.</t>
  </si>
  <si>
    <t xml:space="preserve"> You got it, Dad. Hurray!</t>
  </si>
  <si>
    <t>[Cuts to Edna's house]</t>
  </si>
  <si>
    <t xml:space="preserve"> I can't tell you how much I appreciate you watching Jack-Jack for me, E.</t>
  </si>
  <si>
    <t xml:space="preserve"> Yes, I'm sure your gratitude is quite inexpressible. Don't ask me to do it again, darling. My rates are far too high.</t>
  </si>
  <si>
    <t xml:space="preserve"> Oh, uh...</t>
  </si>
  <si>
    <t xml:space="preserve"> I am joking, Robert. I enjoyed the assignment. He is bright and I am stimulating. We deserve each other. Your child is a polymorph. Like all babies, he has enormous potential. It is not unknown for Supers to have more than one power when young but this little one has many. Yes, you have many powers! [Edna types in her code while Jack-Jack puts his hand on the scanner, another scanner checks his eyes and he also does the voice identification.] I understand your lack of sleep and coherency, Robert. Babies can be anything, and your child is no exception. He has pure, unlimited potential, Robert. He slept while I worked in a creative fever. Auntie Edna stayed up all night making sure you look fabulous in your many forms.</t>
  </si>
  <si>
    <t xml:space="preserve"> What are you... You're putting him in the...</t>
  </si>
  <si>
    <t xml:space="preserve"> ...In the chamber, Robert. He is part of the demonstration and will be fine. Your challenge is to manage a baby who has multiple powers and no control over them, yes?</t>
  </si>
  <si>
    <t xml:space="preserve"> Huh. That sums it up.</t>
  </si>
  <si>
    <t xml:space="preserve"> I often work to music and I noticed the baby responds to it as well. Specifically, Mozart. [starts playing music and Jack-Jack dances to it] I blended Kevlar with carbyne for durability under duress and cotton for comfort. Interwoven with these fabrics are a mesh of tiny sensors that monitor the baby's physical properties.</t>
  </si>
  <si>
    <t xml:space="preserve"> [Jack-Jack starts duplicating] Oh, Lord! [stammers] W-w-what is he doing?</t>
  </si>
  <si>
    <t xml:space="preserve"> Well, it's Mozart, Robert. Can you blame him? The important thing is that the suit and tracker anticipated the change and alerted you.</t>
  </si>
  <si>
    <t xml:space="preserve"> Oh, no. Cookies. I gotta get cookies!</t>
  </si>
  <si>
    <t xml:space="preserve"> You do not need cookies. [A giant cookie goes across the chamber and Jack-Jack and all of the clones follow it.] As I learned quite painfully last night any solution involving cookies will inevitably result in the demon baby. [the door closes without Jack-Jack being able to eat the cookie]</t>
  </si>
  <si>
    <t>[Jack-Jack turns into the monster version of himself.]</t>
  </si>
  <si>
    <t xml:space="preserve"> "Combustion imminent"? What does that mean? [Jack-Jack turns into flames] Ahhh!!!</t>
  </si>
  <si>
    <t xml:space="preserve"> It means fire, Robert, for which the suit has countermeasures. I suggest you extinguish the baby's flames before he trips the sprinkler system.</t>
  </si>
  <si>
    <t>[Bob presses the button making the fire extinguish with flame retardant]</t>
  </si>
  <si>
    <t xml:space="preserve"> The flame retardant is blackberry lavender, darling. Effective, edible, and delicious.</t>
  </si>
  <si>
    <t xml:space="preserve"> Well, what do you know? That is useful.</t>
  </si>
  <si>
    <t xml:space="preserve"> Although, I have doubtlessly exceeded your expectations for a single night's work the suit and device contain a few more features we need to discuss.</t>
  </si>
  <si>
    <t>[Edna, Jack-Jack, and Bob go outside and into the car.]</t>
  </si>
  <si>
    <t xml:space="preserve"> Thanks again, E, for everything. How much do I owe you for?</t>
  </si>
  <si>
    <t xml:space="preserve"> Pish-posh, darling. Your bill will be covered by my fee for being Mr. Incredible, Elastigirl, and Frozone's exclusive designer throughout the known universe and until the end of time. But babysitting this one I do for free, darling.</t>
  </si>
  <si>
    <t>[Cuts to Elastigirl in a freezing room.]</t>
  </si>
  <si>
    <t>[Elastigirl sees that she's tied to a chair and then she tries to take the goggles off but she can barely reach them.]</t>
  </si>
  <si>
    <t xml:space="preserve"> I would resist the temptation to stretch. The temperature around you is well below freezing. Try to stretch and...you'll break.</t>
  </si>
  <si>
    <t xml:space="preserve"> So, you're the Screenslaver.</t>
  </si>
  <si>
    <t xml:space="preserve"> Yes and no. Let's say, I created the character and pre-recorded the messages.</t>
  </si>
  <si>
    <t xml:space="preserve"> Does Winston know?</t>
  </si>
  <si>
    <t xml:space="preserve"> That I'm the Screenslaver? Of course not. Can you imagine what Mr. "Free Enterprise" would do with my hypnosis technology?</t>
  </si>
  <si>
    <t xml:space="preserve"> Worse than what you're doing?</t>
  </si>
  <si>
    <t xml:space="preserve"> Hey, I'm using the technology to destroy people's trust in it. Like I'm using superheroes.</t>
  </si>
  <si>
    <t xml:space="preserve"> Who did I put in jail?</t>
  </si>
  <si>
    <t xml:space="preserve"> Pizza delivery guy. Seemed the right height, build. He gave you a pretty good fight. I should say I gave you a pretty good fight through him.</t>
  </si>
  <si>
    <t xml:space="preserve"> [shivering] But it doesn't bother you that an innocent man is in jail?</t>
  </si>
  <si>
    <t xml:space="preserve"> Eh, he was surly...and the pizza was cold.</t>
  </si>
  <si>
    <t xml:space="preserve"> I counted on you.</t>
  </si>
  <si>
    <t xml:space="preserve"> That's why you failed.</t>
  </si>
  <si>
    <t xml:space="preserve"> Why would you count on me? Because I built you a bike? Because my brother knows the words to your theme song? We don't know each other!</t>
  </si>
  <si>
    <t xml:space="preserve"> But you can count on me anyway.</t>
  </si>
  <si>
    <t xml:space="preserve"> I am supposed to, aren't I? Because you have some strange abilities and a shiny costume the rest of us are supposed to put our lives into your gloved hands. That's what my father believed. When our home was broken into, my mother wanted to hide. Begged my father to use the safe room. But father insisted they call his superhero friends. He died, pointlessly, stupidly...waiting for heroes to save the day.</t>
  </si>
  <si>
    <t xml:space="preserve"> But why would you...your brother...</t>
  </si>
  <si>
    <t xml:space="preserve"> Is a child! He remembers the time when we had parents and superheroes. So, like a child, Winston conflates the two. "Mommy and Daddy went away because Supers went away." Our sweet parents were fools to put their lives in anybody else's hands. Superheroes keep us weak!</t>
  </si>
  <si>
    <t xml:space="preserve"> Are you gonna kill me?</t>
  </si>
  <si>
    <t xml:space="preserve"> Nah. Using you is better. You're gonna help me make Supers illegal, forever.</t>
  </si>
  <si>
    <t>[She turns on Elastigirl's goggles again. Elastigirl tries to resist it but gets hypnotized.]</t>
  </si>
  <si>
    <t>[Bob and the kids are in the backyard getting ready to test Jack-Jack's powers]</t>
  </si>
  <si>
    <t xml:space="preserve"> Dada. Dada.</t>
  </si>
  <si>
    <t xml:space="preserve"> Ready? Laser eyes. [Jack-Jack shoots his lasers] Stop. [he stops]</t>
  </si>
  <si>
    <t xml:space="preserve"> Wow!</t>
  </si>
  <si>
    <t xml:space="preserve"> Yeah! Yay, Jack-Jack!</t>
  </si>
  <si>
    <t xml:space="preserve"> Yeah, baby!</t>
  </si>
  <si>
    <t xml:space="preserve"> And that's not all. Watch this. [he picks up Jack-Jack] Jack-Jack, blaster ready?</t>
  </si>
  <si>
    <t>[Bob holds Jack-Jack like he's aiming and Jack-Jack shoots his lasers like a gun]</t>
  </si>
  <si>
    <t xml:space="preserve"> Pew, pew, pew, pew, pew.</t>
  </si>
  <si>
    <t xml:space="preserve"> No way.</t>
  </si>
  <si>
    <t xml:space="preserve"> That is crazy cool.</t>
  </si>
  <si>
    <t xml:space="preserve"> My turn. I get to blast him first!</t>
  </si>
  <si>
    <t xml:space="preserve"> Let me try. I want him.</t>
  </si>
  <si>
    <t xml:space="preserve"> Give him to me.</t>
  </si>
  <si>
    <t xml:space="preserve"> Hey, I'm just demonstrating. No firing the baby around the house, you understand? This is potentially dangerous and we're trying to teach him to control his powers, okay? [the screen that Violet's holding is beeping] Stop. See the screen.</t>
  </si>
  <si>
    <t>[Jack-Jack goes into the other dimension]</t>
  </si>
  <si>
    <t xml:space="preserve"> He vanished! That's really cool! [she uses the screen to find Jack-Jack]</t>
  </si>
  <si>
    <t xml:space="preserve"> Okay, good. Use the thing. [Dash grabs a cookie] That's the current readout. Click it. See the readout? Dimension four. See the shape? That's the room. See where he is in relation? So, where is he?</t>
  </si>
  <si>
    <t xml:space="preserve"> He's...there!</t>
  </si>
  <si>
    <t xml:space="preserve"> Okay. Come out. Num-num cookie?</t>
  </si>
  <si>
    <t>[Jack-Jack comes back and Dash gives him a cookie]</t>
  </si>
  <si>
    <t>Violet and Dash</t>
  </si>
  <si>
    <t xml:space="preserve"> Yay, Jack-Jack!</t>
  </si>
  <si>
    <t xml:space="preserve"> Yeah, Jack-Jack!</t>
  </si>
  <si>
    <t xml:space="preserve"> That's really cool.</t>
  </si>
  <si>
    <t>[Bob hears his Incrediphone beeping. He to it and picks it up.]</t>
  </si>
  <si>
    <t xml:space="preserve"> Elastigirl's in trouble.</t>
  </si>
  <si>
    <t xml:space="preserve"> What? What happened to her?</t>
  </si>
  <si>
    <t xml:space="preserve"> Sorry to tell you on the phone. Meet me on our ship at DevTech.</t>
  </si>
  <si>
    <t xml:space="preserve"> The ship at Devtech. I'll be there in 15 minutes.</t>
  </si>
  <si>
    <t xml:space="preserve"> [offscreen] What's at the ship at DevTech?</t>
  </si>
  <si>
    <t>[Bob switches lines to Lucius]</t>
  </si>
  <si>
    <t xml:space="preserve"> Lucius? Bob. Helen's in trouble. I need someone to watch the kids. [cuts to Lucius] Suit up. It might get weird.</t>
  </si>
  <si>
    <t xml:space="preserve"> I'll be there. ASAP. Fifteen tops. [goes to grab his suit]</t>
  </si>
  <si>
    <t xml:space="preserve"> [offscreen] Where are you going ASAP?! You better be back ASAP! And leaving that suit!</t>
  </si>
  <si>
    <t>[Bob comes out with his suit on]</t>
  </si>
  <si>
    <t xml:space="preserve"> I gotta go. I'll be home soon. Lucius will be here sooner. No firing the baby around the house, okay?</t>
  </si>
  <si>
    <t xml:space="preserve"> What's at the ship at DevTech? And why are you in your supersuit?!</t>
  </si>
  <si>
    <t>[Bob drives to the ship at DevTech]</t>
  </si>
  <si>
    <t>[Cuts to Dash in Bob's room taking the Incredibile remote. Violet comes in and Dash quickly hides the remote behind his back. Violet opens the dresser and grabs Dash, Helen, and her suits.]</t>
  </si>
  <si>
    <t xml:space="preserve"> Is that Mom's supersuit?</t>
  </si>
  <si>
    <t xml:space="preserve"> She may need it. You never know.</t>
  </si>
  <si>
    <t xml:space="preserve"> I don't know, but Dad called Lucius, after getting a call about Mom, and then left.</t>
  </si>
  <si>
    <t xml:space="preserve"> I thought you renounced superheroes.</t>
  </si>
  <si>
    <t xml:space="preserve"> Yeah, well, I renounce my renunciation. [throws Dash's supersuit to him] Put that on.</t>
  </si>
  <si>
    <t>[Dash quickly puts on his supersuit. He then hears the doorbell and answers the door. He sees the wannabe supers with goggles on.]</t>
  </si>
  <si>
    <t xml:space="preserve"> Hello there, "little fella".</t>
  </si>
  <si>
    <t xml:space="preserve"> You kids aren't safe. The Deavors sent us to take you...</t>
  </si>
  <si>
    <t xml:space="preserve"> Well, isn't that redundant? The Deavors just sent me here to guard the house. [goes into the house] Cause the kids aren't safe. I get it, managerial screw-up. Tell Winston I handled it. You understand, Ms...</t>
  </si>
  <si>
    <t xml:space="preserve"> Voyd.</t>
  </si>
  <si>
    <t xml:space="preserve"> Ms. Voyd. Drive safely. [tries to close the door but Voyd keeps it open with her foot.]</t>
  </si>
  <si>
    <t>[Dash presses the button to the remote and the Incredibile comes.]</t>
  </si>
  <si>
    <t xml:space="preserve"> The thing is, he wants us to bring you, too.</t>
  </si>
  <si>
    <t xml:space="preserve"> Hey. [freezes the Supers and quickly closes the door] That isn't gonna hold them long! Dash, grab the baby!</t>
  </si>
  <si>
    <t>[Violet and Dash quickly run to get Jack-Jack. The Supers break out of the ice.]</t>
  </si>
  <si>
    <t xml:space="preserve"> Spread out!</t>
  </si>
  <si>
    <t>[Dash comes out of Jack-Jack's room carrying him and runs out with Frozone and Violet. Then, He-Lectrix appears and they turn around. Brick appears on the other side so Frozone made an ice slide to get down to the first floor.]</t>
  </si>
  <si>
    <t xml:space="preserve"> Dash! We gotta get to my car!</t>
  </si>
  <si>
    <t>[Frozone pushes Krushauer back while Reflux put lava in front of Dash. Dash goes to a different direction but Screech breaks through the window. Dash turns around but instead of going upstairs, he goes through Voyd's portals making him go back to the other side of the room.]</t>
  </si>
  <si>
    <t xml:space="preserve"> What? What's going on?</t>
  </si>
  <si>
    <t xml:space="preserve"> [gets out of her portal] Little fella!</t>
  </si>
  <si>
    <t>[Frozone pushes her back in her portal and then freezes one of Screech's wings making him unable to fly for a bit. He-Lectrix tries to electrocute the kids. Violet makes a force field. Krushauer makes Violet's force field shrink. Frozone tries to stop Krushauer but gets grabbed by Brick. Soon, the Incredibile comes through the wall.]</t>
  </si>
  <si>
    <t xml:space="preserve"> It worked!</t>
  </si>
  <si>
    <t>[Frozone escapes from Brick and freezes He-Lectrix to the wall.]</t>
  </si>
  <si>
    <t xml:space="preserve"> Incredibile, windows down! [the windows go down] Dive in!</t>
  </si>
  <si>
    <t>[The kids get in. Frozone avoids Brick but falls into one of Voyd's portals and Brick grabs him again. Frozone puts ice on her face.]</t>
  </si>
  <si>
    <t xml:space="preserve"> Incredibile, set voice identification! [punches Krushauer] Loudly, say your names!</t>
  </si>
  <si>
    <t xml:space="preserve"> Violet Parr!</t>
  </si>
  <si>
    <t xml:space="preserve"> Dashiell Robert Parr!</t>
  </si>
  <si>
    <t>[Once again, Brick grabs Frozone but Screech puts the goggles on him.]</t>
  </si>
  <si>
    <t xml:space="preserve"> Lucius!</t>
  </si>
  <si>
    <t>[Frozone scares the kids.]</t>
  </si>
  <si>
    <t xml:space="preserve"> Incredibile, escape!</t>
  </si>
  <si>
    <t>[Frozone tries to stop the Incredibile with ice but the kids escape.]</t>
  </si>
  <si>
    <t xml:space="preserve"> Fill me in!</t>
  </si>
  <si>
    <t xml:space="preserve"> Good news and bad news. We found her. She seems physically fine but she's had an encounter with Screenslaver and she's acting kind of strange. In here.</t>
  </si>
  <si>
    <t>[Mr. Incredible walks in a dark room with glowing blue goggles in the background]</t>
  </si>
  <si>
    <t xml:space="preserve"> Strange how?</t>
  </si>
  <si>
    <t>[Elastigirl starts punching Mr. Incredible. Then she throws chairs at him, and then she kicks him multiple times. Then Mr. Incredible stops one of her kicks.]</t>
  </si>
  <si>
    <t xml:space="preserve"> Helen! [Elastigirl backs off for a second] Helen, what are you...?</t>
  </si>
  <si>
    <t>[He tries to grab her but she dodges it. Then she wraps her arms and legs around him and starts choking him. Evelyn watches as she grabs something out of her jacket. Mr. Incredible soon gets a bit of control on Elastigirl.]</t>
  </si>
  <si>
    <t xml:space="preserve"> Helen, it's me!</t>
  </si>
  <si>
    <t>[Elastigirl then kisses Mr. Incredible while she stretches her arm to grab the goggles Evelyn's holding. She grabs them and quickly puts them on Mr. Incredible.]</t>
  </si>
  <si>
    <t xml:space="preserve"> Incredibile, pull over. [the Incredibile pulls over] [sighs] We can't go to E's. You saw those goggles they put on Lucius. They were wearing them, too. They're all under someone's control. They've probably done the same to Mom.</t>
  </si>
  <si>
    <t xml:space="preserve"> Okay. Bad guys after us. No Mom, no Dad. No Lucius. But we have our powers, this car and...what?</t>
  </si>
  <si>
    <t>[Then, Jack-Jack slightly goes into the other dimension and then Dash and Violet realize they have Jack-Jack's powers. Dash gives them their masks and they put them on.]</t>
  </si>
  <si>
    <t xml:space="preserve"> Incredibile, take us to Devtech.</t>
  </si>
  <si>
    <t>[Cuts to Voyd talking to Evelyn]</t>
  </si>
  <si>
    <t xml:space="preserve"> The kids have escaped in a tricked-out car, but we got Frozone.</t>
  </si>
  <si>
    <t xml:space="preserve"> Bring him to the ship at Devtech immediately.</t>
  </si>
  <si>
    <t>[Cuts to Incredibile]</t>
  </si>
  <si>
    <t xml:space="preserve"> Aw, we missed 'em! Oh, I wish the Incredibile could follow that boat.</t>
  </si>
  <si>
    <t>[The Incredibile follows Dash's command]</t>
  </si>
  <si>
    <t xml:space="preserve"> What did you do?</t>
  </si>
  <si>
    <t>[The Incredibile backs up]</t>
  </si>
  <si>
    <t xml:space="preserve"> What did you do?!</t>
  </si>
  <si>
    <t xml:space="preserve"> I didn't do anything!!</t>
  </si>
  <si>
    <t>[Then, the Incredibile turns into a boat and goes into the ocean]</t>
  </si>
  <si>
    <t xml:space="preserve"> Wow, this car does anything I say.</t>
  </si>
  <si>
    <t xml:space="preserve"> We didn't plan this well.</t>
  </si>
  <si>
    <t xml:space="preserve"> What do you mean? We're here, aren't we?</t>
  </si>
  <si>
    <t xml:space="preserve"> Yes, we're here. We need to be up there.</t>
  </si>
  <si>
    <t>[Points to the top of the ship]</t>
  </si>
  <si>
    <t xml:space="preserve"> Hey...what if the Incredibile has ejector seats?</t>
  </si>
  <si>
    <t>[The Incredibile goes to the ejector seat setting]</t>
  </si>
  <si>
    <t xml:space="preserve"> Wait, what? No.</t>
  </si>
  <si>
    <t xml:space="preserve"> No, don't say anymore...</t>
  </si>
  <si>
    <t xml:space="preserve"> Max power! Launch!</t>
  </si>
  <si>
    <t>[Dash presses the button and they all fly up onto the ship]</t>
  </si>
  <si>
    <t xml:space="preserve"> Come on.</t>
  </si>
  <si>
    <t>[Winston is greeting everyone who came]</t>
  </si>
  <si>
    <t xml:space="preserve"> Hello! Glad you could come. Welcome to the conference.</t>
  </si>
  <si>
    <t>[The camera goes down to see Elastigirl, Mr. Incredibles, and Frozone. Then, it cuts to the conference room.]</t>
  </si>
  <si>
    <t xml:space="preserve"> [to Evelyn] Our stars, where are they? [cuts to Evelyn] The event's about to start.</t>
  </si>
  <si>
    <t xml:space="preserve"> They didn't want to upstage the others. [cuts to Winston] They'll join for the signing.</t>
  </si>
  <si>
    <t xml:space="preserve"> Welcome, guests! You're in for a treat. This ship is the largest hydrofoil on the planet. So, hold onto something because we're going to open her up!</t>
  </si>
  <si>
    <t>[The ship goes faster and the foils make it go higher]</t>
  </si>
  <si>
    <t xml:space="preserve"> We need to find Mom and Dad. Stay here. I'm gonna search for them. [she gives Jack-Jack to Dash and goes invisible]</t>
  </si>
  <si>
    <t xml:space="preserve"> Wait! Who's gonna watch Jack-Jack?</t>
  </si>
  <si>
    <t xml:space="preserve"> [goes back to being visible] Suck it up. I won't be long. [goes back invisible and is about to go out]</t>
  </si>
  <si>
    <t xml:space="preserve"> Wait. Wait, but, but wait!</t>
  </si>
  <si>
    <t xml:space="preserve"> This is important. They are in trouble. It's up to us! To us! Understand? Keep him amused but quiet! [walks out]</t>
  </si>
  <si>
    <t xml:space="preserve"> Ugh.</t>
  </si>
  <si>
    <t>[Still invisible, Violet walks into the engine room and then into a hallway. She sees He-Lectrix and Krushauer with Elastigirl and Mr. Incredible.]</t>
  </si>
  <si>
    <t>[Cuts to Dash who's having trouble stopping Jack-Jack from crying]</t>
  </si>
  <si>
    <t xml:space="preserve"> Shh! Quiet! [he picks Jack-Jack up but he teleports out of Dash's hands] Huh?</t>
  </si>
  <si>
    <t>[Dash tries to get Jack-Jack be he walks through a wall]</t>
  </si>
  <si>
    <t xml:space="preserve"> Jack-Jack?</t>
  </si>
  <si>
    <t>[Violet trips over a plant and Voyd and Screech notice. Violet quickly turns back invisible and runs away. Voyd goes over and sees footprints leading to Violet. Cuts to Dash trying to find Jack-Jack.]</t>
  </si>
  <si>
    <t xml:space="preserve"> Jack-Jack? Jack-Jack!</t>
  </si>
  <si>
    <t>[Violet enters a hallway but then Voyd comes through a portal in front of her. Violet tries to run away but Voyd makes a portal under her to keep her from running. Violet goes invisible and kicks Voyd. Violet uses her force field to slam Voyd into the walls. Then, Voyd uses a fire extinguisher and sprays it on Violet so she can see her. Violet uses a force filed to protect herself but Voyd makes a portal to get inside the force field and punches Violet. Voyd is about to pounce on Violet but Violet makes a force field. Voyd makes a portal under Violet and Violet goes through. Voyd grabs Violet and pins her to the wall and tries to put the goggles on. Violet kicks Voyd back and then pushes off to the lower floor.]</t>
  </si>
  <si>
    <t xml:space="preserve"> Jack-Jack!</t>
  </si>
  <si>
    <t xml:space="preserve"> The mesmerized Supers know we're here but I found Mom and Dad...where's Jack-Jack? [Dash shrugs his shoulders] You lost him?! I gave you one thing to do!</t>
  </si>
  <si>
    <t xml:space="preserve"> The tracker! Use the tracker!</t>
  </si>
  <si>
    <t>[Violet takes the tracker out of Dash's backpack and sees the Jack-Jack's going up]</t>
  </si>
  <si>
    <t xml:space="preserve"> He's going up?</t>
  </si>
  <si>
    <t xml:space="preserve"> He's in an elevator.</t>
  </si>
  <si>
    <t xml:space="preserve"> Let's go!</t>
  </si>
  <si>
    <t>[The elevator stops at the kitchen and a man spots Jack-Jack]</t>
  </si>
  <si>
    <t xml:space="preserve"> Hey, little baby. Where are your parents?</t>
  </si>
  <si>
    <t>[Jack-Jack turns into his monster form and scares the man. Cuts to the conference room and Winston sees Elastigirl, Mr. Incredible, and Frozone walk in.]</t>
  </si>
  <si>
    <t xml:space="preserve"> And here they are, folks! The Supers who started this whole thing.</t>
  </si>
  <si>
    <t xml:space="preserve"> I told you they'd be there in time.</t>
  </si>
  <si>
    <t xml:space="preserve"> Hey, did you make them new masks?</t>
  </si>
  <si>
    <t xml:space="preserve"> Yeah. Night vision, et cetera. They look good, right?</t>
  </si>
  <si>
    <t xml:space="preserve"> [on TV] So simple, even he can do it.</t>
  </si>
  <si>
    <t xml:space="preserve"> And we're back live in three, two, one...</t>
  </si>
  <si>
    <t xml:space="preserve"> This is a momentous occasion. We've all managed to accomplish something extraordinarily rare in today's world. We agree on something.</t>
  </si>
  <si>
    <t xml:space="preserve"> [on TV] We agree to undo a bad decision. To make sure a few extraordinarily gifted members of the world's many countries are treated fairly. To invite them once again to use their gifts to benefit the world. I thank all of you for representing your nation's commitment to superheroes. With special thanks to Ambassador Selick. Yeah, it's okay. Let her hear you.</t>
  </si>
  <si>
    <t xml:space="preserve"> Thank you. Thank you so much.</t>
  </si>
  <si>
    <t xml:space="preserve"> Thank you, Ambassador, for your early and very crucial support. I can't think of anyone more deserving than you to be the first signature on the International Superhero Accord.</t>
  </si>
  <si>
    <t>[The Ambassador signs the International Superhero Accord.]</t>
  </si>
  <si>
    <t xml:space="preserve"> There it is!</t>
  </si>
  <si>
    <t>[Cuts to Dash and Violet in the elevator. Then, the door opens to see Jack-Jack in his fire form.]</t>
  </si>
  <si>
    <t xml:space="preserve"> [gasps] HOLY COW!!</t>
  </si>
  <si>
    <t xml:space="preserve"> [to herself] I know he's on fire! Just put him out!</t>
  </si>
  <si>
    <t>[Jack-Jack's fire is put out and he laughs but Screech hears him. Violet looks out the window to see him running to the kitchen]</t>
  </si>
  <si>
    <t xml:space="preserve"> [gasps] They're coming.</t>
  </si>
  <si>
    <t>[Then, Screech, Voyd, and Krushauer come in. Then it cuts to the kids in the vents and Jack-Jack's holding the tracker.]</t>
  </si>
  <si>
    <t xml:space="preserve"> Is it okay to give him that?</t>
  </si>
  <si>
    <t xml:space="preserve"> I wasn't hearing any better ideas.</t>
  </si>
  <si>
    <t>[Jack-Jack then laughs again causing the hypnotized Supers to know where they are.]</t>
  </si>
  <si>
    <t>[Krushauer crushes one side of the vents, then the other side, and then he crushes the two sides together. Jack-Jack starts to grow then he come out of the vent, crushing the Supers. He plays with the tracker but then breaks it.]</t>
  </si>
  <si>
    <t>[Jack-Jack starts crying]</t>
  </si>
  <si>
    <t xml:space="preserve"> Come on, Jack-Jack. We have to go. [Dash gives Violet a cookie and then she tries to give it to Jack-Jack] Cookie num-num?</t>
  </si>
  <si>
    <t>[Jack-Jack refuses and runs through the walls, going back to his original size. Violet and Dash run to catch up with Jack-Jack. they see him in a hallway.]</t>
  </si>
  <si>
    <t xml:space="preserve"> Mama, Mama.</t>
  </si>
  <si>
    <t xml:space="preserve"> I see him. He's getting away!</t>
  </si>
  <si>
    <t xml:space="preserve"> Stand back!</t>
  </si>
  <si>
    <t>[Violet uses a force field to make the hole bigger so Dash can fit through. Dash tries to run after Jack-Jack but Jack-Jack goes through a wall.]</t>
  </si>
  <si>
    <t xml:space="preserve"> Darn it!</t>
  </si>
  <si>
    <t xml:space="preserve"> He's heading for Mom!</t>
  </si>
  <si>
    <t xml:space="preserve"> It is done. The world is super again! [the audience watching and the Supers and ambassadors cheer] Group photo. Come on. Group photo, everyone. Squeeze in. That's it. Historic occasion. Everyone, smile. [everyone groups together to take a photo. Soon, the walls show the pattern and hypnotizes everyone. Elastigirl, Frozone, and Mr. Incredible go in front.]</t>
  </si>
  <si>
    <t xml:space="preserve"> Go on phase two.</t>
  </si>
  <si>
    <t xml:space="preserve"> Years of mandated and hiding and silence have made us bitter! You bring us into the light only to clean up the messes your lack of discipline creates!</t>
  </si>
  <si>
    <t xml:space="preserve"> Your bodies and your character are weak! Your promises are empty, and you will pay for it!</t>
  </si>
  <si>
    <t xml:space="preserve"> We no longer serve you! We serve only us! May the fittest survive!</t>
  </si>
  <si>
    <t>[Elastigirl stretches her arms and take down the camera.]</t>
  </si>
  <si>
    <t xml:space="preserve"> Well, we um...Some very alarming moments there before the, uh, technical difficulties. Please bear with us.</t>
  </si>
  <si>
    <t>[Elastigirl, Frozone, and Mr. Incredible walk out and head to the bridge. Mr. Incredible throws the captain.]</t>
  </si>
  <si>
    <t>Crew member</t>
  </si>
  <si>
    <t xml:space="preserve"> What? [picks up emergency line] Mayday! Mayday! Mayday!</t>
  </si>
  <si>
    <t xml:space="preserve"> Hold! Let him talk.</t>
  </si>
  <si>
    <t xml:space="preserve"> Superheroes have forcibly taken the bridge.</t>
  </si>
  <si>
    <t xml:space="preserve"> Repeat. Superheroes have--AHH!</t>
  </si>
  <si>
    <t>[Mr. Incredible throws him across the room causing him to knock out the other crew member. Mr. Incredible takes out the part of the controls where the emergency line is and throws it out of the bridge. Elastigirl keeps turning the ship until Evelyn tells her to stop.]</t>
  </si>
  <si>
    <t xml:space="preserve"> A little further. Little further. Stop.</t>
  </si>
  <si>
    <t>[The ship is now going toward the city. Then Mr. Incredible crushes the steering wheel.]</t>
  </si>
  <si>
    <t>[Jack-Jack goes through the door.]</t>
  </si>
  <si>
    <t xml:space="preserve"> What the... a baby?</t>
  </si>
  <si>
    <t>[Violet and Dash get in.]</t>
  </si>
  <si>
    <t xml:space="preserve"> Mom and Dad! Uncle Lucius?</t>
  </si>
  <si>
    <t>[Elastigirl, Mr. Incredible and Frozone try attacking Dash, Violet and Jack-Jack but Violet puts up a force field.]</t>
  </si>
  <si>
    <t xml:space="preserve"> My mama. [goes through the force field]</t>
  </si>
  <si>
    <t xml:space="preserve"> Jack-Jack! No!</t>
  </si>
  <si>
    <t>[Jack-Jack floats to Elastigirl and she holds him.]</t>
  </si>
  <si>
    <t xml:space="preserve"> A Super baby?</t>
  </si>
  <si>
    <t>[Jack-Jack starts to take off Elastigirl's goggles with his mind]</t>
  </si>
  <si>
    <t xml:space="preserve"> No, no, no! Put him down!</t>
  </si>
  <si>
    <t>[Jack-Jack completely takes off the goggles and Elastigirl is back to normal.]</t>
  </si>
  <si>
    <t xml:space="preserve"> Grab her!</t>
  </si>
  <si>
    <t xml:space="preserve"> No! [ducks and goes to the kids] Hold Jack-Jack. [gives Jack-Jack to Violet]</t>
  </si>
  <si>
    <t>[Elastigirl avoids Frozone's ice and takes his goggles off. She avoids Mr. Incredible's punches and takes his goggles off, while Mr. Incredible rips the supersuit. Elastigirl steps on the goggles to destroy them.]</t>
  </si>
  <si>
    <t>[Mr. Incredible goes into a fighting a position toward Elastigirl.]</t>
  </si>
  <si>
    <t xml:space="preserve"> Hey, it's me!</t>
  </si>
  <si>
    <t xml:space="preserve"> Yeah, that's what I thought last time.</t>
  </si>
  <si>
    <t xml:space="preserve"> [Looks behind her] Kids, what are you...you came for us?</t>
  </si>
  <si>
    <t xml:space="preserve"> Don't be mad.</t>
  </si>
  <si>
    <t xml:space="preserve"> Oh, sweetie, [she hugs them] how could I be mad? I'm proud.</t>
  </si>
  <si>
    <t xml:space="preserve"> Not to break up a tender moment, but where are we? Is this DevTech's ship?</t>
  </si>
  <si>
    <t xml:space="preserve"> Evelyn Deavor controls the Screenslaver and until a second ago, us. [rumbles] Where's the crew?</t>
  </si>
  <si>
    <t>[Frozone and Mr. Incredible look behind them to see the crew unconscious.]</t>
  </si>
  <si>
    <t xml:space="preserve"> Uh-oh. Did I do that?</t>
  </si>
  <si>
    <t xml:space="preserve"> Mom, the suit? [Elastigirl sees the tear] Try this. [throws her the Mrs. Incredible suit to her]</t>
  </si>
  <si>
    <t>[Meanwhile, the other suits cams on the hynotzied wannabes all immediately came on, as things were being taken to the extreme with Evelyn.]</t>
  </si>
  <si>
    <t xml:space="preserve"> [to other Supers] Phase Three. Go on Phase Three!</t>
  </si>
  <si>
    <t>[All wannabe Supers obey and head off to take down the other Supers.]</t>
  </si>
  <si>
    <t xml:space="preserve"> Why are the kids here? You didn't go to the house?</t>
  </si>
  <si>
    <t xml:space="preserve"> I went to the house. [to the kids] You didn't escape? How did you not escape?!</t>
  </si>
  <si>
    <t xml:space="preserve"> Hey! We just saved you!</t>
  </si>
  <si>
    <t>[Elastigirl takes Jack-Jack]</t>
  </si>
  <si>
    <t xml:space="preserve"> Escape?! Escape from who?!</t>
  </si>
  <si>
    <t>[Brick opens the door while a portal from Voyd appears letting He-Lectrix and Voyd come in]</t>
  </si>
  <si>
    <t xml:space="preserve"> Those guys! [he and Mr. Incredible avoids the electricity]</t>
  </si>
  <si>
    <t>[Elastigirl tries to keep back protecting Jack-Jack until he turns into his monster form]</t>
  </si>
  <si>
    <t xml:space="preserve"> What the--?! Jack-Jack has powers?!</t>
  </si>
  <si>
    <t xml:space="preserve"> We know! Fight now, talk later!</t>
  </si>
  <si>
    <t>[Mr. Incredible tries to punch Brick but she punches him first.]</t>
  </si>
  <si>
    <t>[Then, Elastigirl tries to punch and kick Voyd but Voyd creates portals to keep the punches away. She puts one near Elastigirl which causes her to punch herself.]</t>
  </si>
  <si>
    <t>[He-Lectrix tries to electrocute Dash but Dash is too fast. Then Violet puts a force field around He-Lectrix causing him to electrocute himself.]</t>
  </si>
  <si>
    <t>[Elastigirl finally punches Voyd and takes her goggles off and steps on them. Jack-Jack then leaps on He-Lectrix and destroys his goggles. Screech comes in while carrying Reflux. He drops him off on inside the bridge. He shoots lava and Violet puts a force field around her and Dash.]</t>
  </si>
  <si>
    <t>[Then, Frozone comes and fights the lava. He pushes Reflux off the controls and takes his goggles off. Then Screech comes in and takes Dash. Violet quickly takes Jack-Jack.]</t>
  </si>
  <si>
    <t xml:space="preserve"> Jack-Jack. Laser eyes! Pew, pew, pew, pew.</t>
  </si>
  <si>
    <t>[Violet shoots Jack-Jack's laser eyes and one of them hit Screeches wing, causing him to fall. Screech screeches at Dash and Dash rapidly kicks him in the head. He gets up and runs around Screen, making Screech's head turn around in a circle. Then Dash punches the goggles making them break.]</t>
  </si>
  <si>
    <t xml:space="preserve"> Ah-ha!</t>
  </si>
  <si>
    <t>[Mr. Incredible is about to punch Brick but Brick stops it and pins him to the wall and is about to punch him. Elastigirl quickly wraps her arms around Brick's neck and pulls her back, giving Mr. Incredible a change to punch her glasses off.]</t>
  </si>
  <si>
    <t xml:space="preserve"> Ugh. [walks out]</t>
  </si>
  <si>
    <t>[Evelyn walks into the room where everyone is hypnotized and takes Winston.]</t>
  </si>
  <si>
    <t xml:space="preserve"> Come with me, Winston. [she takes Winston to the elevator to the plane]</t>
  </si>
  <si>
    <t xml:space="preserve"> Did I faint?</t>
  </si>
  <si>
    <t xml:space="preserve"> You'll be safe here.</t>
  </si>
  <si>
    <t xml:space="preserve"> Safe?! Safe from what? [goes up the elevator and is in the plane] Where are the diplomats? Th-the Supers?</t>
  </si>
  <si>
    <t xml:space="preserve"> Still hypnotized.</t>
  </si>
  <si>
    <t xml:space="preserve"> What have you DONE?!</t>
  </si>
  <si>
    <t>[Everyone in the bridge sees the plane is about to take off.]</t>
  </si>
  <si>
    <t xml:space="preserve"> Evelyn, she's escaping!</t>
  </si>
  <si>
    <t xml:space="preserve"> Well, go after her. Finish your mission.</t>
  </si>
  <si>
    <t xml:space="preserve"> I can't just go! What about the kids? Jack-Jack, who's gonna...</t>
  </si>
  <si>
    <t xml:space="preserve"> Mom! Go. We've got this.</t>
  </si>
  <si>
    <t xml:space="preserve"> Voyd, come with me.</t>
  </si>
  <si>
    <t>[Voyd and Elastigirl run out]</t>
  </si>
  <si>
    <t xml:space="preserve"> I'll go shut down the engine.</t>
  </si>
  <si>
    <t xml:space="preserve"> I'll try to slow the ship from the bow.</t>
  </si>
  <si>
    <t xml:space="preserve"> Wait, someone's missing. W-w-where's the crusher guy?</t>
  </si>
  <si>
    <t xml:space="preserve"> [to Winston] Strap in now!</t>
  </si>
  <si>
    <t>[Cuts to Voyd and Elastigirl climbing the stairs quickly. Then it cuts to Krushauer moving pipes to stop Mr. Incredible from getting into the engine room. Then it cuts to Frozone trying to slow down the ship. Then it cuts back to Winston and Evelyn.]</t>
  </si>
  <si>
    <t xml:space="preserve"> It's for your own good.</t>
  </si>
  <si>
    <t xml:space="preserve"> NO! [opens door] THIS IS! [jumps off the plane onto the ship]</t>
  </si>
  <si>
    <t>[Mr. Incredibles then gets Krushauer's goggles off. Elastigirl and Voyd get to the top but Evelyn already took off.]</t>
  </si>
  <si>
    <t xml:space="preserve"> We're too late!</t>
  </si>
  <si>
    <t xml:space="preserve"> Get me up to the jet!</t>
  </si>
  <si>
    <t>[Voyd makes a portal above the plane and Elastigirl jumps in, but Elastigirl misses the plane.]</t>
  </si>
  <si>
    <t xml:space="preserve"> [to herself] No!</t>
  </si>
  <si>
    <t>[Voyd makes another portal below Elastigirl and she falls in. She very roughly lands on top of the plane but there isn't anything to grab on to so she falls off. Voyd makes another portal and Elastigirl goes through. The other portal was below the plane, making Elastigirl go up and hit the bottom of it. Voyd makes another portal that that's inside the plane. Elastigirl stretches her arm to grab something and got inside.]</t>
  </si>
  <si>
    <t>[Then cuts to Mr. Incredible trying to move the pipes]</t>
  </si>
  <si>
    <t xml:space="preserve"> Hey, you did this. Can you undo it?</t>
  </si>
  <si>
    <t>Krushauer</t>
  </si>
  <si>
    <t xml:space="preserve"> You want me to un-crush?</t>
  </si>
  <si>
    <t xml:space="preserve"> What? No one's ever asked for that?</t>
  </si>
  <si>
    <t xml:space="preserve"> No. To un-crush is silly. Why un-crush?</t>
  </si>
  <si>
    <t xml:space="preserve"> To get into the engine room--oh, forget it. We don't have enough time. [runs back outside]</t>
  </si>
  <si>
    <t xml:space="preserve"> What if I said to un-punch someone? What do you do?</t>
  </si>
  <si>
    <t>[Evelyn notices the hatch door is open knowing that Elastigirl got on]</t>
  </si>
  <si>
    <t xml:space="preserve"> Welcome aboard, Elastigirl. [off screen] Although we haven't yet reached our cruising altitude... [Evelyn quickly goes down and makes Elastigirl hit the ceiling.] ...feel free to roam about the cabin! Or just relax and let the cabin roam about you! [She starts turning making Elastigirl roll around on the cabin. Then Evelyn goes up even higher and then Elastigirl tries to get to the front of the plane.]</t>
  </si>
  <si>
    <t>[Cuts to Frozone and Violet looking at the city, then, Mr. Incredible and Dash run out with Dash holding Jack-Jack.]</t>
  </si>
  <si>
    <t xml:space="preserve"> I can't get to the engine room!</t>
  </si>
  <si>
    <t xml:space="preserve"> Well we gotta do something! Because trying to slow it down ain't working.</t>
  </si>
  <si>
    <t xml:space="preserve"> Hey! What about turning the boat?</t>
  </si>
  <si>
    <t xml:space="preserve"> The steering's been destroyed!</t>
  </si>
  <si>
    <t xml:space="preserve"> Dash means from the outside!</t>
  </si>
  <si>
    <t xml:space="preserve"> If we break off one of the foils and turn the rudder, we can veer the ship away from the city!</t>
  </si>
  <si>
    <t xml:space="preserve"> That might work.</t>
  </si>
  <si>
    <t xml:space="preserve"> I'll turn the front, you turn the rear.</t>
  </si>
  <si>
    <t xml:space="preserve"> Using the rudder? That's underwater! How am I supposed to get--all right. Come on, kids.</t>
  </si>
  <si>
    <t xml:space="preserve"> Dad! I know this is going to work. But, if it doesn't, and we crash, my shields are probably better protection than the ship. I should stay here. With Jack-Jack. [takes Jack-Jack]</t>
  </si>
  <si>
    <t xml:space="preserve"> Remember, Bob, we're both turning right! [starts putting ice in front of the right foil to break it]</t>
  </si>
  <si>
    <t>[Cuts back to Evelyn and Elastigirl. Evelyn puts on an oxygen mask while Elastigirl tries to get to her, while barely being able to walk.]</t>
  </si>
  <si>
    <t xml:space="preserve"> You know what's sad? [she makes the plane go even higher making Elastigirl hit the wall, which causes the emergency supplies to fall off.] If it weren't for your core beliefs, I think we could've been good friends.</t>
  </si>
  <si>
    <t>[Elastigirl attempts to get to Evelyn but keeps falling because there isn't enough oxygen]</t>
  </si>
  <si>
    <t xml:space="preserve"> At least I ha...have core beliefs. [she tries to reach for Evelyn but falls to the ground again trying to breathe.]</t>
  </si>
  <si>
    <t>[Cuts to the news]</t>
  </si>
  <si>
    <t xml:space="preserve"> We have breaking news. While there is still no radio contact, the ship has changed direction and is heading towards land at a high rate of speed.</t>
  </si>
  <si>
    <t>[Cuts to Dash and Mr. Incredible]</t>
  </si>
  <si>
    <t xml:space="preserve"> So, Dash. [pushes the anchor off and puts himself on the chain] I am going to the rudder. Once I turn the ship, you hit the pull up button.</t>
  </si>
  <si>
    <t xml:space="preserve"> Okay, Dad!</t>
  </si>
  <si>
    <t xml:space="preserve"> Now lower me-- [screams] --DOWWWNN!!! [Dash presses the button and Mr. Incredible goes in the ocean.]</t>
  </si>
  <si>
    <t>[Cuts back to Evelyn and Elastigirl.]</t>
  </si>
  <si>
    <t xml:space="preserve"> The reputations of superheroes are ruined. You will never become legal. Ever.</t>
  </si>
  <si>
    <t xml:space="preserve"> [sounding a bit drunk] Never?</t>
  </si>
  <si>
    <t xml:space="preserve"> [laughs] No.</t>
  </si>
  <si>
    <t xml:space="preserve"> Ever?</t>
  </si>
  <si>
    <t xml:space="preserve"> [more stern] No.</t>
  </si>
  <si>
    <t xml:space="preserve"> [gets up and leans on Evelyn] Not even a little smidgee-widgee?</t>
  </si>
  <si>
    <t xml:space="preserve"> Oh, hypoxia. When you don't have enough oxygen, things seem really silly. [pushes Elastigirl back on the floor]</t>
  </si>
  <si>
    <t>[Mr. Incredible is trying to get to the rudder and narrowly avoids the blades.]</t>
  </si>
  <si>
    <t xml:space="preserve"> Things get sillier and sillier and then you die.</t>
  </si>
  <si>
    <t xml:space="preserve"> [laughs] I don't wanna die.</t>
  </si>
  <si>
    <t xml:space="preserve"> Ah, nobody does.</t>
  </si>
  <si>
    <t>[She kicks Elastigirl farther away.]</t>
  </si>
  <si>
    <t xml:space="preserve"> Really. [chuckles wickedly] Not such a bad way to go.</t>
  </si>
  <si>
    <t>[Elastigirl spots the flare gun and shoots Evelyn's oxygen tank with it, making her go through the window.]</t>
  </si>
  <si>
    <t xml:space="preserve"> [screams in horror]</t>
  </si>
  <si>
    <t>[Elastigirl then gets back up and takes the oxygen mask. Then she turns the plane around. Winston comes in the room with the ambassadors and Supers. He stops everyone from being hypnotized]</t>
  </si>
  <si>
    <t xml:space="preserve"> Everyone, we need to get to the back of the ship! All Supers, protect your ambassadors!</t>
  </si>
  <si>
    <t xml:space="preserve"> Follow.</t>
  </si>
  <si>
    <t>[Cuts to outside of the boat]</t>
  </si>
  <si>
    <t xml:space="preserve"> Dad's been underwater for too long!</t>
  </si>
  <si>
    <t>[Cuts to Elastigirl trying to get close to where Evelyn was falling. She then puts the plane on auto pilot and then gets ready to launch herself. Then cuts back to Dash.]</t>
  </si>
  <si>
    <t xml:space="preserve"> We gotta pull him up!</t>
  </si>
  <si>
    <t xml:space="preserve"> Wait. It's too soon!</t>
  </si>
  <si>
    <t>[Elastigirl launches herself and catches Evelyn and makes a parachute. Then cuts back to Dash.]</t>
  </si>
  <si>
    <t xml:space="preserve"> I'm gonna press the button!</t>
  </si>
  <si>
    <t xml:space="preserve"> Not yet!</t>
  </si>
  <si>
    <t>[Mr. Incredible pushes the rudder. Elastigirl is trying to hold onto Evelyn but Evelyn kicks her in the face, causing her to let go. Then Mr. Incredible turns the rudder all the way.]</t>
  </si>
  <si>
    <t xml:space="preserve"> It's turning. It's working!</t>
  </si>
  <si>
    <t xml:space="preserve"> [He's almost done breaking the foil.] Now!</t>
  </si>
  <si>
    <t xml:space="preserve"> Dash, now!</t>
  </si>
  <si>
    <t>[Dash pushes the button making Mr. Incredible go back up. Elastigirl is trying to catch up to Evelyn so she can catch her again.]</t>
  </si>
  <si>
    <t xml:space="preserve"> Save yourself. Make a chute. [Elastigirl grabs Evelyn last second and makes another parachute] Make a chute. Make a chute. [Voyd makes the portal to the ship] MAKE THE CHUTE!!</t>
  </si>
  <si>
    <t>[Elastigirl and Evelyn goes through the portal and onto the ship.]</t>
  </si>
  <si>
    <t xml:space="preserve"> HELEN! BRACE YOURSELVES!</t>
  </si>
  <si>
    <t>[Frozone breaks the foil making the ship turn. Elastigirl catches Violet, Jack-Jack, and Dash.]</t>
  </si>
  <si>
    <t xml:space="preserve"> CRASH POSITIONS!</t>
  </si>
  <si>
    <t>[Frozone puts a bunch of snow to minimize damage to the city. The ship goes on top of the road on the snow.]</t>
  </si>
  <si>
    <t xml:space="preserve"> I missed Jack-Jack's first power?!</t>
  </si>
  <si>
    <t xml:space="preserve"> Actually, you missed the first 17.</t>
  </si>
  <si>
    <t>[Jack-Jack then duplicates himself]</t>
  </si>
  <si>
    <t>[Everyone is cheering for the Supers and then cuts to Evelyn getting arrested.]</t>
  </si>
  <si>
    <t xml:space="preserve"> [to Elastigirl] The fact that you saved me doesn't make you right.</t>
  </si>
  <si>
    <t xml:space="preserve"> But it does make you alive.</t>
  </si>
  <si>
    <t xml:space="preserve"> And I'm grateful for that.</t>
  </si>
  <si>
    <t xml:space="preserve"> I'm sorry, but she'll go to prison.</t>
  </si>
  <si>
    <t xml:space="preserve"> Well, I'm sorry she's rich and will probably get no more than a slap on the wrist.</t>
  </si>
  <si>
    <t xml:space="preserve"> First of all, Violet, I like you. And who knows what the future may bring, but I have a good feeling about all of you.</t>
  </si>
  <si>
    <t xml:space="preserve"> Hmm. Good feeling. Should we be worried?</t>
  </si>
  <si>
    <t>[Mr. Incredible chuckles]</t>
  </si>
  <si>
    <t xml:space="preserve"> You guys got the next shift. I'm beat. [takes Jack-Jack]</t>
  </si>
  <si>
    <t xml:space="preserve"> [to Violet] I saw what you did back there. That was incredible! No pun intended.</t>
  </si>
  <si>
    <t xml:space="preserve"> [off screen] Sorry, I had to punch you.</t>
  </si>
  <si>
    <t>[Mr. Incredible turns around to see the Incredibile come and the remote in Dashes hand.]</t>
  </si>
  <si>
    <t xml:space="preserve"> Yeah, baby! My sweet ride! [turns around to see Mr. Incredible glaring at him. Mr. Incredible hold out his hand so Dash can give him the remote. He then chuckles.]</t>
  </si>
  <si>
    <t>[Cuts to Frozone, Elastigirl, and Mr. Incredible walking into city hall.]</t>
  </si>
  <si>
    <t xml:space="preserve"> And in recognition of the extraordinary service they have demonstrated, the legal status of superheroes is hereby restored.</t>
  </si>
  <si>
    <t>[The Supers are happy that Supers are legal again.]</t>
  </si>
  <si>
    <t>[Violet's at school trying to reintroduce herself to Tony]</t>
  </si>
  <si>
    <t xml:space="preserve"> You don't know me, do you?</t>
  </si>
  <si>
    <t xml:space="preserve"> No, I don't...wait. Are you the girl with the water--?</t>
  </si>
  <si>
    <t xml:space="preserve"> [interrupting] I'm Violet Parr!! [holds her hand out to shake]</t>
  </si>
  <si>
    <t xml:space="preserve"> [shakes her hand] I'm Tony.</t>
  </si>
  <si>
    <t>[Cuts to Tony running outside to get in the Parr's car.]</t>
  </si>
  <si>
    <t xml:space="preserve"> Tony, this is my mom.</t>
  </si>
  <si>
    <t xml:space="preserve"> Pleased to meet you.</t>
  </si>
  <si>
    <t xml:space="preserve"> This is my dad.</t>
  </si>
  <si>
    <t xml:space="preserve"> Oh, we've met.</t>
  </si>
  <si>
    <t xml:space="preserve"> And this...is embarrassing.</t>
  </si>
  <si>
    <t xml:space="preserve"> [In British accent] Charmed, I'm sure.</t>
  </si>
  <si>
    <t xml:space="preserve"> My little brother, Dash. [Jack-Jack throws a toy] And the baby is Jack-Jack. I tried to limit it to one parent.</t>
  </si>
  <si>
    <t xml:space="preserve"> We're all going to a movie, too, Tony. Don't mind us.</t>
  </si>
  <si>
    <t xml:space="preserve"> We'll be sitting on the other side of the theater. Not watching you. [winks]</t>
  </si>
  <si>
    <t xml:space="preserve"> [laughing] He's kidding. [annoyed] They are only dropping us off at the theater. They have other things to do!</t>
  </si>
  <si>
    <t xml:space="preserve"> So, you guys are close, I guess.</t>
  </si>
  <si>
    <t xml:space="preserve"> Yeah, I guess.</t>
  </si>
  <si>
    <t xml:space="preserve"> We can get closer!</t>
  </si>
  <si>
    <t xml:space="preserve"> [laughing] Bob!</t>
  </si>
  <si>
    <t>[They stop in front of the theater but see criminals pass shooting guns. The Parrs look at each other and confuses Tony.]</t>
  </si>
  <si>
    <t xml:space="preserve"> STOP! Let us out! [pushes Tony out] Here, large popcorn, small soda. Save me a seat, center, about eight rows back. [she gets back in the car] I'll be back before the previews are over!</t>
  </si>
  <si>
    <t>[The family puts on their masks and Bob's car reveals his Incredibile]</t>
  </si>
  <si>
    <t>1. The Underminer Fight</t>
  </si>
  <si>
    <t>[The Parr's climb into the drill.]</t>
  </si>
  <si>
    <t>[Violet creates a giant force field around the Parr Family. The blade is just barely touching the top of city hall and then the police show up. Knowing he'd get in trouble, Frozone ran off.]</t>
  </si>
  <si>
    <t>[Frozone freezes his Tommy's feet in place.]</t>
  </si>
  <si>
    <t xml:space="preserve"> I did. They're good and you're going to have some. [She puts some vegetables on Dash's plate.]</t>
  </si>
  <si>
    <t>[As Bob and Helen walk out the door, Violet notices Helen's boots before they close the door.]</t>
  </si>
  <si>
    <t xml:space="preserve"> [Stammering] I'm-I'm your biggest fan. Shoot!</t>
  </si>
  <si>
    <t xml:space="preserve"> Spectacular. My father was so proud that I was even remotely connected to you guys. He used to call you the last line of defense. He was your top supporter. [Cuts to flashback of Winston's father] He donated to superhero causes. He raised money for the Dynaguy statue in Avery Park. He got to know many Supers personally. Even installed a phone with direct lines to Gazerbeam and Fironic in case of emergencies. He loved that, showed it off to everyone. [Back to present] He was heartbroken when you were all forced to go underground.</t>
  </si>
  <si>
    <t xml:space="preserve"> Look, it's not a good time to be away. Dash is having trouble with homework, Vi is worried about her first date with that boy she likes, Tony, and Jack-Jack...</t>
  </si>
  <si>
    <t xml:space="preserve"> No Sugar Bombs on my watch. [Bob takes away the Sugar Bombs and pours some Fiber-o's in Dash's bowl.]</t>
  </si>
  <si>
    <t xml:space="preserve"> She's not breaking...she's an advocate for superheroes. It's a new job.</t>
  </si>
  <si>
    <t>[Dash and Violet run to the bus. Bob catches up to put in Dash's homework in his backpack.]</t>
  </si>
  <si>
    <t>[Jack-Jack falls asleep and Bob tucks him in bed. Bob sits down and tries to watch TV but Dash walks in front of it showing his math book, in other words, he needs help with homework. Then, it cuts to Bob trying to understand Dash's homework.]</t>
  </si>
  <si>
    <t>[Bob hears the TV running and goes to see why it's on. He sees Jack-Jack watching it. Bob read the bedtime story again.]</t>
  </si>
  <si>
    <t>[Violet's in the background crying while getting ice cream from the freezer.]</t>
  </si>
  <si>
    <t>2. Interrogation</t>
  </si>
  <si>
    <t>3. Bad News</t>
  </si>
  <si>
    <t>4. Dinner Argument</t>
  </si>
  <si>
    <t>5. What's Next?</t>
  </si>
  <si>
    <t>6. Meeting the Deavors</t>
  </si>
  <si>
    <t xml:space="preserve"> Bigger than ever. Perfectly positioned to make some wrong things right. Hence, this meeting. Let me ask you something:  What is the main reason you were all forced underground?</t>
  </si>
  <si>
    <t>7. Hard Decision</t>
  </si>
  <si>
    <t>8. New House</t>
  </si>
  <si>
    <t>9. New Elasticycle</t>
  </si>
  <si>
    <t>10. The Bus is Here!</t>
  </si>
  <si>
    <t>11. Waiting for Crime</t>
  </si>
  <si>
    <t xml:space="preserve"> Hey, Vi! I want you back here by 10:30</t>
  </si>
  <si>
    <t xml:space="preserve"> 10-ish, heading for 9:30-ish.</t>
  </si>
  <si>
    <t>10:30-ish it is. [sighs]</t>
  </si>
  <si>
    <t xml:space="preserve"> "One of us"?</t>
  </si>
  <si>
    <t xml:space="preserve"> "We need you to share your perceptions with the world."</t>
  </si>
  <si>
    <t xml:space="preserve"> "How do we do that?"</t>
  </si>
  <si>
    <t xml:space="preserve"> "It's a superhero's playground." Right. You know, after we went underground my husband used to listen to a police scanner waiting for something to happen. And I got mad at him for it. [Winston and Evelyn laughing] Oh, I'm such a hypocrite.</t>
  </si>
  <si>
    <t xml:space="preserve"> Enjoy the movie. [Cuts to Bob reading a bedtime story for Jack-Jack] "In the county of Noddoff the Frubbers of Freep are all giving in to the sweet succor of sleep."</t>
  </si>
  <si>
    <t xml:space="preserve"> "All over Doozle-Dorf, the Fribbers of Frupp are going to sleep 'cause they just can't keep up. All over Doozle-Dorf, are dozing. Eyelids so heavy, they're drooping..." [Bob starts to fall asleep but Jack-Jack wakes him up again.] "Closing! The point is:  Everyone, everyone's hitting the sack! Everyone's getting the sleep that they lack."</t>
  </si>
  <si>
    <t>12. Taking Care of the Kids</t>
  </si>
  <si>
    <t>13. Runaway Train</t>
  </si>
  <si>
    <t>14.  Jack-Jack's Powers</t>
  </si>
  <si>
    <t>15. Helen calls Bob</t>
  </si>
  <si>
    <t>16. Do I Know You?</t>
  </si>
  <si>
    <t>17. Ambassador Ambush</t>
  </si>
  <si>
    <t>18. Violet Figures it Out</t>
  </si>
  <si>
    <t>19. The Wannabe Supers</t>
  </si>
  <si>
    <t>20. The Happy Platter</t>
  </si>
  <si>
    <t>21. Screenslaver Fight</t>
  </si>
  <si>
    <t>23. Auntie Edna</t>
  </si>
  <si>
    <t>24. The Defeat of Screenslaver</t>
  </si>
  <si>
    <t>26. Elastigirl gets Hypnotized</t>
  </si>
  <si>
    <t>27. Jack-Jack's New Suit</t>
  </si>
  <si>
    <t>28. Evelyn's Monologue</t>
  </si>
  <si>
    <t>29. Escaping the House</t>
  </si>
  <si>
    <t>30. Mr. Incredible gets Hypnotized</t>
  </si>
  <si>
    <t>31. Getting on the Ship</t>
  </si>
  <si>
    <t>32. Violet Vs. Voyd</t>
  </si>
  <si>
    <t>33. Finding Jack-Jack</t>
  </si>
  <si>
    <t>34. Turning the Ship</t>
  </si>
  <si>
    <t>35. Freeing the Supers</t>
  </si>
  <si>
    <t>36. Stopping the Ship and Evelyn</t>
  </si>
  <si>
    <t>37. Going to the Movies</t>
  </si>
  <si>
    <t xml:space="preserve"> No. We didn't do anything wrong.</t>
  </si>
  <si>
    <t xml:space="preserve"> We all made mistakes. For example:  you kids were supposed to watch Jack-Jack.</t>
  </si>
  <si>
    <t>The Incredibles 2</t>
  </si>
  <si>
    <t xml:space="preserve"> I can get your contraption together by 5:00 a.m.</t>
  </si>
  <si>
    <t>22. Out of Control Powers</t>
  </si>
  <si>
    <t>25. Bob Apologizes</t>
  </si>
  <si>
    <t>Bob (Mr. Incredible) and Winston</t>
  </si>
  <si>
    <t>Lucius (Frozone) and Winston</t>
  </si>
  <si>
    <t>Bob (Mr. Incredible) and Lucius (Frozone)</t>
  </si>
  <si>
    <t>Evelyn and Helen (Elastigirl)</t>
  </si>
  <si>
    <t>Bob (Mr. Incredible) and Helen (Elastigirl)</t>
  </si>
  <si>
    <t>[the protesters can be seen holding up signs that say "Stop hiding behind the mask!", "Hang up the cape!", "Go save yourself!", and "Down with Supers!"]</t>
  </si>
  <si>
    <t xml:space="preserve"> "Kronos"?</t>
  </si>
  <si>
    <t>[Elastigirl turns around to see a message on the screen. The screen says:  "Welcome back, Elastigirl. -The Screenslaver"]</t>
  </si>
  <si>
    <t>Distinct Count of Character</t>
  </si>
  <si>
    <t xml:space="preserve">[singing] Frozone, Frozone, Frozone! </t>
  </si>
  <si>
    <t xml:space="preserve"> [starts singing Mr. Incredible's theme song] Mr. Incredible, Incredible, </t>
  </si>
  <si>
    <t xml:space="preserve"> [turns to Frozone and starts singing his theme song] Who's the cat Who's always chill, [off screen while Evelyn comes in] when survival odds Are close to nil? </t>
  </si>
  <si>
    <t xml:space="preserve"> [starts singing Elastigirl's theme song] Here comes Elastigirl, stretching her... </t>
  </si>
  <si>
    <t>Declarative</t>
  </si>
  <si>
    <t>Interrogative</t>
  </si>
  <si>
    <t>Exclamatory</t>
  </si>
  <si>
    <t>Singular pronouns</t>
  </si>
  <si>
    <t>Plural pronouns</t>
  </si>
  <si>
    <t>Incredibles 1</t>
  </si>
  <si>
    <t>Incredibles 2</t>
  </si>
  <si>
    <t>Dialogue Count</t>
  </si>
  <si>
    <t>Vocabulary Level</t>
  </si>
  <si>
    <t>Vocabulary Count</t>
  </si>
  <si>
    <t>Percentage of Plural Pronouns</t>
  </si>
  <si>
    <t>Average Count of  Words/Dialogue</t>
  </si>
  <si>
    <t>SUM</t>
  </si>
  <si>
    <t>Female characters</t>
  </si>
  <si>
    <t>Sum Dialogue</t>
  </si>
  <si>
    <t>Percentage of dialogue</t>
  </si>
  <si>
    <t>Percentage of characters</t>
  </si>
  <si>
    <t>Dialogue/Character</t>
  </si>
  <si>
    <t>Average Dialogue/Character</t>
  </si>
  <si>
    <t>Male Characters</t>
  </si>
  <si>
    <t>Percentage</t>
  </si>
  <si>
    <t>Sentence Count</t>
  </si>
  <si>
    <t>Declarative / Dialogue</t>
  </si>
  <si>
    <t>Interrogative / Dialogue</t>
  </si>
  <si>
    <t>Exclamatory / Dialogue</t>
  </si>
  <si>
    <t>Sentiment Analysis</t>
  </si>
  <si>
    <t>Positive</t>
  </si>
  <si>
    <t>Negative</t>
  </si>
  <si>
    <t>Neutral</t>
  </si>
  <si>
    <t>Syndrome</t>
  </si>
  <si>
    <t>Mr. Incredible (2004)</t>
  </si>
  <si>
    <t>Mr. Incredible (2018)</t>
  </si>
  <si>
    <t>Elastigirl (2004)</t>
  </si>
  <si>
    <t>Elastigirl (20018)</t>
  </si>
  <si>
    <t>Violet (2004)</t>
  </si>
  <si>
    <t>Violet (2018)</t>
  </si>
  <si>
    <t>Dash (2004)</t>
  </si>
  <si>
    <t>Dash (2018)</t>
  </si>
  <si>
    <t>Top 15 Average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</si>
</sst>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theme="1"/>
      <name val="Calibri"/>
      <family val="2"/>
      <scheme val="minor"/>
    </font>
    <font>
      <b/>
      <sz val="12"/>
      <color rgb="FF000000"/>
      <name val="Calibri"/>
      <family val="2"/>
      <scheme val="minor"/>
    </font>
    <font>
      <sz val="10"/>
      <name val="Arial"/>
      <family val="2"/>
    </font>
    <font>
      <sz val="12"/>
      <color theme="1"/>
      <name val="Calibri"/>
      <family val="2"/>
      <scheme val="minor"/>
    </font>
  </fonts>
  <fills count="6">
    <fill>
      <patternFill patternType="none"/>
    </fill>
    <fill>
      <patternFill patternType="gray125"/>
    </fill>
    <fill>
      <patternFill patternType="solid">
        <fgColor theme="4" tint="0.59999389629810485"/>
        <bgColor indexed="64"/>
      </patternFill>
    </fill>
    <fill>
      <patternFill patternType="solid">
        <fgColor theme="3" tint="0.79998168889431442"/>
        <bgColor indexed="64"/>
      </patternFill>
    </fill>
    <fill>
      <patternFill patternType="solid">
        <fgColor rgb="FFB4C6E7"/>
        <bgColor rgb="FF000000"/>
      </patternFill>
    </fill>
    <fill>
      <patternFill patternType="solid">
        <fgColor theme="0" tint="-0.14999847407452621"/>
        <bgColor indexed="64"/>
      </patternFill>
    </fill>
  </fills>
  <borders count="3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right style="thin">
        <color indexed="64"/>
      </right>
      <top style="thin">
        <color indexed="64"/>
      </top>
      <bottom style="thin">
        <color indexed="64"/>
      </bottom>
      <diagonal/>
    </border>
    <border>
      <left/>
      <right style="thin">
        <color indexed="64"/>
      </right>
      <top style="medium">
        <color indexed="64"/>
      </top>
      <bottom/>
      <diagonal/>
    </border>
    <border>
      <left/>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bottom style="thin">
        <color indexed="64"/>
      </bottom>
      <diagonal/>
    </border>
    <border>
      <left style="medium">
        <color indexed="64"/>
      </left>
      <right/>
      <top/>
      <bottom style="medium">
        <color indexed="64"/>
      </bottom>
      <diagonal/>
    </border>
    <border>
      <left/>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indexed="64"/>
      </left>
      <right/>
      <top style="thin">
        <color indexed="64"/>
      </top>
      <bottom style="thin">
        <color indexed="64"/>
      </bottom>
      <diagonal/>
    </border>
  </borders>
  <cellStyleXfs count="2">
    <xf numFmtId="0" fontId="0" fillId="0" borderId="0"/>
    <xf numFmtId="9" fontId="4" fillId="0" borderId="0" applyFont="0" applyFill="0" applyBorder="0" applyAlignment="0" applyProtection="0"/>
  </cellStyleXfs>
  <cellXfs count="110">
    <xf numFmtId="0" fontId="0" fillId="0" borderId="0" xfId="0"/>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1" fillId="0" borderId="5" xfId="0" applyFont="1" applyBorder="1" applyAlignment="1">
      <alignment horizontal="center" vertical="center" wrapText="1"/>
    </xf>
    <xf numFmtId="0" fontId="1" fillId="0" borderId="0" xfId="0" applyFont="1" applyAlignment="1">
      <alignment horizontal="center" vertical="center" wrapText="1"/>
    </xf>
    <xf numFmtId="0" fontId="1" fillId="0" borderId="1" xfId="0" applyFont="1" applyBorder="1" applyAlignment="1">
      <alignment horizontal="center" vertical="center" wrapText="1"/>
    </xf>
    <xf numFmtId="0" fontId="0" fillId="0" borderId="0" xfId="0" applyAlignment="1">
      <alignment horizontal="center" vertical="center"/>
    </xf>
    <xf numFmtId="0" fontId="1" fillId="2" borderId="4" xfId="0" applyFont="1" applyFill="1" applyBorder="1" applyAlignment="1">
      <alignment horizontal="center" vertical="center" wrapText="1"/>
    </xf>
    <xf numFmtId="0" fontId="1" fillId="3" borderId="6"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8"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3" borderId="9" xfId="0" applyFont="1" applyFill="1" applyBorder="1" applyAlignment="1">
      <alignment horizontal="center" vertical="center" wrapText="1"/>
    </xf>
    <xf numFmtId="0" fontId="1" fillId="0" borderId="10" xfId="0" applyFont="1" applyBorder="1" applyAlignment="1">
      <alignment horizontal="center" vertical="center" wrapText="1"/>
    </xf>
    <xf numFmtId="0" fontId="0" fillId="0" borderId="10" xfId="0" applyBorder="1" applyAlignment="1">
      <alignment horizontal="center" vertical="center"/>
    </xf>
    <xf numFmtId="0" fontId="0" fillId="0" borderId="11" xfId="0" applyBorder="1" applyAlignment="1">
      <alignment horizontal="center" vertical="center"/>
    </xf>
    <xf numFmtId="0" fontId="1" fillId="0" borderId="11" xfId="0" applyFont="1" applyBorder="1" applyAlignment="1">
      <alignment horizontal="center" vertical="center" wrapText="1"/>
    </xf>
    <xf numFmtId="2" fontId="1" fillId="0" borderId="5" xfId="0" applyNumberFormat="1" applyFont="1" applyBorder="1" applyAlignment="1">
      <alignment horizontal="center" vertical="center" wrapText="1"/>
    </xf>
    <xf numFmtId="0" fontId="0" fillId="0" borderId="0" xfId="0" applyAlignment="1">
      <alignment horizontal="center" vertical="center" wrapText="1"/>
    </xf>
    <xf numFmtId="0" fontId="0" fillId="0" borderId="0" xfId="0" applyAlignment="1">
      <alignment wrapText="1"/>
    </xf>
    <xf numFmtId="0" fontId="2" fillId="4" borderId="4" xfId="0" applyFont="1" applyFill="1" applyBorder="1" applyAlignment="1">
      <alignment horizontal="center" vertical="center" wrapText="1"/>
    </xf>
    <xf numFmtId="0" fontId="2" fillId="4" borderId="8" xfId="0" applyFont="1" applyFill="1" applyBorder="1" applyAlignment="1">
      <alignment horizontal="center" vertical="center" wrapText="1"/>
    </xf>
    <xf numFmtId="0" fontId="3" fillId="0" borderId="1" xfId="0" applyFont="1" applyBorder="1" applyAlignment="1">
      <alignment horizontal="center"/>
    </xf>
    <xf numFmtId="0" fontId="0" fillId="0" borderId="9" xfId="0" applyBorder="1" applyAlignment="1">
      <alignment horizontal="center"/>
    </xf>
    <xf numFmtId="0" fontId="0" fillId="0" borderId="9" xfId="0" applyBorder="1" applyAlignment="1">
      <alignment horizontal="center" vertical="center"/>
    </xf>
    <xf numFmtId="0" fontId="0" fillId="0" borderId="1" xfId="0" applyBorder="1" applyAlignment="1">
      <alignment horizontal="center"/>
    </xf>
    <xf numFmtId="0" fontId="3" fillId="0" borderId="1" xfId="0" applyFont="1" applyBorder="1" applyAlignment="1">
      <alignment horizontal="center" vertical="center"/>
    </xf>
    <xf numFmtId="9" fontId="3" fillId="0" borderId="1" xfId="1" applyFont="1" applyBorder="1" applyAlignment="1">
      <alignment horizontal="center"/>
    </xf>
    <xf numFmtId="0" fontId="2" fillId="4" borderId="2" xfId="0" applyFont="1" applyFill="1" applyBorder="1" applyAlignment="1">
      <alignment horizontal="center" vertical="center" wrapText="1"/>
    </xf>
    <xf numFmtId="0" fontId="2" fillId="4" borderId="3" xfId="0" applyFont="1" applyFill="1" applyBorder="1" applyAlignment="1">
      <alignment horizontal="center" vertical="center" wrapText="1"/>
    </xf>
    <xf numFmtId="9" fontId="3" fillId="0" borderId="9" xfId="1" applyFont="1" applyBorder="1" applyAlignment="1">
      <alignment horizontal="center"/>
    </xf>
    <xf numFmtId="9" fontId="3" fillId="0" borderId="1" xfId="1" applyFont="1" applyBorder="1" applyAlignment="1">
      <alignment horizontal="center" vertical="center"/>
    </xf>
    <xf numFmtId="0" fontId="1" fillId="0" borderId="15" xfId="0" applyFont="1" applyBorder="1" applyAlignment="1">
      <alignment horizontal="center"/>
    </xf>
    <xf numFmtId="0" fontId="0" fillId="0" borderId="16" xfId="0" applyBorder="1" applyAlignment="1">
      <alignment horizontal="center" vertical="center"/>
    </xf>
    <xf numFmtId="9" fontId="3" fillId="0" borderId="16" xfId="1" applyFont="1" applyBorder="1" applyAlignment="1">
      <alignment horizontal="center"/>
    </xf>
    <xf numFmtId="9" fontId="3" fillId="0" borderId="16" xfId="1" applyFont="1" applyBorder="1" applyAlignment="1">
      <alignment horizontal="center" vertical="center"/>
    </xf>
    <xf numFmtId="2" fontId="3" fillId="0" borderId="17" xfId="0" applyNumberFormat="1" applyFont="1" applyBorder="1" applyAlignment="1">
      <alignment horizontal="center" vertical="center"/>
    </xf>
    <xf numFmtId="0" fontId="1" fillId="0" borderId="18" xfId="0" applyFont="1" applyBorder="1" applyAlignment="1">
      <alignment horizontal="center"/>
    </xf>
    <xf numFmtId="2" fontId="3" fillId="0" borderId="19" xfId="0" applyNumberFormat="1" applyFont="1" applyBorder="1" applyAlignment="1">
      <alignment horizontal="center" vertical="center"/>
    </xf>
    <xf numFmtId="0" fontId="1" fillId="0" borderId="20" xfId="0" applyFont="1" applyBorder="1" applyAlignment="1">
      <alignment horizontal="center"/>
    </xf>
    <xf numFmtId="0" fontId="0" fillId="0" borderId="21" xfId="0" applyBorder="1" applyAlignment="1">
      <alignment horizontal="center" vertical="center"/>
    </xf>
    <xf numFmtId="9" fontId="3" fillId="0" borderId="22" xfId="1" applyFont="1" applyBorder="1" applyAlignment="1">
      <alignment horizontal="center"/>
    </xf>
    <xf numFmtId="9" fontId="3" fillId="0" borderId="21" xfId="1" applyFont="1" applyBorder="1" applyAlignment="1">
      <alignment horizontal="center" vertical="center"/>
    </xf>
    <xf numFmtId="2" fontId="3" fillId="0" borderId="23" xfId="0" applyNumberFormat="1" applyFont="1" applyBorder="1" applyAlignment="1">
      <alignment horizontal="center" vertical="center"/>
    </xf>
    <xf numFmtId="0" fontId="0" fillId="0" borderId="16" xfId="0" applyBorder="1" applyAlignment="1">
      <alignment horizontal="center"/>
    </xf>
    <xf numFmtId="0" fontId="3" fillId="0" borderId="16" xfId="0" applyFont="1" applyBorder="1" applyAlignment="1">
      <alignment horizontal="center"/>
    </xf>
    <xf numFmtId="2" fontId="3" fillId="0" borderId="17" xfId="1" applyNumberFormat="1" applyFont="1" applyBorder="1" applyAlignment="1">
      <alignment horizontal="center"/>
    </xf>
    <xf numFmtId="2" fontId="3" fillId="0" borderId="19" xfId="1" applyNumberFormat="1" applyFont="1" applyBorder="1" applyAlignment="1">
      <alignment horizontal="center"/>
    </xf>
    <xf numFmtId="0" fontId="0" fillId="0" borderId="21" xfId="0" applyBorder="1" applyAlignment="1">
      <alignment horizontal="center"/>
    </xf>
    <xf numFmtId="0" fontId="3" fillId="0" borderId="21" xfId="0" applyFont="1" applyBorder="1" applyAlignment="1">
      <alignment horizontal="center"/>
    </xf>
    <xf numFmtId="9" fontId="3" fillId="0" borderId="21" xfId="1" applyFont="1" applyBorder="1" applyAlignment="1">
      <alignment horizontal="center"/>
    </xf>
    <xf numFmtId="2" fontId="3" fillId="0" borderId="23" xfId="1" applyNumberFormat="1" applyFont="1" applyBorder="1" applyAlignment="1">
      <alignment horizontal="center"/>
    </xf>
    <xf numFmtId="0" fontId="2" fillId="4" borderId="14" xfId="0" applyFont="1" applyFill="1" applyBorder="1" applyAlignment="1">
      <alignment horizontal="center" vertical="center" wrapText="1"/>
    </xf>
    <xf numFmtId="0" fontId="0" fillId="0" borderId="24" xfId="0" applyBorder="1" applyAlignment="1">
      <alignment horizontal="center" vertical="center"/>
    </xf>
    <xf numFmtId="2" fontId="3" fillId="0" borderId="16" xfId="0" applyNumberFormat="1" applyFont="1" applyBorder="1" applyAlignment="1">
      <alignment horizontal="center" vertical="center"/>
    </xf>
    <xf numFmtId="2" fontId="3" fillId="0" borderId="16" xfId="1" applyNumberFormat="1" applyFont="1" applyBorder="1" applyAlignment="1">
      <alignment horizontal="center"/>
    </xf>
    <xf numFmtId="9" fontId="0" fillId="0" borderId="1" xfId="1" applyFont="1" applyBorder="1" applyAlignment="1">
      <alignment horizontal="center" vertical="center" wrapText="1"/>
    </xf>
    <xf numFmtId="2" fontId="0" fillId="0" borderId="1" xfId="0" applyNumberFormat="1" applyBorder="1" applyAlignment="1">
      <alignment horizontal="center" vertical="center"/>
    </xf>
    <xf numFmtId="1" fontId="0" fillId="0" borderId="1" xfId="0" applyNumberFormat="1" applyBorder="1" applyAlignment="1">
      <alignment horizontal="center" vertical="center" wrapText="1"/>
    </xf>
    <xf numFmtId="0" fontId="0" fillId="0" borderId="0" xfId="0" applyAlignment="1">
      <alignment horizontal="center"/>
    </xf>
    <xf numFmtId="0" fontId="0" fillId="0" borderId="0" xfId="0" applyAlignment="1">
      <alignment vertical="center"/>
    </xf>
    <xf numFmtId="9" fontId="0" fillId="0" borderId="1" xfId="0" applyNumberFormat="1" applyBorder="1" applyAlignment="1">
      <alignment horizontal="center" vertical="center" wrapText="1"/>
    </xf>
    <xf numFmtId="0" fontId="0" fillId="0" borderId="5" xfId="0" applyBorder="1" applyAlignment="1">
      <alignment horizontal="center" vertical="center"/>
    </xf>
    <xf numFmtId="0" fontId="0" fillId="0" borderId="5" xfId="0" applyBorder="1" applyAlignment="1">
      <alignment horizontal="center" vertical="center" wrapText="1"/>
    </xf>
    <xf numFmtId="0" fontId="0" fillId="0" borderId="10" xfId="0" applyBorder="1" applyAlignment="1">
      <alignment horizontal="center" vertical="center" wrapText="1"/>
    </xf>
    <xf numFmtId="0" fontId="0" fillId="0" borderId="14" xfId="0" applyBorder="1" applyAlignment="1">
      <alignment horizontal="center" vertical="center" wrapText="1"/>
    </xf>
    <xf numFmtId="0" fontId="0" fillId="0" borderId="14" xfId="0" applyBorder="1" applyAlignment="1">
      <alignment horizontal="center" vertical="center"/>
    </xf>
    <xf numFmtId="9" fontId="0" fillId="0" borderId="1" xfId="1" applyFont="1" applyBorder="1" applyAlignment="1">
      <alignment horizontal="center" vertical="center"/>
    </xf>
    <xf numFmtId="9" fontId="0" fillId="0" borderId="16" xfId="1" applyFont="1" applyBorder="1" applyAlignment="1">
      <alignment horizontal="center" vertical="center"/>
    </xf>
    <xf numFmtId="9" fontId="0" fillId="0" borderId="21" xfId="1" applyFont="1" applyBorder="1" applyAlignment="1">
      <alignment horizontal="center" vertical="center"/>
    </xf>
    <xf numFmtId="9" fontId="0" fillId="0" borderId="24" xfId="1" applyFont="1" applyBorder="1" applyAlignment="1">
      <alignment horizontal="center" vertical="center"/>
    </xf>
    <xf numFmtId="9" fontId="0" fillId="0" borderId="9" xfId="1" applyFont="1" applyBorder="1" applyAlignment="1">
      <alignment horizontal="center"/>
    </xf>
    <xf numFmtId="0" fontId="0" fillId="0" borderId="1" xfId="0" applyBorder="1" applyAlignment="1">
      <alignment wrapText="1"/>
    </xf>
    <xf numFmtId="0" fontId="1" fillId="5" borderId="14" xfId="0" applyFont="1" applyFill="1" applyBorder="1" applyAlignment="1">
      <alignment horizontal="center" wrapText="1"/>
    </xf>
    <xf numFmtId="0" fontId="1" fillId="0" borderId="8" xfId="0" applyFont="1" applyBorder="1" applyAlignment="1">
      <alignment horizontal="center" vertical="center" wrapText="1"/>
    </xf>
    <xf numFmtId="0" fontId="1" fillId="0" borderId="27" xfId="0" applyFont="1" applyBorder="1" applyAlignment="1">
      <alignment horizontal="center" vertical="center" wrapText="1"/>
    </xf>
    <xf numFmtId="9" fontId="0" fillId="0" borderId="1" xfId="1" applyFont="1" applyFill="1" applyBorder="1" applyAlignment="1">
      <alignment horizontal="center" vertical="center"/>
    </xf>
    <xf numFmtId="0" fontId="1" fillId="0" borderId="28" xfId="0" applyFont="1" applyBorder="1" applyAlignment="1">
      <alignment horizontal="center" vertical="center" wrapText="1"/>
    </xf>
    <xf numFmtId="0" fontId="1" fillId="0" borderId="29" xfId="0" applyFont="1" applyBorder="1" applyAlignment="1">
      <alignment horizontal="center" vertical="center" wrapText="1"/>
    </xf>
    <xf numFmtId="9" fontId="0" fillId="0" borderId="0" xfId="1" applyFont="1" applyBorder="1" applyAlignment="1">
      <alignment horizontal="center" vertical="center" wrapText="1"/>
    </xf>
    <xf numFmtId="2" fontId="0" fillId="0" borderId="1" xfId="0" applyNumberFormat="1" applyBorder="1" applyAlignment="1">
      <alignment horizontal="center" vertical="center" wrapText="1"/>
    </xf>
    <xf numFmtId="9" fontId="0" fillId="0" borderId="10" xfId="1" applyFont="1" applyBorder="1" applyAlignment="1">
      <alignment horizontal="center" vertical="center" wrapText="1"/>
    </xf>
    <xf numFmtId="0" fontId="0" fillId="0" borderId="11" xfId="0" applyBorder="1"/>
    <xf numFmtId="0" fontId="0" fillId="0" borderId="1" xfId="0" applyBorder="1" applyAlignment="1">
      <alignment horizontal="center"/>
    </xf>
    <xf numFmtId="0" fontId="1" fillId="0" borderId="12" xfId="0" applyFont="1" applyBorder="1" applyAlignment="1">
      <alignment horizontal="center" vertical="center"/>
    </xf>
    <xf numFmtId="0" fontId="0" fillId="0" borderId="13" xfId="0" applyBorder="1" applyAlignment="1">
      <alignment horizontal="center" vertical="center"/>
    </xf>
    <xf numFmtId="0" fontId="1" fillId="2" borderId="25" xfId="0" applyFont="1" applyFill="1" applyBorder="1" applyAlignment="1">
      <alignment horizontal="center" vertical="center" wrapText="1"/>
    </xf>
    <xf numFmtId="0" fontId="1" fillId="2" borderId="26" xfId="0" applyFont="1" applyFill="1" applyBorder="1" applyAlignment="1">
      <alignment horizontal="center" vertical="center" wrapText="1"/>
    </xf>
    <xf numFmtId="0" fontId="1" fillId="2" borderId="7"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1" fillId="2" borderId="8"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2" borderId="12" xfId="0" applyFont="1" applyFill="1" applyBorder="1" applyAlignment="1">
      <alignment horizontal="center" vertical="center" wrapText="1"/>
    </xf>
    <xf numFmtId="0" fontId="1" fillId="2" borderId="13" xfId="0" applyFont="1" applyFill="1" applyBorder="1" applyAlignment="1">
      <alignment horizontal="center" vertical="center" wrapText="1"/>
    </xf>
    <xf numFmtId="49" fontId="1" fillId="3" borderId="12" xfId="0" applyNumberFormat="1" applyFont="1" applyFill="1" applyBorder="1" applyAlignment="1">
      <alignment horizontal="center" vertical="center" wrapText="1"/>
    </xf>
    <xf numFmtId="49" fontId="1" fillId="3" borderId="7" xfId="0" applyNumberFormat="1" applyFont="1" applyFill="1" applyBorder="1" applyAlignment="1">
      <alignment horizontal="center" vertical="center" wrapText="1"/>
    </xf>
    <xf numFmtId="49" fontId="1" fillId="3" borderId="4" xfId="0" applyNumberFormat="1" applyFont="1" applyFill="1" applyBorder="1" applyAlignment="1">
      <alignment horizontal="center" vertical="center" wrapText="1"/>
    </xf>
    <xf numFmtId="0" fontId="3" fillId="0" borderId="0" xfId="0" applyFont="1"/>
    <xf numFmtId="0" fontId="2" fillId="0" borderId="0" xfId="0" applyFont="1" applyBorder="1" applyAlignment="1">
      <alignment horizontal="center" vertical="center" wrapText="1"/>
    </xf>
    <xf numFmtId="0" fontId="0" fillId="0" borderId="1" xfId="0" applyBorder="1"/>
    <xf numFmtId="0" fontId="3" fillId="0" borderId="1" xfId="0" applyFont="1" applyBorder="1"/>
    <xf numFmtId="0" fontId="3" fillId="0" borderId="30" xfId="0" applyFont="1" applyBorder="1"/>
    <xf numFmtId="0" fontId="3" fillId="0" borderId="14" xfId="0" applyFont="1" applyBorder="1"/>
    <xf numFmtId="0" fontId="0" fillId="0" borderId="14" xfId="0" applyBorder="1"/>
    <xf numFmtId="0" fontId="0" fillId="0" borderId="0" xfId="0" applyBorder="1"/>
    <xf numFmtId="0" fontId="0" fillId="0" borderId="0" xfId="0" applyBorder="1" applyAlignment="1">
      <alignment wrapText="1"/>
    </xf>
    <xf numFmtId="0" fontId="3" fillId="0" borderId="0" xfId="0" applyFont="1" applyBorder="1" applyAlignment="1">
      <alignment horizontal="center" vertical="center"/>
    </xf>
    <xf numFmtId="9" fontId="3" fillId="0" borderId="0" xfId="1" applyFont="1" applyBorder="1" applyAlignment="1">
      <alignment horizontal="center"/>
    </xf>
  </cellXfs>
  <cellStyles count="2">
    <cellStyle name="Normal" xfId="0" builtinId="0"/>
    <cellStyle name="Per cent" xfId="1" builtinId="5"/>
  </cellStyles>
  <dxfs count="8">
    <dxf>
      <alignment horizontal="center" vertical="center" textRotation="0" indent="0" justifyLastLine="0" shrinkToFit="0" readingOrder="0"/>
    </dxf>
    <dxf>
      <numFmt numFmtId="0" formatCode="General"/>
      <alignment horizontal="center" vertical="center" textRotation="0" wrapText="1" indent="0" justifyLastLine="0" shrinkToFit="0" readingOrder="0"/>
    </dxf>
    <dxf>
      <alignment horizontal="center" vertical="center" textRotation="0" indent="0" justifyLastLine="0" shrinkToFit="0" readingOrder="0"/>
    </dxf>
    <dxf>
      <alignment horizontal="center" vertical="center" textRotation="0" wrapText="1" indent="0" justifyLastLine="0" shrinkToFit="0" readingOrder="0"/>
    </dxf>
    <dxf>
      <fill>
        <patternFill patternType="none">
          <fgColor indexed="64"/>
          <bgColor auto="1"/>
        </patternFill>
      </fill>
      <alignment horizontal="center" vertical="center" textRotation="0" wrapText="1" indent="0" justifyLastLine="0" shrinkToFit="0" readingOrder="0"/>
    </dxf>
    <dxf>
      <numFmt numFmtId="0" formatCode="General"/>
      <fill>
        <patternFill patternType="none">
          <fgColor indexed="64"/>
          <bgColor auto="1"/>
        </patternFill>
      </fill>
      <alignment horizontal="center" vertical="center" textRotation="0" wrapText="1" indent="0" justifyLastLine="0" shrinkToFit="0" readingOrder="0"/>
    </dxf>
    <dxf>
      <fill>
        <patternFill patternType="none">
          <fgColor indexed="64"/>
          <bgColor auto="1"/>
        </patternFill>
      </fill>
      <alignment horizontal="center" vertical="center" textRotation="0" wrapText="1" indent="0" justifyLastLine="0" shrinkToFit="0" readingOrder="0"/>
    </dxf>
    <dxf>
      <fill>
        <patternFill patternType="none">
          <fgColor indexed="64"/>
          <bgColor auto="1"/>
        </patternFill>
      </fill>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1" Type="http://schemas.openxmlformats.org/officeDocument/2006/relationships/chartUserShapes" Target="../drawings/drawing3.xml"/></Relationships>
</file>

<file path=xl/charts/_rels/chart4.xml.rels><?xml version="1.0" encoding="UTF-8" standalone="yes"?>
<Relationships xmlns="http://schemas.openxmlformats.org/package/2006/relationships"><Relationship Id="rId1" Type="http://schemas.openxmlformats.org/officeDocument/2006/relationships/chartUserShapes" Target="../drawings/drawing4.xml"/></Relationships>
</file>

<file path=xl/charts/_rels/chart5.xml.rels><?xml version="1.0" encoding="UTF-8" standalone="yes"?>
<Relationships xmlns="http://schemas.openxmlformats.org/package/2006/relationships"><Relationship Id="rId3" Type="http://schemas.openxmlformats.org/officeDocument/2006/relationships/chartUserShapes" Target="../drawings/drawing6.xml"/><Relationship Id="rId2" Type="http://schemas.microsoft.com/office/2011/relationships/chartColorStyle" Target="colors3.xml"/><Relationship Id="rId1" Type="http://schemas.microsoft.com/office/2011/relationships/chartStyle" Target="style3.xml"/></Relationships>
</file>

<file path=xl/charts/_rels/chart6.xml.rels><?xml version="1.0" encoding="UTF-8" standalone="yes"?>
<Relationships xmlns="http://schemas.openxmlformats.org/package/2006/relationships"><Relationship Id="rId3" Type="http://schemas.openxmlformats.org/officeDocument/2006/relationships/chartUserShapes" Target="../drawings/drawing7.xml"/><Relationship Id="rId2" Type="http://schemas.microsoft.com/office/2011/relationships/chartColorStyle" Target="colors4.xml"/><Relationship Id="rId1" Type="http://schemas.microsoft.com/office/2011/relationships/chartStyle" Target="style4.xml"/></Relationships>
</file>

<file path=xl/charts/_rels/chart7.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0" i="0" u="none" strike="noStrike" kern="1200" spc="0" baseline="0">
                <a:solidFill>
                  <a:schemeClr val="tx1"/>
                </a:solidFill>
                <a:latin typeface="+mn-lt"/>
                <a:ea typeface="+mn-ea"/>
                <a:cs typeface="+mn-cs"/>
              </a:defRPr>
            </a:pPr>
            <a:r>
              <a:rPr lang="en-GB" sz="1600">
                <a:solidFill>
                  <a:schemeClr val="tx1"/>
                </a:solidFill>
              </a:rPr>
              <a:t>Percentage of First-person Pronouns</a:t>
            </a:r>
          </a:p>
        </c:rich>
      </c:tx>
      <c:layout>
        <c:manualLayout>
          <c:xMode val="edge"/>
          <c:yMode val="edge"/>
          <c:x val="0.25607052001744357"/>
          <c:y val="5.6403023243845239E-2"/>
        </c:manualLayout>
      </c:layout>
      <c:overlay val="0"/>
      <c:spPr>
        <a:noFill/>
        <a:ln>
          <a:noFill/>
        </a:ln>
        <a:effectLst/>
      </c:spPr>
      <c:txPr>
        <a:bodyPr rot="0" spcFirstLastPara="1" vertOverflow="ellipsis" vert="horz" wrap="square" anchor="ctr" anchorCtr="1"/>
        <a:lstStyle/>
        <a:p>
          <a:pPr>
            <a:defRPr sz="1600" b="0" i="0" u="none" strike="noStrike" kern="1200" spc="0" baseline="0">
              <a:solidFill>
                <a:schemeClr val="tx1"/>
              </a:solidFill>
              <a:latin typeface="+mn-lt"/>
              <a:ea typeface="+mn-ea"/>
              <a:cs typeface="+mn-cs"/>
            </a:defRPr>
          </a:pPr>
          <a:endParaRPr lang="en-HU"/>
        </a:p>
      </c:txPr>
    </c:title>
    <c:autoTitleDeleted val="0"/>
    <c:plotArea>
      <c:layout>
        <c:manualLayout>
          <c:layoutTarget val="inner"/>
          <c:xMode val="edge"/>
          <c:yMode val="edge"/>
          <c:x val="7.0050481432185813E-2"/>
          <c:y val="0.1941758327022064"/>
          <c:w val="0.90790846319727514"/>
          <c:h val="0.59707565314713851"/>
        </c:manualLayout>
      </c:layout>
      <c:barChart>
        <c:barDir val="col"/>
        <c:grouping val="stacked"/>
        <c:varyColors val="0"/>
        <c:ser>
          <c:idx val="0"/>
          <c:order val="0"/>
          <c:tx>
            <c:strRef>
              <c:f>'Incredibles Statistics'!$J$68</c:f>
              <c:strCache>
                <c:ptCount val="1"/>
                <c:pt idx="0">
                  <c:v>Singular pronouns</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effectLst>
                      <a:outerShdw blurRad="50800" dist="38100" dir="2700000" algn="tl" rotWithShape="0">
                        <a:prstClr val="black">
                          <a:alpha val="40000"/>
                        </a:prstClr>
                      </a:outerShdw>
                    </a:effectLst>
                    <a:latin typeface="+mn-lt"/>
                    <a:ea typeface="+mn-ea"/>
                    <a:cs typeface="+mn-cs"/>
                  </a:defRPr>
                </a:pPr>
                <a:endParaRPr lang="en-HU"/>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'Incredibles Statistics'!$I$69:$I$70</c:f>
              <c:strCache>
                <c:ptCount val="2"/>
                <c:pt idx="0">
                  <c:v>Incredibles 1</c:v>
                </c:pt>
                <c:pt idx="1">
                  <c:v>Incredibles 2</c:v>
                </c:pt>
              </c:strCache>
            </c:strRef>
          </c:cat>
          <c:val>
            <c:numRef>
              <c:f>'Incredibles Statistics'!$J$69:$J$70</c:f>
              <c:numCache>
                <c:formatCode>0%</c:formatCode>
                <c:ptCount val="2"/>
                <c:pt idx="0">
                  <c:v>0.72934973637961331</c:v>
                </c:pt>
                <c:pt idx="1">
                  <c:v>0.62620423892100185</c:v>
                </c:pt>
              </c:numCache>
            </c:numRef>
          </c:val>
          <c:extLst>
            <c:ext xmlns:c16="http://schemas.microsoft.com/office/drawing/2014/chart" uri="{C3380CC4-5D6E-409C-BE32-E72D297353CC}">
              <c16:uniqueId val="{00000000-618F-7242-B8B1-0669A48B46F3}"/>
            </c:ext>
          </c:extLst>
        </c:ser>
        <c:ser>
          <c:idx val="1"/>
          <c:order val="1"/>
          <c:tx>
            <c:strRef>
              <c:f>'Incredibles Statistics'!$K$68</c:f>
              <c:strCache>
                <c:ptCount val="1"/>
                <c:pt idx="0">
                  <c:v>Plural pronouns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effectLst>
                      <a:outerShdw blurRad="50800" dist="38100" dir="2700000" algn="tl" rotWithShape="0">
                        <a:prstClr val="black">
                          <a:alpha val="40000"/>
                        </a:prstClr>
                      </a:outerShdw>
                    </a:effectLst>
                    <a:latin typeface="+mn-lt"/>
                    <a:ea typeface="+mn-ea"/>
                    <a:cs typeface="+mn-cs"/>
                  </a:defRPr>
                </a:pPr>
                <a:endParaRPr lang="en-HU"/>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'Incredibles Statistics'!$I$69:$I$70</c:f>
              <c:strCache>
                <c:ptCount val="2"/>
                <c:pt idx="0">
                  <c:v>Incredibles 1</c:v>
                </c:pt>
                <c:pt idx="1">
                  <c:v>Incredibles 2</c:v>
                </c:pt>
              </c:strCache>
            </c:strRef>
          </c:cat>
          <c:val>
            <c:numRef>
              <c:f>'Incredibles Statistics'!$K$69:$K$70</c:f>
              <c:numCache>
                <c:formatCode>0%</c:formatCode>
                <c:ptCount val="2"/>
                <c:pt idx="0">
                  <c:v>0.27065026362038663</c:v>
                </c:pt>
                <c:pt idx="1">
                  <c:v>0.37379576107899809</c:v>
                </c:pt>
              </c:numCache>
            </c:numRef>
          </c:val>
          <c:extLst>
            <c:ext xmlns:c16="http://schemas.microsoft.com/office/drawing/2014/chart" uri="{C3380CC4-5D6E-409C-BE32-E72D297353CC}">
              <c16:uniqueId val="{00000001-618F-7242-B8B1-0669A48B46F3}"/>
            </c:ext>
          </c:extLst>
        </c:ser>
        <c:dLbls>
          <c:dLblPos val="ctr"/>
          <c:showLegendKey val="0"/>
          <c:showVal val="1"/>
          <c:showCatName val="0"/>
          <c:showSerName val="0"/>
          <c:showPercent val="0"/>
          <c:showBubbleSize val="0"/>
        </c:dLbls>
        <c:gapWidth val="150"/>
        <c:overlap val="100"/>
        <c:axId val="9346319"/>
        <c:axId val="9347967"/>
      </c:barChart>
      <c:catAx>
        <c:axId val="934631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85000"/>
                    <a:lumOff val="15000"/>
                  </a:schemeClr>
                </a:solidFill>
                <a:latin typeface="+mn-lt"/>
                <a:ea typeface="+mn-ea"/>
                <a:cs typeface="+mn-cs"/>
              </a:defRPr>
            </a:pPr>
            <a:endParaRPr lang="en-HU"/>
          </a:p>
        </c:txPr>
        <c:crossAx val="9347967"/>
        <c:crosses val="autoZero"/>
        <c:auto val="1"/>
        <c:lblAlgn val="ctr"/>
        <c:lblOffset val="100"/>
        <c:noMultiLvlLbl val="0"/>
      </c:catAx>
      <c:valAx>
        <c:axId val="9347967"/>
        <c:scaling>
          <c:orientation val="minMax"/>
          <c:max val="1"/>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HU"/>
          </a:p>
        </c:txPr>
        <c:crossAx val="9346319"/>
        <c:crosses val="autoZero"/>
        <c:crossBetween val="between"/>
      </c:valAx>
      <c:spPr>
        <a:noFill/>
        <a:ln>
          <a:noFill/>
        </a:ln>
        <a:effectLst/>
      </c:spPr>
    </c:plotArea>
    <c:legend>
      <c:legendPos val="b"/>
      <c:layout>
        <c:manualLayout>
          <c:xMode val="edge"/>
          <c:yMode val="edge"/>
          <c:x val="0.26859069144857539"/>
          <c:y val="0.89997354505292493"/>
          <c:w val="0.46324632993910603"/>
          <c:h val="6.4637719302601593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HU"/>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HU"/>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0" baseline="0">
                <a:solidFill>
                  <a:schemeClr val="tx1"/>
                </a:solidFill>
                <a:latin typeface="+mn-lt"/>
                <a:ea typeface="+mn-ea"/>
                <a:cs typeface="+mn-cs"/>
              </a:defRPr>
            </a:pPr>
            <a:r>
              <a:rPr lang="en-GB" sz="1600" b="1">
                <a:solidFill>
                  <a:schemeClr val="tx1"/>
                </a:solidFill>
              </a:rPr>
              <a:t>Representation of Male</a:t>
            </a:r>
            <a:r>
              <a:rPr lang="en-GB" sz="1600" b="1" baseline="0">
                <a:solidFill>
                  <a:schemeClr val="tx1"/>
                </a:solidFill>
              </a:rPr>
              <a:t> and Female Characters</a:t>
            </a:r>
          </a:p>
        </c:rich>
      </c:tx>
      <c:layout>
        <c:manualLayout>
          <c:xMode val="edge"/>
          <c:yMode val="edge"/>
          <c:x val="0.24072471899243553"/>
          <c:y val="6.2078272604588397E-2"/>
        </c:manualLayout>
      </c:layout>
      <c:overlay val="0"/>
      <c:spPr>
        <a:solidFill>
          <a:schemeClr val="bg1"/>
        </a:solidFill>
        <a:ln>
          <a:noFill/>
        </a:ln>
        <a:effectLst/>
      </c:spPr>
      <c:txPr>
        <a:bodyPr rot="0" spcFirstLastPara="1" vertOverflow="ellipsis" vert="horz" wrap="square" anchor="ctr" anchorCtr="1"/>
        <a:lstStyle/>
        <a:p>
          <a:pPr>
            <a:defRPr sz="1600" b="1" i="0" u="none" strike="noStrike" kern="1200" spc="0" baseline="0">
              <a:solidFill>
                <a:schemeClr val="tx1"/>
              </a:solidFill>
              <a:latin typeface="+mn-lt"/>
              <a:ea typeface="+mn-ea"/>
              <a:cs typeface="+mn-cs"/>
            </a:defRPr>
          </a:pPr>
          <a:endParaRPr lang="en-HU"/>
        </a:p>
      </c:txPr>
    </c:title>
    <c:autoTitleDeleted val="0"/>
    <c:plotArea>
      <c:layout>
        <c:manualLayout>
          <c:layoutTarget val="inner"/>
          <c:xMode val="edge"/>
          <c:yMode val="edge"/>
          <c:x val="0.23449025260048878"/>
          <c:y val="0.27538057742782146"/>
          <c:w val="0.75404373593349971"/>
          <c:h val="0.57347232405665882"/>
        </c:manualLayout>
      </c:layout>
      <c:barChart>
        <c:barDir val="bar"/>
        <c:grouping val="percentStacked"/>
        <c:varyColors val="0"/>
        <c:ser>
          <c:idx val="0"/>
          <c:order val="0"/>
          <c:tx>
            <c:strRef>
              <c:f>'Incredibles Statistics'!$P$8</c:f>
              <c:strCache>
                <c:ptCount val="1"/>
                <c:pt idx="0">
                  <c:v>Female</c:v>
                </c:pt>
              </c:strCache>
            </c:strRef>
          </c:tx>
          <c:spPr>
            <a:solidFill>
              <a:schemeClr val="accent2"/>
            </a:solidFill>
            <a:ln>
              <a:noFill/>
            </a:ln>
            <a:effectLst/>
          </c:spPr>
          <c:invertIfNegative val="0"/>
          <c:dLbls>
            <c:dLbl>
              <c:idx val="3"/>
              <c:delete val="1"/>
              <c:extLst>
                <c:ext xmlns:c15="http://schemas.microsoft.com/office/drawing/2012/chart" uri="{CE6537A1-D6FC-4f65-9D91-7224C49458BB}"/>
                <c:ext xmlns:c16="http://schemas.microsoft.com/office/drawing/2014/chart" uri="{C3380CC4-5D6E-409C-BE32-E72D297353CC}">
                  <c16:uniqueId val="{00000000-8EB3-F141-B24E-655B27012534}"/>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effectLst>
                      <a:outerShdw blurRad="50800" dist="38100" dir="2700000" algn="tl" rotWithShape="0">
                        <a:prstClr val="black">
                          <a:alpha val="40000"/>
                        </a:prstClr>
                      </a:outerShdw>
                    </a:effectLst>
                    <a:latin typeface="+mn-lt"/>
                    <a:ea typeface="+mn-ea"/>
                    <a:cs typeface="+mn-cs"/>
                  </a:defRPr>
                </a:pPr>
                <a:endParaRPr lang="en-HU"/>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'Incredibles Statistics'!$Q$7:$V$7</c:f>
              <c:strCache>
                <c:ptCount val="6"/>
                <c:pt idx="0">
                  <c:v>Percentage of dialogue</c:v>
                </c:pt>
                <c:pt idx="1">
                  <c:v>Percentage of characters</c:v>
                </c:pt>
                <c:pt idx="4">
                  <c:v>Percentage of dialogue</c:v>
                </c:pt>
                <c:pt idx="5">
                  <c:v>Percentage of characters</c:v>
                </c:pt>
              </c:strCache>
            </c:strRef>
          </c:cat>
          <c:val>
            <c:numRef>
              <c:f>'Incredibles Statistics'!$Q$8:$V$8</c:f>
              <c:numCache>
                <c:formatCode>0%</c:formatCode>
                <c:ptCount val="6"/>
                <c:pt idx="0">
                  <c:v>0.45462962962962961</c:v>
                </c:pt>
                <c:pt idx="1">
                  <c:v>0.27272727272727271</c:v>
                </c:pt>
                <c:pt idx="3" formatCode="General">
                  <c:v>0</c:v>
                </c:pt>
                <c:pt idx="4">
                  <c:v>0.41386138613861384</c:v>
                </c:pt>
                <c:pt idx="5">
                  <c:v>0.33333333333333331</c:v>
                </c:pt>
              </c:numCache>
            </c:numRef>
          </c:val>
          <c:extLst>
            <c:ext xmlns:c16="http://schemas.microsoft.com/office/drawing/2014/chart" uri="{C3380CC4-5D6E-409C-BE32-E72D297353CC}">
              <c16:uniqueId val="{00000001-8EB3-F141-B24E-655B27012534}"/>
            </c:ext>
          </c:extLst>
        </c:ser>
        <c:ser>
          <c:idx val="1"/>
          <c:order val="1"/>
          <c:tx>
            <c:strRef>
              <c:f>'Incredibles Statistics'!$P$9</c:f>
              <c:strCache>
                <c:ptCount val="1"/>
                <c:pt idx="0">
                  <c:v>Male</c:v>
                </c:pt>
              </c:strCache>
            </c:strRef>
          </c:tx>
          <c:spPr>
            <a:solidFill>
              <a:schemeClr val="accent1"/>
            </a:solidFill>
            <a:ln>
              <a:noFill/>
            </a:ln>
            <a:effectLst/>
          </c:spPr>
          <c:invertIfNegative val="0"/>
          <c:dLbls>
            <c:dLbl>
              <c:idx val="3"/>
              <c:delete val="1"/>
              <c:extLst>
                <c:ext xmlns:c15="http://schemas.microsoft.com/office/drawing/2012/chart" uri="{CE6537A1-D6FC-4f65-9D91-7224C49458BB}"/>
                <c:ext xmlns:c16="http://schemas.microsoft.com/office/drawing/2014/chart" uri="{C3380CC4-5D6E-409C-BE32-E72D297353CC}">
                  <c16:uniqueId val="{00000002-8EB3-F141-B24E-655B27012534}"/>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effectLst>
                      <a:outerShdw blurRad="50800" dist="38100" dir="2700000" algn="tl" rotWithShape="0">
                        <a:prstClr val="black">
                          <a:alpha val="40000"/>
                        </a:prstClr>
                      </a:outerShdw>
                    </a:effectLst>
                    <a:latin typeface="+mn-lt"/>
                    <a:ea typeface="+mn-ea"/>
                    <a:cs typeface="+mn-cs"/>
                  </a:defRPr>
                </a:pPr>
                <a:endParaRPr lang="en-HU"/>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'Incredibles Statistics'!$Q$7:$V$7</c:f>
              <c:strCache>
                <c:ptCount val="6"/>
                <c:pt idx="0">
                  <c:v>Percentage of dialogue</c:v>
                </c:pt>
                <c:pt idx="1">
                  <c:v>Percentage of characters</c:v>
                </c:pt>
                <c:pt idx="4">
                  <c:v>Percentage of dialogue</c:v>
                </c:pt>
                <c:pt idx="5">
                  <c:v>Percentage of characters</c:v>
                </c:pt>
              </c:strCache>
            </c:strRef>
          </c:cat>
          <c:val>
            <c:numRef>
              <c:f>'Incredibles Statistics'!$Q$9:$V$9</c:f>
              <c:numCache>
                <c:formatCode>0%</c:formatCode>
                <c:ptCount val="6"/>
                <c:pt idx="0">
                  <c:v>0.5444444444444444</c:v>
                </c:pt>
                <c:pt idx="1">
                  <c:v>0.72727272727272729</c:v>
                </c:pt>
                <c:pt idx="3" formatCode="General">
                  <c:v>0</c:v>
                </c:pt>
                <c:pt idx="4">
                  <c:v>0.58118811881188115</c:v>
                </c:pt>
                <c:pt idx="5">
                  <c:v>0.66666666666666663</c:v>
                </c:pt>
              </c:numCache>
            </c:numRef>
          </c:val>
          <c:extLst>
            <c:ext xmlns:c16="http://schemas.microsoft.com/office/drawing/2014/chart" uri="{C3380CC4-5D6E-409C-BE32-E72D297353CC}">
              <c16:uniqueId val="{00000003-8EB3-F141-B24E-655B27012534}"/>
            </c:ext>
          </c:extLst>
        </c:ser>
        <c:dLbls>
          <c:dLblPos val="ctr"/>
          <c:showLegendKey val="0"/>
          <c:showVal val="1"/>
          <c:showCatName val="0"/>
          <c:showSerName val="0"/>
          <c:showPercent val="0"/>
          <c:showBubbleSize val="0"/>
        </c:dLbls>
        <c:gapWidth val="95"/>
        <c:overlap val="100"/>
        <c:axId val="248590479"/>
        <c:axId val="248559551"/>
      </c:barChart>
      <c:catAx>
        <c:axId val="24859047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HU"/>
          </a:p>
        </c:txPr>
        <c:crossAx val="248559551"/>
        <c:crosses val="autoZero"/>
        <c:auto val="0"/>
        <c:lblAlgn val="ctr"/>
        <c:lblOffset val="100"/>
        <c:noMultiLvlLbl val="0"/>
      </c:catAx>
      <c:valAx>
        <c:axId val="248559551"/>
        <c:scaling>
          <c:orientation val="minMax"/>
        </c:scaling>
        <c:delete val="1"/>
        <c:axPos val="b"/>
        <c:numFmt formatCode="0%" sourceLinked="1"/>
        <c:majorTickMark val="none"/>
        <c:minorTickMark val="none"/>
        <c:tickLblPos val="nextTo"/>
        <c:crossAx val="248590479"/>
        <c:crosses val="autoZero"/>
        <c:crossBetween val="between"/>
      </c:valAx>
      <c:spPr>
        <a:noFill/>
        <a:ln>
          <a:noFill/>
        </a:ln>
        <a:effectLst/>
      </c:spPr>
    </c:plotArea>
    <c:legend>
      <c:legendPos val="t"/>
      <c:layout>
        <c:manualLayout>
          <c:xMode val="edge"/>
          <c:yMode val="edge"/>
          <c:x val="0.38182088922716634"/>
          <c:y val="0.15002497841614104"/>
          <c:w val="0.22742327304408944"/>
          <c:h val="5.5331813450011189E-2"/>
        </c:manualLayout>
      </c:layout>
      <c:overlay val="0"/>
      <c:spPr>
        <a:noFill/>
        <a:ln>
          <a:noFill/>
        </a:ln>
        <a:effectLst/>
      </c:spPr>
      <c:txPr>
        <a:bodyPr rot="0" spcFirstLastPara="1" vertOverflow="ellipsis" vert="horz" wrap="square" anchor="ctr" anchorCtr="1"/>
        <a:lstStyle/>
        <a:p>
          <a:pPr>
            <a:defRPr sz="1200" b="1" i="0" u="none" strike="noStrike" kern="1200" baseline="0">
              <a:solidFill>
                <a:schemeClr val="tx1"/>
              </a:solidFill>
              <a:latin typeface="+mn-lt"/>
              <a:ea typeface="+mn-ea"/>
              <a:cs typeface="+mn-cs"/>
            </a:defRPr>
          </a:pPr>
          <a:endParaRPr lang="en-HU"/>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HU"/>
    </a:p>
  </c:txPr>
  <c:printSettings>
    <c:headerFooter/>
    <c:pageMargins b="0.75" l="0.7" r="0.7" t="0.75" header="0.3" footer="0.3"/>
    <c:pageSetup/>
  </c:printSettings>
  <c:userShapes r:id="rId3"/>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0" baseline="0">
                <a:solidFill>
                  <a:schemeClr val="tx1"/>
                </a:solidFill>
                <a:latin typeface="+mn-lt"/>
                <a:ea typeface="+mn-ea"/>
                <a:cs typeface="+mn-cs"/>
              </a:defRPr>
            </a:pPr>
            <a:r>
              <a:rPr lang="en-GB" sz="1600" b="1">
                <a:solidFill>
                  <a:schemeClr val="tx1"/>
                </a:solidFill>
              </a:rPr>
              <a:t>Distribution</a:t>
            </a:r>
            <a:r>
              <a:rPr lang="en-GB" sz="1600" b="1" baseline="0">
                <a:solidFill>
                  <a:schemeClr val="tx1"/>
                </a:solidFill>
              </a:rPr>
              <a:t> of Dialogue / Top 15 Characters</a:t>
            </a:r>
            <a:endParaRPr lang="en-GB" sz="1600" b="1">
              <a:solidFill>
                <a:schemeClr val="tx1"/>
              </a:solidFill>
            </a:endParaRPr>
          </a:p>
        </c:rich>
      </c:tx>
      <c:layout>
        <c:manualLayout>
          <c:xMode val="edge"/>
          <c:yMode val="edge"/>
          <c:x val="0.32490716255262514"/>
          <c:y val="3.1161473087818695E-2"/>
        </c:manualLayout>
      </c:layout>
      <c:overlay val="0"/>
      <c:spPr>
        <a:noFill/>
        <a:ln>
          <a:noFill/>
        </a:ln>
        <a:effectLst/>
      </c:spPr>
    </c:title>
    <c:autoTitleDeleted val="0"/>
    <c:plotArea>
      <c:layout>
        <c:manualLayout>
          <c:layoutTarget val="inner"/>
          <c:xMode val="edge"/>
          <c:yMode val="edge"/>
          <c:x val="3.1554159988850951E-2"/>
          <c:y val="0.10417145890471556"/>
          <c:w val="0.96844584001114908"/>
          <c:h val="0.86492966469079002"/>
        </c:manualLayout>
      </c:layout>
      <c:lineChart>
        <c:grouping val="standard"/>
        <c:varyColors val="0"/>
        <c:ser>
          <c:idx val="0"/>
          <c:order val="0"/>
          <c:tx>
            <c:strRef>
              <c:f>'Incredibles Statistics'!$X$1:$Z$1</c:f>
              <c:strCache>
                <c:ptCount val="1"/>
                <c:pt idx="0">
                  <c:v>The Incredibles</c:v>
                </c:pt>
              </c:strCache>
            </c:strRef>
          </c:tx>
          <c:cat>
            <c:strRef>
              <c:f>'Incredibles Statistics'!$AE$3:$AE$17</c:f>
              <c:strCache>
                <c:ptCount val="15"/>
                <c:pt idx="0">
                  <c:v>Bob (Mr. Incredible)</c:v>
                </c:pt>
                <c:pt idx="1">
                  <c:v>Helen (Elastigirl)</c:v>
                </c:pt>
                <c:pt idx="2">
                  <c:v>Violet</c:v>
                </c:pt>
                <c:pt idx="3">
                  <c:v>Dash</c:v>
                </c:pt>
                <c:pt idx="4">
                  <c:v>Evelyn</c:v>
                </c:pt>
                <c:pt idx="5">
                  <c:v>Winston</c:v>
                </c:pt>
                <c:pt idx="6">
                  <c:v>Lucius (Frozone)</c:v>
                </c:pt>
                <c:pt idx="7">
                  <c:v>Tony</c:v>
                </c:pt>
                <c:pt idx="8">
                  <c:v>Edna</c:v>
                </c:pt>
                <c:pt idx="9">
                  <c:v>Voyd</c:v>
                </c:pt>
                <c:pt idx="10">
                  <c:v>Rick</c:v>
                </c:pt>
                <c:pt idx="11">
                  <c:v>Chad</c:v>
                </c:pt>
                <c:pt idx="12">
                  <c:v>Ambassador</c:v>
                </c:pt>
                <c:pt idx="13">
                  <c:v>Jack-Jack</c:v>
                </c:pt>
                <c:pt idx="14">
                  <c:v>Screenslaver</c:v>
                </c:pt>
              </c:strCache>
            </c:strRef>
          </c:cat>
          <c:val>
            <c:numRef>
              <c:f>'Incredibles Statistics'!$AA$3:$AA$59</c:f>
              <c:numCache>
                <c:formatCode>0%</c:formatCode>
                <c:ptCount val="57"/>
                <c:pt idx="0">
                  <c:v>0.27487684729064038</c:v>
                </c:pt>
                <c:pt idx="1">
                  <c:v>0.21280788177339902</c:v>
                </c:pt>
                <c:pt idx="2">
                  <c:v>8.0788177339901485E-2</c:v>
                </c:pt>
                <c:pt idx="3">
                  <c:v>6.8965517241379309E-2</c:v>
                </c:pt>
                <c:pt idx="4">
                  <c:v>4.9261083743842367E-2</c:v>
                </c:pt>
                <c:pt idx="5">
                  <c:v>4.9261083743842367E-2</c:v>
                </c:pt>
                <c:pt idx="6">
                  <c:v>4.2364532019704436E-2</c:v>
                </c:pt>
                <c:pt idx="7">
                  <c:v>3.5467980295566505E-2</c:v>
                </c:pt>
                <c:pt idx="8">
                  <c:v>2.2660098522167486E-2</c:v>
                </c:pt>
                <c:pt idx="9">
                  <c:v>1.2807881773399015E-2</c:v>
                </c:pt>
                <c:pt idx="10">
                  <c:v>1.1822660098522168E-2</c:v>
                </c:pt>
                <c:pt idx="11">
                  <c:v>8.8669950738916262E-3</c:v>
                </c:pt>
                <c:pt idx="12">
                  <c:v>8.8669950738916262E-3</c:v>
                </c:pt>
                <c:pt idx="13">
                  <c:v>7.8817733990147777E-3</c:v>
                </c:pt>
                <c:pt idx="14">
                  <c:v>6.8965517241379309E-3</c:v>
                </c:pt>
                <c:pt idx="15">
                  <c:v>6.8965517241379309E-3</c:v>
                </c:pt>
                <c:pt idx="16">
                  <c:v>5.9113300492610842E-3</c:v>
                </c:pt>
                <c:pt idx="17">
                  <c:v>5.9113300492610842E-3</c:v>
                </c:pt>
                <c:pt idx="18">
                  <c:v>5.9113300492610842E-3</c:v>
                </c:pt>
                <c:pt idx="19">
                  <c:v>4.9261083743842365E-3</c:v>
                </c:pt>
                <c:pt idx="20">
                  <c:v>4.9261083743842365E-3</c:v>
                </c:pt>
                <c:pt idx="21">
                  <c:v>3.9408866995073889E-3</c:v>
                </c:pt>
                <c:pt idx="22">
                  <c:v>3.9408866995073889E-3</c:v>
                </c:pt>
                <c:pt idx="23">
                  <c:v>2.9556650246305421E-3</c:v>
                </c:pt>
                <c:pt idx="24">
                  <c:v>2.9556650246305421E-3</c:v>
                </c:pt>
                <c:pt idx="25">
                  <c:v>2.9556650246305421E-3</c:v>
                </c:pt>
                <c:pt idx="26">
                  <c:v>2.9556650246305421E-3</c:v>
                </c:pt>
                <c:pt idx="27">
                  <c:v>2.9556650246305421E-3</c:v>
                </c:pt>
                <c:pt idx="28">
                  <c:v>2.9556650246305421E-3</c:v>
                </c:pt>
                <c:pt idx="29">
                  <c:v>2.9556650246305421E-3</c:v>
                </c:pt>
                <c:pt idx="30">
                  <c:v>2.9556650246305421E-3</c:v>
                </c:pt>
                <c:pt idx="31">
                  <c:v>2.9556650246305421E-3</c:v>
                </c:pt>
                <c:pt idx="32">
                  <c:v>1.9704433497536944E-3</c:v>
                </c:pt>
                <c:pt idx="33">
                  <c:v>1.9704433497536944E-3</c:v>
                </c:pt>
                <c:pt idx="34">
                  <c:v>1.9704433497536944E-3</c:v>
                </c:pt>
                <c:pt idx="35">
                  <c:v>1.9704433497536944E-3</c:v>
                </c:pt>
                <c:pt idx="36">
                  <c:v>1.9704433497536944E-3</c:v>
                </c:pt>
                <c:pt idx="37">
                  <c:v>1.9704433497536944E-3</c:v>
                </c:pt>
                <c:pt idx="38">
                  <c:v>1.9704433497536944E-3</c:v>
                </c:pt>
                <c:pt idx="39">
                  <c:v>1.9704433497536944E-3</c:v>
                </c:pt>
                <c:pt idx="40">
                  <c:v>1.9704433497536944E-3</c:v>
                </c:pt>
                <c:pt idx="41">
                  <c:v>1.9704433497536944E-3</c:v>
                </c:pt>
                <c:pt idx="42">
                  <c:v>9.8522167487684722E-4</c:v>
                </c:pt>
                <c:pt idx="43">
                  <c:v>9.8522167487684722E-4</c:v>
                </c:pt>
                <c:pt idx="44">
                  <c:v>9.8522167487684722E-4</c:v>
                </c:pt>
                <c:pt idx="45">
                  <c:v>9.8522167487684722E-4</c:v>
                </c:pt>
                <c:pt idx="46">
                  <c:v>9.8522167487684722E-4</c:v>
                </c:pt>
                <c:pt idx="47">
                  <c:v>9.8522167487684722E-4</c:v>
                </c:pt>
                <c:pt idx="48">
                  <c:v>9.8522167487684722E-4</c:v>
                </c:pt>
                <c:pt idx="49">
                  <c:v>9.8522167487684722E-4</c:v>
                </c:pt>
                <c:pt idx="50">
                  <c:v>9.8522167487684722E-4</c:v>
                </c:pt>
                <c:pt idx="51">
                  <c:v>9.8522167487684722E-4</c:v>
                </c:pt>
                <c:pt idx="52">
                  <c:v>9.8522167487684722E-4</c:v>
                </c:pt>
                <c:pt idx="53">
                  <c:v>9.8522167487684722E-4</c:v>
                </c:pt>
                <c:pt idx="54">
                  <c:v>9.8522167487684722E-4</c:v>
                </c:pt>
                <c:pt idx="55">
                  <c:v>9.8522167487684722E-4</c:v>
                </c:pt>
                <c:pt idx="56">
                  <c:v>9.8522167487684722E-4</c:v>
                </c:pt>
              </c:numCache>
            </c:numRef>
          </c:val>
          <c:smooth val="0"/>
          <c:extLst>
            <c:ext xmlns:c16="http://schemas.microsoft.com/office/drawing/2014/chart" uri="{C3380CC4-5D6E-409C-BE32-E72D297353CC}">
              <c16:uniqueId val="{00000000-AECD-9F43-8CC9-3488B6E38618}"/>
            </c:ext>
          </c:extLst>
        </c:ser>
        <c:ser>
          <c:idx val="1"/>
          <c:order val="1"/>
          <c:tx>
            <c:strRef>
              <c:f>'Incredibles Statistics'!$AD$1:$AF$1</c:f>
              <c:strCache>
                <c:ptCount val="1"/>
                <c:pt idx="0">
                  <c:v>The Incredibles 2</c:v>
                </c:pt>
              </c:strCache>
            </c:strRef>
          </c:tx>
          <c:cat>
            <c:strRef>
              <c:f>'Incredibles Statistics'!$AE$3:$AE$17</c:f>
              <c:strCache>
                <c:ptCount val="15"/>
                <c:pt idx="0">
                  <c:v>Bob (Mr. Incredible)</c:v>
                </c:pt>
                <c:pt idx="1">
                  <c:v>Helen (Elastigirl)</c:v>
                </c:pt>
                <c:pt idx="2">
                  <c:v>Violet</c:v>
                </c:pt>
                <c:pt idx="3">
                  <c:v>Dash</c:v>
                </c:pt>
                <c:pt idx="4">
                  <c:v>Evelyn</c:v>
                </c:pt>
                <c:pt idx="5">
                  <c:v>Winston</c:v>
                </c:pt>
                <c:pt idx="6">
                  <c:v>Lucius (Frozone)</c:v>
                </c:pt>
                <c:pt idx="7">
                  <c:v>Tony</c:v>
                </c:pt>
                <c:pt idx="8">
                  <c:v>Edna</c:v>
                </c:pt>
                <c:pt idx="9">
                  <c:v>Voyd</c:v>
                </c:pt>
                <c:pt idx="10">
                  <c:v>Rick</c:v>
                </c:pt>
                <c:pt idx="11">
                  <c:v>Chad</c:v>
                </c:pt>
                <c:pt idx="12">
                  <c:v>Ambassador</c:v>
                </c:pt>
                <c:pt idx="13">
                  <c:v>Jack-Jack</c:v>
                </c:pt>
                <c:pt idx="14">
                  <c:v>Screenslaver</c:v>
                </c:pt>
              </c:strCache>
            </c:strRef>
          </c:cat>
          <c:val>
            <c:numRef>
              <c:f>'Incredibles Statistics'!$AG$3:$AG$58</c:f>
              <c:numCache>
                <c:formatCode>0%</c:formatCode>
                <c:ptCount val="56"/>
                <c:pt idx="0">
                  <c:v>0.21831637372802959</c:v>
                </c:pt>
                <c:pt idx="1">
                  <c:v>0.19056429232192415</c:v>
                </c:pt>
                <c:pt idx="2">
                  <c:v>0.11933395004625347</c:v>
                </c:pt>
                <c:pt idx="3">
                  <c:v>9.5282146160962075E-2</c:v>
                </c:pt>
                <c:pt idx="4">
                  <c:v>9.0656799259944493E-2</c:v>
                </c:pt>
                <c:pt idx="5">
                  <c:v>5.6429232192414434E-2</c:v>
                </c:pt>
                <c:pt idx="6">
                  <c:v>4.3478260869565216E-2</c:v>
                </c:pt>
                <c:pt idx="7">
                  <c:v>2.7752081406105456E-2</c:v>
                </c:pt>
                <c:pt idx="8">
                  <c:v>1.572617946345976E-2</c:v>
                </c:pt>
                <c:pt idx="9">
                  <c:v>1.572617946345976E-2</c:v>
                </c:pt>
                <c:pt idx="10">
                  <c:v>1.3876040703052728E-2</c:v>
                </c:pt>
                <c:pt idx="11">
                  <c:v>1.2025901942645698E-2</c:v>
                </c:pt>
                <c:pt idx="12">
                  <c:v>9.2506938020351526E-3</c:v>
                </c:pt>
                <c:pt idx="13">
                  <c:v>8.3256244218316375E-3</c:v>
                </c:pt>
                <c:pt idx="14">
                  <c:v>6.4754856614246065E-3</c:v>
                </c:pt>
                <c:pt idx="15">
                  <c:v>6.4754856614246065E-3</c:v>
                </c:pt>
                <c:pt idx="16">
                  <c:v>5.5504162812210914E-3</c:v>
                </c:pt>
                <c:pt idx="17">
                  <c:v>3.7002775208140612E-3</c:v>
                </c:pt>
                <c:pt idx="18">
                  <c:v>3.7002775208140612E-3</c:v>
                </c:pt>
                <c:pt idx="19">
                  <c:v>2.7752081406105457E-3</c:v>
                </c:pt>
                <c:pt idx="20">
                  <c:v>2.7752081406105457E-3</c:v>
                </c:pt>
                <c:pt idx="21">
                  <c:v>2.7752081406105457E-3</c:v>
                </c:pt>
                <c:pt idx="22">
                  <c:v>2.7752081406105457E-3</c:v>
                </c:pt>
                <c:pt idx="23">
                  <c:v>2.7752081406105457E-3</c:v>
                </c:pt>
                <c:pt idx="24">
                  <c:v>2.7752081406105457E-3</c:v>
                </c:pt>
                <c:pt idx="25">
                  <c:v>2.7752081406105457E-3</c:v>
                </c:pt>
                <c:pt idx="26">
                  <c:v>1.8501387604070306E-3</c:v>
                </c:pt>
                <c:pt idx="27">
                  <c:v>1.8501387604070306E-3</c:v>
                </c:pt>
                <c:pt idx="28">
                  <c:v>1.8501387604070306E-3</c:v>
                </c:pt>
                <c:pt idx="29">
                  <c:v>1.8501387604070306E-3</c:v>
                </c:pt>
                <c:pt idx="30">
                  <c:v>1.8501387604070306E-3</c:v>
                </c:pt>
                <c:pt idx="31">
                  <c:v>1.8501387604070306E-3</c:v>
                </c:pt>
                <c:pt idx="32">
                  <c:v>1.8501387604070306E-3</c:v>
                </c:pt>
                <c:pt idx="33">
                  <c:v>1.8501387604070306E-3</c:v>
                </c:pt>
                <c:pt idx="34">
                  <c:v>1.8501387604070306E-3</c:v>
                </c:pt>
                <c:pt idx="35">
                  <c:v>1.8501387604070306E-3</c:v>
                </c:pt>
                <c:pt idx="36">
                  <c:v>9.2506938020351531E-4</c:v>
                </c:pt>
                <c:pt idx="37">
                  <c:v>9.2506938020351531E-4</c:v>
                </c:pt>
                <c:pt idx="38">
                  <c:v>9.2506938020351531E-4</c:v>
                </c:pt>
                <c:pt idx="39">
                  <c:v>9.2506938020351531E-4</c:v>
                </c:pt>
                <c:pt idx="40">
                  <c:v>9.2506938020351531E-4</c:v>
                </c:pt>
                <c:pt idx="41">
                  <c:v>9.2506938020351531E-4</c:v>
                </c:pt>
                <c:pt idx="42">
                  <c:v>9.2506938020351531E-4</c:v>
                </c:pt>
                <c:pt idx="43">
                  <c:v>9.2506938020351531E-4</c:v>
                </c:pt>
                <c:pt idx="44">
                  <c:v>9.2506938020351531E-4</c:v>
                </c:pt>
                <c:pt idx="45">
                  <c:v>9.2506938020351531E-4</c:v>
                </c:pt>
                <c:pt idx="46">
                  <c:v>9.2506938020351531E-4</c:v>
                </c:pt>
                <c:pt idx="47">
                  <c:v>9.2506938020351531E-4</c:v>
                </c:pt>
                <c:pt idx="48">
                  <c:v>9.2506938020351531E-4</c:v>
                </c:pt>
                <c:pt idx="49">
                  <c:v>9.2506938020351531E-4</c:v>
                </c:pt>
                <c:pt idx="50">
                  <c:v>9.2506938020351531E-4</c:v>
                </c:pt>
                <c:pt idx="51">
                  <c:v>9.2506938020351531E-4</c:v>
                </c:pt>
                <c:pt idx="52">
                  <c:v>9.2506938020351531E-4</c:v>
                </c:pt>
                <c:pt idx="53">
                  <c:v>9.2506938020351531E-4</c:v>
                </c:pt>
                <c:pt idx="54">
                  <c:v>9.2506938020351531E-4</c:v>
                </c:pt>
                <c:pt idx="55">
                  <c:v>9.2506938020351531E-4</c:v>
                </c:pt>
              </c:numCache>
            </c:numRef>
          </c:val>
          <c:smooth val="0"/>
          <c:extLst>
            <c:ext xmlns:c16="http://schemas.microsoft.com/office/drawing/2014/chart" uri="{C3380CC4-5D6E-409C-BE32-E72D297353CC}">
              <c16:uniqueId val="{00000001-AECD-9F43-8CC9-3488B6E38618}"/>
            </c:ext>
          </c:extLst>
        </c:ser>
        <c:dLbls>
          <c:showLegendKey val="0"/>
          <c:showVal val="0"/>
          <c:showCatName val="0"/>
          <c:showSerName val="0"/>
          <c:showPercent val="0"/>
          <c:showBubbleSize val="0"/>
        </c:dLbls>
        <c:marker val="1"/>
        <c:smooth val="0"/>
        <c:axId val="65199071"/>
        <c:axId val="63827727"/>
      </c:lineChart>
      <c:catAx>
        <c:axId val="65199071"/>
        <c:scaling>
          <c:orientation val="minMax"/>
        </c:scaling>
        <c:delete val="1"/>
        <c:axPos val="b"/>
        <c:numFmt formatCode="General" sourceLinked="1"/>
        <c:majorTickMark val="out"/>
        <c:minorTickMark val="none"/>
        <c:tickLblPos val="nextTo"/>
        <c:crossAx val="63827727"/>
        <c:crosses val="autoZero"/>
        <c:auto val="1"/>
        <c:lblAlgn val="ctr"/>
        <c:lblOffset val="100"/>
        <c:noMultiLvlLbl val="0"/>
      </c:catAx>
      <c:valAx>
        <c:axId val="63827727"/>
        <c:scaling>
          <c:orientation val="minMax"/>
          <c:max val="0.30000000000000004"/>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HU"/>
          </a:p>
        </c:txPr>
        <c:crossAx val="65199071"/>
        <c:crosses val="autoZero"/>
        <c:crossBetween val="between"/>
      </c:valAx>
    </c:plotArea>
    <c:legend>
      <c:legendPos val="t"/>
      <c:layout>
        <c:manualLayout>
          <c:xMode val="edge"/>
          <c:yMode val="edge"/>
          <c:x val="2.0761527473393986E-3"/>
          <c:y val="0.17430594900849858"/>
          <c:w val="0.99410210272973354"/>
          <c:h val="5.1226383529254307E-2"/>
        </c:manualLayout>
      </c:layout>
      <c:overlay val="0"/>
      <c:txPr>
        <a:bodyPr/>
        <a:lstStyle/>
        <a:p>
          <a:pPr>
            <a:defRPr sz="1200" b="1"/>
          </a:pPr>
          <a:endParaRPr lang="en-HU"/>
        </a:p>
      </c:txPr>
    </c:legend>
    <c:plotVisOnly val="1"/>
    <c:dispBlanksAs val="gap"/>
    <c:showDLblsOverMax val="0"/>
    <c:extLst/>
  </c:chart>
  <c:txPr>
    <a:bodyPr/>
    <a:lstStyle/>
    <a:p>
      <a:pPr>
        <a:defRPr/>
      </a:pPr>
      <a:endParaRPr lang="en-HU"/>
    </a:p>
  </c:txPr>
  <c:printSettings>
    <c:headerFooter/>
    <c:pageMargins b="0.75" l="0.7" r="0.7" t="0.75" header="0.3" footer="0.3"/>
    <c:pageSetup/>
  </c:printSettings>
  <c:userShapes r:id="rId1"/>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0" baseline="0">
                <a:solidFill>
                  <a:schemeClr val="tx1"/>
                </a:solidFill>
                <a:latin typeface="+mn-lt"/>
                <a:ea typeface="+mn-ea"/>
                <a:cs typeface="+mn-cs"/>
              </a:defRPr>
            </a:pPr>
            <a:r>
              <a:rPr lang="en-GB" sz="1600" b="1">
                <a:solidFill>
                  <a:schemeClr val="tx1"/>
                </a:solidFill>
              </a:rPr>
              <a:t>Distribution</a:t>
            </a:r>
            <a:r>
              <a:rPr lang="en-GB" sz="1600" b="1" baseline="0">
                <a:solidFill>
                  <a:schemeClr val="tx1"/>
                </a:solidFill>
              </a:rPr>
              <a:t> of Dialogue / Top 15 Characters</a:t>
            </a:r>
            <a:endParaRPr lang="en-GB" sz="1600" b="1">
              <a:solidFill>
                <a:schemeClr val="tx1"/>
              </a:solidFill>
            </a:endParaRPr>
          </a:p>
        </c:rich>
      </c:tx>
      <c:layout>
        <c:manualLayout>
          <c:xMode val="edge"/>
          <c:yMode val="edge"/>
          <c:x val="0.32490716255262514"/>
          <c:y val="3.1161473087818695E-2"/>
        </c:manualLayout>
      </c:layout>
      <c:overlay val="0"/>
      <c:spPr>
        <a:noFill/>
        <a:ln>
          <a:noFill/>
        </a:ln>
        <a:effectLst/>
      </c:spPr>
    </c:title>
    <c:autoTitleDeleted val="0"/>
    <c:plotArea>
      <c:layout>
        <c:manualLayout>
          <c:layoutTarget val="inner"/>
          <c:xMode val="edge"/>
          <c:yMode val="edge"/>
          <c:x val="3.1554159988850951E-2"/>
          <c:y val="0.10417145890471556"/>
          <c:w val="0.96844584001114908"/>
          <c:h val="0.86492966469079002"/>
        </c:manualLayout>
      </c:layout>
      <c:lineChart>
        <c:grouping val="standard"/>
        <c:varyColors val="0"/>
        <c:ser>
          <c:idx val="0"/>
          <c:order val="0"/>
          <c:tx>
            <c:strRef>
              <c:f>'Incredibles Statistics'!$X$1:$Z$1</c:f>
              <c:strCache>
                <c:ptCount val="1"/>
                <c:pt idx="0">
                  <c:v>The Incredibles</c:v>
                </c:pt>
              </c:strCache>
            </c:strRef>
          </c:tx>
          <c:spPr>
            <a:ln w="31750"/>
          </c:spPr>
          <c:cat>
            <c:strRef>
              <c:f>'Incredibles Statistics'!$AE$3:$AE$17</c:f>
              <c:strCache>
                <c:ptCount val="15"/>
                <c:pt idx="0">
                  <c:v>Bob (Mr. Incredible)</c:v>
                </c:pt>
                <c:pt idx="1">
                  <c:v>Helen (Elastigirl)</c:v>
                </c:pt>
                <c:pt idx="2">
                  <c:v>Violet</c:v>
                </c:pt>
                <c:pt idx="3">
                  <c:v>Dash</c:v>
                </c:pt>
                <c:pt idx="4">
                  <c:v>Evelyn</c:v>
                </c:pt>
                <c:pt idx="5">
                  <c:v>Winston</c:v>
                </c:pt>
                <c:pt idx="6">
                  <c:v>Lucius (Frozone)</c:v>
                </c:pt>
                <c:pt idx="7">
                  <c:v>Tony</c:v>
                </c:pt>
                <c:pt idx="8">
                  <c:v>Edna</c:v>
                </c:pt>
                <c:pt idx="9">
                  <c:v>Voyd</c:v>
                </c:pt>
                <c:pt idx="10">
                  <c:v>Rick</c:v>
                </c:pt>
                <c:pt idx="11">
                  <c:v>Chad</c:v>
                </c:pt>
                <c:pt idx="12">
                  <c:v>Ambassador</c:v>
                </c:pt>
                <c:pt idx="13">
                  <c:v>Jack-Jack</c:v>
                </c:pt>
                <c:pt idx="14">
                  <c:v>Screenslaver</c:v>
                </c:pt>
              </c:strCache>
            </c:strRef>
          </c:cat>
          <c:val>
            <c:numRef>
              <c:f>'Incredibles Statistics'!$Z$3:$Z$17</c:f>
              <c:numCache>
                <c:formatCode>General</c:formatCode>
                <c:ptCount val="15"/>
                <c:pt idx="0">
                  <c:v>279</c:v>
                </c:pt>
                <c:pt idx="1">
                  <c:v>216</c:v>
                </c:pt>
                <c:pt idx="2">
                  <c:v>82</c:v>
                </c:pt>
                <c:pt idx="3">
                  <c:v>70</c:v>
                </c:pt>
                <c:pt idx="4">
                  <c:v>50</c:v>
                </c:pt>
                <c:pt idx="5">
                  <c:v>50</c:v>
                </c:pt>
                <c:pt idx="6">
                  <c:v>43</c:v>
                </c:pt>
                <c:pt idx="7">
                  <c:v>36</c:v>
                </c:pt>
                <c:pt idx="8">
                  <c:v>23</c:v>
                </c:pt>
                <c:pt idx="9">
                  <c:v>13</c:v>
                </c:pt>
                <c:pt idx="10">
                  <c:v>12</c:v>
                </c:pt>
                <c:pt idx="11">
                  <c:v>9</c:v>
                </c:pt>
                <c:pt idx="12">
                  <c:v>9</c:v>
                </c:pt>
                <c:pt idx="13">
                  <c:v>8</c:v>
                </c:pt>
                <c:pt idx="14">
                  <c:v>7</c:v>
                </c:pt>
              </c:numCache>
            </c:numRef>
          </c:val>
          <c:smooth val="0"/>
          <c:extLst>
            <c:ext xmlns:c16="http://schemas.microsoft.com/office/drawing/2014/chart" uri="{C3380CC4-5D6E-409C-BE32-E72D297353CC}">
              <c16:uniqueId val="{00000000-1117-D040-8B71-82D035FB53BD}"/>
            </c:ext>
          </c:extLst>
        </c:ser>
        <c:ser>
          <c:idx val="1"/>
          <c:order val="1"/>
          <c:tx>
            <c:strRef>
              <c:f>'Incredibles Statistics'!$AD$1:$AF$1</c:f>
              <c:strCache>
                <c:ptCount val="1"/>
                <c:pt idx="0">
                  <c:v>The Incredibles 2</c:v>
                </c:pt>
              </c:strCache>
            </c:strRef>
          </c:tx>
          <c:spPr>
            <a:ln w="31750"/>
          </c:spPr>
          <c:marker>
            <c:symbol val="diamond"/>
            <c:size val="8"/>
            <c:spPr>
              <a:solidFill>
                <a:schemeClr val="accent2"/>
              </a:solidFill>
              <a:ln w="3175">
                <a:solidFill>
                  <a:schemeClr val="accent2"/>
                </a:solidFill>
              </a:ln>
            </c:spPr>
          </c:marker>
          <c:cat>
            <c:strRef>
              <c:f>'Incredibles Statistics'!$AE$3:$AE$17</c:f>
              <c:strCache>
                <c:ptCount val="15"/>
                <c:pt idx="0">
                  <c:v>Bob (Mr. Incredible)</c:v>
                </c:pt>
                <c:pt idx="1">
                  <c:v>Helen (Elastigirl)</c:v>
                </c:pt>
                <c:pt idx="2">
                  <c:v>Violet</c:v>
                </c:pt>
                <c:pt idx="3">
                  <c:v>Dash</c:v>
                </c:pt>
                <c:pt idx="4">
                  <c:v>Evelyn</c:v>
                </c:pt>
                <c:pt idx="5">
                  <c:v>Winston</c:v>
                </c:pt>
                <c:pt idx="6">
                  <c:v>Lucius (Frozone)</c:v>
                </c:pt>
                <c:pt idx="7">
                  <c:v>Tony</c:v>
                </c:pt>
                <c:pt idx="8">
                  <c:v>Edna</c:v>
                </c:pt>
                <c:pt idx="9">
                  <c:v>Voyd</c:v>
                </c:pt>
                <c:pt idx="10">
                  <c:v>Rick</c:v>
                </c:pt>
                <c:pt idx="11">
                  <c:v>Chad</c:v>
                </c:pt>
                <c:pt idx="12">
                  <c:v>Ambassador</c:v>
                </c:pt>
                <c:pt idx="13">
                  <c:v>Jack-Jack</c:v>
                </c:pt>
                <c:pt idx="14">
                  <c:v>Screenslaver</c:v>
                </c:pt>
              </c:strCache>
            </c:strRef>
          </c:cat>
          <c:val>
            <c:numRef>
              <c:f>'Incredibles Statistics'!$AF$3:$AF$17</c:f>
              <c:numCache>
                <c:formatCode>General</c:formatCode>
                <c:ptCount val="15"/>
                <c:pt idx="0">
                  <c:v>236</c:v>
                </c:pt>
                <c:pt idx="1">
                  <c:v>206</c:v>
                </c:pt>
                <c:pt idx="2">
                  <c:v>129</c:v>
                </c:pt>
                <c:pt idx="3">
                  <c:v>103</c:v>
                </c:pt>
                <c:pt idx="4">
                  <c:v>98</c:v>
                </c:pt>
                <c:pt idx="5">
                  <c:v>61</c:v>
                </c:pt>
                <c:pt idx="6">
                  <c:v>47</c:v>
                </c:pt>
                <c:pt idx="7">
                  <c:v>30</c:v>
                </c:pt>
                <c:pt idx="8">
                  <c:v>17</c:v>
                </c:pt>
                <c:pt idx="9">
                  <c:v>17</c:v>
                </c:pt>
                <c:pt idx="10">
                  <c:v>15</c:v>
                </c:pt>
                <c:pt idx="11">
                  <c:v>13</c:v>
                </c:pt>
                <c:pt idx="12">
                  <c:v>10</c:v>
                </c:pt>
                <c:pt idx="13">
                  <c:v>9</c:v>
                </c:pt>
                <c:pt idx="14">
                  <c:v>7</c:v>
                </c:pt>
              </c:numCache>
            </c:numRef>
          </c:val>
          <c:smooth val="0"/>
          <c:extLst>
            <c:ext xmlns:c16="http://schemas.microsoft.com/office/drawing/2014/chart" uri="{C3380CC4-5D6E-409C-BE32-E72D297353CC}">
              <c16:uniqueId val="{00000001-1117-D040-8B71-82D035FB53BD}"/>
            </c:ext>
          </c:extLst>
        </c:ser>
        <c:dLbls>
          <c:showLegendKey val="0"/>
          <c:showVal val="0"/>
          <c:showCatName val="0"/>
          <c:showSerName val="0"/>
          <c:showPercent val="0"/>
          <c:showBubbleSize val="0"/>
        </c:dLbls>
        <c:marker val="1"/>
        <c:smooth val="0"/>
        <c:axId val="65199071"/>
        <c:axId val="63827727"/>
      </c:lineChart>
      <c:catAx>
        <c:axId val="65199071"/>
        <c:scaling>
          <c:orientation val="minMax"/>
        </c:scaling>
        <c:delete val="1"/>
        <c:axPos val="b"/>
        <c:numFmt formatCode="General" sourceLinked="1"/>
        <c:majorTickMark val="out"/>
        <c:minorTickMark val="none"/>
        <c:tickLblPos val="nextTo"/>
        <c:crossAx val="63827727"/>
        <c:crosses val="autoZero"/>
        <c:auto val="1"/>
        <c:lblAlgn val="ctr"/>
        <c:lblOffset val="100"/>
        <c:noMultiLvlLbl val="0"/>
      </c:catAx>
      <c:valAx>
        <c:axId val="63827727"/>
        <c:scaling>
          <c:orientation val="minMax"/>
          <c:max val="300"/>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HU"/>
          </a:p>
        </c:txPr>
        <c:crossAx val="65199071"/>
        <c:crosses val="autoZero"/>
        <c:crossBetween val="between"/>
      </c:valAx>
    </c:plotArea>
    <c:legend>
      <c:legendPos val="t"/>
      <c:layout>
        <c:manualLayout>
          <c:xMode val="edge"/>
          <c:yMode val="edge"/>
          <c:x val="2.0761527473393986E-3"/>
          <c:y val="0.17430594900849858"/>
          <c:w val="0.99410210272973354"/>
          <c:h val="5.1226383529254307E-2"/>
        </c:manualLayout>
      </c:layout>
      <c:overlay val="0"/>
      <c:txPr>
        <a:bodyPr/>
        <a:lstStyle/>
        <a:p>
          <a:pPr>
            <a:defRPr sz="1200" b="1"/>
          </a:pPr>
          <a:endParaRPr lang="en-HU"/>
        </a:p>
      </c:txPr>
    </c:legend>
    <c:plotVisOnly val="1"/>
    <c:dispBlanksAs val="gap"/>
    <c:showDLblsOverMax val="0"/>
    <c:extLst/>
  </c:chart>
  <c:txPr>
    <a:bodyPr/>
    <a:lstStyle/>
    <a:p>
      <a:pPr>
        <a:defRPr/>
      </a:pPr>
      <a:endParaRPr lang="en-HU"/>
    </a:p>
  </c:txPr>
  <c:printSettings>
    <c:headerFooter/>
    <c:pageMargins b="0.75" l="0.7" r="0.7" t="0.75" header="0.3" footer="0.3"/>
    <c:pageSetup/>
  </c:printSettings>
  <c:userShapes r:id="rId1"/>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b="1">
                <a:solidFill>
                  <a:schemeClr val="tx1"/>
                </a:solidFill>
              </a:rPr>
              <a:t>Sentence Type Distribution</a:t>
            </a:r>
          </a:p>
        </c:rich>
      </c:tx>
      <c:layout>
        <c:manualLayout>
          <c:xMode val="edge"/>
          <c:yMode val="edge"/>
          <c:x val="0.32376254781480729"/>
          <c:y val="4.3098142522503123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HU"/>
        </a:p>
      </c:txPr>
    </c:title>
    <c:autoTitleDeleted val="0"/>
    <c:plotArea>
      <c:layout>
        <c:manualLayout>
          <c:layoutTarget val="inner"/>
          <c:xMode val="edge"/>
          <c:yMode val="edge"/>
          <c:x val="0.19609755030621173"/>
          <c:y val="0.14034600064971142"/>
          <c:w val="0.59659755030621164"/>
          <c:h val="0.75229304022071675"/>
        </c:manualLayout>
      </c:layout>
      <c:barChart>
        <c:barDir val="bar"/>
        <c:grouping val="stacked"/>
        <c:varyColors val="0"/>
        <c:ser>
          <c:idx val="0"/>
          <c:order val="0"/>
          <c:tx>
            <c:strRef>
              <c:f>Characters!$N$25</c:f>
              <c:strCache>
                <c:ptCount val="1"/>
                <c:pt idx="0">
                  <c:v>Declarative</c:v>
                </c:pt>
              </c:strCache>
            </c:strRef>
          </c:tx>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effectLst>
                      <a:outerShdw blurRad="50800" dist="38100" dir="2700000" algn="tl" rotWithShape="0">
                        <a:prstClr val="black">
                          <a:alpha val="40000"/>
                        </a:prstClr>
                      </a:outerShdw>
                    </a:effectLst>
                    <a:latin typeface="+mn-lt"/>
                    <a:ea typeface="+mn-ea"/>
                    <a:cs typeface="+mn-cs"/>
                  </a:defRPr>
                </a:pPr>
                <a:endParaRPr lang="en-HU"/>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Characters!$I$26:$I$35</c:f>
              <c:strCache>
                <c:ptCount val="10"/>
                <c:pt idx="0">
                  <c:v>Evelyn</c:v>
                </c:pt>
                <c:pt idx="1">
                  <c:v>Syndrome</c:v>
                </c:pt>
                <c:pt idx="2">
                  <c:v>Dash (2018)</c:v>
                </c:pt>
                <c:pt idx="3">
                  <c:v>Dash (2004)</c:v>
                </c:pt>
                <c:pt idx="4">
                  <c:v>Violet (2018)</c:v>
                </c:pt>
                <c:pt idx="5">
                  <c:v>Violet (2004)</c:v>
                </c:pt>
                <c:pt idx="6">
                  <c:v>Elastigirl (20018)</c:v>
                </c:pt>
                <c:pt idx="7">
                  <c:v>Elastigirl (2004)</c:v>
                </c:pt>
                <c:pt idx="8">
                  <c:v>Mr. Incredible (2018)</c:v>
                </c:pt>
                <c:pt idx="9">
                  <c:v>Mr. Incredible (2004)</c:v>
                </c:pt>
              </c:strCache>
            </c:strRef>
          </c:cat>
          <c:val>
            <c:numRef>
              <c:f>Characters!$N$26:$N$35</c:f>
              <c:numCache>
                <c:formatCode>0%</c:formatCode>
                <c:ptCount val="10"/>
                <c:pt idx="0">
                  <c:v>0.76216216216216215</c:v>
                </c:pt>
                <c:pt idx="1">
                  <c:v>0.4784688995215311</c:v>
                </c:pt>
                <c:pt idx="2">
                  <c:v>0.27950310559006208</c:v>
                </c:pt>
                <c:pt idx="3">
                  <c:v>0.38297872340425532</c:v>
                </c:pt>
                <c:pt idx="4">
                  <c:v>0.56542056074766356</c:v>
                </c:pt>
                <c:pt idx="5">
                  <c:v>0.39814814814814814</c:v>
                </c:pt>
                <c:pt idx="6">
                  <c:v>0.59113300492610843</c:v>
                </c:pt>
                <c:pt idx="7">
                  <c:v>0.48529411764705882</c:v>
                </c:pt>
                <c:pt idx="8">
                  <c:v>0.58974358974358976</c:v>
                </c:pt>
                <c:pt idx="9">
                  <c:v>0.57200811359026371</c:v>
                </c:pt>
              </c:numCache>
            </c:numRef>
          </c:val>
          <c:extLst>
            <c:ext xmlns:c16="http://schemas.microsoft.com/office/drawing/2014/chart" uri="{C3380CC4-5D6E-409C-BE32-E72D297353CC}">
              <c16:uniqueId val="{00000000-9DB2-9946-8942-F211566A3954}"/>
            </c:ext>
          </c:extLst>
        </c:ser>
        <c:ser>
          <c:idx val="1"/>
          <c:order val="1"/>
          <c:tx>
            <c:strRef>
              <c:f>Characters!$O$25</c:f>
              <c:strCache>
                <c:ptCount val="1"/>
                <c:pt idx="0">
                  <c:v>Interrogative</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effectLst>
                      <a:outerShdw blurRad="50800" dist="38100" dir="2700000" algn="tl" rotWithShape="0">
                        <a:prstClr val="black">
                          <a:alpha val="40000"/>
                        </a:prstClr>
                      </a:outerShdw>
                    </a:effectLst>
                    <a:latin typeface="+mn-lt"/>
                    <a:ea typeface="+mn-ea"/>
                    <a:cs typeface="+mn-cs"/>
                  </a:defRPr>
                </a:pPr>
                <a:endParaRPr lang="en-HU"/>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Characters!$I$26:$I$35</c:f>
              <c:strCache>
                <c:ptCount val="10"/>
                <c:pt idx="0">
                  <c:v>Evelyn</c:v>
                </c:pt>
                <c:pt idx="1">
                  <c:v>Syndrome</c:v>
                </c:pt>
                <c:pt idx="2">
                  <c:v>Dash (2018)</c:v>
                </c:pt>
                <c:pt idx="3">
                  <c:v>Dash (2004)</c:v>
                </c:pt>
                <c:pt idx="4">
                  <c:v>Violet (2018)</c:v>
                </c:pt>
                <c:pt idx="5">
                  <c:v>Violet (2004)</c:v>
                </c:pt>
                <c:pt idx="6">
                  <c:v>Elastigirl (20018)</c:v>
                </c:pt>
                <c:pt idx="7">
                  <c:v>Elastigirl (2004)</c:v>
                </c:pt>
                <c:pt idx="8">
                  <c:v>Mr. Incredible (2018)</c:v>
                </c:pt>
                <c:pt idx="9">
                  <c:v>Mr. Incredible (2004)</c:v>
                </c:pt>
              </c:strCache>
            </c:strRef>
          </c:cat>
          <c:val>
            <c:numRef>
              <c:f>Characters!$O$26:$O$35</c:f>
              <c:numCache>
                <c:formatCode>0%</c:formatCode>
                <c:ptCount val="10"/>
                <c:pt idx="0">
                  <c:v>0.12432432432432433</c:v>
                </c:pt>
                <c:pt idx="1">
                  <c:v>0.15311004784688995</c:v>
                </c:pt>
                <c:pt idx="2">
                  <c:v>0.2360248447204969</c:v>
                </c:pt>
                <c:pt idx="3">
                  <c:v>0.16312056737588654</c:v>
                </c:pt>
                <c:pt idx="4">
                  <c:v>0.1822429906542056</c:v>
                </c:pt>
                <c:pt idx="5">
                  <c:v>0.24074074074074073</c:v>
                </c:pt>
                <c:pt idx="6">
                  <c:v>0.19950738916256158</c:v>
                </c:pt>
                <c:pt idx="7">
                  <c:v>0.18487394957983194</c:v>
                </c:pt>
                <c:pt idx="8">
                  <c:v>0.18737672583826431</c:v>
                </c:pt>
                <c:pt idx="9">
                  <c:v>0.18864097363083165</c:v>
                </c:pt>
              </c:numCache>
            </c:numRef>
          </c:val>
          <c:extLst>
            <c:ext xmlns:c16="http://schemas.microsoft.com/office/drawing/2014/chart" uri="{C3380CC4-5D6E-409C-BE32-E72D297353CC}">
              <c16:uniqueId val="{00000001-9DB2-9946-8942-F211566A3954}"/>
            </c:ext>
          </c:extLst>
        </c:ser>
        <c:ser>
          <c:idx val="2"/>
          <c:order val="2"/>
          <c:tx>
            <c:strRef>
              <c:f>Characters!$P$25</c:f>
              <c:strCache>
                <c:ptCount val="1"/>
                <c:pt idx="0">
                  <c:v>Exclamatory</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effectLst>
                      <a:outerShdw blurRad="50800" dist="38100" dir="2700000" algn="tl" rotWithShape="0">
                        <a:prstClr val="black">
                          <a:alpha val="40000"/>
                        </a:prstClr>
                      </a:outerShdw>
                    </a:effectLst>
                    <a:latin typeface="+mn-lt"/>
                    <a:ea typeface="+mn-ea"/>
                    <a:cs typeface="+mn-cs"/>
                  </a:defRPr>
                </a:pPr>
                <a:endParaRPr lang="en-HU"/>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Characters!$I$26:$I$35</c:f>
              <c:strCache>
                <c:ptCount val="10"/>
                <c:pt idx="0">
                  <c:v>Evelyn</c:v>
                </c:pt>
                <c:pt idx="1">
                  <c:v>Syndrome</c:v>
                </c:pt>
                <c:pt idx="2">
                  <c:v>Dash (2018)</c:v>
                </c:pt>
                <c:pt idx="3">
                  <c:v>Dash (2004)</c:v>
                </c:pt>
                <c:pt idx="4">
                  <c:v>Violet (2018)</c:v>
                </c:pt>
                <c:pt idx="5">
                  <c:v>Violet (2004)</c:v>
                </c:pt>
                <c:pt idx="6">
                  <c:v>Elastigirl (20018)</c:v>
                </c:pt>
                <c:pt idx="7">
                  <c:v>Elastigirl (2004)</c:v>
                </c:pt>
                <c:pt idx="8">
                  <c:v>Mr. Incredible (2018)</c:v>
                </c:pt>
                <c:pt idx="9">
                  <c:v>Mr. Incredible (2004)</c:v>
                </c:pt>
              </c:strCache>
            </c:strRef>
          </c:cat>
          <c:val>
            <c:numRef>
              <c:f>Characters!$P$26:$P$35</c:f>
              <c:numCache>
                <c:formatCode>0%</c:formatCode>
                <c:ptCount val="10"/>
                <c:pt idx="0">
                  <c:v>0.11351351351351352</c:v>
                </c:pt>
                <c:pt idx="1">
                  <c:v>0.36842105263157893</c:v>
                </c:pt>
                <c:pt idx="2">
                  <c:v>0.48447204968944102</c:v>
                </c:pt>
                <c:pt idx="3">
                  <c:v>0.45390070921985815</c:v>
                </c:pt>
                <c:pt idx="4">
                  <c:v>0.25233644859813081</c:v>
                </c:pt>
                <c:pt idx="5">
                  <c:v>0.3611111111111111</c:v>
                </c:pt>
                <c:pt idx="6">
                  <c:v>0.20935960591133004</c:v>
                </c:pt>
                <c:pt idx="7">
                  <c:v>0.32983193277310924</c:v>
                </c:pt>
                <c:pt idx="8">
                  <c:v>0.22287968441814596</c:v>
                </c:pt>
                <c:pt idx="9">
                  <c:v>0.23935091277890466</c:v>
                </c:pt>
              </c:numCache>
            </c:numRef>
          </c:val>
          <c:extLst>
            <c:ext xmlns:c16="http://schemas.microsoft.com/office/drawing/2014/chart" uri="{C3380CC4-5D6E-409C-BE32-E72D297353CC}">
              <c16:uniqueId val="{00000002-9DB2-9946-8942-F211566A3954}"/>
            </c:ext>
          </c:extLst>
        </c:ser>
        <c:dLbls>
          <c:dLblPos val="ctr"/>
          <c:showLegendKey val="0"/>
          <c:showVal val="1"/>
          <c:showCatName val="0"/>
          <c:showSerName val="0"/>
          <c:showPercent val="0"/>
          <c:showBubbleSize val="0"/>
        </c:dLbls>
        <c:gapWidth val="125"/>
        <c:overlap val="100"/>
        <c:axId val="1227967"/>
        <c:axId val="1229615"/>
      </c:barChart>
      <c:catAx>
        <c:axId val="122796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HU"/>
          </a:p>
        </c:txPr>
        <c:crossAx val="1229615"/>
        <c:crosses val="autoZero"/>
        <c:auto val="1"/>
        <c:lblAlgn val="ctr"/>
        <c:lblOffset val="100"/>
        <c:noMultiLvlLbl val="0"/>
      </c:catAx>
      <c:valAx>
        <c:axId val="1229615"/>
        <c:scaling>
          <c:orientation val="minMax"/>
          <c:max val="1"/>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HU"/>
          </a:p>
        </c:txPr>
        <c:crossAx val="1227967"/>
        <c:crosses val="autoZero"/>
        <c:crossBetween val="between"/>
      </c:valAx>
      <c:spPr>
        <a:noFill/>
        <a:ln>
          <a:noFill/>
        </a:ln>
        <a:effectLst/>
      </c:spPr>
    </c:plotArea>
    <c:legend>
      <c:legendPos val="r"/>
      <c:layout>
        <c:manualLayout>
          <c:xMode val="edge"/>
          <c:yMode val="edge"/>
          <c:x val="0.80674365704286977"/>
          <c:y val="0.37841280256634585"/>
          <c:w val="0.11309042009255087"/>
          <c:h val="0.14959852556539036"/>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HU"/>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HU"/>
    </a:p>
  </c:txPr>
  <c:printSettings>
    <c:headerFooter/>
    <c:pageMargins b="0.75" l="0.7" r="0.7" t="0.75" header="0.3" footer="0.3"/>
    <c:pageSetup/>
  </c:printSettings>
  <c:userShapes r:id="rId3"/>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GB" b="1">
                <a:solidFill>
                  <a:schemeClr val="tx1"/>
                </a:solidFill>
              </a:rPr>
              <a:t>Sentiment Analysis of</a:t>
            </a:r>
            <a:r>
              <a:rPr lang="en-GB" b="1" baseline="0">
                <a:solidFill>
                  <a:schemeClr val="tx1"/>
                </a:solidFill>
              </a:rPr>
              <a:t> Characters</a:t>
            </a:r>
          </a:p>
        </c:rich>
      </c:tx>
      <c:layout>
        <c:manualLayout>
          <c:xMode val="edge"/>
          <c:yMode val="edge"/>
          <c:x val="0.27918353709320121"/>
          <c:y val="4.3545603343504366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HU"/>
        </a:p>
      </c:txPr>
    </c:title>
    <c:autoTitleDeleted val="0"/>
    <c:plotArea>
      <c:layout/>
      <c:barChart>
        <c:barDir val="bar"/>
        <c:grouping val="stacked"/>
        <c:varyColors val="0"/>
        <c:ser>
          <c:idx val="0"/>
          <c:order val="0"/>
          <c:tx>
            <c:strRef>
              <c:f>Characters!$J$25</c:f>
              <c:strCache>
                <c:ptCount val="1"/>
                <c:pt idx="0">
                  <c:v>Positive</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effectLst>
                      <a:outerShdw blurRad="50800" dist="38100" dir="2700000" algn="tl" rotWithShape="0">
                        <a:prstClr val="black">
                          <a:alpha val="40000"/>
                        </a:prstClr>
                      </a:outerShdw>
                    </a:effectLst>
                    <a:latin typeface="+mn-lt"/>
                    <a:ea typeface="+mn-ea"/>
                    <a:cs typeface="+mn-cs"/>
                  </a:defRPr>
                </a:pPr>
                <a:endParaRPr lang="en-HU"/>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Characters!$I$26:$I$35</c:f>
              <c:strCache>
                <c:ptCount val="10"/>
                <c:pt idx="0">
                  <c:v>Evelyn</c:v>
                </c:pt>
                <c:pt idx="1">
                  <c:v>Syndrome</c:v>
                </c:pt>
                <c:pt idx="2">
                  <c:v>Dash (2018)</c:v>
                </c:pt>
                <c:pt idx="3">
                  <c:v>Dash (2004)</c:v>
                </c:pt>
                <c:pt idx="4">
                  <c:v>Violet (2018)</c:v>
                </c:pt>
                <c:pt idx="5">
                  <c:v>Violet (2004)</c:v>
                </c:pt>
                <c:pt idx="6">
                  <c:v>Elastigirl (20018)</c:v>
                </c:pt>
                <c:pt idx="7">
                  <c:v>Elastigirl (2004)</c:v>
                </c:pt>
                <c:pt idx="8">
                  <c:v>Mr. Incredible (2018)</c:v>
                </c:pt>
                <c:pt idx="9">
                  <c:v>Mr. Incredible (2004)</c:v>
                </c:pt>
              </c:strCache>
            </c:strRef>
          </c:cat>
          <c:val>
            <c:numRef>
              <c:f>Characters!$J$26:$J$35</c:f>
              <c:numCache>
                <c:formatCode>0%</c:formatCode>
                <c:ptCount val="10"/>
                <c:pt idx="0">
                  <c:v>0.17799999999999999</c:v>
                </c:pt>
                <c:pt idx="1">
                  <c:v>0.19900000000000001</c:v>
                </c:pt>
                <c:pt idx="2">
                  <c:v>0.16200000000000001</c:v>
                </c:pt>
                <c:pt idx="3">
                  <c:v>0.17399999999999999</c:v>
                </c:pt>
                <c:pt idx="4">
                  <c:v>0.126</c:v>
                </c:pt>
                <c:pt idx="5">
                  <c:v>0.13600000000000001</c:v>
                </c:pt>
                <c:pt idx="6">
                  <c:v>0.185</c:v>
                </c:pt>
                <c:pt idx="7">
                  <c:v>0.15</c:v>
                </c:pt>
                <c:pt idx="8">
                  <c:v>0.13</c:v>
                </c:pt>
                <c:pt idx="9">
                  <c:v>0.17799999999999999</c:v>
                </c:pt>
              </c:numCache>
            </c:numRef>
          </c:val>
          <c:extLst>
            <c:ext xmlns:c16="http://schemas.microsoft.com/office/drawing/2014/chart" uri="{C3380CC4-5D6E-409C-BE32-E72D297353CC}">
              <c16:uniqueId val="{00000000-776B-7242-9012-D1D8E4D8C05B}"/>
            </c:ext>
          </c:extLst>
        </c:ser>
        <c:ser>
          <c:idx val="1"/>
          <c:order val="1"/>
          <c:tx>
            <c:strRef>
              <c:f>Characters!$K$25</c:f>
              <c:strCache>
                <c:ptCount val="1"/>
                <c:pt idx="0">
                  <c:v>Negative</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effectLst>
                      <a:outerShdw blurRad="50800" dist="38100" dir="2700000" algn="tl" rotWithShape="0">
                        <a:prstClr val="black">
                          <a:alpha val="40000"/>
                        </a:prstClr>
                      </a:outerShdw>
                    </a:effectLst>
                    <a:latin typeface="+mn-lt"/>
                    <a:ea typeface="+mn-ea"/>
                    <a:cs typeface="+mn-cs"/>
                  </a:defRPr>
                </a:pPr>
                <a:endParaRPr lang="en-HU"/>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Characters!$I$26:$I$35</c:f>
              <c:strCache>
                <c:ptCount val="10"/>
                <c:pt idx="0">
                  <c:v>Evelyn</c:v>
                </c:pt>
                <c:pt idx="1">
                  <c:v>Syndrome</c:v>
                </c:pt>
                <c:pt idx="2">
                  <c:v>Dash (2018)</c:v>
                </c:pt>
                <c:pt idx="3">
                  <c:v>Dash (2004)</c:v>
                </c:pt>
                <c:pt idx="4">
                  <c:v>Violet (2018)</c:v>
                </c:pt>
                <c:pt idx="5">
                  <c:v>Violet (2004)</c:v>
                </c:pt>
                <c:pt idx="6">
                  <c:v>Elastigirl (20018)</c:v>
                </c:pt>
                <c:pt idx="7">
                  <c:v>Elastigirl (2004)</c:v>
                </c:pt>
                <c:pt idx="8">
                  <c:v>Mr. Incredible (2018)</c:v>
                </c:pt>
                <c:pt idx="9">
                  <c:v>Mr. Incredible (2004)</c:v>
                </c:pt>
              </c:strCache>
            </c:strRef>
          </c:cat>
          <c:val>
            <c:numRef>
              <c:f>Characters!$K$26:$K$35</c:f>
              <c:numCache>
                <c:formatCode>0%</c:formatCode>
                <c:ptCount val="10"/>
                <c:pt idx="0">
                  <c:v>0.107</c:v>
                </c:pt>
                <c:pt idx="1">
                  <c:v>9.2999999999999999E-2</c:v>
                </c:pt>
                <c:pt idx="2">
                  <c:v>7.0000000000000007E-2</c:v>
                </c:pt>
                <c:pt idx="3">
                  <c:v>0.10199999999999999</c:v>
                </c:pt>
                <c:pt idx="4">
                  <c:v>9.2999999999999999E-2</c:v>
                </c:pt>
                <c:pt idx="5">
                  <c:v>7.6999999999999999E-2</c:v>
                </c:pt>
                <c:pt idx="6">
                  <c:v>8.7999999999999995E-2</c:v>
                </c:pt>
                <c:pt idx="7">
                  <c:v>7.5999999999999998E-2</c:v>
                </c:pt>
                <c:pt idx="8">
                  <c:v>0.10199999999999999</c:v>
                </c:pt>
                <c:pt idx="9">
                  <c:v>0.1</c:v>
                </c:pt>
              </c:numCache>
            </c:numRef>
          </c:val>
          <c:extLst>
            <c:ext xmlns:c16="http://schemas.microsoft.com/office/drawing/2014/chart" uri="{C3380CC4-5D6E-409C-BE32-E72D297353CC}">
              <c16:uniqueId val="{00000001-776B-7242-9012-D1D8E4D8C05B}"/>
            </c:ext>
          </c:extLst>
        </c:ser>
        <c:dLbls>
          <c:dLblPos val="ctr"/>
          <c:showLegendKey val="0"/>
          <c:showVal val="1"/>
          <c:showCatName val="0"/>
          <c:showSerName val="0"/>
          <c:showPercent val="0"/>
          <c:showBubbleSize val="0"/>
        </c:dLbls>
        <c:gapWidth val="120"/>
        <c:overlap val="100"/>
        <c:axId val="2133883632"/>
        <c:axId val="2133885280"/>
      </c:barChart>
      <c:catAx>
        <c:axId val="213388363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HU"/>
          </a:p>
        </c:txPr>
        <c:crossAx val="2133885280"/>
        <c:crosses val="autoZero"/>
        <c:auto val="1"/>
        <c:lblAlgn val="ctr"/>
        <c:lblOffset val="100"/>
        <c:noMultiLvlLbl val="0"/>
      </c:catAx>
      <c:valAx>
        <c:axId val="2133885280"/>
        <c:scaling>
          <c:orientation val="minMax"/>
          <c:max val="0.30000000000000004"/>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HU"/>
          </a:p>
        </c:txPr>
        <c:crossAx val="2133883632"/>
        <c:crosses val="autoZero"/>
        <c:crossBetween val="between"/>
      </c:valAx>
      <c:spPr>
        <a:noFill/>
        <a:ln>
          <a:noFill/>
        </a:ln>
        <a:effectLst/>
      </c:spPr>
    </c:plotArea>
    <c:legend>
      <c:legendPos val="r"/>
      <c:layout>
        <c:manualLayout>
          <c:xMode val="edge"/>
          <c:yMode val="edge"/>
          <c:x val="0.8574166505828984"/>
          <c:y val="0.4523456180561205"/>
          <c:w val="0.11867767377891573"/>
          <c:h val="0.1439052549953395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HU"/>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HU"/>
    </a:p>
  </c:txPr>
  <c:printSettings>
    <c:headerFooter/>
    <c:pageMargins b="0.75" l="0.7" r="0.7" t="0.75" header="0.3" footer="0.3"/>
    <c:pageSetup/>
  </c:printSettings>
  <c:userShapes r:id="rId3"/>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GB" b="1">
                <a:solidFill>
                  <a:schemeClr val="tx1"/>
                </a:solidFill>
              </a:rPr>
              <a:t>Sentence types of Characters</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HU"/>
        </a:p>
      </c:txPr>
    </c:title>
    <c:autoTitleDeleted val="0"/>
    <c:plotArea>
      <c:layout/>
      <c:barChart>
        <c:barDir val="bar"/>
        <c:grouping val="percentStacked"/>
        <c:varyColors val="0"/>
        <c:ser>
          <c:idx val="0"/>
          <c:order val="0"/>
          <c:tx>
            <c:strRef>
              <c:f>Characters!$J$16</c:f>
              <c:strCache>
                <c:ptCount val="1"/>
                <c:pt idx="0">
                  <c:v>Declarative</c:v>
                </c:pt>
              </c:strCache>
            </c:strRef>
          </c:tx>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effectLst>
                      <a:outerShdw blurRad="50800" dist="38100" dir="2700000" algn="tl" rotWithShape="0">
                        <a:prstClr val="black">
                          <a:alpha val="40000"/>
                        </a:prstClr>
                      </a:outerShdw>
                    </a:effectLst>
                    <a:latin typeface="+mn-lt"/>
                    <a:ea typeface="+mn-ea"/>
                    <a:cs typeface="+mn-cs"/>
                  </a:defRPr>
                </a:pPr>
                <a:endParaRPr lang="en-HU"/>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Characters!$I$17:$I$18</c:f>
              <c:strCache>
                <c:ptCount val="2"/>
                <c:pt idx="0">
                  <c:v>Incredibles 2</c:v>
                </c:pt>
                <c:pt idx="1">
                  <c:v>Incredibles 1</c:v>
                </c:pt>
              </c:strCache>
            </c:strRef>
          </c:cat>
          <c:val>
            <c:numRef>
              <c:f>Characters!$J$17:$J$18</c:f>
              <c:numCache>
                <c:formatCode>0%</c:formatCode>
                <c:ptCount val="2"/>
                <c:pt idx="0">
                  <c:v>0.62034961900493057</c:v>
                </c:pt>
                <c:pt idx="1">
                  <c:v>0.53658536585365857</c:v>
                </c:pt>
              </c:numCache>
            </c:numRef>
          </c:val>
          <c:extLst>
            <c:ext xmlns:c16="http://schemas.microsoft.com/office/drawing/2014/chart" uri="{C3380CC4-5D6E-409C-BE32-E72D297353CC}">
              <c16:uniqueId val="{00000000-8F6D-F540-8F1C-E74E365E50E2}"/>
            </c:ext>
          </c:extLst>
        </c:ser>
        <c:ser>
          <c:idx val="1"/>
          <c:order val="1"/>
          <c:tx>
            <c:strRef>
              <c:f>Characters!$K$16</c:f>
              <c:strCache>
                <c:ptCount val="1"/>
                <c:pt idx="0">
                  <c:v>Interrogative</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effectLst>
                      <a:outerShdw blurRad="50800" dist="38100" dir="2700000" algn="tl" rotWithShape="0">
                        <a:prstClr val="black">
                          <a:alpha val="40000"/>
                        </a:prstClr>
                      </a:outerShdw>
                    </a:effectLst>
                    <a:latin typeface="+mn-lt"/>
                    <a:ea typeface="+mn-ea"/>
                    <a:cs typeface="+mn-cs"/>
                  </a:defRPr>
                </a:pPr>
                <a:endParaRPr lang="en-HU"/>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Characters!$I$17:$I$18</c:f>
              <c:strCache>
                <c:ptCount val="2"/>
                <c:pt idx="0">
                  <c:v>Incredibles 2</c:v>
                </c:pt>
                <c:pt idx="1">
                  <c:v>Incredibles 1</c:v>
                </c:pt>
              </c:strCache>
            </c:strRef>
          </c:cat>
          <c:val>
            <c:numRef>
              <c:f>Characters!$K$17:$K$18</c:f>
              <c:numCache>
                <c:formatCode>0%</c:formatCode>
                <c:ptCount val="2"/>
                <c:pt idx="0">
                  <c:v>0.1653966831017481</c:v>
                </c:pt>
                <c:pt idx="1">
                  <c:v>0.16566958122411413</c:v>
                </c:pt>
              </c:numCache>
            </c:numRef>
          </c:val>
          <c:extLst>
            <c:ext xmlns:c16="http://schemas.microsoft.com/office/drawing/2014/chart" uri="{C3380CC4-5D6E-409C-BE32-E72D297353CC}">
              <c16:uniqueId val="{00000001-8F6D-F540-8F1C-E74E365E50E2}"/>
            </c:ext>
          </c:extLst>
        </c:ser>
        <c:ser>
          <c:idx val="2"/>
          <c:order val="2"/>
          <c:tx>
            <c:strRef>
              <c:f>Characters!$L$16</c:f>
              <c:strCache>
                <c:ptCount val="1"/>
                <c:pt idx="0">
                  <c:v>Exclamatory</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effectLst>
                      <a:outerShdw blurRad="50800" dist="38100" dir="2700000" algn="tl" rotWithShape="0">
                        <a:prstClr val="black">
                          <a:alpha val="40000"/>
                        </a:prstClr>
                      </a:outerShdw>
                    </a:effectLst>
                    <a:latin typeface="+mn-lt"/>
                    <a:ea typeface="+mn-ea"/>
                    <a:cs typeface="+mn-cs"/>
                  </a:defRPr>
                </a:pPr>
                <a:endParaRPr lang="en-HU"/>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Characters!$I$17:$I$18</c:f>
              <c:strCache>
                <c:ptCount val="2"/>
                <c:pt idx="0">
                  <c:v>Incredibles 2</c:v>
                </c:pt>
                <c:pt idx="1">
                  <c:v>Incredibles 1</c:v>
                </c:pt>
              </c:strCache>
            </c:strRef>
          </c:cat>
          <c:val>
            <c:numRef>
              <c:f>Characters!$L$17:$L$18</c:f>
              <c:numCache>
                <c:formatCode>0%</c:formatCode>
                <c:ptCount val="2"/>
                <c:pt idx="0">
                  <c:v>0.21425369789332138</c:v>
                </c:pt>
                <c:pt idx="1">
                  <c:v>0.29774505292222736</c:v>
                </c:pt>
              </c:numCache>
            </c:numRef>
          </c:val>
          <c:extLst>
            <c:ext xmlns:c16="http://schemas.microsoft.com/office/drawing/2014/chart" uri="{C3380CC4-5D6E-409C-BE32-E72D297353CC}">
              <c16:uniqueId val="{00000002-8F6D-F540-8F1C-E74E365E50E2}"/>
            </c:ext>
          </c:extLst>
        </c:ser>
        <c:dLbls>
          <c:dLblPos val="ctr"/>
          <c:showLegendKey val="0"/>
          <c:showVal val="1"/>
          <c:showCatName val="0"/>
          <c:showSerName val="0"/>
          <c:showPercent val="0"/>
          <c:showBubbleSize val="0"/>
        </c:dLbls>
        <c:gapWidth val="150"/>
        <c:overlap val="100"/>
        <c:axId val="2118047936"/>
        <c:axId val="2118049584"/>
      </c:barChart>
      <c:catAx>
        <c:axId val="211804793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HU"/>
          </a:p>
        </c:txPr>
        <c:crossAx val="2118049584"/>
        <c:crosses val="autoZero"/>
        <c:auto val="1"/>
        <c:lblAlgn val="ctr"/>
        <c:lblOffset val="100"/>
        <c:noMultiLvlLbl val="0"/>
      </c:catAx>
      <c:valAx>
        <c:axId val="2118049584"/>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HU"/>
          </a:p>
        </c:txPr>
        <c:crossAx val="211804793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HU"/>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HU"/>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5.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8</xdr:col>
      <xdr:colOff>11869</xdr:colOff>
      <xdr:row>51</xdr:row>
      <xdr:rowOff>142430</xdr:rowOff>
    </xdr:from>
    <xdr:to>
      <xdr:col>15</xdr:col>
      <xdr:colOff>546016</xdr:colOff>
      <xdr:row>64</xdr:row>
      <xdr:rowOff>143067</xdr:rowOff>
    </xdr:to>
    <xdr:graphicFrame macro="">
      <xdr:nvGraphicFramePr>
        <xdr:cNvPr id="2" name="Chart 1">
          <a:extLst>
            <a:ext uri="{FF2B5EF4-FFF2-40B4-BE49-F238E27FC236}">
              <a16:creationId xmlns:a16="http://schemas.microsoft.com/office/drawing/2014/main" id="{7374EF17-AECE-DA4E-96A2-C1DF786C77A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0</xdr:colOff>
      <xdr:row>14</xdr:row>
      <xdr:rowOff>0</xdr:rowOff>
    </xdr:from>
    <xdr:to>
      <xdr:col>19</xdr:col>
      <xdr:colOff>380996</xdr:colOff>
      <xdr:row>29</xdr:row>
      <xdr:rowOff>90522</xdr:rowOff>
    </xdr:to>
    <xdr:graphicFrame macro="">
      <xdr:nvGraphicFramePr>
        <xdr:cNvPr id="3" name="Chart 2">
          <a:extLst>
            <a:ext uri="{FF2B5EF4-FFF2-40B4-BE49-F238E27FC236}">
              <a16:creationId xmlns:a16="http://schemas.microsoft.com/office/drawing/2014/main" id="{1BFBA9FF-3D5B-CE49-B1B9-7710DAE4D07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34</xdr:col>
      <xdr:colOff>0</xdr:colOff>
      <xdr:row>2</xdr:row>
      <xdr:rowOff>0</xdr:rowOff>
    </xdr:from>
    <xdr:to>
      <xdr:col>44</xdr:col>
      <xdr:colOff>751029</xdr:colOff>
      <xdr:row>14</xdr:row>
      <xdr:rowOff>105677</xdr:rowOff>
    </xdr:to>
    <xdr:graphicFrame macro="">
      <xdr:nvGraphicFramePr>
        <xdr:cNvPr id="4" name="Chart 3">
          <a:extLst>
            <a:ext uri="{FF2B5EF4-FFF2-40B4-BE49-F238E27FC236}">
              <a16:creationId xmlns:a16="http://schemas.microsoft.com/office/drawing/2014/main" id="{34E2FADD-EE24-C54B-8CA6-59EA0F24DD7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34</xdr:col>
      <xdr:colOff>76200</xdr:colOff>
      <xdr:row>16</xdr:row>
      <xdr:rowOff>76200</xdr:rowOff>
    </xdr:from>
    <xdr:to>
      <xdr:col>45</xdr:col>
      <xdr:colOff>1729</xdr:colOff>
      <xdr:row>29</xdr:row>
      <xdr:rowOff>397777</xdr:rowOff>
    </xdr:to>
    <xdr:graphicFrame macro="">
      <xdr:nvGraphicFramePr>
        <xdr:cNvPr id="5" name="Chart 4">
          <a:extLst>
            <a:ext uri="{FF2B5EF4-FFF2-40B4-BE49-F238E27FC236}">
              <a16:creationId xmlns:a16="http://schemas.microsoft.com/office/drawing/2014/main" id="{29C7C3D5-A0BF-0C43-8B69-9DA8BB6A0EA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0.02703</cdr:x>
      <cdr:y>0.20648</cdr:y>
    </cdr:from>
    <cdr:to>
      <cdr:x>0.22031</cdr:x>
      <cdr:y>0.27395</cdr:y>
    </cdr:to>
    <cdr:sp macro="" textlink="">
      <cdr:nvSpPr>
        <cdr:cNvPr id="2" name="TextBox 1">
          <a:extLst xmlns:a="http://schemas.openxmlformats.org/drawingml/2006/main">
            <a:ext uri="{FF2B5EF4-FFF2-40B4-BE49-F238E27FC236}">
              <a16:creationId xmlns:a16="http://schemas.microsoft.com/office/drawing/2014/main" id="{D371926B-9E75-0397-AE0F-7F87824BB85C}"/>
            </a:ext>
          </a:extLst>
        </cdr:cNvPr>
        <cdr:cNvSpPr txBox="1"/>
      </cdr:nvSpPr>
      <cdr:spPr>
        <a:xfrm xmlns:a="http://schemas.openxmlformats.org/drawingml/2006/main">
          <a:off x="209550" y="971550"/>
          <a:ext cx="1498600" cy="31750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pPr algn="ctr"/>
          <a:r>
            <a:rPr lang="en-GB" sz="1400" b="1"/>
            <a:t>Incredibles 1</a:t>
          </a:r>
        </a:p>
      </cdr:txBody>
    </cdr:sp>
  </cdr:relSizeAnchor>
  <cdr:relSizeAnchor xmlns:cdr="http://schemas.openxmlformats.org/drawingml/2006/chartDrawing">
    <cdr:from>
      <cdr:x>0.02457</cdr:x>
      <cdr:y>0.59919</cdr:y>
    </cdr:from>
    <cdr:to>
      <cdr:x>0.21785</cdr:x>
      <cdr:y>0.66667</cdr:y>
    </cdr:to>
    <cdr:sp macro="" textlink="">
      <cdr:nvSpPr>
        <cdr:cNvPr id="3" name="TextBox 1">
          <a:extLst xmlns:a="http://schemas.openxmlformats.org/drawingml/2006/main">
            <a:ext uri="{FF2B5EF4-FFF2-40B4-BE49-F238E27FC236}">
              <a16:creationId xmlns:a16="http://schemas.microsoft.com/office/drawing/2014/main" id="{C87B61AF-B215-B745-9C6E-B76DEFD6CD14}"/>
            </a:ext>
          </a:extLst>
        </cdr:cNvPr>
        <cdr:cNvSpPr txBox="1"/>
      </cdr:nvSpPr>
      <cdr:spPr>
        <a:xfrm xmlns:a="http://schemas.openxmlformats.org/drawingml/2006/main">
          <a:off x="190500" y="2819400"/>
          <a:ext cx="1498600" cy="317500"/>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ctr"/>
          <a:r>
            <a:rPr lang="en-GB" sz="1400" b="1"/>
            <a:t>Incredibles 2</a:t>
          </a:r>
        </a:p>
      </cdr:txBody>
    </cdr:sp>
  </cdr:relSizeAnchor>
  <cdr:relSizeAnchor xmlns:cdr="http://schemas.openxmlformats.org/drawingml/2006/chartDrawing">
    <cdr:from>
      <cdr:x>0.57833</cdr:x>
      <cdr:y>0.72894</cdr:y>
    </cdr:from>
    <cdr:to>
      <cdr:x>0.57833</cdr:x>
      <cdr:y>0.77734</cdr:y>
    </cdr:to>
    <cdr:cxnSp macro="">
      <cdr:nvCxnSpPr>
        <cdr:cNvPr id="12" name="Straight Connector 11">
          <a:extLst xmlns:a="http://schemas.openxmlformats.org/drawingml/2006/main">
            <a:ext uri="{FF2B5EF4-FFF2-40B4-BE49-F238E27FC236}">
              <a16:creationId xmlns:a16="http://schemas.microsoft.com/office/drawing/2014/main" id="{45AFB734-793E-1F4B-0F3D-DFD9CAC97DCA}"/>
            </a:ext>
          </a:extLst>
        </cdr:cNvPr>
        <cdr:cNvCxnSpPr/>
      </cdr:nvCxnSpPr>
      <cdr:spPr>
        <a:xfrm xmlns:a="http://schemas.openxmlformats.org/drawingml/2006/main" flipH="1" flipV="1">
          <a:off x="4610200" y="3517495"/>
          <a:ext cx="0" cy="233554"/>
        </a:xfrm>
        <a:prstGeom xmlns:a="http://schemas.openxmlformats.org/drawingml/2006/main" prst="line">
          <a:avLst/>
        </a:prstGeom>
        <a:ln xmlns:a="http://schemas.openxmlformats.org/drawingml/2006/main" w="12700"/>
      </cdr:spPr>
      <cdr:style>
        <a:lnRef xmlns:a="http://schemas.openxmlformats.org/drawingml/2006/main" idx="1">
          <a:schemeClr val="dk1"/>
        </a:lnRef>
        <a:fillRef xmlns:a="http://schemas.openxmlformats.org/drawingml/2006/main" idx="0">
          <a:schemeClr val="dk1"/>
        </a:fillRef>
        <a:effectRef xmlns:a="http://schemas.openxmlformats.org/drawingml/2006/main" idx="0">
          <a:schemeClr val="dk1"/>
        </a:effectRef>
        <a:fontRef xmlns:a="http://schemas.openxmlformats.org/drawingml/2006/main" idx="minor">
          <a:schemeClr val="tx1"/>
        </a:fontRef>
      </cdr:style>
    </cdr:cxnSp>
  </cdr:relSizeAnchor>
  <cdr:relSizeAnchor xmlns:cdr="http://schemas.openxmlformats.org/drawingml/2006/chartDrawing">
    <cdr:from>
      <cdr:x>0.44036</cdr:x>
      <cdr:y>0.72963</cdr:y>
    </cdr:from>
    <cdr:to>
      <cdr:x>0.44036</cdr:x>
      <cdr:y>0.77803</cdr:y>
    </cdr:to>
    <cdr:cxnSp macro="">
      <cdr:nvCxnSpPr>
        <cdr:cNvPr id="13" name="Straight Connector 12">
          <a:extLst xmlns:a="http://schemas.openxmlformats.org/drawingml/2006/main">
            <a:ext uri="{FF2B5EF4-FFF2-40B4-BE49-F238E27FC236}">
              <a16:creationId xmlns:a16="http://schemas.microsoft.com/office/drawing/2014/main" id="{45AFB734-793E-1F4B-0F3D-DFD9CAC97DCA}"/>
            </a:ext>
          </a:extLst>
        </cdr:cNvPr>
        <cdr:cNvCxnSpPr/>
      </cdr:nvCxnSpPr>
      <cdr:spPr>
        <a:xfrm xmlns:a="http://schemas.openxmlformats.org/drawingml/2006/main" flipH="1" flipV="1">
          <a:off x="3510353" y="3520831"/>
          <a:ext cx="0" cy="233554"/>
        </a:xfrm>
        <a:prstGeom xmlns:a="http://schemas.openxmlformats.org/drawingml/2006/main" prst="line">
          <a:avLst/>
        </a:prstGeom>
        <a:ln xmlns:a="http://schemas.openxmlformats.org/drawingml/2006/main" w="12700"/>
      </cdr:spPr>
      <cdr:style>
        <a:lnRef xmlns:a="http://schemas.openxmlformats.org/drawingml/2006/main" idx="1">
          <a:schemeClr val="dk1"/>
        </a:lnRef>
        <a:fillRef xmlns:a="http://schemas.openxmlformats.org/drawingml/2006/main" idx="0">
          <a:schemeClr val="dk1"/>
        </a:fillRef>
        <a:effectRef xmlns:a="http://schemas.openxmlformats.org/drawingml/2006/main" idx="0">
          <a:schemeClr val="dk1"/>
        </a:effectRef>
        <a:fontRef xmlns:a="http://schemas.openxmlformats.org/drawingml/2006/main" idx="minor">
          <a:schemeClr val="tx1"/>
        </a:fontRef>
      </cdr:style>
    </cdr:cxnSp>
  </cdr:relSizeAnchor>
  <cdr:relSizeAnchor xmlns:cdr="http://schemas.openxmlformats.org/drawingml/2006/chartDrawing">
    <cdr:from>
      <cdr:x>0.49502</cdr:x>
      <cdr:y>0.34683</cdr:y>
    </cdr:from>
    <cdr:to>
      <cdr:x>0.54022</cdr:x>
      <cdr:y>0.39266</cdr:y>
    </cdr:to>
    <cdr:sp macro="" textlink="">
      <cdr:nvSpPr>
        <cdr:cNvPr id="14" name="TextBox 1">
          <a:extLst xmlns:a="http://schemas.openxmlformats.org/drawingml/2006/main">
            <a:ext uri="{FF2B5EF4-FFF2-40B4-BE49-F238E27FC236}">
              <a16:creationId xmlns:a16="http://schemas.microsoft.com/office/drawing/2014/main" id="{6F866DD8-FC4E-AAEA-B222-DE1E414C14E4}"/>
            </a:ext>
          </a:extLst>
        </cdr:cNvPr>
        <cdr:cNvSpPr txBox="1"/>
      </cdr:nvSpPr>
      <cdr:spPr>
        <a:xfrm xmlns:a="http://schemas.openxmlformats.org/drawingml/2006/main">
          <a:off x="3946085" y="1673632"/>
          <a:ext cx="360318" cy="221152"/>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ctr"/>
          <a:r>
            <a:rPr lang="en-GB" sz="900" b="1"/>
            <a:t>8%</a:t>
          </a:r>
        </a:p>
      </cdr:txBody>
    </cdr:sp>
  </cdr:relSizeAnchor>
  <cdr:relSizeAnchor xmlns:cdr="http://schemas.openxmlformats.org/drawingml/2006/chartDrawing">
    <cdr:from>
      <cdr:x>0.47899</cdr:x>
      <cdr:y>0.72889</cdr:y>
    </cdr:from>
    <cdr:to>
      <cdr:x>0.53688</cdr:x>
      <cdr:y>0.77471</cdr:y>
    </cdr:to>
    <cdr:sp macro="" textlink="">
      <cdr:nvSpPr>
        <cdr:cNvPr id="15" name="TextBox 1">
          <a:extLst xmlns:a="http://schemas.openxmlformats.org/drawingml/2006/main">
            <a:ext uri="{FF2B5EF4-FFF2-40B4-BE49-F238E27FC236}">
              <a16:creationId xmlns:a16="http://schemas.microsoft.com/office/drawing/2014/main" id="{F73B58A5-158F-4ABB-27DD-9626C9D11D52}"/>
            </a:ext>
          </a:extLst>
        </cdr:cNvPr>
        <cdr:cNvSpPr txBox="1"/>
      </cdr:nvSpPr>
      <cdr:spPr>
        <a:xfrm xmlns:a="http://schemas.openxmlformats.org/drawingml/2006/main">
          <a:off x="3818347" y="3517260"/>
          <a:ext cx="461477" cy="221104"/>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ctr"/>
          <a:r>
            <a:rPr lang="en-GB" sz="900" b="1"/>
            <a:t>18%</a:t>
          </a:r>
        </a:p>
      </cdr:txBody>
    </cdr:sp>
  </cdr:relSizeAnchor>
  <cdr:relSizeAnchor xmlns:cdr="http://schemas.openxmlformats.org/drawingml/2006/chartDrawing">
    <cdr:from>
      <cdr:x>0.54786</cdr:x>
      <cdr:y>0.34545</cdr:y>
    </cdr:from>
    <cdr:to>
      <cdr:x>0.54786</cdr:x>
      <cdr:y>0.39385</cdr:y>
    </cdr:to>
    <cdr:cxnSp macro="">
      <cdr:nvCxnSpPr>
        <cdr:cNvPr id="10" name="Straight Connector 9">
          <a:extLst xmlns:a="http://schemas.openxmlformats.org/drawingml/2006/main">
            <a:ext uri="{FF2B5EF4-FFF2-40B4-BE49-F238E27FC236}">
              <a16:creationId xmlns:a16="http://schemas.microsoft.com/office/drawing/2014/main" id="{3D6A7727-D052-4C1F-039A-E0298B4DB627}"/>
            </a:ext>
          </a:extLst>
        </cdr:cNvPr>
        <cdr:cNvCxnSpPr/>
      </cdr:nvCxnSpPr>
      <cdr:spPr>
        <a:xfrm xmlns:a="http://schemas.openxmlformats.org/drawingml/2006/main" flipH="1" flipV="1">
          <a:off x="4367359" y="1666965"/>
          <a:ext cx="0" cy="233554"/>
        </a:xfrm>
        <a:prstGeom xmlns:a="http://schemas.openxmlformats.org/drawingml/2006/main" prst="line">
          <a:avLst/>
        </a:prstGeom>
        <a:ln xmlns:a="http://schemas.openxmlformats.org/drawingml/2006/main" w="12700"/>
      </cdr:spPr>
      <cdr:style>
        <a:lnRef xmlns:a="http://schemas.openxmlformats.org/drawingml/2006/main" idx="1">
          <a:schemeClr val="dk1"/>
        </a:lnRef>
        <a:fillRef xmlns:a="http://schemas.openxmlformats.org/drawingml/2006/main" idx="0">
          <a:schemeClr val="dk1"/>
        </a:fillRef>
        <a:effectRef xmlns:a="http://schemas.openxmlformats.org/drawingml/2006/main" idx="0">
          <a:schemeClr val="dk1"/>
        </a:effectRef>
        <a:fontRef xmlns:a="http://schemas.openxmlformats.org/drawingml/2006/main" idx="minor">
          <a:schemeClr val="tx1"/>
        </a:fontRef>
      </cdr:style>
    </cdr:cxnSp>
  </cdr:relSizeAnchor>
  <cdr:relSizeAnchor xmlns:cdr="http://schemas.openxmlformats.org/drawingml/2006/chartDrawing">
    <cdr:from>
      <cdr:x>0.48609</cdr:x>
      <cdr:y>0.34533</cdr:y>
    </cdr:from>
    <cdr:to>
      <cdr:x>0.48609</cdr:x>
      <cdr:y>0.39373</cdr:y>
    </cdr:to>
    <cdr:cxnSp macro="">
      <cdr:nvCxnSpPr>
        <cdr:cNvPr id="17" name="Straight Connector 16">
          <a:extLst xmlns:a="http://schemas.openxmlformats.org/drawingml/2006/main">
            <a:ext uri="{FF2B5EF4-FFF2-40B4-BE49-F238E27FC236}">
              <a16:creationId xmlns:a16="http://schemas.microsoft.com/office/drawing/2014/main" id="{8037546F-F2B1-49B3-F976-434DC772CD92}"/>
            </a:ext>
          </a:extLst>
        </cdr:cNvPr>
        <cdr:cNvCxnSpPr/>
      </cdr:nvCxnSpPr>
      <cdr:spPr>
        <a:xfrm xmlns:a="http://schemas.openxmlformats.org/drawingml/2006/main" flipH="1" flipV="1">
          <a:off x="3874922" y="1666378"/>
          <a:ext cx="0" cy="233554"/>
        </a:xfrm>
        <a:prstGeom xmlns:a="http://schemas.openxmlformats.org/drawingml/2006/main" prst="line">
          <a:avLst/>
        </a:prstGeom>
        <a:ln xmlns:a="http://schemas.openxmlformats.org/drawingml/2006/main" w="12700"/>
      </cdr:spPr>
      <cdr:style>
        <a:lnRef xmlns:a="http://schemas.openxmlformats.org/drawingml/2006/main" idx="1">
          <a:schemeClr val="dk1"/>
        </a:lnRef>
        <a:fillRef xmlns:a="http://schemas.openxmlformats.org/drawingml/2006/main" idx="0">
          <a:schemeClr val="dk1"/>
        </a:fillRef>
        <a:effectRef xmlns:a="http://schemas.openxmlformats.org/drawingml/2006/main" idx="0">
          <a:schemeClr val="dk1"/>
        </a:effectRef>
        <a:fontRef xmlns:a="http://schemas.openxmlformats.org/drawingml/2006/main" idx="minor">
          <a:schemeClr val="tx1"/>
        </a:fontRef>
      </cdr:style>
    </cdr:cxnSp>
  </cdr:relSizeAnchor>
  <cdr:relSizeAnchor xmlns:cdr="http://schemas.openxmlformats.org/drawingml/2006/chartDrawing">
    <cdr:from>
      <cdr:x>0.23693</cdr:x>
      <cdr:y>0.44976</cdr:y>
    </cdr:from>
    <cdr:to>
      <cdr:x>0.43186</cdr:x>
      <cdr:y>0.56557</cdr:y>
    </cdr:to>
    <cdr:sp macro="" textlink="">
      <cdr:nvSpPr>
        <cdr:cNvPr id="18" name="TextBox 1">
          <a:extLst xmlns:a="http://schemas.openxmlformats.org/drawingml/2006/main">
            <a:ext uri="{FF2B5EF4-FFF2-40B4-BE49-F238E27FC236}">
              <a16:creationId xmlns:a16="http://schemas.microsoft.com/office/drawing/2014/main" id="{A2261E6D-3F8B-CA01-897A-40AB0064D46B}"/>
            </a:ext>
          </a:extLst>
        </cdr:cNvPr>
        <cdr:cNvSpPr txBox="1"/>
      </cdr:nvSpPr>
      <cdr:spPr>
        <a:xfrm xmlns:a="http://schemas.openxmlformats.org/drawingml/2006/main">
          <a:off x="1888565" y="2157506"/>
          <a:ext cx="1553863" cy="555511"/>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GB" sz="1100"/>
            <a:t>Average</a:t>
          </a:r>
          <a:r>
            <a:rPr lang="en-GB" sz="1100" baseline="0"/>
            <a:t> dialogue / female character: </a:t>
          </a:r>
          <a:r>
            <a:rPr lang="en-GB" sz="1100" b="1" baseline="0"/>
            <a:t>23.22</a:t>
          </a:r>
          <a:endParaRPr lang="en-GB" sz="1100" b="1"/>
        </a:p>
      </cdr:txBody>
    </cdr:sp>
  </cdr:relSizeAnchor>
  <cdr:relSizeAnchor xmlns:cdr="http://schemas.openxmlformats.org/drawingml/2006/chartDrawing">
    <cdr:from>
      <cdr:x>0.23693</cdr:x>
      <cdr:y>0.82976</cdr:y>
    </cdr:from>
    <cdr:to>
      <cdr:x>0.43186</cdr:x>
      <cdr:y>0.94556</cdr:y>
    </cdr:to>
    <cdr:sp macro="" textlink="">
      <cdr:nvSpPr>
        <cdr:cNvPr id="19" name="TextBox 1">
          <a:extLst xmlns:a="http://schemas.openxmlformats.org/drawingml/2006/main">
            <a:ext uri="{FF2B5EF4-FFF2-40B4-BE49-F238E27FC236}">
              <a16:creationId xmlns:a16="http://schemas.microsoft.com/office/drawing/2014/main" id="{A2261E6D-3F8B-CA01-897A-40AB0064D46B}"/>
            </a:ext>
          </a:extLst>
        </cdr:cNvPr>
        <cdr:cNvSpPr txBox="1"/>
      </cdr:nvSpPr>
      <cdr:spPr>
        <a:xfrm xmlns:a="http://schemas.openxmlformats.org/drawingml/2006/main">
          <a:off x="1888565" y="3980329"/>
          <a:ext cx="1553863" cy="555511"/>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GB" sz="1100"/>
            <a:t>Average</a:t>
          </a:r>
          <a:r>
            <a:rPr lang="en-GB" sz="1100" baseline="0"/>
            <a:t> dialogue / female character: </a:t>
          </a:r>
          <a:r>
            <a:rPr lang="en-GB" sz="1100" b="1" baseline="0"/>
            <a:t>32.73</a:t>
          </a:r>
          <a:endParaRPr lang="en-GB" sz="1100" b="1"/>
        </a:p>
      </cdr:txBody>
    </cdr:sp>
  </cdr:relSizeAnchor>
  <cdr:relSizeAnchor xmlns:cdr="http://schemas.openxmlformats.org/drawingml/2006/chartDrawing">
    <cdr:from>
      <cdr:x>0.79738</cdr:x>
      <cdr:y>0.45288</cdr:y>
    </cdr:from>
    <cdr:to>
      <cdr:x>0.99231</cdr:x>
      <cdr:y>0.56868</cdr:y>
    </cdr:to>
    <cdr:sp macro="" textlink="">
      <cdr:nvSpPr>
        <cdr:cNvPr id="20" name="TextBox 1">
          <a:extLst xmlns:a="http://schemas.openxmlformats.org/drawingml/2006/main">
            <a:ext uri="{FF2B5EF4-FFF2-40B4-BE49-F238E27FC236}">
              <a16:creationId xmlns:a16="http://schemas.microsoft.com/office/drawing/2014/main" id="{1C3F9CF3-54BF-0BD7-43CD-F6F60C0C7C33}"/>
            </a:ext>
          </a:extLst>
        </cdr:cNvPr>
        <cdr:cNvSpPr txBox="1"/>
      </cdr:nvSpPr>
      <cdr:spPr>
        <a:xfrm xmlns:a="http://schemas.openxmlformats.org/drawingml/2006/main">
          <a:off x="6355977" y="2172447"/>
          <a:ext cx="1553863" cy="555511"/>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r"/>
          <a:r>
            <a:rPr lang="en-GB" sz="1100"/>
            <a:t>Average</a:t>
          </a:r>
          <a:r>
            <a:rPr lang="en-GB" sz="1100" baseline="0"/>
            <a:t> dialogue / male character: </a:t>
          </a:r>
          <a:r>
            <a:rPr lang="en-GB" sz="1100" b="1" baseline="0"/>
            <a:t>16.31</a:t>
          </a:r>
          <a:endParaRPr lang="en-GB" sz="1100" b="1"/>
        </a:p>
      </cdr:txBody>
    </cdr:sp>
  </cdr:relSizeAnchor>
  <cdr:relSizeAnchor xmlns:cdr="http://schemas.openxmlformats.org/drawingml/2006/chartDrawing">
    <cdr:from>
      <cdr:x>0.79738</cdr:x>
      <cdr:y>0.83287</cdr:y>
    </cdr:from>
    <cdr:to>
      <cdr:x>0.99231</cdr:x>
      <cdr:y>0.94867</cdr:y>
    </cdr:to>
    <cdr:sp macro="" textlink="">
      <cdr:nvSpPr>
        <cdr:cNvPr id="21" name="TextBox 1">
          <a:extLst xmlns:a="http://schemas.openxmlformats.org/drawingml/2006/main">
            <a:ext uri="{FF2B5EF4-FFF2-40B4-BE49-F238E27FC236}">
              <a16:creationId xmlns:a16="http://schemas.microsoft.com/office/drawing/2014/main" id="{1C3F9CF3-54BF-0BD7-43CD-F6F60C0C7C33}"/>
            </a:ext>
          </a:extLst>
        </cdr:cNvPr>
        <cdr:cNvSpPr txBox="1"/>
      </cdr:nvSpPr>
      <cdr:spPr>
        <a:xfrm xmlns:a="http://schemas.openxmlformats.org/drawingml/2006/main">
          <a:off x="6355977" y="3995271"/>
          <a:ext cx="1553863" cy="555511"/>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r"/>
          <a:r>
            <a:rPr lang="en-GB" sz="1100"/>
            <a:t>Average</a:t>
          </a:r>
          <a:r>
            <a:rPr lang="en-GB" sz="1100" baseline="0"/>
            <a:t> dialogue / male character: </a:t>
          </a:r>
          <a:r>
            <a:rPr lang="en-GB" sz="1100" b="1" baseline="0"/>
            <a:t>14.70</a:t>
          </a:r>
          <a:endParaRPr lang="en-GB" sz="1100" b="1"/>
        </a:p>
      </cdr:txBody>
    </cdr:sp>
  </cdr:relSizeAnchor>
</c:userShapes>
</file>

<file path=xl/drawings/drawing3.xml><?xml version="1.0" encoding="utf-8"?>
<c:userShapes xmlns:c="http://schemas.openxmlformats.org/drawingml/2006/chart">
  <cdr:relSizeAnchor xmlns:cdr="http://schemas.openxmlformats.org/drawingml/2006/chartDrawing">
    <cdr:from>
      <cdr:x>0.20441</cdr:x>
      <cdr:y>0.25515</cdr:y>
    </cdr:from>
    <cdr:to>
      <cdr:x>0.43929</cdr:x>
      <cdr:y>0.36846</cdr:y>
    </cdr:to>
    <cdr:sp macro="" textlink="">
      <cdr:nvSpPr>
        <cdr:cNvPr id="2" name="TextBox 1">
          <a:extLst xmlns:a="http://schemas.openxmlformats.org/drawingml/2006/main">
            <a:ext uri="{FF2B5EF4-FFF2-40B4-BE49-F238E27FC236}">
              <a16:creationId xmlns:a16="http://schemas.microsoft.com/office/drawing/2014/main" id="{1793260F-5E2B-B3EA-B7D5-2D00B47DB657}"/>
            </a:ext>
          </a:extLst>
        </cdr:cNvPr>
        <cdr:cNvSpPr txBox="1"/>
      </cdr:nvSpPr>
      <cdr:spPr>
        <a:xfrm xmlns:a="http://schemas.openxmlformats.org/drawingml/2006/main">
          <a:off x="1833307" y="1170653"/>
          <a:ext cx="2106563" cy="51987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pPr algn="ctr"/>
          <a:r>
            <a:rPr lang="en-GB" sz="1200" b="1">
              <a:solidFill>
                <a:schemeClr val="tx1">
                  <a:lumMod val="75000"/>
                  <a:lumOff val="25000"/>
                </a:schemeClr>
              </a:solidFill>
            </a:rPr>
            <a:t>Average Dialogue / Character: 17.72</a:t>
          </a:r>
        </a:p>
      </cdr:txBody>
    </cdr:sp>
  </cdr:relSizeAnchor>
  <cdr:relSizeAnchor xmlns:cdr="http://schemas.openxmlformats.org/drawingml/2006/chartDrawing">
    <cdr:from>
      <cdr:x>0.57461</cdr:x>
      <cdr:y>0.2519</cdr:y>
    </cdr:from>
    <cdr:to>
      <cdr:x>0.8169</cdr:x>
      <cdr:y>0.36799</cdr:y>
    </cdr:to>
    <cdr:sp macro="" textlink="">
      <cdr:nvSpPr>
        <cdr:cNvPr id="3" name="TextBox 1">
          <a:extLst xmlns:a="http://schemas.openxmlformats.org/drawingml/2006/main">
            <a:ext uri="{FF2B5EF4-FFF2-40B4-BE49-F238E27FC236}">
              <a16:creationId xmlns:a16="http://schemas.microsoft.com/office/drawing/2014/main" id="{8C554D5E-AA45-A8FD-4FF3-66BAEF0B9786}"/>
            </a:ext>
          </a:extLst>
        </cdr:cNvPr>
        <cdr:cNvSpPr txBox="1"/>
      </cdr:nvSpPr>
      <cdr:spPr>
        <a:xfrm xmlns:a="http://schemas.openxmlformats.org/drawingml/2006/main">
          <a:off x="5153527" y="1155713"/>
          <a:ext cx="2173020" cy="532641"/>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ctr"/>
          <a:r>
            <a:rPr lang="en-GB" sz="1200" b="1">
              <a:solidFill>
                <a:schemeClr val="tx1">
                  <a:lumMod val="75000"/>
                  <a:lumOff val="25000"/>
                </a:schemeClr>
              </a:solidFill>
            </a:rPr>
            <a:t>Average Dialogue / Character: 19.29</a:t>
          </a:r>
        </a:p>
      </cdr:txBody>
    </cdr:sp>
  </cdr:relSizeAnchor>
  <cdr:relSizeAnchor xmlns:cdr="http://schemas.openxmlformats.org/drawingml/2006/chartDrawing">
    <cdr:from>
      <cdr:x>0.20941</cdr:x>
      <cdr:y>0.26818</cdr:y>
    </cdr:from>
    <cdr:to>
      <cdr:x>0.44429</cdr:x>
      <cdr:y>0.38149</cdr:y>
    </cdr:to>
    <cdr:sp macro="" textlink="">
      <cdr:nvSpPr>
        <cdr:cNvPr id="8" name="TextBox 1">
          <a:extLst xmlns:a="http://schemas.openxmlformats.org/drawingml/2006/main">
            <a:ext uri="{FF2B5EF4-FFF2-40B4-BE49-F238E27FC236}">
              <a16:creationId xmlns:a16="http://schemas.microsoft.com/office/drawing/2014/main" id="{1793260F-5E2B-B3EA-B7D5-2D00B47DB657}"/>
            </a:ext>
          </a:extLst>
        </cdr:cNvPr>
        <cdr:cNvSpPr txBox="1"/>
      </cdr:nvSpPr>
      <cdr:spPr>
        <a:xfrm xmlns:a="http://schemas.openxmlformats.org/drawingml/2006/main">
          <a:off x="1861699" y="1202265"/>
          <a:ext cx="2088002" cy="50800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pPr algn="ctr"/>
          <a:endParaRPr lang="en-GB" sz="1200" b="1">
            <a:solidFill>
              <a:schemeClr val="tx1">
                <a:lumMod val="75000"/>
                <a:lumOff val="25000"/>
              </a:schemeClr>
            </a:solidFill>
          </a:endParaRPr>
        </a:p>
      </cdr:txBody>
    </cdr:sp>
  </cdr:relSizeAnchor>
</c:userShapes>
</file>

<file path=xl/drawings/drawing4.xml><?xml version="1.0" encoding="utf-8"?>
<c:userShapes xmlns:c="http://schemas.openxmlformats.org/drawingml/2006/chart">
  <cdr:relSizeAnchor xmlns:cdr="http://schemas.openxmlformats.org/drawingml/2006/chartDrawing">
    <cdr:from>
      <cdr:x>0.19736</cdr:x>
      <cdr:y>0.41305</cdr:y>
    </cdr:from>
    <cdr:to>
      <cdr:x>0.43224</cdr:x>
      <cdr:y>0.52636</cdr:y>
    </cdr:to>
    <cdr:sp macro="" textlink="">
      <cdr:nvSpPr>
        <cdr:cNvPr id="2" name="TextBox 1">
          <a:extLst xmlns:a="http://schemas.openxmlformats.org/drawingml/2006/main">
            <a:ext uri="{FF2B5EF4-FFF2-40B4-BE49-F238E27FC236}">
              <a16:creationId xmlns:a16="http://schemas.microsoft.com/office/drawing/2014/main" id="{1793260F-5E2B-B3EA-B7D5-2D00B47DB657}"/>
            </a:ext>
          </a:extLst>
        </cdr:cNvPr>
        <cdr:cNvSpPr txBox="1"/>
      </cdr:nvSpPr>
      <cdr:spPr>
        <a:xfrm xmlns:a="http://schemas.openxmlformats.org/drawingml/2006/main">
          <a:off x="1777422" y="1827201"/>
          <a:ext cx="2115336" cy="501247"/>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pPr algn="ctr"/>
          <a:r>
            <a:rPr lang="en-GB" sz="1200" b="0">
              <a:solidFill>
                <a:schemeClr val="tx1">
                  <a:lumMod val="75000"/>
                  <a:lumOff val="25000"/>
                </a:schemeClr>
              </a:solidFill>
            </a:rPr>
            <a:t>Average Dialogue / </a:t>
          </a:r>
          <a:br>
            <a:rPr lang="en-GB" sz="1200" b="0">
              <a:solidFill>
                <a:schemeClr val="tx1">
                  <a:lumMod val="75000"/>
                  <a:lumOff val="25000"/>
                </a:schemeClr>
              </a:solidFill>
            </a:rPr>
          </a:br>
          <a:r>
            <a:rPr lang="en-GB" sz="1200" b="0">
              <a:solidFill>
                <a:schemeClr val="tx1">
                  <a:lumMod val="75000"/>
                  <a:lumOff val="25000"/>
                </a:schemeClr>
              </a:solidFill>
            </a:rPr>
            <a:t>All 54 Character: </a:t>
          </a:r>
          <a:r>
            <a:rPr lang="en-GB" sz="1200" b="1">
              <a:solidFill>
                <a:schemeClr val="tx1">
                  <a:lumMod val="75000"/>
                  <a:lumOff val="25000"/>
                </a:schemeClr>
              </a:solidFill>
            </a:rPr>
            <a:t>17.72</a:t>
          </a:r>
        </a:p>
      </cdr:txBody>
    </cdr:sp>
  </cdr:relSizeAnchor>
  <cdr:relSizeAnchor xmlns:cdr="http://schemas.openxmlformats.org/drawingml/2006/chartDrawing">
    <cdr:from>
      <cdr:x>0.57179</cdr:x>
      <cdr:y>0.40693</cdr:y>
    </cdr:from>
    <cdr:to>
      <cdr:x>0.81408</cdr:x>
      <cdr:y>0.52302</cdr:y>
    </cdr:to>
    <cdr:sp macro="" textlink="">
      <cdr:nvSpPr>
        <cdr:cNvPr id="3" name="TextBox 1">
          <a:extLst xmlns:a="http://schemas.openxmlformats.org/drawingml/2006/main">
            <a:ext uri="{FF2B5EF4-FFF2-40B4-BE49-F238E27FC236}">
              <a16:creationId xmlns:a16="http://schemas.microsoft.com/office/drawing/2014/main" id="{8C554D5E-AA45-A8FD-4FF3-66BAEF0B9786}"/>
            </a:ext>
          </a:extLst>
        </cdr:cNvPr>
        <cdr:cNvSpPr txBox="1"/>
      </cdr:nvSpPr>
      <cdr:spPr>
        <a:xfrm xmlns:a="http://schemas.openxmlformats.org/drawingml/2006/main">
          <a:off x="5149554" y="1800124"/>
          <a:ext cx="2182071" cy="513545"/>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ctr"/>
          <a:r>
            <a:rPr lang="en-GB" sz="1200" b="0">
              <a:solidFill>
                <a:schemeClr val="tx1">
                  <a:lumMod val="75000"/>
                  <a:lumOff val="25000"/>
                </a:schemeClr>
              </a:solidFill>
            </a:rPr>
            <a:t>Average Dialogue / </a:t>
          </a:r>
          <a:br>
            <a:rPr lang="en-GB" sz="1200" b="0">
              <a:solidFill>
                <a:schemeClr val="tx1">
                  <a:lumMod val="75000"/>
                  <a:lumOff val="25000"/>
                </a:schemeClr>
              </a:solidFill>
            </a:rPr>
          </a:br>
          <a:r>
            <a:rPr lang="en-GB" sz="1200" b="0">
              <a:solidFill>
                <a:schemeClr val="tx1">
                  <a:lumMod val="75000"/>
                  <a:lumOff val="25000"/>
                </a:schemeClr>
              </a:solidFill>
            </a:rPr>
            <a:t>All 55 Characters: </a:t>
          </a:r>
          <a:r>
            <a:rPr lang="en-GB" sz="1200" b="1">
              <a:solidFill>
                <a:schemeClr val="tx1">
                  <a:lumMod val="75000"/>
                  <a:lumOff val="25000"/>
                </a:schemeClr>
              </a:solidFill>
            </a:rPr>
            <a:t>19.29</a:t>
          </a:r>
        </a:p>
      </cdr:txBody>
    </cdr:sp>
  </cdr:relSizeAnchor>
  <cdr:relSizeAnchor xmlns:cdr="http://schemas.openxmlformats.org/drawingml/2006/chartDrawing">
    <cdr:from>
      <cdr:x>0.20941</cdr:x>
      <cdr:y>0.26818</cdr:y>
    </cdr:from>
    <cdr:to>
      <cdr:x>0.44429</cdr:x>
      <cdr:y>0.38149</cdr:y>
    </cdr:to>
    <cdr:sp macro="" textlink="">
      <cdr:nvSpPr>
        <cdr:cNvPr id="8" name="TextBox 1">
          <a:extLst xmlns:a="http://schemas.openxmlformats.org/drawingml/2006/main">
            <a:ext uri="{FF2B5EF4-FFF2-40B4-BE49-F238E27FC236}">
              <a16:creationId xmlns:a16="http://schemas.microsoft.com/office/drawing/2014/main" id="{1793260F-5E2B-B3EA-B7D5-2D00B47DB657}"/>
            </a:ext>
          </a:extLst>
        </cdr:cNvPr>
        <cdr:cNvSpPr txBox="1"/>
      </cdr:nvSpPr>
      <cdr:spPr>
        <a:xfrm xmlns:a="http://schemas.openxmlformats.org/drawingml/2006/main">
          <a:off x="1861699" y="1202265"/>
          <a:ext cx="2088002" cy="50800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pPr algn="ctr"/>
          <a:endParaRPr lang="en-GB" sz="1200" b="1">
            <a:solidFill>
              <a:schemeClr val="tx1">
                <a:lumMod val="75000"/>
                <a:lumOff val="25000"/>
              </a:schemeClr>
            </a:solidFill>
          </a:endParaRPr>
        </a:p>
      </cdr:txBody>
    </cdr:sp>
  </cdr:relSizeAnchor>
  <cdr:relSizeAnchor xmlns:cdr="http://schemas.openxmlformats.org/drawingml/2006/chartDrawing">
    <cdr:from>
      <cdr:x>0.20729</cdr:x>
      <cdr:y>0.267</cdr:y>
    </cdr:from>
    <cdr:to>
      <cdr:x>0.40297</cdr:x>
      <cdr:y>0.32632</cdr:y>
    </cdr:to>
    <cdr:sp macro="" textlink="">
      <cdr:nvSpPr>
        <cdr:cNvPr id="5" name="TextBox 1">
          <a:extLst xmlns:a="http://schemas.openxmlformats.org/drawingml/2006/main">
            <a:ext uri="{FF2B5EF4-FFF2-40B4-BE49-F238E27FC236}">
              <a16:creationId xmlns:a16="http://schemas.microsoft.com/office/drawing/2014/main" id="{EEDAD587-A8C5-8131-F048-F5CBEEB2C3FE}"/>
            </a:ext>
          </a:extLst>
        </cdr:cNvPr>
        <cdr:cNvSpPr txBox="1"/>
      </cdr:nvSpPr>
      <cdr:spPr>
        <a:xfrm xmlns:a="http://schemas.openxmlformats.org/drawingml/2006/main">
          <a:off x="1866900" y="1181100"/>
          <a:ext cx="1762232" cy="262426"/>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ctr"/>
          <a:r>
            <a:rPr lang="en-GB" sz="1200" b="0">
              <a:solidFill>
                <a:schemeClr val="tx1">
                  <a:lumMod val="75000"/>
                  <a:lumOff val="25000"/>
                </a:schemeClr>
              </a:solidFill>
            </a:rPr>
            <a:t>Average Dialogue / </a:t>
          </a:r>
          <a:br>
            <a:rPr lang="en-GB" sz="1200" b="0">
              <a:solidFill>
                <a:schemeClr val="tx1">
                  <a:lumMod val="75000"/>
                  <a:lumOff val="25000"/>
                </a:schemeClr>
              </a:solidFill>
            </a:rPr>
          </a:br>
          <a:r>
            <a:rPr lang="en-GB" sz="1200" b="0">
              <a:solidFill>
                <a:schemeClr val="tx1">
                  <a:lumMod val="75000"/>
                  <a:lumOff val="25000"/>
                </a:schemeClr>
              </a:solidFill>
            </a:rPr>
            <a:t>Top</a:t>
          </a:r>
          <a:r>
            <a:rPr lang="en-GB" sz="1200" b="0" baseline="0">
              <a:solidFill>
                <a:schemeClr val="tx1">
                  <a:lumMod val="75000"/>
                  <a:lumOff val="25000"/>
                </a:schemeClr>
              </a:solidFill>
            </a:rPr>
            <a:t> 15 </a:t>
          </a:r>
          <a:r>
            <a:rPr lang="en-GB" sz="1200" b="0">
              <a:solidFill>
                <a:schemeClr val="tx1">
                  <a:lumMod val="75000"/>
                  <a:lumOff val="25000"/>
                </a:schemeClr>
              </a:solidFill>
            </a:rPr>
            <a:t>Characters: </a:t>
          </a:r>
          <a:r>
            <a:rPr lang="en-GB" sz="1200" b="1">
              <a:solidFill>
                <a:schemeClr val="tx1">
                  <a:lumMod val="75000"/>
                  <a:lumOff val="25000"/>
                </a:schemeClr>
              </a:solidFill>
            </a:rPr>
            <a:t>60.47</a:t>
          </a:r>
        </a:p>
      </cdr:txBody>
    </cdr:sp>
  </cdr:relSizeAnchor>
  <cdr:relSizeAnchor xmlns:cdr="http://schemas.openxmlformats.org/drawingml/2006/chartDrawing">
    <cdr:from>
      <cdr:x>0.5965</cdr:x>
      <cdr:y>0.26412</cdr:y>
    </cdr:from>
    <cdr:to>
      <cdr:x>0.79217</cdr:x>
      <cdr:y>0.32345</cdr:y>
    </cdr:to>
    <cdr:sp macro="" textlink="">
      <cdr:nvSpPr>
        <cdr:cNvPr id="6" name="TextBox 1">
          <a:extLst xmlns:a="http://schemas.openxmlformats.org/drawingml/2006/main">
            <a:ext uri="{FF2B5EF4-FFF2-40B4-BE49-F238E27FC236}">
              <a16:creationId xmlns:a16="http://schemas.microsoft.com/office/drawing/2014/main" id="{EEDAD587-A8C5-8131-F048-F5CBEEB2C3FE}"/>
            </a:ext>
          </a:extLst>
        </cdr:cNvPr>
        <cdr:cNvSpPr txBox="1"/>
      </cdr:nvSpPr>
      <cdr:spPr>
        <a:xfrm xmlns:a="http://schemas.openxmlformats.org/drawingml/2006/main">
          <a:off x="5372100" y="1168400"/>
          <a:ext cx="1762232" cy="262426"/>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ctr"/>
          <a:r>
            <a:rPr lang="en-GB" sz="1200" b="0">
              <a:solidFill>
                <a:schemeClr val="tx1">
                  <a:lumMod val="75000"/>
                  <a:lumOff val="25000"/>
                </a:schemeClr>
              </a:solidFill>
            </a:rPr>
            <a:t>Average Dialogue / </a:t>
          </a:r>
          <a:br>
            <a:rPr lang="en-GB" sz="1200" b="0">
              <a:solidFill>
                <a:schemeClr val="tx1">
                  <a:lumMod val="75000"/>
                  <a:lumOff val="25000"/>
                </a:schemeClr>
              </a:solidFill>
            </a:rPr>
          </a:br>
          <a:r>
            <a:rPr lang="en-GB" sz="1200" b="0">
              <a:solidFill>
                <a:schemeClr val="tx1">
                  <a:lumMod val="75000"/>
                  <a:lumOff val="25000"/>
                </a:schemeClr>
              </a:solidFill>
            </a:rPr>
            <a:t>Top</a:t>
          </a:r>
          <a:r>
            <a:rPr lang="en-GB" sz="1200" b="0" baseline="0">
              <a:solidFill>
                <a:schemeClr val="tx1">
                  <a:lumMod val="75000"/>
                  <a:lumOff val="25000"/>
                </a:schemeClr>
              </a:solidFill>
            </a:rPr>
            <a:t> 15 </a:t>
          </a:r>
          <a:r>
            <a:rPr lang="en-GB" sz="1200" b="0">
              <a:solidFill>
                <a:schemeClr val="tx1">
                  <a:lumMod val="75000"/>
                  <a:lumOff val="25000"/>
                </a:schemeClr>
              </a:solidFill>
            </a:rPr>
            <a:t>Characters: </a:t>
          </a:r>
          <a:r>
            <a:rPr lang="en-GB" sz="1200" b="1">
              <a:solidFill>
                <a:schemeClr val="tx1">
                  <a:lumMod val="75000"/>
                  <a:lumOff val="25000"/>
                </a:schemeClr>
              </a:solidFill>
            </a:rPr>
            <a:t>66.53</a:t>
          </a:r>
        </a:p>
      </cdr:txBody>
    </cdr:sp>
  </cdr:relSizeAnchor>
</c:userShapes>
</file>

<file path=xl/drawings/drawing5.xml><?xml version="1.0" encoding="utf-8"?>
<xdr:wsDr xmlns:xdr="http://schemas.openxmlformats.org/drawingml/2006/spreadsheetDrawing" xmlns:a="http://schemas.openxmlformats.org/drawingml/2006/main">
  <xdr:twoCellAnchor>
    <xdr:from>
      <xdr:col>16</xdr:col>
      <xdr:colOff>336496</xdr:colOff>
      <xdr:row>30</xdr:row>
      <xdr:rowOff>21709</xdr:rowOff>
    </xdr:from>
    <xdr:to>
      <xdr:col>23</xdr:col>
      <xdr:colOff>447040</xdr:colOff>
      <xdr:row>48</xdr:row>
      <xdr:rowOff>130256</xdr:rowOff>
    </xdr:to>
    <xdr:graphicFrame macro="">
      <xdr:nvGraphicFramePr>
        <xdr:cNvPr id="3" name="Chart 2">
          <a:extLst>
            <a:ext uri="{FF2B5EF4-FFF2-40B4-BE49-F238E27FC236}">
              <a16:creationId xmlns:a16="http://schemas.microsoft.com/office/drawing/2014/main" id="{9F476A8C-EE3B-C643-9643-0EB5C025A14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16</xdr:col>
      <xdr:colOff>440267</xdr:colOff>
      <xdr:row>12</xdr:row>
      <xdr:rowOff>203200</xdr:rowOff>
    </xdr:from>
    <xdr:to>
      <xdr:col>22</xdr:col>
      <xdr:colOff>589280</xdr:colOff>
      <xdr:row>29</xdr:row>
      <xdr:rowOff>98213</xdr:rowOff>
    </xdr:to>
    <xdr:graphicFrame macro="">
      <xdr:nvGraphicFramePr>
        <xdr:cNvPr id="4" name="Chart 3">
          <a:extLst>
            <a:ext uri="{FF2B5EF4-FFF2-40B4-BE49-F238E27FC236}">
              <a16:creationId xmlns:a16="http://schemas.microsoft.com/office/drawing/2014/main" id="{D4DCB8A7-7D24-324C-A9F6-738498FFAEF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33866</xdr:colOff>
      <xdr:row>36</xdr:row>
      <xdr:rowOff>169333</xdr:rowOff>
    </xdr:from>
    <xdr:to>
      <xdr:col>15</xdr:col>
      <xdr:colOff>948215</xdr:colOff>
      <xdr:row>50</xdr:row>
      <xdr:rowOff>164851</xdr:rowOff>
    </xdr:to>
    <xdr:graphicFrame macro="">
      <xdr:nvGraphicFramePr>
        <xdr:cNvPr id="5" name="Chart 4">
          <a:extLst>
            <a:ext uri="{FF2B5EF4-FFF2-40B4-BE49-F238E27FC236}">
              <a16:creationId xmlns:a16="http://schemas.microsoft.com/office/drawing/2014/main" id="{72745C1C-1960-7B4A-953F-06753001EF6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6.xml><?xml version="1.0" encoding="utf-8"?>
<c:userShapes xmlns:c="http://schemas.openxmlformats.org/drawingml/2006/chart">
  <cdr:relSizeAnchor xmlns:cdr="http://schemas.openxmlformats.org/drawingml/2006/chartDrawing">
    <cdr:from>
      <cdr:x>0.53822</cdr:x>
      <cdr:y>0.19327</cdr:y>
    </cdr:from>
    <cdr:to>
      <cdr:x>0.54853</cdr:x>
      <cdr:y>0.23589</cdr:y>
    </cdr:to>
    <cdr:cxnSp macro="">
      <cdr:nvCxnSpPr>
        <cdr:cNvPr id="3" name="Straight Connector 2">
          <a:extLst xmlns:a="http://schemas.openxmlformats.org/drawingml/2006/main">
            <a:ext uri="{FF2B5EF4-FFF2-40B4-BE49-F238E27FC236}">
              <a16:creationId xmlns:a16="http://schemas.microsoft.com/office/drawing/2014/main" id="{A36EE07D-9A56-CCD5-560E-CA5896EAEFFC}"/>
            </a:ext>
          </a:extLst>
        </cdr:cNvPr>
        <cdr:cNvCxnSpPr/>
      </cdr:nvCxnSpPr>
      <cdr:spPr>
        <a:xfrm xmlns:a="http://schemas.openxmlformats.org/drawingml/2006/main">
          <a:off x="3080588" y="832256"/>
          <a:ext cx="59020" cy="183500"/>
        </a:xfrm>
        <a:prstGeom xmlns:a="http://schemas.openxmlformats.org/drawingml/2006/main" prst="line">
          <a:avLst/>
        </a:prstGeom>
        <a:ln xmlns:a="http://schemas.openxmlformats.org/drawingml/2006/main" w="12700"/>
      </cdr:spPr>
      <cdr:style>
        <a:lnRef xmlns:a="http://schemas.openxmlformats.org/drawingml/2006/main" idx="1">
          <a:schemeClr val="dk1"/>
        </a:lnRef>
        <a:fillRef xmlns:a="http://schemas.openxmlformats.org/drawingml/2006/main" idx="0">
          <a:schemeClr val="dk1"/>
        </a:fillRef>
        <a:effectRef xmlns:a="http://schemas.openxmlformats.org/drawingml/2006/main" idx="0">
          <a:schemeClr val="dk1"/>
        </a:effectRef>
        <a:fontRef xmlns:a="http://schemas.openxmlformats.org/drawingml/2006/main" idx="minor">
          <a:schemeClr val="tx1"/>
        </a:fontRef>
      </cdr:style>
    </cdr:cxnSp>
  </cdr:relSizeAnchor>
  <cdr:relSizeAnchor xmlns:cdr="http://schemas.openxmlformats.org/drawingml/2006/chartDrawing">
    <cdr:from>
      <cdr:x>0.65091</cdr:x>
      <cdr:y>0.19276</cdr:y>
    </cdr:from>
    <cdr:to>
      <cdr:x>0.66104</cdr:x>
      <cdr:y>0.23727</cdr:y>
    </cdr:to>
    <cdr:cxnSp macro="">
      <cdr:nvCxnSpPr>
        <cdr:cNvPr id="4" name="Straight Connector 3">
          <a:extLst xmlns:a="http://schemas.openxmlformats.org/drawingml/2006/main">
            <a:ext uri="{FF2B5EF4-FFF2-40B4-BE49-F238E27FC236}">
              <a16:creationId xmlns:a16="http://schemas.microsoft.com/office/drawing/2014/main" id="{DE5F9C87-92CB-D195-445F-452CE73EF564}"/>
            </a:ext>
          </a:extLst>
        </cdr:cNvPr>
        <cdr:cNvCxnSpPr/>
      </cdr:nvCxnSpPr>
      <cdr:spPr>
        <a:xfrm xmlns:a="http://schemas.openxmlformats.org/drawingml/2006/main">
          <a:off x="3725541" y="830060"/>
          <a:ext cx="58010" cy="191659"/>
        </a:xfrm>
        <a:prstGeom xmlns:a="http://schemas.openxmlformats.org/drawingml/2006/main" prst="line">
          <a:avLst/>
        </a:prstGeom>
        <a:ln xmlns:a="http://schemas.openxmlformats.org/drawingml/2006/main" w="12700"/>
      </cdr:spPr>
      <cdr:style>
        <a:lnRef xmlns:a="http://schemas.openxmlformats.org/drawingml/2006/main" idx="1">
          <a:schemeClr val="dk1"/>
        </a:lnRef>
        <a:fillRef xmlns:a="http://schemas.openxmlformats.org/drawingml/2006/main" idx="0">
          <a:schemeClr val="dk1"/>
        </a:fillRef>
        <a:effectRef xmlns:a="http://schemas.openxmlformats.org/drawingml/2006/main" idx="0">
          <a:schemeClr val="dk1"/>
        </a:effectRef>
        <a:fontRef xmlns:a="http://schemas.openxmlformats.org/drawingml/2006/main" idx="minor">
          <a:schemeClr val="tx1"/>
        </a:fontRef>
      </cdr:style>
    </cdr:cxnSp>
  </cdr:relSizeAnchor>
  <cdr:relSizeAnchor xmlns:cdr="http://schemas.openxmlformats.org/drawingml/2006/chartDrawing">
    <cdr:from>
      <cdr:x>0.48714</cdr:x>
      <cdr:y>0.34526</cdr:y>
    </cdr:from>
    <cdr:to>
      <cdr:x>0.54853</cdr:x>
      <cdr:y>0.3882</cdr:y>
    </cdr:to>
    <cdr:cxnSp macro="">
      <cdr:nvCxnSpPr>
        <cdr:cNvPr id="6" name="Straight Connector 5">
          <a:extLst xmlns:a="http://schemas.openxmlformats.org/drawingml/2006/main">
            <a:ext uri="{FF2B5EF4-FFF2-40B4-BE49-F238E27FC236}">
              <a16:creationId xmlns:a16="http://schemas.microsoft.com/office/drawing/2014/main" id="{DE5F9C87-92CB-D195-445F-452CE73EF564}"/>
            </a:ext>
          </a:extLst>
        </cdr:cNvPr>
        <cdr:cNvCxnSpPr/>
      </cdr:nvCxnSpPr>
      <cdr:spPr>
        <a:xfrm xmlns:a="http://schemas.openxmlformats.org/drawingml/2006/main">
          <a:off x="2788202" y="1486715"/>
          <a:ext cx="351406" cy="184910"/>
        </a:xfrm>
        <a:prstGeom xmlns:a="http://schemas.openxmlformats.org/drawingml/2006/main" prst="line">
          <a:avLst/>
        </a:prstGeom>
        <a:ln xmlns:a="http://schemas.openxmlformats.org/drawingml/2006/main" w="12700"/>
      </cdr:spPr>
      <cdr:style>
        <a:lnRef xmlns:a="http://schemas.openxmlformats.org/drawingml/2006/main" idx="1">
          <a:schemeClr val="dk1"/>
        </a:lnRef>
        <a:fillRef xmlns:a="http://schemas.openxmlformats.org/drawingml/2006/main" idx="0">
          <a:schemeClr val="dk1"/>
        </a:fillRef>
        <a:effectRef xmlns:a="http://schemas.openxmlformats.org/drawingml/2006/main" idx="0">
          <a:schemeClr val="dk1"/>
        </a:effectRef>
        <a:fontRef xmlns:a="http://schemas.openxmlformats.org/drawingml/2006/main" idx="minor">
          <a:schemeClr val="tx1"/>
        </a:fontRef>
      </cdr:style>
    </cdr:cxnSp>
  </cdr:relSizeAnchor>
  <cdr:relSizeAnchor xmlns:cdr="http://schemas.openxmlformats.org/drawingml/2006/chartDrawing">
    <cdr:from>
      <cdr:x>0.59713</cdr:x>
      <cdr:y>0.34333</cdr:y>
    </cdr:from>
    <cdr:to>
      <cdr:x>0.66833</cdr:x>
      <cdr:y>0.3882</cdr:y>
    </cdr:to>
    <cdr:cxnSp macro="">
      <cdr:nvCxnSpPr>
        <cdr:cNvPr id="8" name="Straight Connector 7">
          <a:extLst xmlns:a="http://schemas.openxmlformats.org/drawingml/2006/main">
            <a:ext uri="{FF2B5EF4-FFF2-40B4-BE49-F238E27FC236}">
              <a16:creationId xmlns:a16="http://schemas.microsoft.com/office/drawing/2014/main" id="{DE5F9C87-92CB-D195-445F-452CE73EF564}"/>
            </a:ext>
          </a:extLst>
        </cdr:cNvPr>
        <cdr:cNvCxnSpPr/>
      </cdr:nvCxnSpPr>
      <cdr:spPr>
        <a:xfrm xmlns:a="http://schemas.openxmlformats.org/drawingml/2006/main">
          <a:off x="3417748" y="1478407"/>
          <a:ext cx="407540" cy="193218"/>
        </a:xfrm>
        <a:prstGeom xmlns:a="http://schemas.openxmlformats.org/drawingml/2006/main" prst="line">
          <a:avLst/>
        </a:prstGeom>
        <a:ln xmlns:a="http://schemas.openxmlformats.org/drawingml/2006/main" w="12700"/>
      </cdr:spPr>
      <cdr:style>
        <a:lnRef xmlns:a="http://schemas.openxmlformats.org/drawingml/2006/main" idx="1">
          <a:schemeClr val="dk1"/>
        </a:lnRef>
        <a:fillRef xmlns:a="http://schemas.openxmlformats.org/drawingml/2006/main" idx="0">
          <a:schemeClr val="dk1"/>
        </a:fillRef>
        <a:effectRef xmlns:a="http://schemas.openxmlformats.org/drawingml/2006/main" idx="0">
          <a:schemeClr val="dk1"/>
        </a:effectRef>
        <a:fontRef xmlns:a="http://schemas.openxmlformats.org/drawingml/2006/main" idx="minor">
          <a:schemeClr val="tx1"/>
        </a:fontRef>
      </cdr:style>
    </cdr:cxnSp>
  </cdr:relSizeAnchor>
  <cdr:relSizeAnchor xmlns:cdr="http://schemas.openxmlformats.org/drawingml/2006/chartDrawing">
    <cdr:from>
      <cdr:x>0.43396</cdr:x>
      <cdr:y>0.49343</cdr:y>
    </cdr:from>
    <cdr:to>
      <cdr:x>0.53499</cdr:x>
      <cdr:y>0.53913</cdr:y>
    </cdr:to>
    <cdr:cxnSp macro="">
      <cdr:nvCxnSpPr>
        <cdr:cNvPr id="10" name="Straight Connector 9">
          <a:extLst xmlns:a="http://schemas.openxmlformats.org/drawingml/2006/main">
            <a:ext uri="{FF2B5EF4-FFF2-40B4-BE49-F238E27FC236}">
              <a16:creationId xmlns:a16="http://schemas.microsoft.com/office/drawing/2014/main" id="{DE5F9C87-92CB-D195-445F-452CE73EF564}"/>
            </a:ext>
          </a:extLst>
        </cdr:cNvPr>
        <cdr:cNvCxnSpPr/>
      </cdr:nvCxnSpPr>
      <cdr:spPr>
        <a:xfrm xmlns:a="http://schemas.openxmlformats.org/drawingml/2006/main">
          <a:off x="2483800" y="2124753"/>
          <a:ext cx="578296" cy="196778"/>
        </a:xfrm>
        <a:prstGeom xmlns:a="http://schemas.openxmlformats.org/drawingml/2006/main" prst="line">
          <a:avLst/>
        </a:prstGeom>
        <a:ln xmlns:a="http://schemas.openxmlformats.org/drawingml/2006/main" w="12700"/>
      </cdr:spPr>
      <cdr:style>
        <a:lnRef xmlns:a="http://schemas.openxmlformats.org/drawingml/2006/main" idx="1">
          <a:schemeClr val="dk1"/>
        </a:lnRef>
        <a:fillRef xmlns:a="http://schemas.openxmlformats.org/drawingml/2006/main" idx="0">
          <a:schemeClr val="dk1"/>
        </a:fillRef>
        <a:effectRef xmlns:a="http://schemas.openxmlformats.org/drawingml/2006/main" idx="0">
          <a:schemeClr val="dk1"/>
        </a:effectRef>
        <a:fontRef xmlns:a="http://schemas.openxmlformats.org/drawingml/2006/main" idx="minor">
          <a:schemeClr val="tx1"/>
        </a:fontRef>
      </cdr:style>
    </cdr:cxnSp>
  </cdr:relSizeAnchor>
  <cdr:relSizeAnchor xmlns:cdr="http://schemas.openxmlformats.org/drawingml/2006/chartDrawing">
    <cdr:from>
      <cdr:x>0.57601</cdr:x>
      <cdr:y>0.49305</cdr:y>
    </cdr:from>
    <cdr:to>
      <cdr:x>0.64333</cdr:x>
      <cdr:y>0.53913</cdr:y>
    </cdr:to>
    <cdr:cxnSp macro="">
      <cdr:nvCxnSpPr>
        <cdr:cNvPr id="12" name="Straight Connector 11">
          <a:extLst xmlns:a="http://schemas.openxmlformats.org/drawingml/2006/main">
            <a:ext uri="{FF2B5EF4-FFF2-40B4-BE49-F238E27FC236}">
              <a16:creationId xmlns:a16="http://schemas.microsoft.com/office/drawing/2014/main" id="{DE5F9C87-92CB-D195-445F-452CE73EF564}"/>
            </a:ext>
          </a:extLst>
        </cdr:cNvPr>
        <cdr:cNvCxnSpPr/>
      </cdr:nvCxnSpPr>
      <cdr:spPr>
        <a:xfrm xmlns:a="http://schemas.openxmlformats.org/drawingml/2006/main">
          <a:off x="3296849" y="2123137"/>
          <a:ext cx="385341" cy="198394"/>
        </a:xfrm>
        <a:prstGeom xmlns:a="http://schemas.openxmlformats.org/drawingml/2006/main" prst="line">
          <a:avLst/>
        </a:prstGeom>
        <a:ln xmlns:a="http://schemas.openxmlformats.org/drawingml/2006/main" w="12700"/>
      </cdr:spPr>
      <cdr:style>
        <a:lnRef xmlns:a="http://schemas.openxmlformats.org/drawingml/2006/main" idx="1">
          <a:schemeClr val="dk1"/>
        </a:lnRef>
        <a:fillRef xmlns:a="http://schemas.openxmlformats.org/drawingml/2006/main" idx="0">
          <a:schemeClr val="dk1"/>
        </a:fillRef>
        <a:effectRef xmlns:a="http://schemas.openxmlformats.org/drawingml/2006/main" idx="0">
          <a:schemeClr val="dk1"/>
        </a:effectRef>
        <a:fontRef xmlns:a="http://schemas.openxmlformats.org/drawingml/2006/main" idx="minor">
          <a:schemeClr val="tx1"/>
        </a:fontRef>
      </cdr:style>
    </cdr:cxnSp>
  </cdr:relSizeAnchor>
  <cdr:relSizeAnchor xmlns:cdr="http://schemas.openxmlformats.org/drawingml/2006/chartDrawing">
    <cdr:from>
      <cdr:x>0.36311</cdr:x>
      <cdr:y>0.64538</cdr:y>
    </cdr:from>
    <cdr:to>
      <cdr:x>0.42472</cdr:x>
      <cdr:y>0.69005</cdr:y>
    </cdr:to>
    <cdr:cxnSp macro="">
      <cdr:nvCxnSpPr>
        <cdr:cNvPr id="15" name="Straight Connector 14">
          <a:extLst xmlns:a="http://schemas.openxmlformats.org/drawingml/2006/main">
            <a:ext uri="{FF2B5EF4-FFF2-40B4-BE49-F238E27FC236}">
              <a16:creationId xmlns:a16="http://schemas.microsoft.com/office/drawing/2014/main" id="{DE5F9C87-92CB-D195-445F-452CE73EF564}"/>
            </a:ext>
          </a:extLst>
        </cdr:cNvPr>
        <cdr:cNvCxnSpPr/>
      </cdr:nvCxnSpPr>
      <cdr:spPr>
        <a:xfrm xmlns:a="http://schemas.openxmlformats.org/drawingml/2006/main" flipH="1">
          <a:off x="2078293" y="2779062"/>
          <a:ext cx="352620" cy="192375"/>
        </a:xfrm>
        <a:prstGeom xmlns:a="http://schemas.openxmlformats.org/drawingml/2006/main" prst="line">
          <a:avLst/>
        </a:prstGeom>
        <a:ln xmlns:a="http://schemas.openxmlformats.org/drawingml/2006/main" w="12700"/>
      </cdr:spPr>
      <cdr:style>
        <a:lnRef xmlns:a="http://schemas.openxmlformats.org/drawingml/2006/main" idx="1">
          <a:schemeClr val="dk1"/>
        </a:lnRef>
        <a:fillRef xmlns:a="http://schemas.openxmlformats.org/drawingml/2006/main" idx="0">
          <a:schemeClr val="dk1"/>
        </a:fillRef>
        <a:effectRef xmlns:a="http://schemas.openxmlformats.org/drawingml/2006/main" idx="0">
          <a:schemeClr val="dk1"/>
        </a:effectRef>
        <a:fontRef xmlns:a="http://schemas.openxmlformats.org/drawingml/2006/main" idx="minor">
          <a:schemeClr val="tx1"/>
        </a:fontRef>
      </cdr:style>
    </cdr:cxnSp>
  </cdr:relSizeAnchor>
  <cdr:relSizeAnchor xmlns:cdr="http://schemas.openxmlformats.org/drawingml/2006/chartDrawing">
    <cdr:from>
      <cdr:x>0.50478</cdr:x>
      <cdr:y>0.64501</cdr:y>
    </cdr:from>
    <cdr:to>
      <cdr:x>0.52144</cdr:x>
      <cdr:y>0.68867</cdr:y>
    </cdr:to>
    <cdr:cxnSp macro="">
      <cdr:nvCxnSpPr>
        <cdr:cNvPr id="17" name="Straight Connector 16">
          <a:extLst xmlns:a="http://schemas.openxmlformats.org/drawingml/2006/main">
            <a:ext uri="{FF2B5EF4-FFF2-40B4-BE49-F238E27FC236}">
              <a16:creationId xmlns:a16="http://schemas.microsoft.com/office/drawing/2014/main" id="{DE5F9C87-92CB-D195-445F-452CE73EF564}"/>
            </a:ext>
          </a:extLst>
        </cdr:cNvPr>
        <cdr:cNvCxnSpPr/>
      </cdr:nvCxnSpPr>
      <cdr:spPr>
        <a:xfrm xmlns:a="http://schemas.openxmlformats.org/drawingml/2006/main" flipH="1">
          <a:off x="2889185" y="2777488"/>
          <a:ext cx="95370" cy="187987"/>
        </a:xfrm>
        <a:prstGeom xmlns:a="http://schemas.openxmlformats.org/drawingml/2006/main" prst="line">
          <a:avLst/>
        </a:prstGeom>
        <a:ln xmlns:a="http://schemas.openxmlformats.org/drawingml/2006/main" w="12700"/>
      </cdr:spPr>
      <cdr:style>
        <a:lnRef xmlns:a="http://schemas.openxmlformats.org/drawingml/2006/main" idx="1">
          <a:schemeClr val="dk1"/>
        </a:lnRef>
        <a:fillRef xmlns:a="http://schemas.openxmlformats.org/drawingml/2006/main" idx="0">
          <a:schemeClr val="dk1"/>
        </a:fillRef>
        <a:effectRef xmlns:a="http://schemas.openxmlformats.org/drawingml/2006/main" idx="0">
          <a:schemeClr val="dk1"/>
        </a:effectRef>
        <a:fontRef xmlns:a="http://schemas.openxmlformats.org/drawingml/2006/main" idx="minor">
          <a:schemeClr val="tx1"/>
        </a:fontRef>
      </cdr:style>
    </cdr:cxnSp>
  </cdr:relSizeAnchor>
  <cdr:relSizeAnchor xmlns:cdr="http://schemas.openxmlformats.org/drawingml/2006/chartDrawing">
    <cdr:from>
      <cdr:x>0.48285</cdr:x>
      <cdr:y>0.79551</cdr:y>
    </cdr:from>
    <cdr:to>
      <cdr:x>0.65166</cdr:x>
      <cdr:y>0.83959</cdr:y>
    </cdr:to>
    <cdr:cxnSp macro="">
      <cdr:nvCxnSpPr>
        <cdr:cNvPr id="18" name="Straight Connector 17">
          <a:extLst xmlns:a="http://schemas.openxmlformats.org/drawingml/2006/main">
            <a:ext uri="{FF2B5EF4-FFF2-40B4-BE49-F238E27FC236}">
              <a16:creationId xmlns:a16="http://schemas.microsoft.com/office/drawing/2014/main" id="{A678CEAC-54F5-EF95-CEB9-1C3CE7F77D2D}"/>
            </a:ext>
          </a:extLst>
        </cdr:cNvPr>
        <cdr:cNvCxnSpPr/>
      </cdr:nvCxnSpPr>
      <cdr:spPr>
        <a:xfrm xmlns:a="http://schemas.openxmlformats.org/drawingml/2006/main">
          <a:off x="2763682" y="3425542"/>
          <a:ext cx="966207" cy="189839"/>
        </a:xfrm>
        <a:prstGeom xmlns:a="http://schemas.openxmlformats.org/drawingml/2006/main" prst="line">
          <a:avLst/>
        </a:prstGeom>
        <a:ln xmlns:a="http://schemas.openxmlformats.org/drawingml/2006/main" w="12700"/>
      </cdr:spPr>
      <cdr:style>
        <a:lnRef xmlns:a="http://schemas.openxmlformats.org/drawingml/2006/main" idx="1">
          <a:schemeClr val="dk1"/>
        </a:lnRef>
        <a:fillRef xmlns:a="http://schemas.openxmlformats.org/drawingml/2006/main" idx="0">
          <a:schemeClr val="dk1"/>
        </a:fillRef>
        <a:effectRef xmlns:a="http://schemas.openxmlformats.org/drawingml/2006/main" idx="0">
          <a:schemeClr val="dk1"/>
        </a:effectRef>
        <a:fontRef xmlns:a="http://schemas.openxmlformats.org/drawingml/2006/main" idx="minor">
          <a:schemeClr val="tx1"/>
        </a:fontRef>
      </cdr:style>
    </cdr:cxnSp>
  </cdr:relSizeAnchor>
  <cdr:relSizeAnchor xmlns:cdr="http://schemas.openxmlformats.org/drawingml/2006/chartDrawing">
    <cdr:from>
      <cdr:x>0.57348</cdr:x>
      <cdr:y>0.79551</cdr:y>
    </cdr:from>
    <cdr:to>
      <cdr:x>0.72563</cdr:x>
      <cdr:y>0.83821</cdr:y>
    </cdr:to>
    <cdr:cxnSp macro="">
      <cdr:nvCxnSpPr>
        <cdr:cNvPr id="19" name="Straight Connector 18">
          <a:extLst xmlns:a="http://schemas.openxmlformats.org/drawingml/2006/main">
            <a:ext uri="{FF2B5EF4-FFF2-40B4-BE49-F238E27FC236}">
              <a16:creationId xmlns:a16="http://schemas.microsoft.com/office/drawing/2014/main" id="{A678CEAC-54F5-EF95-CEB9-1C3CE7F77D2D}"/>
            </a:ext>
          </a:extLst>
        </cdr:cNvPr>
        <cdr:cNvCxnSpPr/>
      </cdr:nvCxnSpPr>
      <cdr:spPr>
        <a:xfrm xmlns:a="http://schemas.openxmlformats.org/drawingml/2006/main">
          <a:off x="3282414" y="3425542"/>
          <a:ext cx="870809" cy="183876"/>
        </a:xfrm>
        <a:prstGeom xmlns:a="http://schemas.openxmlformats.org/drawingml/2006/main" prst="line">
          <a:avLst/>
        </a:prstGeom>
        <a:ln xmlns:a="http://schemas.openxmlformats.org/drawingml/2006/main" w="12700"/>
      </cdr:spPr>
      <cdr:style>
        <a:lnRef xmlns:a="http://schemas.openxmlformats.org/drawingml/2006/main" idx="1">
          <a:schemeClr val="dk1"/>
        </a:lnRef>
        <a:fillRef xmlns:a="http://schemas.openxmlformats.org/drawingml/2006/main" idx="0">
          <a:schemeClr val="dk1"/>
        </a:fillRef>
        <a:effectRef xmlns:a="http://schemas.openxmlformats.org/drawingml/2006/main" idx="0">
          <a:schemeClr val="dk1"/>
        </a:effectRef>
        <a:fontRef xmlns:a="http://schemas.openxmlformats.org/drawingml/2006/main" idx="minor">
          <a:schemeClr val="tx1"/>
        </a:fontRef>
      </cdr:style>
    </cdr:cxnSp>
  </cdr:relSizeAnchor>
</c:userShapes>
</file>

<file path=xl/drawings/drawing7.xml><?xml version="1.0" encoding="utf-8"?>
<c:userShapes xmlns:c="http://schemas.openxmlformats.org/drawingml/2006/chart">
  <cdr:relSizeAnchor xmlns:cdr="http://schemas.openxmlformats.org/drawingml/2006/chartDrawing">
    <cdr:from>
      <cdr:x>0.48407</cdr:x>
      <cdr:y>0.17879</cdr:y>
    </cdr:from>
    <cdr:to>
      <cdr:x>0.5832</cdr:x>
      <cdr:y>0.22487</cdr:y>
    </cdr:to>
    <cdr:cxnSp macro="">
      <cdr:nvCxnSpPr>
        <cdr:cNvPr id="3" name="Straight Connector 2">
          <a:extLst xmlns:a="http://schemas.openxmlformats.org/drawingml/2006/main">
            <a:ext uri="{FF2B5EF4-FFF2-40B4-BE49-F238E27FC236}">
              <a16:creationId xmlns:a16="http://schemas.microsoft.com/office/drawing/2014/main" id="{B6BC49E2-AAAB-475D-3A9C-A56429714B2E}"/>
            </a:ext>
          </a:extLst>
        </cdr:cNvPr>
        <cdr:cNvCxnSpPr/>
      </cdr:nvCxnSpPr>
      <cdr:spPr>
        <a:xfrm xmlns:a="http://schemas.openxmlformats.org/drawingml/2006/main" flipH="1">
          <a:off x="2971800" y="686623"/>
          <a:ext cx="608549" cy="176977"/>
        </a:xfrm>
        <a:prstGeom xmlns:a="http://schemas.openxmlformats.org/drawingml/2006/main" prst="line">
          <a:avLst/>
        </a:prstGeom>
        <a:ln xmlns:a="http://schemas.openxmlformats.org/drawingml/2006/main" w="12700"/>
      </cdr:spPr>
      <cdr:style>
        <a:lnRef xmlns:a="http://schemas.openxmlformats.org/drawingml/2006/main" idx="1">
          <a:schemeClr val="dk1"/>
        </a:lnRef>
        <a:fillRef xmlns:a="http://schemas.openxmlformats.org/drawingml/2006/main" idx="0">
          <a:schemeClr val="dk1"/>
        </a:fillRef>
        <a:effectRef xmlns:a="http://schemas.openxmlformats.org/drawingml/2006/main" idx="0">
          <a:schemeClr val="dk1"/>
        </a:effectRef>
        <a:fontRef xmlns:a="http://schemas.openxmlformats.org/drawingml/2006/main" idx="minor">
          <a:schemeClr val="tx1"/>
        </a:fontRef>
      </cdr:style>
    </cdr:cxnSp>
  </cdr:relSizeAnchor>
  <cdr:relSizeAnchor xmlns:cdr="http://schemas.openxmlformats.org/drawingml/2006/chartDrawing">
    <cdr:from>
      <cdr:x>0.69715</cdr:x>
      <cdr:y>0.18035</cdr:y>
    </cdr:from>
    <cdr:to>
      <cdr:x>0.79265</cdr:x>
      <cdr:y>0.22652</cdr:y>
    </cdr:to>
    <cdr:cxnSp macro="">
      <cdr:nvCxnSpPr>
        <cdr:cNvPr id="4" name="Straight Connector 3">
          <a:extLst xmlns:a="http://schemas.openxmlformats.org/drawingml/2006/main">
            <a:ext uri="{FF2B5EF4-FFF2-40B4-BE49-F238E27FC236}">
              <a16:creationId xmlns:a16="http://schemas.microsoft.com/office/drawing/2014/main" id="{A0FF5998-9E1B-1963-59AE-FEA294F4DBD8}"/>
            </a:ext>
          </a:extLst>
        </cdr:cNvPr>
        <cdr:cNvCxnSpPr/>
      </cdr:nvCxnSpPr>
      <cdr:spPr>
        <a:xfrm xmlns:a="http://schemas.openxmlformats.org/drawingml/2006/main" flipH="1">
          <a:off x="4279900" y="692625"/>
          <a:ext cx="586336" cy="177325"/>
        </a:xfrm>
        <a:prstGeom xmlns:a="http://schemas.openxmlformats.org/drawingml/2006/main" prst="line">
          <a:avLst/>
        </a:prstGeom>
        <a:ln xmlns:a="http://schemas.openxmlformats.org/drawingml/2006/main" w="12700"/>
      </cdr:spPr>
      <cdr:style>
        <a:lnRef xmlns:a="http://schemas.openxmlformats.org/drawingml/2006/main" idx="1">
          <a:schemeClr val="dk1"/>
        </a:lnRef>
        <a:fillRef xmlns:a="http://schemas.openxmlformats.org/drawingml/2006/main" idx="0">
          <a:schemeClr val="dk1"/>
        </a:fillRef>
        <a:effectRef xmlns:a="http://schemas.openxmlformats.org/drawingml/2006/main" idx="0">
          <a:schemeClr val="dk1"/>
        </a:effectRef>
        <a:fontRef xmlns:a="http://schemas.openxmlformats.org/drawingml/2006/main" idx="minor">
          <a:schemeClr val="tx1"/>
        </a:fontRef>
      </cdr:style>
    </cdr:cxnSp>
  </cdr:relSizeAnchor>
  <cdr:relSizeAnchor xmlns:cdr="http://schemas.openxmlformats.org/drawingml/2006/chartDrawing">
    <cdr:from>
      <cdr:x>0.52384</cdr:x>
      <cdr:y>0.33926</cdr:y>
    </cdr:from>
    <cdr:to>
      <cdr:x>0.59888</cdr:x>
      <cdr:y>0.3869</cdr:y>
    </cdr:to>
    <cdr:cxnSp macro="">
      <cdr:nvCxnSpPr>
        <cdr:cNvPr id="6" name="Straight Connector 5">
          <a:extLst xmlns:a="http://schemas.openxmlformats.org/drawingml/2006/main">
            <a:ext uri="{FF2B5EF4-FFF2-40B4-BE49-F238E27FC236}">
              <a16:creationId xmlns:a16="http://schemas.microsoft.com/office/drawing/2014/main" id="{A0FF5998-9E1B-1963-59AE-FEA294F4DBD8}"/>
            </a:ext>
          </a:extLst>
        </cdr:cNvPr>
        <cdr:cNvCxnSpPr/>
      </cdr:nvCxnSpPr>
      <cdr:spPr>
        <a:xfrm xmlns:a="http://schemas.openxmlformats.org/drawingml/2006/main">
          <a:off x="3215958" y="1302932"/>
          <a:ext cx="460692" cy="182968"/>
        </a:xfrm>
        <a:prstGeom xmlns:a="http://schemas.openxmlformats.org/drawingml/2006/main" prst="line">
          <a:avLst/>
        </a:prstGeom>
        <a:ln xmlns:a="http://schemas.openxmlformats.org/drawingml/2006/main" w="12700"/>
      </cdr:spPr>
      <cdr:style>
        <a:lnRef xmlns:a="http://schemas.openxmlformats.org/drawingml/2006/main" idx="1">
          <a:schemeClr val="dk1"/>
        </a:lnRef>
        <a:fillRef xmlns:a="http://schemas.openxmlformats.org/drawingml/2006/main" idx="0">
          <a:schemeClr val="dk1"/>
        </a:fillRef>
        <a:effectRef xmlns:a="http://schemas.openxmlformats.org/drawingml/2006/main" idx="0">
          <a:schemeClr val="dk1"/>
        </a:effectRef>
        <a:fontRef xmlns:a="http://schemas.openxmlformats.org/drawingml/2006/main" idx="minor">
          <a:schemeClr val="tx1"/>
        </a:fontRef>
      </cdr:style>
    </cdr:cxnSp>
  </cdr:relSizeAnchor>
  <cdr:relSizeAnchor xmlns:cdr="http://schemas.openxmlformats.org/drawingml/2006/chartDrawing">
    <cdr:from>
      <cdr:x>0.68358</cdr:x>
      <cdr:y>0.33893</cdr:y>
    </cdr:from>
    <cdr:to>
      <cdr:x>0.783</cdr:x>
      <cdr:y>0.38856</cdr:y>
    </cdr:to>
    <cdr:cxnSp macro="">
      <cdr:nvCxnSpPr>
        <cdr:cNvPr id="8" name="Straight Connector 7">
          <a:extLst xmlns:a="http://schemas.openxmlformats.org/drawingml/2006/main">
            <a:ext uri="{FF2B5EF4-FFF2-40B4-BE49-F238E27FC236}">
              <a16:creationId xmlns:a16="http://schemas.microsoft.com/office/drawing/2014/main" id="{A0FF5998-9E1B-1963-59AE-FEA294F4DBD8}"/>
            </a:ext>
          </a:extLst>
        </cdr:cNvPr>
        <cdr:cNvCxnSpPr/>
      </cdr:nvCxnSpPr>
      <cdr:spPr>
        <a:xfrm xmlns:a="http://schemas.openxmlformats.org/drawingml/2006/main">
          <a:off x="4196642" y="1301661"/>
          <a:ext cx="610308" cy="190589"/>
        </a:xfrm>
        <a:prstGeom xmlns:a="http://schemas.openxmlformats.org/drawingml/2006/main" prst="line">
          <a:avLst/>
        </a:prstGeom>
        <a:ln xmlns:a="http://schemas.openxmlformats.org/drawingml/2006/main" w="12700"/>
      </cdr:spPr>
      <cdr:style>
        <a:lnRef xmlns:a="http://schemas.openxmlformats.org/drawingml/2006/main" idx="1">
          <a:schemeClr val="dk1"/>
        </a:lnRef>
        <a:fillRef xmlns:a="http://schemas.openxmlformats.org/drawingml/2006/main" idx="0">
          <a:schemeClr val="dk1"/>
        </a:fillRef>
        <a:effectRef xmlns:a="http://schemas.openxmlformats.org/drawingml/2006/main" idx="0">
          <a:schemeClr val="dk1"/>
        </a:effectRef>
        <a:fontRef xmlns:a="http://schemas.openxmlformats.org/drawingml/2006/main" idx="minor">
          <a:schemeClr val="tx1"/>
        </a:fontRef>
      </cdr:style>
    </cdr:cxnSp>
  </cdr:relSizeAnchor>
  <cdr:relSizeAnchor xmlns:cdr="http://schemas.openxmlformats.org/drawingml/2006/chartDrawing">
    <cdr:from>
      <cdr:x>0.47373</cdr:x>
      <cdr:y>0.49914</cdr:y>
    </cdr:from>
    <cdr:to>
      <cdr:x>0.49709</cdr:x>
      <cdr:y>0.54563</cdr:y>
    </cdr:to>
    <cdr:cxnSp macro="">
      <cdr:nvCxnSpPr>
        <cdr:cNvPr id="10" name="Straight Connector 9">
          <a:extLst xmlns:a="http://schemas.openxmlformats.org/drawingml/2006/main">
            <a:ext uri="{FF2B5EF4-FFF2-40B4-BE49-F238E27FC236}">
              <a16:creationId xmlns:a16="http://schemas.microsoft.com/office/drawing/2014/main" id="{A0FF5998-9E1B-1963-59AE-FEA294F4DBD8}"/>
            </a:ext>
          </a:extLst>
        </cdr:cNvPr>
        <cdr:cNvCxnSpPr/>
      </cdr:nvCxnSpPr>
      <cdr:spPr>
        <a:xfrm xmlns:a="http://schemas.openxmlformats.org/drawingml/2006/main" flipH="1">
          <a:off x="2908300" y="1916950"/>
          <a:ext cx="143395" cy="178550"/>
        </a:xfrm>
        <a:prstGeom xmlns:a="http://schemas.openxmlformats.org/drawingml/2006/main" prst="line">
          <a:avLst/>
        </a:prstGeom>
        <a:ln xmlns:a="http://schemas.openxmlformats.org/drawingml/2006/main" w="12700"/>
      </cdr:spPr>
      <cdr:style>
        <a:lnRef xmlns:a="http://schemas.openxmlformats.org/drawingml/2006/main" idx="1">
          <a:schemeClr val="dk1"/>
        </a:lnRef>
        <a:fillRef xmlns:a="http://schemas.openxmlformats.org/drawingml/2006/main" idx="0">
          <a:schemeClr val="dk1"/>
        </a:fillRef>
        <a:effectRef xmlns:a="http://schemas.openxmlformats.org/drawingml/2006/main" idx="0">
          <a:schemeClr val="dk1"/>
        </a:effectRef>
        <a:fontRef xmlns:a="http://schemas.openxmlformats.org/drawingml/2006/main" idx="minor">
          <a:schemeClr val="tx1"/>
        </a:fontRef>
      </cdr:style>
    </cdr:cxnSp>
  </cdr:relSizeAnchor>
  <cdr:relSizeAnchor xmlns:cdr="http://schemas.openxmlformats.org/drawingml/2006/chartDrawing">
    <cdr:from>
      <cdr:x>0.65654</cdr:x>
      <cdr:y>0.49774</cdr:y>
    </cdr:from>
    <cdr:to>
      <cdr:x>0.66784</cdr:x>
      <cdr:y>0.5443</cdr:y>
    </cdr:to>
    <cdr:cxnSp macro="">
      <cdr:nvCxnSpPr>
        <cdr:cNvPr id="14" name="Straight Connector 13">
          <a:extLst xmlns:a="http://schemas.openxmlformats.org/drawingml/2006/main">
            <a:ext uri="{FF2B5EF4-FFF2-40B4-BE49-F238E27FC236}">
              <a16:creationId xmlns:a16="http://schemas.microsoft.com/office/drawing/2014/main" id="{A0FF5998-9E1B-1963-59AE-FEA294F4DBD8}"/>
            </a:ext>
          </a:extLst>
        </cdr:cNvPr>
        <cdr:cNvCxnSpPr/>
      </cdr:nvCxnSpPr>
      <cdr:spPr>
        <a:xfrm xmlns:a="http://schemas.openxmlformats.org/drawingml/2006/main">
          <a:off x="4030643" y="1911560"/>
          <a:ext cx="69341" cy="178805"/>
        </a:xfrm>
        <a:prstGeom xmlns:a="http://schemas.openxmlformats.org/drawingml/2006/main" prst="line">
          <a:avLst/>
        </a:prstGeom>
        <a:ln xmlns:a="http://schemas.openxmlformats.org/drawingml/2006/main" w="12700"/>
      </cdr:spPr>
      <cdr:style>
        <a:lnRef xmlns:a="http://schemas.openxmlformats.org/drawingml/2006/main" idx="1">
          <a:schemeClr val="dk1"/>
        </a:lnRef>
        <a:fillRef xmlns:a="http://schemas.openxmlformats.org/drawingml/2006/main" idx="0">
          <a:schemeClr val="dk1"/>
        </a:fillRef>
        <a:effectRef xmlns:a="http://schemas.openxmlformats.org/drawingml/2006/main" idx="0">
          <a:schemeClr val="dk1"/>
        </a:effectRef>
        <a:fontRef xmlns:a="http://schemas.openxmlformats.org/drawingml/2006/main" idx="minor">
          <a:schemeClr val="tx1"/>
        </a:fontRef>
      </cdr:style>
    </cdr:cxnSp>
  </cdr:relSizeAnchor>
  <cdr:relSizeAnchor xmlns:cdr="http://schemas.openxmlformats.org/drawingml/2006/chartDrawing">
    <cdr:from>
      <cdr:x>0.69611</cdr:x>
      <cdr:y>0.66014</cdr:y>
    </cdr:from>
    <cdr:to>
      <cdr:x>0.78869</cdr:x>
      <cdr:y>0.70602</cdr:y>
    </cdr:to>
    <cdr:cxnSp macro="">
      <cdr:nvCxnSpPr>
        <cdr:cNvPr id="17" name="Straight Connector 16">
          <a:extLst xmlns:a="http://schemas.openxmlformats.org/drawingml/2006/main">
            <a:ext uri="{FF2B5EF4-FFF2-40B4-BE49-F238E27FC236}">
              <a16:creationId xmlns:a16="http://schemas.microsoft.com/office/drawing/2014/main" id="{A0FF5998-9E1B-1963-59AE-FEA294F4DBD8}"/>
            </a:ext>
          </a:extLst>
        </cdr:cNvPr>
        <cdr:cNvCxnSpPr/>
      </cdr:nvCxnSpPr>
      <cdr:spPr>
        <a:xfrm xmlns:a="http://schemas.openxmlformats.org/drawingml/2006/main" flipH="1">
          <a:off x="4273550" y="2535264"/>
          <a:ext cx="568371" cy="176186"/>
        </a:xfrm>
        <a:prstGeom xmlns:a="http://schemas.openxmlformats.org/drawingml/2006/main" prst="line">
          <a:avLst/>
        </a:prstGeom>
        <a:ln xmlns:a="http://schemas.openxmlformats.org/drawingml/2006/main" w="12700"/>
      </cdr:spPr>
      <cdr:style>
        <a:lnRef xmlns:a="http://schemas.openxmlformats.org/drawingml/2006/main" idx="1">
          <a:schemeClr val="dk1"/>
        </a:lnRef>
        <a:fillRef xmlns:a="http://schemas.openxmlformats.org/drawingml/2006/main" idx="0">
          <a:schemeClr val="dk1"/>
        </a:fillRef>
        <a:effectRef xmlns:a="http://schemas.openxmlformats.org/drawingml/2006/main" idx="0">
          <a:schemeClr val="dk1"/>
        </a:effectRef>
        <a:fontRef xmlns:a="http://schemas.openxmlformats.org/drawingml/2006/main" idx="minor">
          <a:schemeClr val="tx1"/>
        </a:fontRef>
      </cdr:style>
    </cdr:cxnSp>
  </cdr:relSizeAnchor>
  <cdr:relSizeAnchor xmlns:cdr="http://schemas.openxmlformats.org/drawingml/2006/chartDrawing">
    <cdr:from>
      <cdr:x>0.5482</cdr:x>
      <cdr:y>0.6577</cdr:y>
    </cdr:from>
    <cdr:to>
      <cdr:x>0.57473</cdr:x>
      <cdr:y>0.70767</cdr:y>
    </cdr:to>
    <cdr:cxnSp macro="">
      <cdr:nvCxnSpPr>
        <cdr:cNvPr id="22" name="Straight Connector 21">
          <a:extLst xmlns:a="http://schemas.openxmlformats.org/drawingml/2006/main">
            <a:ext uri="{FF2B5EF4-FFF2-40B4-BE49-F238E27FC236}">
              <a16:creationId xmlns:a16="http://schemas.microsoft.com/office/drawing/2014/main" id="{A0FF5998-9E1B-1963-59AE-FEA294F4DBD8}"/>
            </a:ext>
          </a:extLst>
        </cdr:cNvPr>
        <cdr:cNvCxnSpPr/>
      </cdr:nvCxnSpPr>
      <cdr:spPr>
        <a:xfrm xmlns:a="http://schemas.openxmlformats.org/drawingml/2006/main" flipH="1">
          <a:off x="3365500" y="2525871"/>
          <a:ext cx="162869" cy="191929"/>
        </a:xfrm>
        <a:prstGeom xmlns:a="http://schemas.openxmlformats.org/drawingml/2006/main" prst="line">
          <a:avLst/>
        </a:prstGeom>
        <a:ln xmlns:a="http://schemas.openxmlformats.org/drawingml/2006/main" w="12700"/>
      </cdr:spPr>
      <cdr:style>
        <a:lnRef xmlns:a="http://schemas.openxmlformats.org/drawingml/2006/main" idx="1">
          <a:schemeClr val="dk1"/>
        </a:lnRef>
        <a:fillRef xmlns:a="http://schemas.openxmlformats.org/drawingml/2006/main" idx="0">
          <a:schemeClr val="dk1"/>
        </a:fillRef>
        <a:effectRef xmlns:a="http://schemas.openxmlformats.org/drawingml/2006/main" idx="0">
          <a:schemeClr val="dk1"/>
        </a:effectRef>
        <a:fontRef xmlns:a="http://schemas.openxmlformats.org/drawingml/2006/main" idx="minor">
          <a:schemeClr val="tx1"/>
        </a:fontRef>
      </cdr:style>
    </cdr:cxnSp>
  </cdr:relSizeAnchor>
  <cdr:relSizeAnchor xmlns:cdr="http://schemas.openxmlformats.org/drawingml/2006/chartDrawing">
    <cdr:from>
      <cdr:x>0.58337</cdr:x>
      <cdr:y>0.82022</cdr:y>
    </cdr:from>
    <cdr:to>
      <cdr:x>0.62814</cdr:x>
      <cdr:y>0.86971</cdr:y>
    </cdr:to>
    <cdr:cxnSp macro="">
      <cdr:nvCxnSpPr>
        <cdr:cNvPr id="19" name="Straight Connector 18">
          <a:extLst xmlns:a="http://schemas.openxmlformats.org/drawingml/2006/main">
            <a:ext uri="{FF2B5EF4-FFF2-40B4-BE49-F238E27FC236}">
              <a16:creationId xmlns:a16="http://schemas.microsoft.com/office/drawing/2014/main" id="{0BDFB3C4-DB1F-E1ED-4F94-E32B762B0DC3}"/>
            </a:ext>
          </a:extLst>
        </cdr:cNvPr>
        <cdr:cNvCxnSpPr/>
      </cdr:nvCxnSpPr>
      <cdr:spPr>
        <a:xfrm xmlns:a="http://schemas.openxmlformats.org/drawingml/2006/main" flipH="1">
          <a:off x="3581400" y="3150034"/>
          <a:ext cx="274872" cy="190066"/>
        </a:xfrm>
        <a:prstGeom xmlns:a="http://schemas.openxmlformats.org/drawingml/2006/main" prst="line">
          <a:avLst/>
        </a:prstGeom>
        <a:ln xmlns:a="http://schemas.openxmlformats.org/drawingml/2006/main" w="12700"/>
      </cdr:spPr>
      <cdr:style>
        <a:lnRef xmlns:a="http://schemas.openxmlformats.org/drawingml/2006/main" idx="1">
          <a:schemeClr val="dk1"/>
        </a:lnRef>
        <a:fillRef xmlns:a="http://schemas.openxmlformats.org/drawingml/2006/main" idx="0">
          <a:schemeClr val="dk1"/>
        </a:fillRef>
        <a:effectRef xmlns:a="http://schemas.openxmlformats.org/drawingml/2006/main" idx="0">
          <a:schemeClr val="dk1"/>
        </a:effectRef>
        <a:fontRef xmlns:a="http://schemas.openxmlformats.org/drawingml/2006/main" idx="minor">
          <a:schemeClr val="tx1"/>
        </a:fontRef>
      </cdr:style>
    </cdr:cxnSp>
  </cdr:relSizeAnchor>
  <cdr:relSizeAnchor xmlns:cdr="http://schemas.openxmlformats.org/drawingml/2006/chartDrawing">
    <cdr:from>
      <cdr:x>0.80679</cdr:x>
      <cdr:y>0.81929</cdr:y>
    </cdr:from>
    <cdr:to>
      <cdr:x>0.82197</cdr:x>
      <cdr:y>0.86475</cdr:y>
    </cdr:to>
    <cdr:cxnSp macro="">
      <cdr:nvCxnSpPr>
        <cdr:cNvPr id="20" name="Straight Connector 19">
          <a:extLst xmlns:a="http://schemas.openxmlformats.org/drawingml/2006/main">
            <a:ext uri="{FF2B5EF4-FFF2-40B4-BE49-F238E27FC236}">
              <a16:creationId xmlns:a16="http://schemas.microsoft.com/office/drawing/2014/main" id="{0BDFB3C4-DB1F-E1ED-4F94-E32B762B0DC3}"/>
            </a:ext>
          </a:extLst>
        </cdr:cNvPr>
        <cdr:cNvCxnSpPr/>
      </cdr:nvCxnSpPr>
      <cdr:spPr>
        <a:xfrm xmlns:a="http://schemas.openxmlformats.org/drawingml/2006/main" flipH="1">
          <a:off x="4953000" y="3146471"/>
          <a:ext cx="93229" cy="174579"/>
        </a:xfrm>
        <a:prstGeom xmlns:a="http://schemas.openxmlformats.org/drawingml/2006/main" prst="line">
          <a:avLst/>
        </a:prstGeom>
        <a:ln xmlns:a="http://schemas.openxmlformats.org/drawingml/2006/main" w="12700"/>
      </cdr:spPr>
      <cdr:style>
        <a:lnRef xmlns:a="http://schemas.openxmlformats.org/drawingml/2006/main" idx="1">
          <a:schemeClr val="dk1"/>
        </a:lnRef>
        <a:fillRef xmlns:a="http://schemas.openxmlformats.org/drawingml/2006/main" idx="0">
          <a:schemeClr val="dk1"/>
        </a:fillRef>
        <a:effectRef xmlns:a="http://schemas.openxmlformats.org/drawingml/2006/main" idx="0">
          <a:schemeClr val="dk1"/>
        </a:effectRef>
        <a:fontRef xmlns:a="http://schemas.openxmlformats.org/drawingml/2006/main" idx="minor">
          <a:schemeClr val="tx1"/>
        </a:fontRef>
      </cdr:style>
    </cdr:cxnSp>
  </cdr:relSizeAnchor>
</c:userShape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Incredibles_2004_modified" connectionId="1" xr16:uid="{784FEB3A-4609-5847-B154-8B5C908789BE}" autoFormatId="16" applyNumberFormats="0" applyBorderFormats="0" applyFontFormats="1" applyPatternFormats="1" applyAlignmentFormats="0" applyWidthHeightFormats="0"/>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Incredibles_2018_modified" connectionId="2" xr16:uid="{874CF5F5-13BB-FD45-80CB-F9AE16D84BF8}" autoFormatId="16" applyNumberFormats="0" applyBorderFormats="0" applyFontFormats="1" applyPatternFormats="1" applyAlignmentFormats="0" applyWidthHeightFormats="0"/>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EE4B300-A8EE-0A46-BF34-84D1A49E1B6B}" name="Table13" displayName="Table13" ref="B73:C114" totalsRowShown="0" headerRowDxfId="7" dataDxfId="6">
  <autoFilter ref="B73:C114" xr:uid="{9EE4B300-A8EE-0A46-BF34-84D1A49E1B6B}"/>
  <tableColumns count="2">
    <tableColumn id="1" xr3:uid="{74F6F351-DC3B-F942-9162-AA69C2C25370}" name="Scene" dataDxfId="5"/>
    <tableColumn id="2" xr3:uid="{A939954D-8E4D-8140-9E1A-FCC0A8643A92}" name="Distinct Count of Character" dataDxfId="4"/>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92CA6657-B45D-2C48-B5FF-A6431ECFA1A6}" name="Table35" displayName="Table35" ref="F73:G110" totalsRowShown="0" headerRowDxfId="3" dataDxfId="2">
  <autoFilter ref="F73:G110" xr:uid="{92CA6657-B45D-2C48-B5FF-A6431ECFA1A6}"/>
  <tableColumns count="2">
    <tableColumn id="1" xr3:uid="{1083D601-FAEF-6B4E-BD30-1344849D0DB8}" name="Scene" dataDxfId="1"/>
    <tableColumn id="2" xr3:uid="{F284B187-E07A-DA4C-AD51-0E649BF58AA6}" name="Distinct Count of Character"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4.xml.rels><?xml version="1.0" encoding="UTF-8" standalone="yes"?>
<Relationships xmlns="http://schemas.openxmlformats.org/package/2006/relationships"><Relationship Id="rId1" Type="http://schemas.openxmlformats.org/officeDocument/2006/relationships/queryTable" Target="../queryTables/query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DC0B59-3930-8543-9323-2767F66CC11A}">
  <dimension ref="A1:C1361"/>
  <sheetViews>
    <sheetView workbookViewId="0">
      <selection activeCell="E12" sqref="E12"/>
    </sheetView>
  </sheetViews>
  <sheetFormatPr baseColWidth="10" defaultRowHeight="16" x14ac:dyDescent="0.2"/>
  <cols>
    <col min="1" max="1" width="26" style="2" customWidth="1"/>
    <col min="2" max="2" width="20.1640625" style="4" customWidth="1"/>
    <col min="3" max="3" width="80.6640625" style="3" bestFit="1" customWidth="1"/>
  </cols>
  <sheetData>
    <row r="1" spans="1:3" ht="18" thickBot="1" x14ac:dyDescent="0.25">
      <c r="A1" s="8" t="s">
        <v>0</v>
      </c>
      <c r="B1" s="8" t="s">
        <v>968</v>
      </c>
      <c r="C1" s="10" t="s">
        <v>1</v>
      </c>
    </row>
    <row r="2" spans="1:3" ht="17" x14ac:dyDescent="0.2">
      <c r="A2" s="2" t="s">
        <v>969</v>
      </c>
      <c r="B2" s="4" t="s">
        <v>1418</v>
      </c>
      <c r="C2" s="3" t="s">
        <v>2</v>
      </c>
    </row>
    <row r="3" spans="1:3" ht="17" x14ac:dyDescent="0.2">
      <c r="A3" s="2" t="s">
        <v>969</v>
      </c>
      <c r="B3" s="4" t="s">
        <v>3</v>
      </c>
      <c r="C3" s="3" t="s">
        <v>970</v>
      </c>
    </row>
    <row r="4" spans="1:3" ht="17" x14ac:dyDescent="0.2">
      <c r="A4" s="2" t="s">
        <v>969</v>
      </c>
      <c r="B4" s="4" t="s">
        <v>1418</v>
      </c>
      <c r="C4" s="3" t="s">
        <v>1336</v>
      </c>
    </row>
    <row r="5" spans="1:3" ht="17" x14ac:dyDescent="0.2">
      <c r="A5" s="2" t="s">
        <v>969</v>
      </c>
      <c r="B5" s="4" t="s">
        <v>3</v>
      </c>
      <c r="C5" s="3" t="s">
        <v>970</v>
      </c>
    </row>
    <row r="6" spans="1:3" ht="17" x14ac:dyDescent="0.2">
      <c r="A6" s="2" t="s">
        <v>969</v>
      </c>
      <c r="B6" s="4" t="s">
        <v>1418</v>
      </c>
      <c r="C6" s="3" t="s">
        <v>971</v>
      </c>
    </row>
    <row r="7" spans="1:3" ht="17" x14ac:dyDescent="0.2">
      <c r="A7" s="2" t="s">
        <v>969</v>
      </c>
      <c r="B7" s="4" t="s">
        <v>3</v>
      </c>
      <c r="C7" s="3" t="s">
        <v>1337</v>
      </c>
    </row>
    <row r="8" spans="1:3" ht="34" x14ac:dyDescent="0.2">
      <c r="A8" s="2" t="s">
        <v>969</v>
      </c>
      <c r="B8" s="4" t="s">
        <v>1418</v>
      </c>
      <c r="C8" s="3" t="s">
        <v>972</v>
      </c>
    </row>
    <row r="9" spans="1:3" ht="34" x14ac:dyDescent="0.2">
      <c r="A9" s="2" t="s">
        <v>969</v>
      </c>
      <c r="B9" s="4" t="s">
        <v>1422</v>
      </c>
      <c r="C9" s="3" t="s">
        <v>973</v>
      </c>
    </row>
    <row r="10" spans="1:3" ht="68" x14ac:dyDescent="0.2">
      <c r="A10" s="2" t="s">
        <v>969</v>
      </c>
      <c r="B10" s="4" t="s">
        <v>1431</v>
      </c>
      <c r="C10" s="3" t="s">
        <v>974</v>
      </c>
    </row>
    <row r="11" spans="1:3" ht="51" x14ac:dyDescent="0.2">
      <c r="A11" s="2" t="s">
        <v>969</v>
      </c>
      <c r="B11" s="4" t="s">
        <v>1418</v>
      </c>
      <c r="C11" s="3" t="s">
        <v>4</v>
      </c>
    </row>
    <row r="12" spans="1:3" ht="17" x14ac:dyDescent="0.2">
      <c r="A12" s="2" t="s">
        <v>969</v>
      </c>
      <c r="B12" s="4" t="s">
        <v>3</v>
      </c>
      <c r="C12" s="3" t="s">
        <v>5</v>
      </c>
    </row>
    <row r="13" spans="1:3" ht="17" x14ac:dyDescent="0.2">
      <c r="A13" s="2" t="s">
        <v>969</v>
      </c>
      <c r="B13" s="4" t="s">
        <v>1418</v>
      </c>
      <c r="C13" s="3" t="s">
        <v>6</v>
      </c>
    </row>
    <row r="14" spans="1:3" ht="17" x14ac:dyDescent="0.2">
      <c r="A14" s="2" t="s">
        <v>969</v>
      </c>
      <c r="B14" s="4" t="s">
        <v>3</v>
      </c>
      <c r="C14" s="3" t="s">
        <v>975</v>
      </c>
    </row>
    <row r="15" spans="1:3" ht="17" x14ac:dyDescent="0.2">
      <c r="A15" s="2" t="s">
        <v>969</v>
      </c>
      <c r="B15" s="4" t="s">
        <v>1418</v>
      </c>
      <c r="C15" s="3" t="s">
        <v>976</v>
      </c>
    </row>
    <row r="16" spans="1:3" ht="51" x14ac:dyDescent="0.2">
      <c r="A16" s="2" t="s">
        <v>969</v>
      </c>
      <c r="B16" s="4" t="s">
        <v>1422</v>
      </c>
      <c r="C16" s="3" t="s">
        <v>977</v>
      </c>
    </row>
    <row r="17" spans="1:3" ht="34" x14ac:dyDescent="0.2">
      <c r="A17" s="2" t="s">
        <v>1350</v>
      </c>
      <c r="B17" s="18"/>
      <c r="C17" s="3" t="s">
        <v>7</v>
      </c>
    </row>
    <row r="18" spans="1:3" ht="34" x14ac:dyDescent="0.2">
      <c r="A18" s="2" t="s">
        <v>1350</v>
      </c>
      <c r="B18" s="4" t="s">
        <v>8</v>
      </c>
      <c r="C18" s="3" t="s">
        <v>9</v>
      </c>
    </row>
    <row r="19" spans="1:3" ht="34" x14ac:dyDescent="0.2">
      <c r="A19" s="2" t="s">
        <v>1350</v>
      </c>
      <c r="B19" s="18"/>
      <c r="C19" s="3" t="s">
        <v>10</v>
      </c>
    </row>
    <row r="20" spans="1:3" ht="34" x14ac:dyDescent="0.2">
      <c r="A20" s="2" t="s">
        <v>1350</v>
      </c>
      <c r="B20" s="4" t="s">
        <v>1418</v>
      </c>
      <c r="C20" s="3" t="s">
        <v>978</v>
      </c>
    </row>
    <row r="21" spans="1:3" ht="34" x14ac:dyDescent="0.2">
      <c r="A21" s="2" t="s">
        <v>1350</v>
      </c>
      <c r="B21" s="18"/>
      <c r="C21" s="3" t="s">
        <v>11</v>
      </c>
    </row>
    <row r="22" spans="1:3" ht="34" x14ac:dyDescent="0.2">
      <c r="A22" s="2" t="s">
        <v>1350</v>
      </c>
      <c r="B22" s="4" t="s">
        <v>12</v>
      </c>
      <c r="C22" s="3" t="s">
        <v>1338</v>
      </c>
    </row>
    <row r="23" spans="1:3" ht="34" x14ac:dyDescent="0.2">
      <c r="A23" s="2" t="s">
        <v>1350</v>
      </c>
      <c r="B23" s="18"/>
      <c r="C23" s="3" t="s">
        <v>13</v>
      </c>
    </row>
    <row r="24" spans="1:3" ht="34" x14ac:dyDescent="0.2">
      <c r="A24" s="2" t="s">
        <v>1350</v>
      </c>
      <c r="B24" s="4" t="s">
        <v>1418</v>
      </c>
      <c r="C24" s="3" t="s">
        <v>979</v>
      </c>
    </row>
    <row r="25" spans="1:3" ht="34" x14ac:dyDescent="0.2">
      <c r="A25" s="2" t="s">
        <v>1350</v>
      </c>
      <c r="B25" s="4" t="s">
        <v>12</v>
      </c>
      <c r="C25" s="3" t="s">
        <v>980</v>
      </c>
    </row>
    <row r="26" spans="1:3" ht="34" x14ac:dyDescent="0.2">
      <c r="A26" s="2" t="s">
        <v>1350</v>
      </c>
      <c r="B26" s="18"/>
      <c r="C26" s="3" t="s">
        <v>14</v>
      </c>
    </row>
    <row r="27" spans="1:3" ht="34" x14ac:dyDescent="0.2">
      <c r="A27" s="2" t="s">
        <v>1350</v>
      </c>
      <c r="B27" s="4" t="s">
        <v>1418</v>
      </c>
      <c r="C27" s="3" t="s">
        <v>981</v>
      </c>
    </row>
    <row r="28" spans="1:3" ht="34" x14ac:dyDescent="0.2">
      <c r="A28" s="2" t="s">
        <v>1350</v>
      </c>
      <c r="B28" s="4" t="s">
        <v>12</v>
      </c>
      <c r="C28" s="3" t="s">
        <v>982</v>
      </c>
    </row>
    <row r="29" spans="1:3" ht="34" x14ac:dyDescent="0.2">
      <c r="A29" s="2" t="s">
        <v>1350</v>
      </c>
      <c r="B29" s="18"/>
      <c r="C29" s="3" t="s">
        <v>15</v>
      </c>
    </row>
    <row r="30" spans="1:3" ht="34" x14ac:dyDescent="0.2">
      <c r="A30" s="2" t="s">
        <v>1350</v>
      </c>
      <c r="B30" s="4" t="s">
        <v>1418</v>
      </c>
      <c r="C30" s="3" t="s">
        <v>16</v>
      </c>
    </row>
    <row r="31" spans="1:3" ht="51" x14ac:dyDescent="0.2">
      <c r="A31" s="2" t="s">
        <v>1350</v>
      </c>
      <c r="B31" s="18"/>
      <c r="C31" s="3" t="s">
        <v>17</v>
      </c>
    </row>
    <row r="32" spans="1:3" ht="34" x14ac:dyDescent="0.2">
      <c r="A32" s="2" t="s">
        <v>1350</v>
      </c>
      <c r="B32" s="4" t="s">
        <v>18</v>
      </c>
      <c r="C32" s="3" t="s">
        <v>983</v>
      </c>
    </row>
    <row r="33" spans="1:3" ht="34" x14ac:dyDescent="0.2">
      <c r="A33" s="2" t="s">
        <v>1350</v>
      </c>
      <c r="B33" s="4" t="s">
        <v>19</v>
      </c>
      <c r="C33" s="3" t="s">
        <v>984</v>
      </c>
    </row>
    <row r="34" spans="1:3" ht="34" x14ac:dyDescent="0.2">
      <c r="A34" s="2" t="s">
        <v>1350</v>
      </c>
      <c r="B34" s="4" t="s">
        <v>1418</v>
      </c>
      <c r="C34" s="3" t="s">
        <v>985</v>
      </c>
    </row>
    <row r="35" spans="1:3" ht="34" x14ac:dyDescent="0.2">
      <c r="A35" s="2" t="s">
        <v>1350</v>
      </c>
      <c r="B35" s="4" t="s">
        <v>8</v>
      </c>
      <c r="C35" s="3" t="s">
        <v>1339</v>
      </c>
    </row>
    <row r="36" spans="1:3" ht="34" x14ac:dyDescent="0.2">
      <c r="A36" s="2" t="s">
        <v>1350</v>
      </c>
      <c r="B36" s="4" t="s">
        <v>1418</v>
      </c>
      <c r="C36" s="3" t="s">
        <v>986</v>
      </c>
    </row>
    <row r="37" spans="1:3" ht="34" x14ac:dyDescent="0.2">
      <c r="A37" s="2" t="s">
        <v>1350</v>
      </c>
      <c r="B37" s="18"/>
      <c r="C37" s="3" t="s">
        <v>20</v>
      </c>
    </row>
    <row r="38" spans="1:3" ht="34" x14ac:dyDescent="0.2">
      <c r="A38" s="2" t="s">
        <v>1350</v>
      </c>
      <c r="B38" s="4" t="s">
        <v>1430</v>
      </c>
      <c r="C38" s="3" t="s">
        <v>21</v>
      </c>
    </row>
    <row r="39" spans="1:3" ht="34" x14ac:dyDescent="0.2">
      <c r="A39" s="2" t="s">
        <v>1350</v>
      </c>
      <c r="B39" s="4" t="s">
        <v>1418</v>
      </c>
      <c r="C39" s="3" t="s">
        <v>1340</v>
      </c>
    </row>
    <row r="40" spans="1:3" ht="34" x14ac:dyDescent="0.2">
      <c r="A40" s="2" t="s">
        <v>1350</v>
      </c>
      <c r="B40" s="4" t="s">
        <v>1430</v>
      </c>
      <c r="C40" s="3" t="s">
        <v>987</v>
      </c>
    </row>
    <row r="41" spans="1:3" ht="34" x14ac:dyDescent="0.2">
      <c r="A41" s="2" t="s">
        <v>1350</v>
      </c>
      <c r="B41" s="4" t="s">
        <v>1418</v>
      </c>
      <c r="C41" s="3" t="s">
        <v>988</v>
      </c>
    </row>
    <row r="42" spans="1:3" ht="34" x14ac:dyDescent="0.2">
      <c r="A42" s="2" t="s">
        <v>1350</v>
      </c>
      <c r="B42" s="4" t="s">
        <v>1430</v>
      </c>
      <c r="C42" s="3" t="s">
        <v>22</v>
      </c>
    </row>
    <row r="43" spans="1:3" ht="34" x14ac:dyDescent="0.2">
      <c r="A43" s="2" t="s">
        <v>1350</v>
      </c>
      <c r="B43" s="4" t="s">
        <v>1418</v>
      </c>
      <c r="C43" s="3" t="s">
        <v>1341</v>
      </c>
    </row>
    <row r="44" spans="1:3" ht="34" x14ac:dyDescent="0.2">
      <c r="A44" s="2" t="s">
        <v>1350</v>
      </c>
      <c r="B44" s="4" t="s">
        <v>1430</v>
      </c>
      <c r="C44" s="3" t="s">
        <v>989</v>
      </c>
    </row>
    <row r="45" spans="1:3" ht="34" x14ac:dyDescent="0.2">
      <c r="A45" s="2" t="s">
        <v>1350</v>
      </c>
      <c r="B45" s="18"/>
      <c r="C45" s="3" t="s">
        <v>23</v>
      </c>
    </row>
    <row r="46" spans="1:3" ht="34" x14ac:dyDescent="0.2">
      <c r="A46" s="2" t="s">
        <v>1350</v>
      </c>
      <c r="B46" s="4" t="s">
        <v>1430</v>
      </c>
      <c r="C46" s="3" t="s">
        <v>24</v>
      </c>
    </row>
    <row r="47" spans="1:3" ht="34" x14ac:dyDescent="0.2">
      <c r="A47" s="2" t="s">
        <v>1351</v>
      </c>
      <c r="B47" s="4" t="s">
        <v>1418</v>
      </c>
      <c r="C47" s="3" t="s">
        <v>990</v>
      </c>
    </row>
    <row r="48" spans="1:3" ht="17" x14ac:dyDescent="0.2">
      <c r="A48" s="2" t="s">
        <v>1351</v>
      </c>
      <c r="B48" s="4" t="s">
        <v>25</v>
      </c>
      <c r="C48" s="3" t="s">
        <v>26</v>
      </c>
    </row>
    <row r="49" spans="1:3" ht="17" x14ac:dyDescent="0.2">
      <c r="A49" s="2" t="s">
        <v>1351</v>
      </c>
      <c r="B49" s="4" t="s">
        <v>1418</v>
      </c>
      <c r="C49" s="3" t="s">
        <v>27</v>
      </c>
    </row>
    <row r="50" spans="1:3" ht="17" x14ac:dyDescent="0.2">
      <c r="A50" s="2" t="s">
        <v>1351</v>
      </c>
      <c r="B50" s="4" t="s">
        <v>1422</v>
      </c>
      <c r="C50" s="3" t="s">
        <v>28</v>
      </c>
    </row>
    <row r="51" spans="1:3" ht="17" x14ac:dyDescent="0.2">
      <c r="A51" s="2" t="s">
        <v>1351</v>
      </c>
      <c r="B51" s="18"/>
      <c r="C51" s="3" t="s">
        <v>29</v>
      </c>
    </row>
    <row r="52" spans="1:3" ht="17" x14ac:dyDescent="0.2">
      <c r="A52" s="2" t="s">
        <v>1351</v>
      </c>
      <c r="B52" s="4" t="s">
        <v>1418</v>
      </c>
      <c r="C52" s="3" t="s">
        <v>991</v>
      </c>
    </row>
    <row r="53" spans="1:3" ht="17" x14ac:dyDescent="0.2">
      <c r="A53" s="2" t="s">
        <v>1351</v>
      </c>
      <c r="B53" s="4" t="s">
        <v>1422</v>
      </c>
      <c r="C53" s="3" t="s">
        <v>992</v>
      </c>
    </row>
    <row r="54" spans="1:3" ht="17" x14ac:dyDescent="0.2">
      <c r="A54" s="2" t="s">
        <v>1351</v>
      </c>
      <c r="B54" s="4" t="s">
        <v>1418</v>
      </c>
      <c r="C54" s="3" t="s">
        <v>30</v>
      </c>
    </row>
    <row r="55" spans="1:3" ht="17" x14ac:dyDescent="0.2">
      <c r="A55" s="2" t="s">
        <v>1351</v>
      </c>
      <c r="B55" s="4" t="s">
        <v>1422</v>
      </c>
      <c r="C55" s="3" t="s">
        <v>31</v>
      </c>
    </row>
    <row r="56" spans="1:3" ht="17" x14ac:dyDescent="0.2">
      <c r="A56" s="2" t="s">
        <v>1351</v>
      </c>
      <c r="B56" s="4" t="s">
        <v>1418</v>
      </c>
      <c r="C56" s="3" t="s">
        <v>32</v>
      </c>
    </row>
    <row r="57" spans="1:3" ht="17" x14ac:dyDescent="0.2">
      <c r="A57" s="2" t="s">
        <v>1351</v>
      </c>
      <c r="B57" s="4" t="s">
        <v>1422</v>
      </c>
      <c r="C57" s="3" t="s">
        <v>33</v>
      </c>
    </row>
    <row r="58" spans="1:3" ht="17" x14ac:dyDescent="0.2">
      <c r="A58" s="2" t="s">
        <v>1351</v>
      </c>
      <c r="B58" s="4" t="s">
        <v>1418</v>
      </c>
      <c r="C58" s="3" t="s">
        <v>993</v>
      </c>
    </row>
    <row r="59" spans="1:3" ht="17" x14ac:dyDescent="0.2">
      <c r="A59" s="2" t="s">
        <v>1351</v>
      </c>
      <c r="B59" s="4" t="s">
        <v>1422</v>
      </c>
      <c r="C59" s="3" t="s">
        <v>34</v>
      </c>
    </row>
    <row r="60" spans="1:3" ht="17" x14ac:dyDescent="0.2">
      <c r="A60" s="2" t="s">
        <v>1351</v>
      </c>
      <c r="B60" s="4" t="s">
        <v>1418</v>
      </c>
      <c r="C60" s="3" t="s">
        <v>35</v>
      </c>
    </row>
    <row r="61" spans="1:3" ht="17" x14ac:dyDescent="0.2">
      <c r="A61" s="2" t="s">
        <v>1351</v>
      </c>
      <c r="B61" s="4" t="s">
        <v>25</v>
      </c>
      <c r="C61" s="3" t="s">
        <v>36</v>
      </c>
    </row>
    <row r="62" spans="1:3" ht="17" x14ac:dyDescent="0.2">
      <c r="A62" s="2" t="s">
        <v>1351</v>
      </c>
      <c r="B62" s="4" t="s">
        <v>1422</v>
      </c>
      <c r="C62" s="3" t="s">
        <v>37</v>
      </c>
    </row>
    <row r="63" spans="1:3" ht="17" x14ac:dyDescent="0.2">
      <c r="A63" s="2" t="s">
        <v>1351</v>
      </c>
      <c r="B63" s="4" t="s">
        <v>1418</v>
      </c>
      <c r="C63" s="3" t="s">
        <v>38</v>
      </c>
    </row>
    <row r="64" spans="1:3" ht="17" x14ac:dyDescent="0.2">
      <c r="A64" s="2" t="s">
        <v>1351</v>
      </c>
      <c r="B64" s="4" t="s">
        <v>1422</v>
      </c>
      <c r="C64" s="3" t="s">
        <v>1342</v>
      </c>
    </row>
    <row r="65" spans="1:3" ht="17" x14ac:dyDescent="0.2">
      <c r="A65" s="2" t="s">
        <v>1351</v>
      </c>
      <c r="B65" s="4" t="s">
        <v>1418</v>
      </c>
      <c r="C65" s="3" t="s">
        <v>39</v>
      </c>
    </row>
    <row r="66" spans="1:3" ht="17" x14ac:dyDescent="0.2">
      <c r="A66" s="2" t="s">
        <v>1351</v>
      </c>
      <c r="B66" s="4" t="s">
        <v>1422</v>
      </c>
      <c r="C66" s="3" t="s">
        <v>40</v>
      </c>
    </row>
    <row r="67" spans="1:3" ht="17" x14ac:dyDescent="0.2">
      <c r="A67" s="2" t="s">
        <v>1351</v>
      </c>
      <c r="B67" s="4" t="s">
        <v>1418</v>
      </c>
      <c r="C67" s="3" t="s">
        <v>41</v>
      </c>
    </row>
    <row r="68" spans="1:3" ht="17" x14ac:dyDescent="0.2">
      <c r="A68" s="2" t="s">
        <v>1351</v>
      </c>
      <c r="B68" s="18"/>
      <c r="C68" s="3" t="s">
        <v>42</v>
      </c>
    </row>
    <row r="69" spans="1:3" ht="17" x14ac:dyDescent="0.2">
      <c r="A69" s="2" t="s">
        <v>1351</v>
      </c>
      <c r="B69" s="4" t="s">
        <v>1418</v>
      </c>
      <c r="C69" s="3" t="s">
        <v>43</v>
      </c>
    </row>
    <row r="70" spans="1:3" ht="17" x14ac:dyDescent="0.2">
      <c r="A70" s="2" t="s">
        <v>1351</v>
      </c>
      <c r="B70" s="18"/>
      <c r="C70" s="3" t="s">
        <v>44</v>
      </c>
    </row>
    <row r="71" spans="1:3" ht="17" x14ac:dyDescent="0.2">
      <c r="A71" s="2" t="s">
        <v>1351</v>
      </c>
      <c r="B71" s="4" t="s">
        <v>1431</v>
      </c>
      <c r="C71" s="3" t="s">
        <v>45</v>
      </c>
    </row>
    <row r="72" spans="1:3" ht="17" x14ac:dyDescent="0.2">
      <c r="A72" s="2" t="s">
        <v>1351</v>
      </c>
      <c r="B72" s="4" t="s">
        <v>1418</v>
      </c>
      <c r="C72" s="3" t="s">
        <v>46</v>
      </c>
    </row>
    <row r="73" spans="1:3" ht="17" x14ac:dyDescent="0.2">
      <c r="A73" s="2" t="s">
        <v>1351</v>
      </c>
      <c r="B73" s="4" t="s">
        <v>1431</v>
      </c>
      <c r="C73" s="3" t="s">
        <v>994</v>
      </c>
    </row>
    <row r="74" spans="1:3" ht="17" x14ac:dyDescent="0.2">
      <c r="A74" s="2" t="s">
        <v>1351</v>
      </c>
      <c r="B74" s="4" t="s">
        <v>1418</v>
      </c>
      <c r="C74" s="3" t="s">
        <v>47</v>
      </c>
    </row>
    <row r="75" spans="1:3" ht="17" x14ac:dyDescent="0.2">
      <c r="A75" s="2" t="s">
        <v>1351</v>
      </c>
      <c r="B75" s="4" t="s">
        <v>48</v>
      </c>
      <c r="C75" s="3" t="s">
        <v>995</v>
      </c>
    </row>
    <row r="76" spans="1:3" ht="85" x14ac:dyDescent="0.2">
      <c r="A76" s="2" t="s">
        <v>1351</v>
      </c>
      <c r="B76" s="18"/>
      <c r="C76" s="3" t="s">
        <v>49</v>
      </c>
    </row>
    <row r="77" spans="1:3" ht="17" x14ac:dyDescent="0.2">
      <c r="A77" s="2" t="s">
        <v>1351</v>
      </c>
      <c r="B77" s="4" t="s">
        <v>50</v>
      </c>
      <c r="C77" s="3" t="s">
        <v>51</v>
      </c>
    </row>
    <row r="78" spans="1:3" ht="17" x14ac:dyDescent="0.2">
      <c r="A78" s="2" t="s">
        <v>1351</v>
      </c>
      <c r="B78" s="4" t="s">
        <v>1418</v>
      </c>
      <c r="C78" s="3" t="s">
        <v>996</v>
      </c>
    </row>
    <row r="79" spans="1:3" ht="51" x14ac:dyDescent="0.2">
      <c r="A79" s="2" t="s">
        <v>1351</v>
      </c>
      <c r="B79" s="18"/>
      <c r="C79" s="3" t="s">
        <v>52</v>
      </c>
    </row>
    <row r="80" spans="1:3" ht="17" x14ac:dyDescent="0.2">
      <c r="A80" s="2" t="s">
        <v>1351</v>
      </c>
      <c r="B80" s="4" t="s">
        <v>1418</v>
      </c>
      <c r="C80" s="3" t="s">
        <v>53</v>
      </c>
    </row>
    <row r="81" spans="1:3" ht="17" x14ac:dyDescent="0.2">
      <c r="A81" s="2" t="s">
        <v>1351</v>
      </c>
      <c r="B81" s="4" t="s">
        <v>54</v>
      </c>
      <c r="C81" s="3" t="s">
        <v>55</v>
      </c>
    </row>
    <row r="82" spans="1:3" ht="17" x14ac:dyDescent="0.2">
      <c r="A82" s="2" t="s">
        <v>1351</v>
      </c>
      <c r="B82" s="4" t="s">
        <v>1430</v>
      </c>
      <c r="C82" s="3" t="s">
        <v>56</v>
      </c>
    </row>
    <row r="83" spans="1:3" ht="17" x14ac:dyDescent="0.2">
      <c r="A83" s="2" t="s">
        <v>1351</v>
      </c>
      <c r="B83" s="4" t="s">
        <v>54</v>
      </c>
      <c r="C83" s="3" t="s">
        <v>57</v>
      </c>
    </row>
    <row r="84" spans="1:3" ht="17" x14ac:dyDescent="0.2">
      <c r="A84" s="2" t="s">
        <v>1351</v>
      </c>
      <c r="B84" s="4" t="s">
        <v>1430</v>
      </c>
      <c r="C84" s="3" t="s">
        <v>997</v>
      </c>
    </row>
    <row r="85" spans="1:3" ht="17" x14ac:dyDescent="0.2">
      <c r="A85" s="2" t="s">
        <v>1351</v>
      </c>
      <c r="B85" s="4" t="s">
        <v>1418</v>
      </c>
      <c r="C85" s="3" t="s">
        <v>58</v>
      </c>
    </row>
    <row r="86" spans="1:3" ht="17" x14ac:dyDescent="0.2">
      <c r="A86" s="2" t="s">
        <v>1351</v>
      </c>
      <c r="B86" s="4" t="s">
        <v>1430</v>
      </c>
      <c r="C86" s="3" t="s">
        <v>59</v>
      </c>
    </row>
    <row r="87" spans="1:3" ht="17" x14ac:dyDescent="0.2">
      <c r="A87" s="2" t="s">
        <v>1351</v>
      </c>
      <c r="B87" s="4" t="s">
        <v>1418</v>
      </c>
      <c r="C87" s="3" t="s">
        <v>60</v>
      </c>
    </row>
    <row r="88" spans="1:3" ht="17" x14ac:dyDescent="0.2">
      <c r="A88" s="2" t="s">
        <v>1351</v>
      </c>
      <c r="B88" s="4" t="s">
        <v>54</v>
      </c>
      <c r="C88" s="3" t="s">
        <v>61</v>
      </c>
    </row>
    <row r="89" spans="1:3" ht="34" x14ac:dyDescent="0.2">
      <c r="A89" s="2" t="s">
        <v>1351</v>
      </c>
      <c r="B89" s="4" t="s">
        <v>1430</v>
      </c>
      <c r="C89" s="3" t="s">
        <v>1343</v>
      </c>
    </row>
    <row r="90" spans="1:3" ht="17" x14ac:dyDescent="0.2">
      <c r="A90" s="2" t="s">
        <v>1351</v>
      </c>
      <c r="B90" s="4" t="s">
        <v>1418</v>
      </c>
      <c r="C90" s="3" t="s">
        <v>62</v>
      </c>
    </row>
    <row r="91" spans="1:3" ht="34" x14ac:dyDescent="0.2">
      <c r="A91" s="2" t="s">
        <v>1351</v>
      </c>
      <c r="B91" s="4" t="s">
        <v>1430</v>
      </c>
      <c r="C91" s="3" t="s">
        <v>998</v>
      </c>
    </row>
    <row r="92" spans="1:3" ht="17" x14ac:dyDescent="0.2">
      <c r="A92" s="2" t="s">
        <v>1351</v>
      </c>
      <c r="B92" s="4" t="s">
        <v>1418</v>
      </c>
      <c r="C92" s="3" t="s">
        <v>63</v>
      </c>
    </row>
    <row r="93" spans="1:3" ht="17" x14ac:dyDescent="0.2">
      <c r="A93" s="2" t="s">
        <v>1351</v>
      </c>
      <c r="B93" s="4" t="s">
        <v>54</v>
      </c>
      <c r="C93" s="3" t="s">
        <v>64</v>
      </c>
    </row>
    <row r="94" spans="1:3" ht="17" x14ac:dyDescent="0.2">
      <c r="A94" s="2" t="s">
        <v>1351</v>
      </c>
      <c r="B94" s="4" t="s">
        <v>1430</v>
      </c>
      <c r="C94" s="3" t="s">
        <v>999</v>
      </c>
    </row>
    <row r="95" spans="1:3" ht="17" x14ac:dyDescent="0.2">
      <c r="A95" s="2" t="s">
        <v>1351</v>
      </c>
      <c r="B95" s="18"/>
      <c r="C95" s="3" t="s">
        <v>65</v>
      </c>
    </row>
    <row r="96" spans="1:3" ht="17" x14ac:dyDescent="0.2">
      <c r="A96" s="2" t="s">
        <v>1351</v>
      </c>
      <c r="B96" s="4" t="s">
        <v>1418</v>
      </c>
      <c r="C96" s="3" t="s">
        <v>1000</v>
      </c>
    </row>
    <row r="97" spans="1:3" ht="17" x14ac:dyDescent="0.2">
      <c r="A97" s="2" t="s">
        <v>1351</v>
      </c>
      <c r="B97" s="4" t="s">
        <v>1430</v>
      </c>
      <c r="C97" s="3" t="s">
        <v>1001</v>
      </c>
    </row>
    <row r="98" spans="1:3" ht="17" x14ac:dyDescent="0.2">
      <c r="A98" s="2" t="s">
        <v>1351</v>
      </c>
      <c r="B98" s="4" t="s">
        <v>1418</v>
      </c>
      <c r="C98" s="3" t="s">
        <v>1002</v>
      </c>
    </row>
    <row r="99" spans="1:3" ht="17" x14ac:dyDescent="0.2">
      <c r="A99" s="2" t="s">
        <v>1351</v>
      </c>
      <c r="B99" s="18"/>
      <c r="C99" s="3" t="s">
        <v>66</v>
      </c>
    </row>
    <row r="100" spans="1:3" ht="17" x14ac:dyDescent="0.2">
      <c r="A100" s="2" t="s">
        <v>1351</v>
      </c>
      <c r="B100" s="4" t="s">
        <v>1430</v>
      </c>
      <c r="C100" s="3" t="s">
        <v>1003</v>
      </c>
    </row>
    <row r="101" spans="1:3" ht="17" x14ac:dyDescent="0.2">
      <c r="A101" s="2" t="s">
        <v>1351</v>
      </c>
      <c r="B101" s="4" t="s">
        <v>1418</v>
      </c>
      <c r="C101" s="3" t="s">
        <v>1344</v>
      </c>
    </row>
    <row r="102" spans="1:3" ht="17" x14ac:dyDescent="0.2">
      <c r="A102" s="2" t="s">
        <v>1351</v>
      </c>
      <c r="B102" s="4" t="s">
        <v>1430</v>
      </c>
      <c r="C102" s="3" t="s">
        <v>67</v>
      </c>
    </row>
    <row r="103" spans="1:3" ht="68" x14ac:dyDescent="0.2">
      <c r="A103" s="2" t="s">
        <v>1351</v>
      </c>
      <c r="B103" s="18"/>
      <c r="C103" s="3" t="s">
        <v>68</v>
      </c>
    </row>
    <row r="104" spans="1:3" ht="17" x14ac:dyDescent="0.2">
      <c r="A104" s="2" t="s">
        <v>1352</v>
      </c>
      <c r="B104" s="18"/>
      <c r="C104" s="3" t="s">
        <v>69</v>
      </c>
    </row>
    <row r="105" spans="1:3" ht="17" x14ac:dyDescent="0.2">
      <c r="A105" s="2" t="s">
        <v>1352</v>
      </c>
      <c r="B105" s="4" t="s">
        <v>1418</v>
      </c>
      <c r="C105" s="3" t="s">
        <v>1004</v>
      </c>
    </row>
    <row r="106" spans="1:3" ht="17" x14ac:dyDescent="0.2">
      <c r="A106" s="2" t="s">
        <v>1352</v>
      </c>
      <c r="B106" s="4" t="s">
        <v>1430</v>
      </c>
      <c r="C106" s="3" t="s">
        <v>1005</v>
      </c>
    </row>
    <row r="107" spans="1:3" ht="17" x14ac:dyDescent="0.2">
      <c r="A107" s="2" t="s">
        <v>1352</v>
      </c>
      <c r="B107" s="4" t="s">
        <v>1418</v>
      </c>
      <c r="C107" s="3" t="s">
        <v>70</v>
      </c>
    </row>
    <row r="108" spans="1:3" ht="17" x14ac:dyDescent="0.2">
      <c r="A108" s="2" t="s">
        <v>1352</v>
      </c>
      <c r="B108" s="4" t="s">
        <v>71</v>
      </c>
      <c r="C108" s="3" t="s">
        <v>1006</v>
      </c>
    </row>
    <row r="109" spans="1:3" ht="34" x14ac:dyDescent="0.2">
      <c r="A109" s="2" t="s">
        <v>1352</v>
      </c>
      <c r="B109" s="4" t="s">
        <v>1418</v>
      </c>
      <c r="C109" s="3" t="s">
        <v>72</v>
      </c>
    </row>
    <row r="110" spans="1:3" ht="17" x14ac:dyDescent="0.2">
      <c r="A110" s="2" t="s">
        <v>1352</v>
      </c>
      <c r="B110" s="4" t="s">
        <v>71</v>
      </c>
      <c r="C110" s="3" t="s">
        <v>73</v>
      </c>
    </row>
    <row r="111" spans="1:3" ht="17" x14ac:dyDescent="0.2">
      <c r="A111" s="2" t="s">
        <v>1352</v>
      </c>
      <c r="B111" s="4" t="s">
        <v>1418</v>
      </c>
      <c r="C111" s="3" t="s">
        <v>74</v>
      </c>
    </row>
    <row r="112" spans="1:3" ht="17" x14ac:dyDescent="0.2">
      <c r="A112" s="2" t="s">
        <v>1352</v>
      </c>
      <c r="B112" s="4" t="s">
        <v>1430</v>
      </c>
      <c r="C112" s="3" t="s">
        <v>75</v>
      </c>
    </row>
    <row r="113" spans="1:3" ht="34" x14ac:dyDescent="0.2">
      <c r="A113" s="2" t="s">
        <v>1352</v>
      </c>
      <c r="B113" s="4" t="s">
        <v>1418</v>
      </c>
      <c r="C113" s="3" t="s">
        <v>1007</v>
      </c>
    </row>
    <row r="114" spans="1:3" ht="17" x14ac:dyDescent="0.2">
      <c r="A114" s="2" t="s">
        <v>1352</v>
      </c>
      <c r="B114" s="4" t="s">
        <v>71</v>
      </c>
      <c r="C114" s="3" t="s">
        <v>76</v>
      </c>
    </row>
    <row r="115" spans="1:3" ht="34" x14ac:dyDescent="0.2">
      <c r="A115" s="2" t="s">
        <v>1352</v>
      </c>
      <c r="B115" s="4" t="s">
        <v>1418</v>
      </c>
      <c r="C115" s="3" t="s">
        <v>1008</v>
      </c>
    </row>
    <row r="116" spans="1:3" ht="17" x14ac:dyDescent="0.2">
      <c r="A116" s="2" t="s">
        <v>1352</v>
      </c>
      <c r="B116" s="18"/>
      <c r="C116" s="3" t="s">
        <v>77</v>
      </c>
    </row>
    <row r="117" spans="1:3" ht="34" x14ac:dyDescent="0.2">
      <c r="A117" s="2" t="s">
        <v>1353</v>
      </c>
      <c r="B117" s="4" t="s">
        <v>1418</v>
      </c>
      <c r="C117" s="3" t="s">
        <v>78</v>
      </c>
    </row>
    <row r="118" spans="1:3" ht="34" x14ac:dyDescent="0.2">
      <c r="A118" s="2" t="s">
        <v>1353</v>
      </c>
      <c r="B118" s="4" t="s">
        <v>1431</v>
      </c>
      <c r="C118" s="3" t="s">
        <v>1009</v>
      </c>
    </row>
    <row r="119" spans="1:3" ht="34" x14ac:dyDescent="0.2">
      <c r="A119" s="2" t="s">
        <v>1353</v>
      </c>
      <c r="B119" s="4" t="s">
        <v>1418</v>
      </c>
      <c r="C119" s="3" t="s">
        <v>79</v>
      </c>
    </row>
    <row r="120" spans="1:3" ht="34" x14ac:dyDescent="0.2">
      <c r="A120" s="2" t="s">
        <v>1353</v>
      </c>
      <c r="B120" s="4" t="s">
        <v>1431</v>
      </c>
      <c r="C120" s="3" t="s">
        <v>80</v>
      </c>
    </row>
    <row r="121" spans="1:3" ht="34" x14ac:dyDescent="0.2">
      <c r="A121" s="2" t="s">
        <v>1353</v>
      </c>
      <c r="B121" s="4" t="s">
        <v>1418</v>
      </c>
      <c r="C121" s="3" t="s">
        <v>81</v>
      </c>
    </row>
    <row r="122" spans="1:3" ht="34" x14ac:dyDescent="0.2">
      <c r="A122" s="2" t="s">
        <v>1353</v>
      </c>
      <c r="B122" s="4" t="s">
        <v>82</v>
      </c>
      <c r="C122" s="3" t="s">
        <v>83</v>
      </c>
    </row>
    <row r="123" spans="1:3" ht="34" x14ac:dyDescent="0.2">
      <c r="A123" s="2" t="s">
        <v>1353</v>
      </c>
      <c r="B123" s="4" t="s">
        <v>1422</v>
      </c>
      <c r="C123" s="3" t="s">
        <v>1010</v>
      </c>
    </row>
    <row r="124" spans="1:3" ht="34" x14ac:dyDescent="0.2">
      <c r="A124" s="2" t="s">
        <v>1353</v>
      </c>
      <c r="B124" s="4" t="s">
        <v>1418</v>
      </c>
      <c r="C124" s="3" t="s">
        <v>84</v>
      </c>
    </row>
    <row r="125" spans="1:3" ht="34" x14ac:dyDescent="0.2">
      <c r="A125" s="2" t="s">
        <v>1353</v>
      </c>
      <c r="B125" s="4" t="s">
        <v>1422</v>
      </c>
      <c r="C125" s="3" t="s">
        <v>1011</v>
      </c>
    </row>
    <row r="126" spans="1:3" ht="34" x14ac:dyDescent="0.2">
      <c r="A126" s="2" t="s">
        <v>1353</v>
      </c>
      <c r="B126" s="4" t="s">
        <v>1418</v>
      </c>
      <c r="C126" s="3" t="s">
        <v>85</v>
      </c>
    </row>
    <row r="127" spans="1:3" ht="34" x14ac:dyDescent="0.2">
      <c r="A127" s="2" t="s">
        <v>1353</v>
      </c>
      <c r="B127" s="4" t="s">
        <v>1422</v>
      </c>
      <c r="C127" s="3" t="s">
        <v>1012</v>
      </c>
    </row>
    <row r="128" spans="1:3" ht="34" x14ac:dyDescent="0.2">
      <c r="A128" s="2" t="s">
        <v>1353</v>
      </c>
      <c r="B128" s="4" t="s">
        <v>82</v>
      </c>
      <c r="C128" s="3" t="s">
        <v>86</v>
      </c>
    </row>
    <row r="129" spans="1:3" ht="34" x14ac:dyDescent="0.2">
      <c r="A129" s="2" t="s">
        <v>1353</v>
      </c>
      <c r="B129" s="4" t="s">
        <v>1418</v>
      </c>
      <c r="C129" s="3" t="s">
        <v>87</v>
      </c>
    </row>
    <row r="130" spans="1:3" ht="34" x14ac:dyDescent="0.2">
      <c r="A130" s="2" t="s">
        <v>1353</v>
      </c>
      <c r="B130" s="4" t="s">
        <v>82</v>
      </c>
      <c r="C130" s="3" t="s">
        <v>88</v>
      </c>
    </row>
    <row r="131" spans="1:3" ht="34" x14ac:dyDescent="0.2">
      <c r="A131" s="2" t="s">
        <v>1353</v>
      </c>
      <c r="B131" s="18"/>
      <c r="C131" s="3" t="s">
        <v>89</v>
      </c>
    </row>
    <row r="132" spans="1:3" ht="34" x14ac:dyDescent="0.2">
      <c r="A132" s="2" t="s">
        <v>1353</v>
      </c>
      <c r="B132" s="4" t="s">
        <v>1422</v>
      </c>
      <c r="C132" s="3" t="s">
        <v>90</v>
      </c>
    </row>
    <row r="133" spans="1:3" ht="34" x14ac:dyDescent="0.2">
      <c r="A133" s="2" t="s">
        <v>1353</v>
      </c>
      <c r="B133" s="4" t="s">
        <v>1418</v>
      </c>
      <c r="C133" s="3" t="s">
        <v>1013</v>
      </c>
    </row>
    <row r="134" spans="1:3" ht="34" x14ac:dyDescent="0.2">
      <c r="A134" s="2" t="s">
        <v>1353</v>
      </c>
      <c r="B134" s="18"/>
      <c r="C134" s="3" t="s">
        <v>91</v>
      </c>
    </row>
    <row r="135" spans="1:3" ht="51" x14ac:dyDescent="0.2">
      <c r="A135" s="2" t="s">
        <v>1353</v>
      </c>
      <c r="B135" s="4" t="s">
        <v>92</v>
      </c>
      <c r="C135" s="3" t="s">
        <v>1014</v>
      </c>
    </row>
    <row r="136" spans="1:3" ht="34" x14ac:dyDescent="0.2">
      <c r="A136" s="2" t="s">
        <v>1353</v>
      </c>
      <c r="B136" s="4" t="s">
        <v>1015</v>
      </c>
      <c r="C136" s="3" t="s">
        <v>1016</v>
      </c>
    </row>
    <row r="137" spans="1:3" ht="34" x14ac:dyDescent="0.2">
      <c r="A137" s="2" t="s">
        <v>1353</v>
      </c>
      <c r="B137" s="4" t="s">
        <v>1418</v>
      </c>
      <c r="C137" s="3" t="s">
        <v>93</v>
      </c>
    </row>
    <row r="138" spans="1:3" ht="34" x14ac:dyDescent="0.2">
      <c r="A138" s="2" t="s">
        <v>1353</v>
      </c>
      <c r="B138" s="4" t="s">
        <v>50</v>
      </c>
      <c r="C138" s="3" t="s">
        <v>1017</v>
      </c>
    </row>
    <row r="139" spans="1:3" ht="34" x14ac:dyDescent="0.2">
      <c r="A139" s="2" t="s">
        <v>1353</v>
      </c>
      <c r="B139" s="4" t="s">
        <v>1418</v>
      </c>
      <c r="C139" s="3" t="s">
        <v>94</v>
      </c>
    </row>
    <row r="140" spans="1:3" ht="34" x14ac:dyDescent="0.2">
      <c r="A140" s="2" t="s">
        <v>1353</v>
      </c>
      <c r="B140" s="4" t="s">
        <v>95</v>
      </c>
      <c r="C140" s="3" t="s">
        <v>96</v>
      </c>
    </row>
    <row r="141" spans="1:3" ht="51" x14ac:dyDescent="0.2">
      <c r="A141" s="2" t="s">
        <v>1353</v>
      </c>
      <c r="B141" s="4" t="s">
        <v>92</v>
      </c>
      <c r="C141" s="3" t="s">
        <v>1018</v>
      </c>
    </row>
    <row r="142" spans="1:3" ht="34" x14ac:dyDescent="0.2">
      <c r="A142" s="2" t="s">
        <v>1353</v>
      </c>
      <c r="B142" s="4" t="s">
        <v>97</v>
      </c>
      <c r="C142" s="3" t="s">
        <v>98</v>
      </c>
    </row>
    <row r="143" spans="1:3" ht="34" x14ac:dyDescent="0.2">
      <c r="A143" s="2" t="s">
        <v>1353</v>
      </c>
      <c r="B143" s="4" t="s">
        <v>99</v>
      </c>
      <c r="C143" s="3" t="s">
        <v>100</v>
      </c>
    </row>
    <row r="144" spans="1:3" ht="34" x14ac:dyDescent="0.2">
      <c r="A144" s="2" t="s">
        <v>1353</v>
      </c>
      <c r="B144" s="18"/>
      <c r="C144" s="3" t="s">
        <v>2821</v>
      </c>
    </row>
    <row r="145" spans="1:3" ht="68" x14ac:dyDescent="0.2">
      <c r="A145" s="2" t="s">
        <v>1353</v>
      </c>
      <c r="B145" s="4" t="s">
        <v>92</v>
      </c>
      <c r="C145" s="3" t="s">
        <v>101</v>
      </c>
    </row>
    <row r="146" spans="1:3" ht="34" x14ac:dyDescent="0.2">
      <c r="A146" s="2" t="s">
        <v>1353</v>
      </c>
      <c r="B146" s="4" t="s">
        <v>92</v>
      </c>
      <c r="C146" s="3" t="s">
        <v>102</v>
      </c>
    </row>
    <row r="147" spans="1:3" ht="34" x14ac:dyDescent="0.2">
      <c r="A147" s="2" t="s">
        <v>1353</v>
      </c>
      <c r="B147" s="4" t="s">
        <v>92</v>
      </c>
      <c r="C147" s="3" t="s">
        <v>103</v>
      </c>
    </row>
    <row r="148" spans="1:3" ht="17" x14ac:dyDescent="0.2">
      <c r="A148" s="2" t="s">
        <v>1354</v>
      </c>
      <c r="B148" s="18"/>
      <c r="C148" s="3" t="s">
        <v>104</v>
      </c>
    </row>
    <row r="149" spans="1:3" ht="17" x14ac:dyDescent="0.2">
      <c r="A149" s="2" t="s">
        <v>1354</v>
      </c>
      <c r="B149" s="4" t="s">
        <v>105</v>
      </c>
      <c r="C149" s="3" t="s">
        <v>1019</v>
      </c>
    </row>
    <row r="150" spans="1:3" ht="17" x14ac:dyDescent="0.2">
      <c r="A150" s="2" t="s">
        <v>1354</v>
      </c>
      <c r="B150" s="4" t="s">
        <v>1418</v>
      </c>
      <c r="C150" s="3" t="s">
        <v>1020</v>
      </c>
    </row>
    <row r="151" spans="1:3" ht="17" x14ac:dyDescent="0.2">
      <c r="A151" s="2" t="s">
        <v>1354</v>
      </c>
      <c r="B151" s="4" t="s">
        <v>105</v>
      </c>
      <c r="C151" s="3" t="s">
        <v>1021</v>
      </c>
    </row>
    <row r="152" spans="1:3" ht="17" x14ac:dyDescent="0.2">
      <c r="A152" s="2" t="s">
        <v>1354</v>
      </c>
      <c r="B152" s="18"/>
      <c r="C152" s="3" t="s">
        <v>106</v>
      </c>
    </row>
    <row r="153" spans="1:3" ht="17" x14ac:dyDescent="0.2">
      <c r="A153" s="2" t="s">
        <v>1354</v>
      </c>
      <c r="B153" s="4" t="s">
        <v>1418</v>
      </c>
      <c r="C153" s="3" t="s">
        <v>107</v>
      </c>
    </row>
    <row r="154" spans="1:3" ht="17" x14ac:dyDescent="0.2">
      <c r="A154" s="2" t="s">
        <v>1354</v>
      </c>
      <c r="B154" s="4" t="s">
        <v>1422</v>
      </c>
      <c r="C154" s="3" t="s">
        <v>1022</v>
      </c>
    </row>
    <row r="155" spans="1:3" ht="17" x14ac:dyDescent="0.2">
      <c r="A155" s="2" t="s">
        <v>1354</v>
      </c>
      <c r="B155" s="4" t="s">
        <v>1418</v>
      </c>
      <c r="C155" s="3" t="s">
        <v>1023</v>
      </c>
    </row>
    <row r="156" spans="1:3" ht="34" x14ac:dyDescent="0.2">
      <c r="A156" s="2" t="s">
        <v>1354</v>
      </c>
      <c r="B156" s="4" t="s">
        <v>1422</v>
      </c>
      <c r="C156" s="3" t="s">
        <v>1024</v>
      </c>
    </row>
    <row r="157" spans="1:3" ht="17" x14ac:dyDescent="0.2">
      <c r="A157" s="2" t="s">
        <v>1354</v>
      </c>
      <c r="B157" s="4" t="s">
        <v>1418</v>
      </c>
      <c r="C157" s="3" t="s">
        <v>1025</v>
      </c>
    </row>
    <row r="158" spans="1:3" ht="34" x14ac:dyDescent="0.2">
      <c r="A158" s="2" t="s">
        <v>1354</v>
      </c>
      <c r="B158" s="4" t="s">
        <v>1422</v>
      </c>
      <c r="C158" s="3" t="s">
        <v>108</v>
      </c>
    </row>
    <row r="159" spans="1:3" ht="17" x14ac:dyDescent="0.2">
      <c r="A159" s="2" t="s">
        <v>1354</v>
      </c>
      <c r="B159" s="4" t="s">
        <v>1418</v>
      </c>
      <c r="C159" s="3" t="s">
        <v>109</v>
      </c>
    </row>
    <row r="160" spans="1:3" ht="34" x14ac:dyDescent="0.2">
      <c r="A160" s="2" t="s">
        <v>1354</v>
      </c>
      <c r="B160" s="4" t="s">
        <v>105</v>
      </c>
      <c r="C160" s="3" t="s">
        <v>1026</v>
      </c>
    </row>
    <row r="161" spans="1:3" ht="17" x14ac:dyDescent="0.2">
      <c r="A161" s="2" t="s">
        <v>1354</v>
      </c>
      <c r="B161" s="18"/>
      <c r="C161" s="3" t="s">
        <v>110</v>
      </c>
    </row>
    <row r="162" spans="1:3" ht="85" x14ac:dyDescent="0.2">
      <c r="A162" s="2" t="s">
        <v>1354</v>
      </c>
      <c r="B162" s="4" t="s">
        <v>1418</v>
      </c>
      <c r="C162" s="3" t="s">
        <v>1027</v>
      </c>
    </row>
    <row r="163" spans="1:3" ht="17" x14ac:dyDescent="0.2">
      <c r="A163" s="2" t="s">
        <v>1354</v>
      </c>
      <c r="B163" s="4" t="s">
        <v>105</v>
      </c>
      <c r="C163" s="3" t="s">
        <v>111</v>
      </c>
    </row>
    <row r="164" spans="1:3" ht="17" x14ac:dyDescent="0.2">
      <c r="A164" s="2" t="s">
        <v>1354</v>
      </c>
      <c r="B164" s="4" t="s">
        <v>1418</v>
      </c>
      <c r="C164" s="3" t="s">
        <v>1028</v>
      </c>
    </row>
    <row r="165" spans="1:3" ht="17" x14ac:dyDescent="0.2">
      <c r="A165" s="2" t="s">
        <v>1354</v>
      </c>
      <c r="B165" s="18"/>
      <c r="C165" s="3" t="s">
        <v>112</v>
      </c>
    </row>
    <row r="166" spans="1:3" ht="17" x14ac:dyDescent="0.2">
      <c r="A166" s="2" t="s">
        <v>1354</v>
      </c>
      <c r="B166" s="4" t="s">
        <v>113</v>
      </c>
      <c r="C166" s="3" t="s">
        <v>1345</v>
      </c>
    </row>
    <row r="167" spans="1:3" ht="17" x14ac:dyDescent="0.2">
      <c r="A167" s="2" t="s">
        <v>1354</v>
      </c>
      <c r="B167" s="18"/>
      <c r="C167" s="3" t="s">
        <v>114</v>
      </c>
    </row>
    <row r="168" spans="1:3" ht="17" x14ac:dyDescent="0.2">
      <c r="A168" s="2" t="s">
        <v>1354</v>
      </c>
      <c r="B168" s="4" t="s">
        <v>113</v>
      </c>
      <c r="C168" s="3" t="s">
        <v>115</v>
      </c>
    </row>
    <row r="169" spans="1:3" ht="17" x14ac:dyDescent="0.2">
      <c r="A169" s="2" t="s">
        <v>1354</v>
      </c>
      <c r="B169" s="4" t="s">
        <v>1418</v>
      </c>
      <c r="C169" s="3" t="s">
        <v>116</v>
      </c>
    </row>
    <row r="170" spans="1:3" ht="51" x14ac:dyDescent="0.2">
      <c r="A170" s="2" t="s">
        <v>1354</v>
      </c>
      <c r="B170" s="4" t="s">
        <v>113</v>
      </c>
      <c r="C170" s="3" t="s">
        <v>1029</v>
      </c>
    </row>
    <row r="171" spans="1:3" ht="17" x14ac:dyDescent="0.2">
      <c r="A171" s="2" t="s">
        <v>1354</v>
      </c>
      <c r="B171" s="18"/>
      <c r="C171" s="3" t="s">
        <v>117</v>
      </c>
    </row>
    <row r="172" spans="1:3" ht="17" x14ac:dyDescent="0.2">
      <c r="A172" s="2" t="s">
        <v>1354</v>
      </c>
      <c r="B172" s="4" t="s">
        <v>342</v>
      </c>
      <c r="C172" s="3" t="s">
        <v>118</v>
      </c>
    </row>
    <row r="173" spans="1:3" ht="17" x14ac:dyDescent="0.2">
      <c r="A173" s="2" t="s">
        <v>1355</v>
      </c>
      <c r="B173" s="18"/>
      <c r="C173" s="3" t="s">
        <v>119</v>
      </c>
    </row>
    <row r="174" spans="1:3" ht="17" x14ac:dyDescent="0.2">
      <c r="A174" s="2" t="s">
        <v>1355</v>
      </c>
      <c r="B174" s="4" t="s">
        <v>120</v>
      </c>
      <c r="C174" s="3" t="s">
        <v>121</v>
      </c>
    </row>
    <row r="175" spans="1:3" ht="17" x14ac:dyDescent="0.2">
      <c r="A175" s="2" t="s">
        <v>1355</v>
      </c>
      <c r="B175" s="4" t="s">
        <v>1422</v>
      </c>
      <c r="C175" s="3" t="s">
        <v>1030</v>
      </c>
    </row>
    <row r="176" spans="1:3" ht="17" x14ac:dyDescent="0.2">
      <c r="A176" s="2" t="s">
        <v>1355</v>
      </c>
      <c r="B176" s="4" t="s">
        <v>122</v>
      </c>
      <c r="C176" s="3" t="s">
        <v>1031</v>
      </c>
    </row>
    <row r="177" spans="1:3" ht="17" x14ac:dyDescent="0.2">
      <c r="A177" s="2" t="s">
        <v>1355</v>
      </c>
      <c r="B177" s="4" t="s">
        <v>123</v>
      </c>
      <c r="C177" s="3" t="s">
        <v>124</v>
      </c>
    </row>
    <row r="178" spans="1:3" ht="17" x14ac:dyDescent="0.2">
      <c r="A178" s="2" t="s">
        <v>1355</v>
      </c>
      <c r="B178" s="4" t="s">
        <v>122</v>
      </c>
      <c r="C178" s="3" t="s">
        <v>1032</v>
      </c>
    </row>
    <row r="179" spans="1:3" ht="17" x14ac:dyDescent="0.2">
      <c r="A179" s="2" t="s">
        <v>1355</v>
      </c>
      <c r="B179" s="4" t="s">
        <v>1422</v>
      </c>
      <c r="C179" s="3" t="s">
        <v>125</v>
      </c>
    </row>
    <row r="180" spans="1:3" ht="17" x14ac:dyDescent="0.2">
      <c r="A180" s="2" t="s">
        <v>1355</v>
      </c>
      <c r="B180" s="4" t="s">
        <v>122</v>
      </c>
      <c r="C180" s="3" t="s">
        <v>126</v>
      </c>
    </row>
    <row r="181" spans="1:3" ht="17" x14ac:dyDescent="0.2">
      <c r="A181" s="2" t="s">
        <v>1355</v>
      </c>
      <c r="B181" s="4" t="s">
        <v>1422</v>
      </c>
      <c r="C181" s="3" t="s">
        <v>127</v>
      </c>
    </row>
    <row r="182" spans="1:3" ht="17" x14ac:dyDescent="0.2">
      <c r="A182" s="2" t="s">
        <v>1355</v>
      </c>
      <c r="B182" s="4" t="s">
        <v>122</v>
      </c>
      <c r="C182" s="3" t="s">
        <v>128</v>
      </c>
    </row>
    <row r="183" spans="1:3" ht="34" x14ac:dyDescent="0.2">
      <c r="A183" s="2" t="s">
        <v>1355</v>
      </c>
      <c r="B183" s="18"/>
      <c r="C183" s="3" t="s">
        <v>129</v>
      </c>
    </row>
    <row r="184" spans="1:3" ht="34" x14ac:dyDescent="0.2">
      <c r="A184" s="2" t="s">
        <v>1355</v>
      </c>
      <c r="B184" s="4" t="s">
        <v>122</v>
      </c>
      <c r="C184" s="3" t="s">
        <v>1033</v>
      </c>
    </row>
    <row r="185" spans="1:3" ht="68" x14ac:dyDescent="0.2">
      <c r="A185" s="2" t="s">
        <v>1355</v>
      </c>
      <c r="B185" s="4" t="s">
        <v>122</v>
      </c>
      <c r="C185" s="3" t="s">
        <v>1346</v>
      </c>
    </row>
    <row r="186" spans="1:3" ht="17" x14ac:dyDescent="0.2">
      <c r="A186" s="2" t="s">
        <v>1355</v>
      </c>
      <c r="B186" s="4" t="s">
        <v>120</v>
      </c>
      <c r="C186" s="3" t="s">
        <v>130</v>
      </c>
    </row>
    <row r="187" spans="1:3" ht="17" x14ac:dyDescent="0.2">
      <c r="A187" s="2" t="s">
        <v>1355</v>
      </c>
      <c r="B187" s="4" t="s">
        <v>122</v>
      </c>
      <c r="C187" s="3" t="s">
        <v>1034</v>
      </c>
    </row>
    <row r="188" spans="1:3" ht="17" x14ac:dyDescent="0.2">
      <c r="A188" s="2" t="s">
        <v>1355</v>
      </c>
      <c r="B188" s="4" t="s">
        <v>120</v>
      </c>
      <c r="C188" s="3" t="s">
        <v>1035</v>
      </c>
    </row>
    <row r="189" spans="1:3" ht="34" x14ac:dyDescent="0.2">
      <c r="A189" s="2" t="s">
        <v>1355</v>
      </c>
      <c r="B189" s="4" t="s">
        <v>122</v>
      </c>
      <c r="C189" s="3" t="s">
        <v>1036</v>
      </c>
    </row>
    <row r="190" spans="1:3" ht="17" x14ac:dyDescent="0.2">
      <c r="A190" s="2" t="s">
        <v>1355</v>
      </c>
      <c r="B190" s="18"/>
      <c r="C190" s="3" t="s">
        <v>131</v>
      </c>
    </row>
    <row r="191" spans="1:3" ht="34" x14ac:dyDescent="0.2">
      <c r="A191" s="2" t="s">
        <v>1355</v>
      </c>
      <c r="B191" s="4" t="s">
        <v>1422</v>
      </c>
      <c r="C191" s="3" t="s">
        <v>132</v>
      </c>
    </row>
    <row r="192" spans="1:3" ht="17" x14ac:dyDescent="0.2">
      <c r="A192" s="2" t="s">
        <v>1355</v>
      </c>
      <c r="B192" s="4" t="s">
        <v>123</v>
      </c>
      <c r="C192" s="3" t="s">
        <v>1037</v>
      </c>
    </row>
    <row r="193" spans="1:3" ht="17" x14ac:dyDescent="0.2">
      <c r="A193" s="2" t="s">
        <v>1355</v>
      </c>
      <c r="B193" s="4" t="s">
        <v>1422</v>
      </c>
      <c r="C193" s="3" t="s">
        <v>1038</v>
      </c>
    </row>
    <row r="194" spans="1:3" ht="17" x14ac:dyDescent="0.2">
      <c r="A194" s="2" t="s">
        <v>1355</v>
      </c>
      <c r="B194" s="4" t="s">
        <v>123</v>
      </c>
      <c r="C194" s="3" t="s">
        <v>1039</v>
      </c>
    </row>
    <row r="195" spans="1:3" ht="34" x14ac:dyDescent="0.2">
      <c r="A195" s="2" t="s">
        <v>1355</v>
      </c>
      <c r="B195" s="4" t="s">
        <v>1422</v>
      </c>
      <c r="C195" s="3" t="s">
        <v>133</v>
      </c>
    </row>
    <row r="196" spans="1:3" ht="34" x14ac:dyDescent="0.2">
      <c r="A196" s="2" t="s">
        <v>1355</v>
      </c>
      <c r="B196" s="4" t="s">
        <v>123</v>
      </c>
      <c r="C196" s="3" t="s">
        <v>1040</v>
      </c>
    </row>
    <row r="197" spans="1:3" ht="34" x14ac:dyDescent="0.2">
      <c r="A197" s="2" t="s">
        <v>1355</v>
      </c>
      <c r="B197" s="4" t="s">
        <v>1422</v>
      </c>
      <c r="C197" s="3" t="s">
        <v>134</v>
      </c>
    </row>
    <row r="198" spans="1:3" ht="17" x14ac:dyDescent="0.2">
      <c r="A198" s="2" t="s">
        <v>1355</v>
      </c>
      <c r="B198" s="4" t="s">
        <v>123</v>
      </c>
      <c r="C198" s="3" t="s">
        <v>135</v>
      </c>
    </row>
    <row r="199" spans="1:3" ht="17" x14ac:dyDescent="0.2">
      <c r="A199" s="2" t="s">
        <v>1355</v>
      </c>
      <c r="B199" s="4" t="s">
        <v>1422</v>
      </c>
      <c r="C199" s="3" t="s">
        <v>1041</v>
      </c>
    </row>
    <row r="200" spans="1:3" ht="17" x14ac:dyDescent="0.2">
      <c r="A200" s="2" t="s">
        <v>1355</v>
      </c>
      <c r="B200" s="4" t="s">
        <v>123</v>
      </c>
      <c r="C200" s="3" t="s">
        <v>136</v>
      </c>
    </row>
    <row r="201" spans="1:3" ht="34" x14ac:dyDescent="0.2">
      <c r="A201" s="2" t="s">
        <v>1355</v>
      </c>
      <c r="B201" s="18"/>
      <c r="C201" s="3" t="s">
        <v>137</v>
      </c>
    </row>
    <row r="202" spans="1:3" ht="17" x14ac:dyDescent="0.2">
      <c r="A202" s="2" t="s">
        <v>1355</v>
      </c>
      <c r="B202" s="4" t="s">
        <v>144</v>
      </c>
      <c r="C202" s="3" t="s">
        <v>138</v>
      </c>
    </row>
    <row r="203" spans="1:3" ht="17" x14ac:dyDescent="0.2">
      <c r="A203" s="2" t="s">
        <v>1355</v>
      </c>
      <c r="B203" s="4" t="s">
        <v>139</v>
      </c>
      <c r="C203" s="3" t="s">
        <v>140</v>
      </c>
    </row>
    <row r="204" spans="1:3" ht="17" x14ac:dyDescent="0.2">
      <c r="A204" s="2" t="s">
        <v>1355</v>
      </c>
      <c r="B204" s="4" t="s">
        <v>141</v>
      </c>
      <c r="C204" s="3" t="s">
        <v>142</v>
      </c>
    </row>
    <row r="205" spans="1:3" ht="17" x14ac:dyDescent="0.2">
      <c r="A205" s="2" t="s">
        <v>1355</v>
      </c>
      <c r="B205" s="4" t="s">
        <v>144</v>
      </c>
      <c r="C205" s="3" t="s">
        <v>143</v>
      </c>
    </row>
    <row r="206" spans="1:3" ht="17" x14ac:dyDescent="0.2">
      <c r="A206" s="2" t="s">
        <v>1355</v>
      </c>
      <c r="B206" s="4" t="s">
        <v>141</v>
      </c>
      <c r="C206" s="3" t="s">
        <v>1042</v>
      </c>
    </row>
    <row r="207" spans="1:3" ht="17" x14ac:dyDescent="0.2">
      <c r="A207" s="2" t="s">
        <v>1355</v>
      </c>
      <c r="B207" s="4" t="s">
        <v>146</v>
      </c>
      <c r="C207" s="3" t="s">
        <v>145</v>
      </c>
    </row>
    <row r="208" spans="1:3" ht="17" x14ac:dyDescent="0.2">
      <c r="A208" s="2" t="s">
        <v>1355</v>
      </c>
      <c r="B208" s="4" t="s">
        <v>1421</v>
      </c>
      <c r="C208" s="3" t="s">
        <v>147</v>
      </c>
    </row>
    <row r="209" spans="1:3" ht="34" x14ac:dyDescent="0.2">
      <c r="A209" s="2" t="s">
        <v>1355</v>
      </c>
      <c r="B209" s="18"/>
      <c r="C209" s="3" t="s">
        <v>148</v>
      </c>
    </row>
    <row r="210" spans="1:3" ht="17" x14ac:dyDescent="0.2">
      <c r="A210" s="2" t="s">
        <v>1355</v>
      </c>
      <c r="B210" s="4" t="s">
        <v>149</v>
      </c>
      <c r="C210" s="3" t="s">
        <v>150</v>
      </c>
    </row>
    <row r="211" spans="1:3" ht="17" x14ac:dyDescent="0.2">
      <c r="A211" s="2" t="s">
        <v>1355</v>
      </c>
      <c r="B211" s="18"/>
      <c r="C211" s="3" t="s">
        <v>151</v>
      </c>
    </row>
    <row r="212" spans="1:3" ht="17" x14ac:dyDescent="0.2">
      <c r="A212" s="2" t="s">
        <v>1355</v>
      </c>
      <c r="B212" s="4" t="s">
        <v>123</v>
      </c>
      <c r="C212" s="3" t="s">
        <v>152</v>
      </c>
    </row>
    <row r="213" spans="1:3" ht="17" x14ac:dyDescent="0.2">
      <c r="A213" s="2" t="s">
        <v>1355</v>
      </c>
      <c r="B213" s="18"/>
      <c r="C213" s="3" t="s">
        <v>153</v>
      </c>
    </row>
    <row r="214" spans="1:3" ht="34" x14ac:dyDescent="0.2">
      <c r="A214" s="2" t="s">
        <v>1355</v>
      </c>
      <c r="B214" s="18"/>
      <c r="C214" s="3" t="s">
        <v>154</v>
      </c>
    </row>
    <row r="215" spans="1:3" ht="34" x14ac:dyDescent="0.2">
      <c r="A215" s="2" t="s">
        <v>1355</v>
      </c>
      <c r="B215" s="4" t="s">
        <v>1418</v>
      </c>
      <c r="C215" s="3" t="s">
        <v>155</v>
      </c>
    </row>
    <row r="216" spans="1:3" ht="68" x14ac:dyDescent="0.2">
      <c r="A216" s="2" t="s">
        <v>1355</v>
      </c>
      <c r="B216" s="18"/>
      <c r="C216" s="3" t="s">
        <v>156</v>
      </c>
    </row>
    <row r="217" spans="1:3" ht="17" x14ac:dyDescent="0.2">
      <c r="A217" s="2" t="s">
        <v>1356</v>
      </c>
      <c r="B217" s="18"/>
      <c r="C217" s="3" t="s">
        <v>157</v>
      </c>
    </row>
    <row r="218" spans="1:3" ht="17" x14ac:dyDescent="0.2">
      <c r="A218" s="2" t="s">
        <v>1356</v>
      </c>
      <c r="B218" s="4" t="s">
        <v>123</v>
      </c>
      <c r="C218" s="3" t="s">
        <v>1043</v>
      </c>
    </row>
    <row r="219" spans="1:3" ht="17" x14ac:dyDescent="0.2">
      <c r="A219" s="2" t="s">
        <v>1356</v>
      </c>
      <c r="B219" s="4" t="s">
        <v>1422</v>
      </c>
      <c r="C219" s="3" t="s">
        <v>1347</v>
      </c>
    </row>
    <row r="220" spans="1:3" ht="17" x14ac:dyDescent="0.2">
      <c r="A220" s="2" t="s">
        <v>1356</v>
      </c>
      <c r="B220" s="4" t="s">
        <v>1418</v>
      </c>
      <c r="C220" s="3" t="s">
        <v>158</v>
      </c>
    </row>
    <row r="221" spans="1:3" ht="17" x14ac:dyDescent="0.2">
      <c r="A221" s="2" t="s">
        <v>1356</v>
      </c>
      <c r="B221" s="4" t="s">
        <v>1422</v>
      </c>
      <c r="C221" s="3" t="s">
        <v>159</v>
      </c>
    </row>
    <row r="222" spans="1:3" ht="17" x14ac:dyDescent="0.2">
      <c r="A222" s="2" t="s">
        <v>1356</v>
      </c>
      <c r="B222" s="4" t="s">
        <v>1418</v>
      </c>
      <c r="C222" s="3" t="s">
        <v>160</v>
      </c>
    </row>
    <row r="223" spans="1:3" ht="17" x14ac:dyDescent="0.2">
      <c r="A223" s="2" t="s">
        <v>1356</v>
      </c>
      <c r="B223" s="18"/>
      <c r="C223" s="3" t="s">
        <v>161</v>
      </c>
    </row>
    <row r="224" spans="1:3" ht="17" x14ac:dyDescent="0.2">
      <c r="A224" s="2" t="s">
        <v>1356</v>
      </c>
      <c r="B224" s="4" t="s">
        <v>1422</v>
      </c>
      <c r="C224" s="3" t="s">
        <v>162</v>
      </c>
    </row>
    <row r="225" spans="1:3" ht="17" x14ac:dyDescent="0.2">
      <c r="A225" s="2" t="s">
        <v>1356</v>
      </c>
      <c r="B225" s="4" t="s">
        <v>123</v>
      </c>
      <c r="C225" s="3" t="s">
        <v>163</v>
      </c>
    </row>
    <row r="226" spans="1:3" ht="17" x14ac:dyDescent="0.2">
      <c r="A226" s="2" t="s">
        <v>1356</v>
      </c>
      <c r="B226" s="18"/>
      <c r="C226" s="3" t="s">
        <v>164</v>
      </c>
    </row>
    <row r="227" spans="1:3" ht="17" x14ac:dyDescent="0.2">
      <c r="A227" s="2" t="s">
        <v>1356</v>
      </c>
      <c r="B227" s="4" t="s">
        <v>1422</v>
      </c>
      <c r="C227" s="3" t="s">
        <v>165</v>
      </c>
    </row>
    <row r="228" spans="1:3" ht="17" x14ac:dyDescent="0.2">
      <c r="A228" s="2" t="s">
        <v>1356</v>
      </c>
      <c r="B228" s="4" t="s">
        <v>123</v>
      </c>
      <c r="C228" s="3" t="s">
        <v>166</v>
      </c>
    </row>
    <row r="229" spans="1:3" ht="17" x14ac:dyDescent="0.2">
      <c r="A229" s="2" t="s">
        <v>1356</v>
      </c>
      <c r="B229" s="4" t="s">
        <v>1422</v>
      </c>
      <c r="C229" s="3" t="s">
        <v>167</v>
      </c>
    </row>
    <row r="230" spans="1:3" ht="17" x14ac:dyDescent="0.2">
      <c r="A230" s="2" t="s">
        <v>1356</v>
      </c>
      <c r="B230" s="4" t="s">
        <v>1418</v>
      </c>
      <c r="C230" s="3" t="s">
        <v>168</v>
      </c>
    </row>
    <row r="231" spans="1:3" ht="17" x14ac:dyDescent="0.2">
      <c r="A231" s="2" t="s">
        <v>1356</v>
      </c>
      <c r="B231" s="4" t="s">
        <v>1422</v>
      </c>
      <c r="C231" s="3" t="s">
        <v>169</v>
      </c>
    </row>
    <row r="232" spans="1:3" ht="17" x14ac:dyDescent="0.2">
      <c r="A232" s="2" t="s">
        <v>1356</v>
      </c>
      <c r="B232" s="4" t="s">
        <v>1418</v>
      </c>
      <c r="C232" s="3" t="s">
        <v>59</v>
      </c>
    </row>
    <row r="233" spans="1:3" ht="17" x14ac:dyDescent="0.2">
      <c r="A233" s="2" t="s">
        <v>1356</v>
      </c>
      <c r="B233" s="4" t="s">
        <v>1422</v>
      </c>
      <c r="C233" s="3" t="s">
        <v>167</v>
      </c>
    </row>
    <row r="234" spans="1:3" ht="17" x14ac:dyDescent="0.2">
      <c r="A234" s="2" t="s">
        <v>1356</v>
      </c>
      <c r="B234" s="4" t="s">
        <v>1418</v>
      </c>
      <c r="C234" s="3" t="s">
        <v>170</v>
      </c>
    </row>
    <row r="235" spans="1:3" ht="17" x14ac:dyDescent="0.2">
      <c r="A235" s="2" t="s">
        <v>1356</v>
      </c>
      <c r="B235" s="4" t="s">
        <v>123</v>
      </c>
      <c r="C235" s="3" t="s">
        <v>171</v>
      </c>
    </row>
    <row r="236" spans="1:3" ht="17" x14ac:dyDescent="0.2">
      <c r="A236" s="2" t="s">
        <v>1356</v>
      </c>
      <c r="B236" s="4" t="s">
        <v>1422</v>
      </c>
      <c r="C236" s="3" t="s">
        <v>1044</v>
      </c>
    </row>
    <row r="237" spans="1:3" ht="17" x14ac:dyDescent="0.2">
      <c r="A237" s="2" t="s">
        <v>1356</v>
      </c>
      <c r="B237" s="4" t="s">
        <v>123</v>
      </c>
      <c r="C237" s="3" t="s">
        <v>172</v>
      </c>
    </row>
    <row r="238" spans="1:3" ht="34" x14ac:dyDescent="0.2">
      <c r="A238" s="2" t="s">
        <v>1356</v>
      </c>
      <c r="B238" s="4" t="s">
        <v>1418</v>
      </c>
      <c r="C238" s="3" t="s">
        <v>173</v>
      </c>
    </row>
    <row r="239" spans="1:3" ht="17" x14ac:dyDescent="0.2">
      <c r="A239" s="2" t="s">
        <v>1356</v>
      </c>
      <c r="B239" s="4" t="s">
        <v>1422</v>
      </c>
      <c r="C239" s="3" t="s">
        <v>174</v>
      </c>
    </row>
    <row r="240" spans="1:3" ht="17" x14ac:dyDescent="0.2">
      <c r="A240" s="2" t="s">
        <v>1356</v>
      </c>
      <c r="B240" s="4" t="s">
        <v>1418</v>
      </c>
      <c r="C240" s="3" t="s">
        <v>1045</v>
      </c>
    </row>
    <row r="241" spans="1:3" ht="17" x14ac:dyDescent="0.2">
      <c r="A241" s="2" t="s">
        <v>1356</v>
      </c>
      <c r="B241" s="4" t="s">
        <v>1422</v>
      </c>
      <c r="C241" s="3" t="s">
        <v>175</v>
      </c>
    </row>
    <row r="242" spans="1:3" ht="17" x14ac:dyDescent="0.2">
      <c r="A242" s="2" t="s">
        <v>1356</v>
      </c>
      <c r="B242" s="18"/>
      <c r="C242" s="3" t="s">
        <v>176</v>
      </c>
    </row>
    <row r="243" spans="1:3" ht="17" x14ac:dyDescent="0.2">
      <c r="A243" s="2" t="s">
        <v>1356</v>
      </c>
      <c r="B243" s="4" t="s">
        <v>1418</v>
      </c>
      <c r="C243" s="3" t="s">
        <v>177</v>
      </c>
    </row>
    <row r="244" spans="1:3" ht="17" x14ac:dyDescent="0.2">
      <c r="A244" s="2" t="s">
        <v>1356</v>
      </c>
      <c r="B244" s="4" t="s">
        <v>1422</v>
      </c>
      <c r="C244" s="3" t="s">
        <v>178</v>
      </c>
    </row>
    <row r="245" spans="1:3" ht="17" x14ac:dyDescent="0.2">
      <c r="A245" s="2" t="s">
        <v>1356</v>
      </c>
      <c r="B245" s="4" t="s">
        <v>1418</v>
      </c>
      <c r="C245" s="3" t="s">
        <v>1046</v>
      </c>
    </row>
    <row r="246" spans="1:3" ht="17" x14ac:dyDescent="0.2">
      <c r="A246" s="2" t="s">
        <v>1356</v>
      </c>
      <c r="B246" s="4" t="s">
        <v>1422</v>
      </c>
      <c r="C246" s="3" t="s">
        <v>179</v>
      </c>
    </row>
    <row r="247" spans="1:3" ht="17" x14ac:dyDescent="0.2">
      <c r="A247" s="2" t="s">
        <v>1356</v>
      </c>
      <c r="B247" s="4" t="s">
        <v>149</v>
      </c>
      <c r="C247" s="3" t="s">
        <v>180</v>
      </c>
    </row>
    <row r="248" spans="1:3" ht="17" x14ac:dyDescent="0.2">
      <c r="A248" s="2" t="s">
        <v>1356</v>
      </c>
      <c r="B248" s="4" t="s">
        <v>1422</v>
      </c>
      <c r="C248" s="3" t="s">
        <v>1047</v>
      </c>
    </row>
    <row r="249" spans="1:3" ht="17" x14ac:dyDescent="0.2">
      <c r="A249" s="2" t="s">
        <v>1356</v>
      </c>
      <c r="B249" s="4" t="s">
        <v>149</v>
      </c>
      <c r="C249" s="3" t="s">
        <v>1048</v>
      </c>
    </row>
    <row r="250" spans="1:3" ht="17" x14ac:dyDescent="0.2">
      <c r="A250" s="2" t="s">
        <v>1356</v>
      </c>
      <c r="B250" s="4" t="s">
        <v>1422</v>
      </c>
      <c r="C250" s="3" t="s">
        <v>181</v>
      </c>
    </row>
    <row r="251" spans="1:3" ht="17" x14ac:dyDescent="0.2">
      <c r="A251" s="2" t="s">
        <v>1356</v>
      </c>
      <c r="B251" s="4" t="s">
        <v>123</v>
      </c>
      <c r="C251" s="3" t="s">
        <v>182</v>
      </c>
    </row>
    <row r="252" spans="1:3" ht="17" x14ac:dyDescent="0.2">
      <c r="A252" s="2" t="s">
        <v>1356</v>
      </c>
      <c r="B252" s="4" t="s">
        <v>149</v>
      </c>
      <c r="C252" s="3" t="s">
        <v>183</v>
      </c>
    </row>
    <row r="253" spans="1:3" ht="17" x14ac:dyDescent="0.2">
      <c r="A253" s="2" t="s">
        <v>1356</v>
      </c>
      <c r="B253" s="4" t="s">
        <v>123</v>
      </c>
      <c r="C253" s="3" t="s">
        <v>184</v>
      </c>
    </row>
    <row r="254" spans="1:3" ht="17" x14ac:dyDescent="0.2">
      <c r="A254" s="2" t="s">
        <v>1356</v>
      </c>
      <c r="B254" s="4" t="s">
        <v>149</v>
      </c>
      <c r="C254" s="3" t="s">
        <v>185</v>
      </c>
    </row>
    <row r="255" spans="1:3" ht="17" x14ac:dyDescent="0.2">
      <c r="A255" s="2" t="s">
        <v>1356</v>
      </c>
      <c r="B255" s="4" t="s">
        <v>123</v>
      </c>
      <c r="C255" s="3" t="s">
        <v>186</v>
      </c>
    </row>
    <row r="256" spans="1:3" ht="17" x14ac:dyDescent="0.2">
      <c r="A256" s="2" t="s">
        <v>1356</v>
      </c>
      <c r="B256" s="4" t="s">
        <v>1422</v>
      </c>
      <c r="C256" s="3" t="s">
        <v>187</v>
      </c>
    </row>
    <row r="257" spans="1:3" ht="17" x14ac:dyDescent="0.2">
      <c r="A257" s="2" t="s">
        <v>1356</v>
      </c>
      <c r="B257" s="4" t="s">
        <v>1418</v>
      </c>
      <c r="C257" s="3" t="s">
        <v>188</v>
      </c>
    </row>
    <row r="258" spans="1:3" ht="17" x14ac:dyDescent="0.2">
      <c r="A258" s="2" t="s">
        <v>1356</v>
      </c>
      <c r="B258" s="18"/>
      <c r="C258" s="3" t="s">
        <v>189</v>
      </c>
    </row>
    <row r="259" spans="1:3" ht="17" x14ac:dyDescent="0.2">
      <c r="A259" s="2" t="s">
        <v>1356</v>
      </c>
      <c r="B259" s="4" t="s">
        <v>123</v>
      </c>
      <c r="C259" s="3" t="s">
        <v>1049</v>
      </c>
    </row>
    <row r="260" spans="1:3" ht="17" x14ac:dyDescent="0.2">
      <c r="A260" s="2" t="s">
        <v>1356</v>
      </c>
      <c r="B260" s="4" t="s">
        <v>149</v>
      </c>
      <c r="C260" s="3" t="s">
        <v>190</v>
      </c>
    </row>
    <row r="261" spans="1:3" ht="17" x14ac:dyDescent="0.2">
      <c r="A261" s="2" t="s">
        <v>1356</v>
      </c>
      <c r="B261" s="18"/>
      <c r="C261" s="3" t="s">
        <v>191</v>
      </c>
    </row>
    <row r="262" spans="1:3" ht="17" x14ac:dyDescent="0.2">
      <c r="A262" s="2" t="s">
        <v>1356</v>
      </c>
      <c r="B262" s="4" t="s">
        <v>1422</v>
      </c>
      <c r="C262" s="3" t="s">
        <v>192</v>
      </c>
    </row>
    <row r="263" spans="1:3" ht="17" x14ac:dyDescent="0.2">
      <c r="A263" s="2" t="s">
        <v>1356</v>
      </c>
      <c r="B263" s="18"/>
      <c r="C263" s="3" t="s">
        <v>193</v>
      </c>
    </row>
    <row r="264" spans="1:3" ht="17" x14ac:dyDescent="0.2">
      <c r="A264" s="2" t="s">
        <v>1356</v>
      </c>
      <c r="B264" s="4" t="s">
        <v>123</v>
      </c>
      <c r="C264" s="3" t="s">
        <v>1050</v>
      </c>
    </row>
    <row r="265" spans="1:3" ht="17" x14ac:dyDescent="0.2">
      <c r="A265" s="2" t="s">
        <v>1356</v>
      </c>
      <c r="B265" s="4" t="s">
        <v>1422</v>
      </c>
      <c r="C265" s="3" t="s">
        <v>194</v>
      </c>
    </row>
    <row r="266" spans="1:3" ht="17" x14ac:dyDescent="0.2">
      <c r="A266" s="2" t="s">
        <v>1356</v>
      </c>
      <c r="B266" s="18"/>
      <c r="C266" s="3" t="s">
        <v>195</v>
      </c>
    </row>
    <row r="267" spans="1:3" ht="17" x14ac:dyDescent="0.2">
      <c r="A267" s="2" t="s">
        <v>1356</v>
      </c>
      <c r="B267" s="4" t="s">
        <v>123</v>
      </c>
      <c r="C267" s="3" t="s">
        <v>196</v>
      </c>
    </row>
    <row r="268" spans="1:3" ht="17" x14ac:dyDescent="0.2">
      <c r="A268" s="2" t="s">
        <v>1356</v>
      </c>
      <c r="B268" s="4" t="s">
        <v>149</v>
      </c>
      <c r="C268" s="3" t="s">
        <v>197</v>
      </c>
    </row>
    <row r="269" spans="1:3" ht="17" x14ac:dyDescent="0.2">
      <c r="A269" s="2" t="s">
        <v>1356</v>
      </c>
      <c r="B269" s="18"/>
      <c r="C269" s="3" t="s">
        <v>198</v>
      </c>
    </row>
    <row r="270" spans="1:3" ht="17" x14ac:dyDescent="0.2">
      <c r="A270" s="2" t="s">
        <v>1356</v>
      </c>
      <c r="B270" s="4" t="s">
        <v>1422</v>
      </c>
      <c r="C270" s="3" t="s">
        <v>199</v>
      </c>
    </row>
    <row r="271" spans="1:3" ht="17" x14ac:dyDescent="0.2">
      <c r="A271" s="2" t="s">
        <v>1356</v>
      </c>
      <c r="B271" s="18"/>
      <c r="C271" s="3" t="s">
        <v>1051</v>
      </c>
    </row>
    <row r="272" spans="1:3" ht="17" x14ac:dyDescent="0.2">
      <c r="A272" s="2" t="s">
        <v>1356</v>
      </c>
      <c r="B272" s="4" t="s">
        <v>1422</v>
      </c>
      <c r="C272" s="3" t="s">
        <v>200</v>
      </c>
    </row>
    <row r="273" spans="1:3" ht="17" x14ac:dyDescent="0.2">
      <c r="A273" s="2" t="s">
        <v>1356</v>
      </c>
      <c r="B273" s="18"/>
      <c r="C273" s="3" t="s">
        <v>201</v>
      </c>
    </row>
    <row r="274" spans="1:3" ht="17" x14ac:dyDescent="0.2">
      <c r="A274" s="2" t="s">
        <v>1356</v>
      </c>
      <c r="B274" s="4" t="s">
        <v>1418</v>
      </c>
      <c r="C274" s="3" t="s">
        <v>202</v>
      </c>
    </row>
    <row r="275" spans="1:3" ht="34" x14ac:dyDescent="0.2">
      <c r="A275" s="2" t="s">
        <v>1356</v>
      </c>
      <c r="B275" s="4" t="s">
        <v>1422</v>
      </c>
      <c r="C275" s="3" t="s">
        <v>1052</v>
      </c>
    </row>
    <row r="276" spans="1:3" ht="34" x14ac:dyDescent="0.2">
      <c r="A276" s="2" t="s">
        <v>1356</v>
      </c>
      <c r="B276" s="4" t="s">
        <v>1418</v>
      </c>
      <c r="C276" s="3" t="s">
        <v>1053</v>
      </c>
    </row>
    <row r="277" spans="1:3" ht="17" x14ac:dyDescent="0.2">
      <c r="A277" s="2" t="s">
        <v>1356</v>
      </c>
      <c r="B277" s="4" t="s">
        <v>1422</v>
      </c>
      <c r="C277" s="3" t="s">
        <v>203</v>
      </c>
    </row>
    <row r="278" spans="1:3" ht="17" x14ac:dyDescent="0.2">
      <c r="A278" s="2" t="s">
        <v>1356</v>
      </c>
      <c r="B278" s="18"/>
      <c r="C278" s="3" t="s">
        <v>204</v>
      </c>
    </row>
    <row r="279" spans="1:3" ht="17" x14ac:dyDescent="0.2">
      <c r="A279" s="2" t="s">
        <v>1356</v>
      </c>
      <c r="B279" s="4" t="s">
        <v>205</v>
      </c>
      <c r="C279" s="3" t="s">
        <v>206</v>
      </c>
    </row>
    <row r="280" spans="1:3" ht="17" x14ac:dyDescent="0.2">
      <c r="A280" s="2" t="s">
        <v>1356</v>
      </c>
      <c r="B280" s="18"/>
      <c r="C280" s="3" t="s">
        <v>207</v>
      </c>
    </row>
    <row r="281" spans="1:3" ht="17" x14ac:dyDescent="0.2">
      <c r="A281" s="2" t="s">
        <v>1356</v>
      </c>
      <c r="B281" s="4" t="s">
        <v>1418</v>
      </c>
      <c r="C281" s="3" t="s">
        <v>208</v>
      </c>
    </row>
    <row r="282" spans="1:3" ht="17" x14ac:dyDescent="0.2">
      <c r="A282" s="2" t="s">
        <v>1356</v>
      </c>
      <c r="B282" s="18"/>
      <c r="C282" s="3" t="s">
        <v>209</v>
      </c>
    </row>
    <row r="283" spans="1:3" ht="17" x14ac:dyDescent="0.2">
      <c r="A283" s="2" t="s">
        <v>1356</v>
      </c>
      <c r="B283" s="4" t="s">
        <v>123</v>
      </c>
      <c r="C283" s="3" t="s">
        <v>210</v>
      </c>
    </row>
    <row r="284" spans="1:3" ht="17" x14ac:dyDescent="0.2">
      <c r="A284" s="2" t="s">
        <v>1356</v>
      </c>
      <c r="B284" s="4" t="s">
        <v>1431</v>
      </c>
      <c r="C284" s="3" t="s">
        <v>211</v>
      </c>
    </row>
    <row r="285" spans="1:3" ht="34" x14ac:dyDescent="0.2">
      <c r="A285" s="2" t="s">
        <v>1356</v>
      </c>
      <c r="B285" s="18"/>
      <c r="C285" s="3" t="s">
        <v>212</v>
      </c>
    </row>
    <row r="286" spans="1:3" ht="17" x14ac:dyDescent="0.2">
      <c r="A286" s="2" t="s">
        <v>1356</v>
      </c>
      <c r="B286" s="4" t="s">
        <v>1418</v>
      </c>
      <c r="C286" s="3" t="s">
        <v>213</v>
      </c>
    </row>
    <row r="287" spans="1:3" ht="17" x14ac:dyDescent="0.2">
      <c r="A287" s="2" t="s">
        <v>1356</v>
      </c>
      <c r="B287" s="4" t="s">
        <v>1431</v>
      </c>
      <c r="C287" s="3" t="s">
        <v>214</v>
      </c>
    </row>
    <row r="288" spans="1:3" ht="17" x14ac:dyDescent="0.2">
      <c r="A288" s="2" t="s">
        <v>1356</v>
      </c>
      <c r="B288" s="4" t="s">
        <v>123</v>
      </c>
      <c r="C288" s="3" t="s">
        <v>1420</v>
      </c>
    </row>
    <row r="289" spans="1:3" ht="17" x14ac:dyDescent="0.2">
      <c r="A289" s="2" t="s">
        <v>1356</v>
      </c>
      <c r="B289" s="4" t="s">
        <v>1431</v>
      </c>
      <c r="C289" s="3" t="s">
        <v>215</v>
      </c>
    </row>
    <row r="290" spans="1:3" ht="17" x14ac:dyDescent="0.2">
      <c r="A290" s="2" t="s">
        <v>1356</v>
      </c>
      <c r="B290" s="4" t="s">
        <v>123</v>
      </c>
      <c r="C290" s="3" t="s">
        <v>216</v>
      </c>
    </row>
    <row r="291" spans="1:3" ht="17" x14ac:dyDescent="0.2">
      <c r="A291" s="2" t="s">
        <v>1356</v>
      </c>
      <c r="B291" s="4" t="s">
        <v>1418</v>
      </c>
      <c r="C291" s="3" t="s">
        <v>1054</v>
      </c>
    </row>
    <row r="292" spans="1:3" ht="17" x14ac:dyDescent="0.2">
      <c r="A292" s="2" t="s">
        <v>1356</v>
      </c>
      <c r="B292" s="18"/>
      <c r="C292" s="3" t="s">
        <v>217</v>
      </c>
    </row>
    <row r="293" spans="1:3" ht="17" x14ac:dyDescent="0.2">
      <c r="A293" s="2" t="s">
        <v>1356</v>
      </c>
      <c r="B293" s="4" t="s">
        <v>1422</v>
      </c>
      <c r="C293" s="3" t="s">
        <v>218</v>
      </c>
    </row>
    <row r="294" spans="1:3" ht="17" x14ac:dyDescent="0.2">
      <c r="A294" s="2" t="s">
        <v>1356</v>
      </c>
      <c r="B294" s="4" t="s">
        <v>1418</v>
      </c>
      <c r="C294" s="3" t="s">
        <v>1055</v>
      </c>
    </row>
    <row r="295" spans="1:3" ht="17" x14ac:dyDescent="0.2">
      <c r="A295" s="2" t="s">
        <v>1356</v>
      </c>
      <c r="B295" s="4" t="s">
        <v>1422</v>
      </c>
      <c r="C295" s="3" t="s">
        <v>219</v>
      </c>
    </row>
    <row r="296" spans="1:3" ht="17" x14ac:dyDescent="0.2">
      <c r="A296" s="2" t="s">
        <v>1356</v>
      </c>
      <c r="B296" s="4" t="s">
        <v>1431</v>
      </c>
      <c r="C296" s="3" t="s">
        <v>220</v>
      </c>
    </row>
    <row r="297" spans="1:3" ht="17" x14ac:dyDescent="0.2">
      <c r="A297" s="2" t="s">
        <v>1356</v>
      </c>
      <c r="B297" s="18"/>
      <c r="C297" s="3" t="s">
        <v>221</v>
      </c>
    </row>
    <row r="298" spans="1:3" ht="34" x14ac:dyDescent="0.2">
      <c r="A298" s="2" t="s">
        <v>1356</v>
      </c>
      <c r="B298" s="4" t="s">
        <v>1422</v>
      </c>
      <c r="C298" s="3" t="s">
        <v>1056</v>
      </c>
    </row>
    <row r="299" spans="1:3" ht="17" x14ac:dyDescent="0.2">
      <c r="A299" s="2" t="s">
        <v>1356</v>
      </c>
      <c r="B299" s="4" t="s">
        <v>123</v>
      </c>
      <c r="C299" s="3" t="s">
        <v>1057</v>
      </c>
    </row>
    <row r="300" spans="1:3" ht="17" x14ac:dyDescent="0.2">
      <c r="A300" s="2" t="s">
        <v>1356</v>
      </c>
      <c r="B300" s="4" t="s">
        <v>1422</v>
      </c>
      <c r="C300" s="3" t="s">
        <v>1058</v>
      </c>
    </row>
    <row r="301" spans="1:3" ht="34" x14ac:dyDescent="0.2">
      <c r="A301" s="2" t="s">
        <v>1356</v>
      </c>
      <c r="B301" s="4" t="s">
        <v>149</v>
      </c>
      <c r="C301" s="3" t="s">
        <v>222</v>
      </c>
    </row>
    <row r="302" spans="1:3" ht="17" x14ac:dyDescent="0.2">
      <c r="A302" s="2" t="s">
        <v>1356</v>
      </c>
      <c r="B302" s="4" t="s">
        <v>1422</v>
      </c>
      <c r="C302" s="3" t="s">
        <v>223</v>
      </c>
    </row>
    <row r="303" spans="1:3" ht="34" x14ac:dyDescent="0.2">
      <c r="A303" s="2" t="s">
        <v>1356</v>
      </c>
      <c r="B303" s="4" t="s">
        <v>149</v>
      </c>
      <c r="C303" s="3" t="s">
        <v>1059</v>
      </c>
    </row>
    <row r="304" spans="1:3" ht="17" x14ac:dyDescent="0.2">
      <c r="A304" s="2" t="s">
        <v>1356</v>
      </c>
      <c r="B304" s="4" t="s">
        <v>123</v>
      </c>
      <c r="C304" s="3" t="s">
        <v>224</v>
      </c>
    </row>
    <row r="305" spans="1:3" ht="34" x14ac:dyDescent="0.2">
      <c r="A305" s="2" t="s">
        <v>1357</v>
      </c>
      <c r="B305" s="4" t="s">
        <v>1431</v>
      </c>
      <c r="C305" s="3" t="s">
        <v>1060</v>
      </c>
    </row>
    <row r="306" spans="1:3" ht="17" x14ac:dyDescent="0.2">
      <c r="A306" s="2" t="s">
        <v>1357</v>
      </c>
      <c r="B306" s="4" t="s">
        <v>1418</v>
      </c>
      <c r="C306" s="3" t="s">
        <v>225</v>
      </c>
    </row>
    <row r="307" spans="1:3" ht="34" x14ac:dyDescent="0.2">
      <c r="A307" s="2" t="s">
        <v>1357</v>
      </c>
      <c r="B307" s="4" t="s">
        <v>1431</v>
      </c>
      <c r="C307" s="3" t="s">
        <v>226</v>
      </c>
    </row>
    <row r="308" spans="1:3" ht="17" x14ac:dyDescent="0.2">
      <c r="A308" s="2" t="s">
        <v>1357</v>
      </c>
      <c r="B308" s="4" t="s">
        <v>1418</v>
      </c>
      <c r="C308" s="3" t="s">
        <v>227</v>
      </c>
    </row>
    <row r="309" spans="1:3" ht="17" x14ac:dyDescent="0.2">
      <c r="A309" s="2" t="s">
        <v>1357</v>
      </c>
      <c r="B309" s="4" t="s">
        <v>1431</v>
      </c>
      <c r="C309" s="3" t="s">
        <v>1061</v>
      </c>
    </row>
    <row r="310" spans="1:3" ht="17" x14ac:dyDescent="0.2">
      <c r="A310" s="2" t="s">
        <v>1357</v>
      </c>
      <c r="B310" s="4" t="s">
        <v>8</v>
      </c>
      <c r="C310" s="3" t="s">
        <v>228</v>
      </c>
    </row>
    <row r="311" spans="1:3" ht="17" x14ac:dyDescent="0.2">
      <c r="A311" s="2" t="s">
        <v>1357</v>
      </c>
      <c r="B311" s="4" t="s">
        <v>1418</v>
      </c>
      <c r="C311" s="3" t="s">
        <v>229</v>
      </c>
    </row>
    <row r="312" spans="1:3" ht="17" x14ac:dyDescent="0.2">
      <c r="A312" s="2" t="s">
        <v>1357</v>
      </c>
      <c r="B312" s="4" t="s">
        <v>1431</v>
      </c>
      <c r="C312" s="3" t="s">
        <v>230</v>
      </c>
    </row>
    <row r="313" spans="1:3" ht="17" x14ac:dyDescent="0.2">
      <c r="A313" s="2" t="s">
        <v>1357</v>
      </c>
      <c r="B313" s="4" t="s">
        <v>1418</v>
      </c>
      <c r="C313" s="3" t="s">
        <v>231</v>
      </c>
    </row>
    <row r="314" spans="1:3" ht="34" x14ac:dyDescent="0.2">
      <c r="A314" s="2" t="s">
        <v>1357</v>
      </c>
      <c r="B314" s="4" t="s">
        <v>1431</v>
      </c>
      <c r="C314" s="3" t="s">
        <v>1062</v>
      </c>
    </row>
    <row r="315" spans="1:3" ht="17" x14ac:dyDescent="0.2">
      <c r="A315" s="2" t="s">
        <v>1357</v>
      </c>
      <c r="B315" s="18"/>
      <c r="C315" s="3" t="s">
        <v>232</v>
      </c>
    </row>
    <row r="316" spans="1:3" ht="17" x14ac:dyDescent="0.2">
      <c r="A316" s="2" t="s">
        <v>1357</v>
      </c>
      <c r="B316" s="4" t="s">
        <v>233</v>
      </c>
      <c r="C316" s="3" t="s">
        <v>1063</v>
      </c>
    </row>
    <row r="317" spans="1:3" ht="17" x14ac:dyDescent="0.2">
      <c r="A317" s="2" t="s">
        <v>1357</v>
      </c>
      <c r="B317" s="18"/>
      <c r="C317" s="3" t="s">
        <v>234</v>
      </c>
    </row>
    <row r="318" spans="1:3" ht="17" x14ac:dyDescent="0.2">
      <c r="A318" s="2" t="s">
        <v>1357</v>
      </c>
      <c r="B318" s="4" t="s">
        <v>1431</v>
      </c>
      <c r="C318" s="3" t="s">
        <v>235</v>
      </c>
    </row>
    <row r="319" spans="1:3" ht="17" x14ac:dyDescent="0.2">
      <c r="A319" s="2" t="s">
        <v>1357</v>
      </c>
      <c r="B319" s="4" t="s">
        <v>1418</v>
      </c>
      <c r="C319" s="3" t="s">
        <v>236</v>
      </c>
    </row>
    <row r="320" spans="1:3" ht="17" x14ac:dyDescent="0.2">
      <c r="A320" s="2" t="s">
        <v>1357</v>
      </c>
      <c r="B320" s="4" t="s">
        <v>1431</v>
      </c>
      <c r="C320" s="3" t="s">
        <v>237</v>
      </c>
    </row>
    <row r="321" spans="1:3" ht="17" x14ac:dyDescent="0.2">
      <c r="A321" s="2" t="s">
        <v>1357</v>
      </c>
      <c r="B321" s="4" t="s">
        <v>1418</v>
      </c>
      <c r="C321" s="3" t="s">
        <v>238</v>
      </c>
    </row>
    <row r="322" spans="1:3" ht="17" x14ac:dyDescent="0.2">
      <c r="A322" s="2" t="s">
        <v>1357</v>
      </c>
      <c r="B322" s="4" t="s">
        <v>1431</v>
      </c>
      <c r="C322" s="3" t="s">
        <v>1064</v>
      </c>
    </row>
    <row r="323" spans="1:3" ht="17" x14ac:dyDescent="0.2">
      <c r="A323" s="2" t="s">
        <v>1357</v>
      </c>
      <c r="B323" s="4" t="s">
        <v>1418</v>
      </c>
      <c r="C323" s="3" t="s">
        <v>239</v>
      </c>
    </row>
    <row r="324" spans="1:3" ht="17" x14ac:dyDescent="0.2">
      <c r="A324" s="2" t="s">
        <v>1357</v>
      </c>
      <c r="B324" s="4" t="s">
        <v>1431</v>
      </c>
      <c r="C324" s="3" t="s">
        <v>240</v>
      </c>
    </row>
    <row r="325" spans="1:3" ht="17" x14ac:dyDescent="0.2">
      <c r="A325" s="2" t="s">
        <v>1357</v>
      </c>
      <c r="B325" s="4" t="s">
        <v>1418</v>
      </c>
      <c r="C325" s="3" t="s">
        <v>241</v>
      </c>
    </row>
    <row r="326" spans="1:3" ht="17" x14ac:dyDescent="0.2">
      <c r="A326" s="2" t="s">
        <v>1357</v>
      </c>
      <c r="B326" s="4" t="s">
        <v>1431</v>
      </c>
      <c r="C326" s="3" t="s">
        <v>1065</v>
      </c>
    </row>
    <row r="327" spans="1:3" ht="17" x14ac:dyDescent="0.2">
      <c r="A327" s="2" t="s">
        <v>1357</v>
      </c>
      <c r="B327" s="4" t="s">
        <v>1418</v>
      </c>
      <c r="C327" s="3" t="s">
        <v>242</v>
      </c>
    </row>
    <row r="328" spans="1:3" ht="17" x14ac:dyDescent="0.2">
      <c r="A328" s="2" t="s">
        <v>1357</v>
      </c>
      <c r="B328" s="4" t="s">
        <v>1431</v>
      </c>
      <c r="C328" s="3" t="s">
        <v>1066</v>
      </c>
    </row>
    <row r="329" spans="1:3" ht="17" x14ac:dyDescent="0.2">
      <c r="A329" s="2" t="s">
        <v>1357</v>
      </c>
      <c r="B329" s="4" t="s">
        <v>8</v>
      </c>
      <c r="C329" s="3" t="s">
        <v>243</v>
      </c>
    </row>
    <row r="330" spans="1:3" ht="17" x14ac:dyDescent="0.2">
      <c r="A330" s="2" t="s">
        <v>1357</v>
      </c>
      <c r="B330" s="4" t="s">
        <v>1418</v>
      </c>
      <c r="C330" s="3" t="s">
        <v>1067</v>
      </c>
    </row>
    <row r="331" spans="1:3" ht="17" x14ac:dyDescent="0.2">
      <c r="A331" s="2" t="s">
        <v>1357</v>
      </c>
      <c r="B331" s="4" t="s">
        <v>1431</v>
      </c>
      <c r="C331" s="3" t="s">
        <v>1068</v>
      </c>
    </row>
    <row r="332" spans="1:3" ht="17" x14ac:dyDescent="0.2">
      <c r="A332" s="2" t="s">
        <v>1357</v>
      </c>
      <c r="B332" s="4" t="s">
        <v>1418</v>
      </c>
      <c r="C332" s="3" t="s">
        <v>244</v>
      </c>
    </row>
    <row r="333" spans="1:3" ht="17" x14ac:dyDescent="0.2">
      <c r="A333" s="2" t="s">
        <v>1357</v>
      </c>
      <c r="B333" s="18"/>
      <c r="C333" s="3" t="s">
        <v>245</v>
      </c>
    </row>
    <row r="334" spans="1:3" ht="17" x14ac:dyDescent="0.2">
      <c r="A334" s="2" t="s">
        <v>1357</v>
      </c>
      <c r="B334" s="4" t="s">
        <v>1418</v>
      </c>
      <c r="C334" s="3" t="s">
        <v>246</v>
      </c>
    </row>
    <row r="335" spans="1:3" ht="17" x14ac:dyDescent="0.2">
      <c r="A335" s="2" t="s">
        <v>1357</v>
      </c>
      <c r="B335" s="18"/>
      <c r="C335" s="3" t="s">
        <v>247</v>
      </c>
    </row>
    <row r="336" spans="1:3" ht="34" x14ac:dyDescent="0.2">
      <c r="A336" s="2" t="s">
        <v>1357</v>
      </c>
      <c r="B336" s="18"/>
      <c r="C336" s="3" t="s">
        <v>248</v>
      </c>
    </row>
    <row r="337" spans="1:3" ht="17" x14ac:dyDescent="0.2">
      <c r="A337" s="2" t="s">
        <v>1357</v>
      </c>
      <c r="B337" s="4" t="s">
        <v>1431</v>
      </c>
      <c r="C337" s="3" t="s">
        <v>249</v>
      </c>
    </row>
    <row r="338" spans="1:3" ht="17" x14ac:dyDescent="0.2">
      <c r="A338" s="2" t="s">
        <v>1357</v>
      </c>
      <c r="B338" s="4" t="s">
        <v>1418</v>
      </c>
      <c r="C338" s="3" t="s">
        <v>1069</v>
      </c>
    </row>
    <row r="339" spans="1:3" ht="17" x14ac:dyDescent="0.2">
      <c r="A339" s="2" t="s">
        <v>1357</v>
      </c>
      <c r="B339" s="4" t="s">
        <v>1431</v>
      </c>
      <c r="C339" s="3" t="s">
        <v>250</v>
      </c>
    </row>
    <row r="340" spans="1:3" ht="17" x14ac:dyDescent="0.2">
      <c r="A340" s="2" t="s">
        <v>1357</v>
      </c>
      <c r="B340" s="4" t="s">
        <v>1418</v>
      </c>
      <c r="C340" s="3" t="s">
        <v>1070</v>
      </c>
    </row>
    <row r="341" spans="1:3" ht="17" x14ac:dyDescent="0.2">
      <c r="A341" s="2" t="s">
        <v>1357</v>
      </c>
      <c r="B341" s="4" t="s">
        <v>1431</v>
      </c>
      <c r="C341" s="3" t="s">
        <v>1071</v>
      </c>
    </row>
    <row r="342" spans="1:3" ht="17" x14ac:dyDescent="0.2">
      <c r="A342" s="2" t="s">
        <v>1357</v>
      </c>
      <c r="B342" s="4" t="s">
        <v>1418</v>
      </c>
      <c r="C342" s="3" t="s">
        <v>1072</v>
      </c>
    </row>
    <row r="343" spans="1:3" ht="17" x14ac:dyDescent="0.2">
      <c r="A343" s="2" t="s">
        <v>1357</v>
      </c>
      <c r="B343" s="4" t="s">
        <v>1431</v>
      </c>
      <c r="C343" s="3" t="s">
        <v>1073</v>
      </c>
    </row>
    <row r="344" spans="1:3" ht="17" x14ac:dyDescent="0.2">
      <c r="A344" s="2" t="s">
        <v>1357</v>
      </c>
      <c r="B344" s="4" t="s">
        <v>1418</v>
      </c>
      <c r="C344" s="3" t="s">
        <v>1074</v>
      </c>
    </row>
    <row r="345" spans="1:3" ht="17" x14ac:dyDescent="0.2">
      <c r="A345" s="2" t="s">
        <v>1357</v>
      </c>
      <c r="B345" s="4" t="s">
        <v>1431</v>
      </c>
      <c r="C345" s="3" t="s">
        <v>1075</v>
      </c>
    </row>
    <row r="346" spans="1:3" ht="34" x14ac:dyDescent="0.2">
      <c r="A346" s="2" t="s">
        <v>1357</v>
      </c>
      <c r="B346" s="4" t="s">
        <v>1418</v>
      </c>
      <c r="C346" s="3" t="s">
        <v>1076</v>
      </c>
    </row>
    <row r="347" spans="1:3" ht="17" x14ac:dyDescent="0.2">
      <c r="A347" s="2" t="s">
        <v>1357</v>
      </c>
      <c r="B347" s="4" t="s">
        <v>1431</v>
      </c>
      <c r="C347" s="3" t="s">
        <v>251</v>
      </c>
    </row>
    <row r="348" spans="1:3" ht="17" x14ac:dyDescent="0.2">
      <c r="A348" s="2" t="s">
        <v>1357</v>
      </c>
      <c r="B348" s="4" t="s">
        <v>1418</v>
      </c>
      <c r="C348" s="3" t="s">
        <v>252</v>
      </c>
    </row>
    <row r="349" spans="1:3" ht="51" x14ac:dyDescent="0.2">
      <c r="A349" s="2" t="s">
        <v>1357</v>
      </c>
      <c r="B349" s="18"/>
      <c r="C349" s="3" t="s">
        <v>253</v>
      </c>
    </row>
    <row r="350" spans="1:3" ht="17" x14ac:dyDescent="0.2">
      <c r="A350" s="2" t="s">
        <v>1357</v>
      </c>
      <c r="B350" s="4" t="s">
        <v>1418</v>
      </c>
      <c r="C350" s="3" t="s">
        <v>254</v>
      </c>
    </row>
    <row r="351" spans="1:3" ht="17" x14ac:dyDescent="0.2">
      <c r="A351" s="2" t="s">
        <v>1357</v>
      </c>
      <c r="B351" s="18"/>
      <c r="C351" s="3" t="s">
        <v>1077</v>
      </c>
    </row>
    <row r="352" spans="1:3" ht="17" x14ac:dyDescent="0.2">
      <c r="A352" s="2" t="s">
        <v>1357</v>
      </c>
      <c r="B352" s="4" t="s">
        <v>1418</v>
      </c>
      <c r="C352" s="3" t="s">
        <v>255</v>
      </c>
    </row>
    <row r="353" spans="1:3" ht="17" x14ac:dyDescent="0.2">
      <c r="A353" s="2" t="s">
        <v>1357</v>
      </c>
      <c r="B353" s="18"/>
      <c r="C353" s="3" t="s">
        <v>256</v>
      </c>
    </row>
    <row r="354" spans="1:3" ht="17" x14ac:dyDescent="0.2">
      <c r="A354" s="2" t="s">
        <v>1357</v>
      </c>
      <c r="B354" s="4" t="s">
        <v>1418</v>
      </c>
      <c r="C354" s="3" t="s">
        <v>257</v>
      </c>
    </row>
    <row r="355" spans="1:3" ht="17" x14ac:dyDescent="0.2">
      <c r="A355" s="2" t="s">
        <v>1357</v>
      </c>
      <c r="B355" s="18"/>
      <c r="C355" s="3" t="s">
        <v>258</v>
      </c>
    </row>
    <row r="356" spans="1:3" ht="17" x14ac:dyDescent="0.2">
      <c r="A356" s="2" t="s">
        <v>1357</v>
      </c>
      <c r="B356" s="4" t="s">
        <v>1431</v>
      </c>
      <c r="C356" s="3" t="s">
        <v>1078</v>
      </c>
    </row>
    <row r="357" spans="1:3" ht="17" x14ac:dyDescent="0.2">
      <c r="A357" s="2" t="s">
        <v>1357</v>
      </c>
      <c r="B357" s="18"/>
      <c r="C357" s="3" t="s">
        <v>259</v>
      </c>
    </row>
    <row r="358" spans="1:3" ht="17" x14ac:dyDescent="0.2">
      <c r="A358" s="2" t="s">
        <v>1357</v>
      </c>
      <c r="B358" s="4" t="s">
        <v>1431</v>
      </c>
      <c r="C358" s="3" t="s">
        <v>260</v>
      </c>
    </row>
    <row r="359" spans="1:3" ht="17" x14ac:dyDescent="0.2">
      <c r="A359" s="2" t="s">
        <v>1357</v>
      </c>
      <c r="B359" s="4" t="s">
        <v>1418</v>
      </c>
      <c r="C359" s="3" t="s">
        <v>261</v>
      </c>
    </row>
    <row r="360" spans="1:3" ht="17" x14ac:dyDescent="0.2">
      <c r="A360" s="2" t="s">
        <v>1357</v>
      </c>
      <c r="B360" s="18"/>
      <c r="C360" s="3" t="s">
        <v>262</v>
      </c>
    </row>
    <row r="361" spans="1:3" ht="17" x14ac:dyDescent="0.2">
      <c r="A361" s="2" t="s">
        <v>1357</v>
      </c>
      <c r="B361" s="4" t="s">
        <v>71</v>
      </c>
      <c r="C361" s="3" t="s">
        <v>263</v>
      </c>
    </row>
    <row r="362" spans="1:3" ht="17" x14ac:dyDescent="0.2">
      <c r="A362" s="2" t="s">
        <v>1357</v>
      </c>
      <c r="B362" s="18"/>
      <c r="C362" s="3" t="s">
        <v>264</v>
      </c>
    </row>
    <row r="363" spans="1:3" ht="17" x14ac:dyDescent="0.2">
      <c r="A363" s="2" t="s">
        <v>1357</v>
      </c>
      <c r="B363" s="18"/>
      <c r="C363" s="3" t="s">
        <v>265</v>
      </c>
    </row>
    <row r="364" spans="1:3" ht="17" x14ac:dyDescent="0.2">
      <c r="A364" s="2" t="s">
        <v>1357</v>
      </c>
      <c r="B364" s="4" t="s">
        <v>71</v>
      </c>
      <c r="C364" s="3" t="s">
        <v>263</v>
      </c>
    </row>
    <row r="365" spans="1:3" ht="17" x14ac:dyDescent="0.2">
      <c r="A365" s="2" t="s">
        <v>1357</v>
      </c>
      <c r="B365" s="4" t="s">
        <v>1431</v>
      </c>
      <c r="C365" s="3" t="s">
        <v>266</v>
      </c>
    </row>
    <row r="366" spans="1:3" ht="17" x14ac:dyDescent="0.2">
      <c r="A366" s="2" t="s">
        <v>1357</v>
      </c>
      <c r="B366" s="4" t="s">
        <v>71</v>
      </c>
      <c r="C366" s="3" t="s">
        <v>267</v>
      </c>
    </row>
    <row r="367" spans="1:3" ht="17" x14ac:dyDescent="0.2">
      <c r="A367" s="2" t="s">
        <v>1357</v>
      </c>
      <c r="B367" s="4" t="s">
        <v>1431</v>
      </c>
      <c r="C367" s="3" t="s">
        <v>1079</v>
      </c>
    </row>
    <row r="368" spans="1:3" ht="17" x14ac:dyDescent="0.2">
      <c r="A368" s="2" t="s">
        <v>1357</v>
      </c>
      <c r="B368" s="18"/>
      <c r="C368" s="3" t="s">
        <v>268</v>
      </c>
    </row>
    <row r="369" spans="1:3" ht="17" x14ac:dyDescent="0.2">
      <c r="A369" s="2" t="s">
        <v>1357</v>
      </c>
      <c r="B369" s="4" t="s">
        <v>71</v>
      </c>
      <c r="C369" s="3" t="s">
        <v>1080</v>
      </c>
    </row>
    <row r="370" spans="1:3" ht="17" x14ac:dyDescent="0.2">
      <c r="A370" s="2" t="s">
        <v>1357</v>
      </c>
      <c r="B370" s="4" t="s">
        <v>1431</v>
      </c>
      <c r="C370" s="3" t="s">
        <v>269</v>
      </c>
    </row>
    <row r="371" spans="1:3" ht="17" x14ac:dyDescent="0.2">
      <c r="A371" s="2" t="s">
        <v>1357</v>
      </c>
      <c r="B371" s="18"/>
      <c r="C371" s="3" t="s">
        <v>270</v>
      </c>
    </row>
    <row r="372" spans="1:3" ht="17" x14ac:dyDescent="0.2">
      <c r="A372" s="2" t="s">
        <v>1357</v>
      </c>
      <c r="B372" s="18"/>
      <c r="C372" s="3" t="s">
        <v>271</v>
      </c>
    </row>
    <row r="373" spans="1:3" ht="17" x14ac:dyDescent="0.2">
      <c r="A373" s="2" t="s">
        <v>1357</v>
      </c>
      <c r="B373" s="4" t="s">
        <v>8</v>
      </c>
      <c r="C373" s="3" t="s">
        <v>272</v>
      </c>
    </row>
    <row r="374" spans="1:3" ht="17" x14ac:dyDescent="0.2">
      <c r="A374" s="2" t="s">
        <v>1357</v>
      </c>
      <c r="B374" s="4" t="s">
        <v>273</v>
      </c>
      <c r="C374" s="3" t="s">
        <v>274</v>
      </c>
    </row>
    <row r="375" spans="1:3" ht="51" x14ac:dyDescent="0.2">
      <c r="A375" s="2" t="s">
        <v>1357</v>
      </c>
      <c r="B375" s="18"/>
      <c r="C375" s="3" t="s">
        <v>275</v>
      </c>
    </row>
    <row r="376" spans="1:3" ht="17" x14ac:dyDescent="0.2">
      <c r="A376" s="2" t="s">
        <v>1357</v>
      </c>
      <c r="B376" s="4" t="s">
        <v>1431</v>
      </c>
      <c r="C376" s="3" t="s">
        <v>276</v>
      </c>
    </row>
    <row r="377" spans="1:3" ht="17" x14ac:dyDescent="0.2">
      <c r="A377" s="2" t="s">
        <v>1357</v>
      </c>
      <c r="B377" s="4" t="s">
        <v>8</v>
      </c>
      <c r="C377" s="3" t="s">
        <v>277</v>
      </c>
    </row>
    <row r="378" spans="1:3" ht="17" x14ac:dyDescent="0.2">
      <c r="A378" s="2" t="s">
        <v>1357</v>
      </c>
      <c r="B378" s="4" t="s">
        <v>233</v>
      </c>
      <c r="C378" s="3" t="s">
        <v>1081</v>
      </c>
    </row>
    <row r="379" spans="1:3" ht="51" x14ac:dyDescent="0.2">
      <c r="A379" s="2" t="s">
        <v>1358</v>
      </c>
      <c r="B379" s="18"/>
      <c r="C379" s="3" t="s">
        <v>278</v>
      </c>
    </row>
    <row r="380" spans="1:3" ht="17" x14ac:dyDescent="0.2">
      <c r="A380" s="2" t="s">
        <v>1358</v>
      </c>
      <c r="B380" s="4" t="s">
        <v>1422</v>
      </c>
      <c r="C380" s="3" t="s">
        <v>1082</v>
      </c>
    </row>
    <row r="381" spans="1:3" ht="17" x14ac:dyDescent="0.2">
      <c r="A381" s="2" t="s">
        <v>1358</v>
      </c>
      <c r="B381" s="4" t="s">
        <v>1418</v>
      </c>
      <c r="C381" s="3" t="s">
        <v>1083</v>
      </c>
    </row>
    <row r="382" spans="1:3" ht="17" x14ac:dyDescent="0.2">
      <c r="A382" s="2" t="s">
        <v>1358</v>
      </c>
      <c r="B382" s="4" t="s">
        <v>1422</v>
      </c>
      <c r="C382" s="3" t="s">
        <v>1084</v>
      </c>
    </row>
    <row r="383" spans="1:3" ht="17" x14ac:dyDescent="0.2">
      <c r="A383" s="2" t="s">
        <v>1358</v>
      </c>
      <c r="B383" s="4" t="s">
        <v>1418</v>
      </c>
      <c r="C383" s="3" t="s">
        <v>1085</v>
      </c>
    </row>
    <row r="384" spans="1:3" ht="17" x14ac:dyDescent="0.2">
      <c r="A384" s="2" t="s">
        <v>1358</v>
      </c>
      <c r="B384" s="18"/>
      <c r="C384" s="3" t="s">
        <v>279</v>
      </c>
    </row>
    <row r="385" spans="1:3" ht="17" x14ac:dyDescent="0.2">
      <c r="A385" s="2" t="s">
        <v>1358</v>
      </c>
      <c r="B385" s="4" t="s">
        <v>1422</v>
      </c>
      <c r="C385" s="3" t="s">
        <v>280</v>
      </c>
    </row>
    <row r="386" spans="1:3" ht="17" x14ac:dyDescent="0.2">
      <c r="A386" s="2" t="s">
        <v>1358</v>
      </c>
      <c r="B386" s="4" t="s">
        <v>1418</v>
      </c>
      <c r="C386" s="3" t="s">
        <v>281</v>
      </c>
    </row>
    <row r="387" spans="1:3" ht="17" x14ac:dyDescent="0.2">
      <c r="A387" s="2" t="s">
        <v>1358</v>
      </c>
      <c r="B387" s="4" t="s">
        <v>1422</v>
      </c>
      <c r="C387" s="3" t="s">
        <v>1086</v>
      </c>
    </row>
    <row r="388" spans="1:3" ht="17" x14ac:dyDescent="0.2">
      <c r="A388" s="2" t="s">
        <v>1358</v>
      </c>
      <c r="B388" s="4" t="s">
        <v>1418</v>
      </c>
      <c r="C388" s="3" t="s">
        <v>282</v>
      </c>
    </row>
    <row r="389" spans="1:3" ht="17" x14ac:dyDescent="0.2">
      <c r="A389" s="2" t="s">
        <v>1358</v>
      </c>
      <c r="B389" s="4" t="s">
        <v>1422</v>
      </c>
      <c r="C389" s="3" t="s">
        <v>283</v>
      </c>
    </row>
    <row r="390" spans="1:3" ht="17" x14ac:dyDescent="0.2">
      <c r="A390" s="2" t="s">
        <v>1358</v>
      </c>
      <c r="B390" s="4" t="s">
        <v>1418</v>
      </c>
      <c r="C390" s="3" t="s">
        <v>284</v>
      </c>
    </row>
    <row r="391" spans="1:3" ht="17" x14ac:dyDescent="0.2">
      <c r="A391" s="2" t="s">
        <v>1358</v>
      </c>
      <c r="B391" s="4" t="s">
        <v>1422</v>
      </c>
      <c r="C391" s="3" t="s">
        <v>1087</v>
      </c>
    </row>
    <row r="392" spans="1:3" ht="17" x14ac:dyDescent="0.2">
      <c r="A392" s="2" t="s">
        <v>1358</v>
      </c>
      <c r="B392" s="4" t="s">
        <v>1418</v>
      </c>
      <c r="C392" s="3" t="s">
        <v>1088</v>
      </c>
    </row>
    <row r="393" spans="1:3" ht="34" x14ac:dyDescent="0.2">
      <c r="A393" s="2" t="s">
        <v>1358</v>
      </c>
      <c r="B393" s="4" t="s">
        <v>1422</v>
      </c>
      <c r="C393" s="3" t="s">
        <v>285</v>
      </c>
    </row>
    <row r="394" spans="1:3" ht="17" x14ac:dyDescent="0.2">
      <c r="A394" s="2" t="s">
        <v>1358</v>
      </c>
      <c r="B394" s="4" t="s">
        <v>1418</v>
      </c>
      <c r="C394" s="3" t="s">
        <v>1089</v>
      </c>
    </row>
    <row r="395" spans="1:3" ht="34" x14ac:dyDescent="0.2">
      <c r="A395" s="2" t="s">
        <v>1358</v>
      </c>
      <c r="B395" s="4" t="s">
        <v>1422</v>
      </c>
      <c r="C395" s="3" t="s">
        <v>1090</v>
      </c>
    </row>
    <row r="396" spans="1:3" ht="17" x14ac:dyDescent="0.2">
      <c r="A396" s="2" t="s">
        <v>1358</v>
      </c>
      <c r="B396" s="4" t="s">
        <v>1418</v>
      </c>
      <c r="C396" s="3" t="s">
        <v>1091</v>
      </c>
    </row>
    <row r="397" spans="1:3" ht="17" x14ac:dyDescent="0.2">
      <c r="A397" s="2" t="s">
        <v>1358</v>
      </c>
      <c r="B397" s="4" t="s">
        <v>1422</v>
      </c>
      <c r="C397" s="3" t="s">
        <v>1092</v>
      </c>
    </row>
    <row r="398" spans="1:3" ht="34" x14ac:dyDescent="0.2">
      <c r="A398" s="2" t="s">
        <v>1358</v>
      </c>
      <c r="B398" s="4" t="s">
        <v>1418</v>
      </c>
      <c r="C398" s="3" t="s">
        <v>1093</v>
      </c>
    </row>
    <row r="399" spans="1:3" ht="17" x14ac:dyDescent="0.2">
      <c r="A399" s="2" t="s">
        <v>1358</v>
      </c>
      <c r="B399" s="4" t="s">
        <v>1422</v>
      </c>
      <c r="C399" s="3" t="s">
        <v>286</v>
      </c>
    </row>
    <row r="400" spans="1:3" ht="34" x14ac:dyDescent="0.2">
      <c r="A400" s="2" t="s">
        <v>1358</v>
      </c>
      <c r="B400" s="4" t="s">
        <v>1418</v>
      </c>
      <c r="C400" s="3" t="s">
        <v>287</v>
      </c>
    </row>
    <row r="401" spans="1:3" ht="17" x14ac:dyDescent="0.2">
      <c r="A401" s="2" t="s">
        <v>1358</v>
      </c>
      <c r="B401" s="4" t="s">
        <v>1422</v>
      </c>
      <c r="C401" s="3" t="s">
        <v>1094</v>
      </c>
    </row>
    <row r="402" spans="1:3" ht="17" x14ac:dyDescent="0.2">
      <c r="A402" s="2" t="s">
        <v>1358</v>
      </c>
      <c r="B402" s="4" t="s">
        <v>1418</v>
      </c>
      <c r="C402" s="3" t="s">
        <v>288</v>
      </c>
    </row>
    <row r="403" spans="1:3" ht="34" x14ac:dyDescent="0.2">
      <c r="A403" s="2" t="s">
        <v>1358</v>
      </c>
      <c r="B403" s="4" t="s">
        <v>1422</v>
      </c>
      <c r="C403" s="3" t="s">
        <v>289</v>
      </c>
    </row>
    <row r="404" spans="1:3" ht="17" x14ac:dyDescent="0.2">
      <c r="A404" s="2" t="s">
        <v>1358</v>
      </c>
      <c r="B404" s="18"/>
      <c r="C404" s="3" t="s">
        <v>290</v>
      </c>
    </row>
    <row r="405" spans="1:3" ht="17" x14ac:dyDescent="0.2">
      <c r="A405" s="2" t="s">
        <v>1358</v>
      </c>
      <c r="B405" s="4" t="s">
        <v>1418</v>
      </c>
      <c r="C405" s="3" t="s">
        <v>1095</v>
      </c>
    </row>
    <row r="406" spans="1:3" ht="17" x14ac:dyDescent="0.2">
      <c r="A406" s="2" t="s">
        <v>1358</v>
      </c>
      <c r="B406" s="4" t="s">
        <v>1422</v>
      </c>
      <c r="C406" s="3" t="s">
        <v>291</v>
      </c>
    </row>
    <row r="407" spans="1:3" ht="34" x14ac:dyDescent="0.2">
      <c r="A407" s="2" t="s">
        <v>1358</v>
      </c>
      <c r="B407" s="4" t="s">
        <v>1418</v>
      </c>
      <c r="C407" s="3" t="s">
        <v>1096</v>
      </c>
    </row>
    <row r="408" spans="1:3" ht="17" x14ac:dyDescent="0.2">
      <c r="A408" s="2" t="s">
        <v>1358</v>
      </c>
      <c r="B408" s="4" t="s">
        <v>149</v>
      </c>
      <c r="C408" s="3" t="s">
        <v>292</v>
      </c>
    </row>
    <row r="409" spans="1:3" ht="34" x14ac:dyDescent="0.2">
      <c r="A409" s="2" t="s">
        <v>1358</v>
      </c>
      <c r="B409" s="4" t="s">
        <v>1418</v>
      </c>
      <c r="C409" s="3" t="s">
        <v>1097</v>
      </c>
    </row>
    <row r="410" spans="1:3" ht="17" x14ac:dyDescent="0.2">
      <c r="A410" s="2" t="s">
        <v>1358</v>
      </c>
      <c r="B410" s="4" t="s">
        <v>1422</v>
      </c>
      <c r="C410" s="3" t="s">
        <v>293</v>
      </c>
    </row>
    <row r="411" spans="1:3" ht="17" x14ac:dyDescent="0.2">
      <c r="A411" s="2" t="s">
        <v>1358</v>
      </c>
      <c r="B411" s="4" t="s">
        <v>1418</v>
      </c>
      <c r="C411" s="3" t="s">
        <v>294</v>
      </c>
    </row>
    <row r="412" spans="1:3" ht="17" x14ac:dyDescent="0.2">
      <c r="A412" s="2" t="s">
        <v>1358</v>
      </c>
      <c r="B412" s="4" t="s">
        <v>1422</v>
      </c>
      <c r="C412" s="3" t="s">
        <v>1098</v>
      </c>
    </row>
    <row r="413" spans="1:3" ht="17" x14ac:dyDescent="0.2">
      <c r="A413" s="2" t="s">
        <v>1358</v>
      </c>
      <c r="B413" s="4" t="s">
        <v>123</v>
      </c>
      <c r="C413" s="3" t="s">
        <v>295</v>
      </c>
    </row>
    <row r="414" spans="1:3" ht="17" x14ac:dyDescent="0.2">
      <c r="A414" s="2" t="s">
        <v>1358</v>
      </c>
      <c r="B414" s="4" t="s">
        <v>149</v>
      </c>
      <c r="C414" s="3" t="s">
        <v>296</v>
      </c>
    </row>
    <row r="415" spans="1:3" ht="17" x14ac:dyDescent="0.2">
      <c r="A415" s="2" t="s">
        <v>1358</v>
      </c>
      <c r="B415" s="4" t="s">
        <v>1422</v>
      </c>
      <c r="C415" s="3" t="s">
        <v>297</v>
      </c>
    </row>
    <row r="416" spans="1:3" ht="17" x14ac:dyDescent="0.2">
      <c r="A416" s="2" t="s">
        <v>1358</v>
      </c>
      <c r="B416" s="18"/>
      <c r="C416" s="3" t="s">
        <v>298</v>
      </c>
    </row>
    <row r="417" spans="1:3" ht="17" x14ac:dyDescent="0.2">
      <c r="A417" s="2" t="s">
        <v>1359</v>
      </c>
      <c r="B417" s="4" t="s">
        <v>299</v>
      </c>
      <c r="C417" s="3" t="s">
        <v>300</v>
      </c>
    </row>
    <row r="418" spans="1:3" ht="17" x14ac:dyDescent="0.2">
      <c r="A418" s="2" t="s">
        <v>1359</v>
      </c>
      <c r="B418" s="18"/>
      <c r="C418" s="3" t="s">
        <v>301</v>
      </c>
    </row>
    <row r="419" spans="1:3" ht="17" x14ac:dyDescent="0.2">
      <c r="A419" s="2" t="s">
        <v>1359</v>
      </c>
      <c r="B419" s="4" t="s">
        <v>113</v>
      </c>
      <c r="C419" s="3" t="s">
        <v>302</v>
      </c>
    </row>
    <row r="420" spans="1:3" ht="17" x14ac:dyDescent="0.2">
      <c r="A420" s="2" t="s">
        <v>1359</v>
      </c>
      <c r="B420" s="4" t="s">
        <v>303</v>
      </c>
      <c r="C420" s="3" t="s">
        <v>304</v>
      </c>
    </row>
    <row r="421" spans="1:3" ht="17" x14ac:dyDescent="0.2">
      <c r="A421" s="2" t="s">
        <v>1359</v>
      </c>
      <c r="B421" s="4" t="s">
        <v>1418</v>
      </c>
      <c r="C421" s="3" t="s">
        <v>305</v>
      </c>
    </row>
    <row r="422" spans="1:3" ht="17" x14ac:dyDescent="0.2">
      <c r="A422" s="2" t="s">
        <v>1359</v>
      </c>
      <c r="B422" s="4" t="s">
        <v>303</v>
      </c>
      <c r="C422" s="3" t="s">
        <v>306</v>
      </c>
    </row>
    <row r="423" spans="1:3" ht="17" x14ac:dyDescent="0.2">
      <c r="A423" s="2" t="s">
        <v>1359</v>
      </c>
      <c r="B423" s="18"/>
      <c r="C423" s="3" t="s">
        <v>307</v>
      </c>
    </row>
    <row r="424" spans="1:3" ht="34" x14ac:dyDescent="0.2">
      <c r="A424" s="2" t="s">
        <v>1359</v>
      </c>
      <c r="B424" s="18"/>
      <c r="C424" s="3" t="s">
        <v>308</v>
      </c>
    </row>
    <row r="425" spans="1:3" ht="17" x14ac:dyDescent="0.2">
      <c r="A425" s="2" t="s">
        <v>1359</v>
      </c>
      <c r="B425" s="18"/>
      <c r="C425" s="3" t="s">
        <v>309</v>
      </c>
    </row>
    <row r="426" spans="1:3" ht="17" x14ac:dyDescent="0.2">
      <c r="A426" s="2" t="s">
        <v>1359</v>
      </c>
      <c r="B426" s="4" t="s">
        <v>113</v>
      </c>
      <c r="C426" s="3" t="s">
        <v>310</v>
      </c>
    </row>
    <row r="427" spans="1:3" ht="17" x14ac:dyDescent="0.2">
      <c r="A427" s="2" t="s">
        <v>1359</v>
      </c>
      <c r="B427" s="18"/>
      <c r="C427" s="3" t="s">
        <v>311</v>
      </c>
    </row>
    <row r="428" spans="1:3" ht="17" x14ac:dyDescent="0.2">
      <c r="A428" s="2" t="s">
        <v>1359</v>
      </c>
      <c r="B428" s="4" t="s">
        <v>113</v>
      </c>
      <c r="C428" s="3" t="s">
        <v>1099</v>
      </c>
    </row>
    <row r="429" spans="1:3" ht="17" x14ac:dyDescent="0.2">
      <c r="A429" s="2" t="s">
        <v>1359</v>
      </c>
      <c r="B429" s="4" t="s">
        <v>1418</v>
      </c>
      <c r="C429" s="3" t="s">
        <v>312</v>
      </c>
    </row>
    <row r="430" spans="1:3" ht="17" x14ac:dyDescent="0.2">
      <c r="A430" s="2" t="s">
        <v>1359</v>
      </c>
      <c r="B430" s="4" t="s">
        <v>113</v>
      </c>
      <c r="C430" s="3" t="s">
        <v>313</v>
      </c>
    </row>
    <row r="431" spans="1:3" ht="17" x14ac:dyDescent="0.2">
      <c r="A431" s="2" t="s">
        <v>1359</v>
      </c>
      <c r="B431" s="4" t="s">
        <v>1418</v>
      </c>
      <c r="C431" s="3" t="s">
        <v>314</v>
      </c>
    </row>
    <row r="432" spans="1:3" ht="17" x14ac:dyDescent="0.2">
      <c r="A432" s="2" t="s">
        <v>1359</v>
      </c>
      <c r="B432" s="4" t="s">
        <v>113</v>
      </c>
      <c r="C432" s="3" t="s">
        <v>315</v>
      </c>
    </row>
    <row r="433" spans="1:3" ht="17" x14ac:dyDescent="0.2">
      <c r="A433" s="2" t="s">
        <v>1359</v>
      </c>
      <c r="B433" s="4" t="s">
        <v>1418</v>
      </c>
      <c r="C433" s="3" t="s">
        <v>1100</v>
      </c>
    </row>
    <row r="434" spans="1:3" ht="51" x14ac:dyDescent="0.2">
      <c r="A434" s="2" t="s">
        <v>1359</v>
      </c>
      <c r="B434" s="4" t="s">
        <v>113</v>
      </c>
      <c r="C434" s="3" t="s">
        <v>1101</v>
      </c>
    </row>
    <row r="435" spans="1:3" ht="17" x14ac:dyDescent="0.2">
      <c r="A435" s="2" t="s">
        <v>1359</v>
      </c>
      <c r="B435" s="4" t="s">
        <v>1418</v>
      </c>
      <c r="C435" s="3" t="s">
        <v>316</v>
      </c>
    </row>
    <row r="436" spans="1:3" ht="17" x14ac:dyDescent="0.2">
      <c r="A436" s="2" t="s">
        <v>1359</v>
      </c>
      <c r="B436" s="4" t="s">
        <v>113</v>
      </c>
      <c r="C436" s="3" t="s">
        <v>317</v>
      </c>
    </row>
    <row r="437" spans="1:3" ht="17" x14ac:dyDescent="0.2">
      <c r="A437" s="2" t="s">
        <v>1359</v>
      </c>
      <c r="B437" s="4" t="s">
        <v>1418</v>
      </c>
      <c r="C437" s="3" t="s">
        <v>1102</v>
      </c>
    </row>
    <row r="438" spans="1:3" ht="17" x14ac:dyDescent="0.2">
      <c r="A438" s="2" t="s">
        <v>1359</v>
      </c>
      <c r="B438" s="4" t="s">
        <v>113</v>
      </c>
      <c r="C438" s="3" t="s">
        <v>318</v>
      </c>
    </row>
    <row r="439" spans="1:3" ht="17" x14ac:dyDescent="0.2">
      <c r="A439" s="2" t="s">
        <v>1359</v>
      </c>
      <c r="B439" s="4" t="s">
        <v>1418</v>
      </c>
      <c r="C439" s="3" t="s">
        <v>1103</v>
      </c>
    </row>
    <row r="440" spans="1:3" ht="34" x14ac:dyDescent="0.2">
      <c r="A440" s="2" t="s">
        <v>1359</v>
      </c>
      <c r="B440" s="4" t="s">
        <v>113</v>
      </c>
      <c r="C440" s="3" t="s">
        <v>319</v>
      </c>
    </row>
    <row r="441" spans="1:3" ht="17" x14ac:dyDescent="0.2">
      <c r="A441" s="2" t="s">
        <v>1359</v>
      </c>
      <c r="B441" s="18"/>
      <c r="C441" s="3" t="s">
        <v>320</v>
      </c>
    </row>
    <row r="442" spans="1:3" ht="17" x14ac:dyDescent="0.2">
      <c r="A442" s="2" t="s">
        <v>1359</v>
      </c>
      <c r="B442" s="4" t="s">
        <v>113</v>
      </c>
      <c r="C442" s="3" t="s">
        <v>321</v>
      </c>
    </row>
    <row r="443" spans="1:3" ht="17" x14ac:dyDescent="0.2">
      <c r="A443" s="2" t="s">
        <v>1359</v>
      </c>
      <c r="B443" s="4" t="s">
        <v>113</v>
      </c>
      <c r="C443" s="3" t="s">
        <v>322</v>
      </c>
    </row>
    <row r="444" spans="1:3" ht="17" x14ac:dyDescent="0.2">
      <c r="A444" s="2" t="s">
        <v>1359</v>
      </c>
      <c r="B444" s="4" t="s">
        <v>1418</v>
      </c>
      <c r="C444" s="3" t="s">
        <v>323</v>
      </c>
    </row>
    <row r="445" spans="1:3" ht="68" x14ac:dyDescent="0.2">
      <c r="A445" s="2" t="s">
        <v>1359</v>
      </c>
      <c r="B445" s="4" t="s">
        <v>113</v>
      </c>
      <c r="C445" s="3" t="s">
        <v>1104</v>
      </c>
    </row>
    <row r="446" spans="1:3" ht="17" x14ac:dyDescent="0.2">
      <c r="A446" s="2" t="s">
        <v>1359</v>
      </c>
      <c r="B446" s="18"/>
      <c r="C446" s="3" t="s">
        <v>324</v>
      </c>
    </row>
    <row r="447" spans="1:3" ht="17" x14ac:dyDescent="0.2">
      <c r="A447" s="2" t="s">
        <v>1359</v>
      </c>
      <c r="B447" s="4" t="s">
        <v>113</v>
      </c>
      <c r="C447" s="3" t="s">
        <v>325</v>
      </c>
    </row>
    <row r="448" spans="1:3" ht="17" x14ac:dyDescent="0.2">
      <c r="A448" s="2" t="s">
        <v>1359</v>
      </c>
      <c r="B448" s="18"/>
      <c r="C448" s="3" t="s">
        <v>326</v>
      </c>
    </row>
    <row r="449" spans="1:3" ht="17" x14ac:dyDescent="0.2">
      <c r="A449" s="2" t="s">
        <v>1359</v>
      </c>
      <c r="B449" s="4" t="s">
        <v>1418</v>
      </c>
      <c r="C449" s="3" t="s">
        <v>327</v>
      </c>
    </row>
    <row r="450" spans="1:3" ht="17" x14ac:dyDescent="0.2">
      <c r="A450" s="2" t="s">
        <v>1359</v>
      </c>
      <c r="B450" s="4" t="s">
        <v>113</v>
      </c>
      <c r="C450" s="3" t="s">
        <v>1105</v>
      </c>
    </row>
    <row r="451" spans="1:3" ht="17" x14ac:dyDescent="0.2">
      <c r="A451" s="2" t="s">
        <v>1359</v>
      </c>
      <c r="B451" s="4" t="s">
        <v>1418</v>
      </c>
      <c r="C451" s="3" t="s">
        <v>328</v>
      </c>
    </row>
    <row r="452" spans="1:3" ht="17" x14ac:dyDescent="0.2">
      <c r="A452" s="2" t="s">
        <v>1359</v>
      </c>
      <c r="B452" s="4" t="s">
        <v>113</v>
      </c>
      <c r="C452" s="3" t="s">
        <v>1106</v>
      </c>
    </row>
    <row r="453" spans="1:3" ht="17" x14ac:dyDescent="0.2">
      <c r="A453" s="2" t="s">
        <v>1359</v>
      </c>
      <c r="B453" s="18"/>
      <c r="C453" s="3" t="s">
        <v>329</v>
      </c>
    </row>
    <row r="454" spans="1:3" ht="17" x14ac:dyDescent="0.2">
      <c r="A454" s="2" t="s">
        <v>1359</v>
      </c>
      <c r="B454" s="4" t="s">
        <v>1418</v>
      </c>
      <c r="C454" s="3" t="s">
        <v>1107</v>
      </c>
    </row>
    <row r="455" spans="1:3" ht="17" x14ac:dyDescent="0.2">
      <c r="A455" s="2" t="s">
        <v>1359</v>
      </c>
      <c r="B455" s="18"/>
      <c r="C455" s="3" t="s">
        <v>330</v>
      </c>
    </row>
    <row r="456" spans="1:3" ht="17" x14ac:dyDescent="0.2">
      <c r="A456" s="2" t="s">
        <v>1359</v>
      </c>
      <c r="B456" s="4" t="s">
        <v>113</v>
      </c>
      <c r="C456" s="3" t="s">
        <v>331</v>
      </c>
    </row>
    <row r="457" spans="1:3" ht="17" x14ac:dyDescent="0.2">
      <c r="A457" s="2" t="s">
        <v>1359</v>
      </c>
      <c r="B457" s="18"/>
      <c r="C457" s="3" t="s">
        <v>332</v>
      </c>
    </row>
    <row r="458" spans="1:3" ht="17" x14ac:dyDescent="0.2">
      <c r="A458" s="2" t="s">
        <v>1359</v>
      </c>
      <c r="B458" s="4" t="s">
        <v>113</v>
      </c>
      <c r="C458" s="3" t="s">
        <v>333</v>
      </c>
    </row>
    <row r="459" spans="1:3" ht="17" x14ac:dyDescent="0.2">
      <c r="A459" s="2" t="s">
        <v>1359</v>
      </c>
      <c r="B459" s="18"/>
      <c r="C459" s="3" t="s">
        <v>334</v>
      </c>
    </row>
    <row r="460" spans="1:3" ht="17" x14ac:dyDescent="0.2">
      <c r="A460" s="2" t="s">
        <v>1359</v>
      </c>
      <c r="B460" s="4" t="s">
        <v>113</v>
      </c>
      <c r="C460" s="3" t="s">
        <v>335</v>
      </c>
    </row>
    <row r="461" spans="1:3" ht="17" x14ac:dyDescent="0.2">
      <c r="A461" s="2" t="s">
        <v>1359</v>
      </c>
      <c r="B461" s="18"/>
      <c r="C461" s="3" t="s">
        <v>336</v>
      </c>
    </row>
    <row r="462" spans="1:3" ht="17" x14ac:dyDescent="0.2">
      <c r="A462" s="2" t="s">
        <v>1359</v>
      </c>
      <c r="B462" s="4" t="s">
        <v>113</v>
      </c>
      <c r="C462" s="3" t="s">
        <v>1108</v>
      </c>
    </row>
    <row r="463" spans="1:3" ht="17" x14ac:dyDescent="0.2">
      <c r="A463" s="2" t="s">
        <v>1359</v>
      </c>
      <c r="B463" s="4" t="s">
        <v>1418</v>
      </c>
      <c r="C463" s="3" t="s">
        <v>337</v>
      </c>
    </row>
    <row r="464" spans="1:3" ht="17" x14ac:dyDescent="0.2">
      <c r="A464" s="2" t="s">
        <v>1359</v>
      </c>
      <c r="B464" s="4" t="s">
        <v>113</v>
      </c>
      <c r="C464" s="3" t="s">
        <v>338</v>
      </c>
    </row>
    <row r="465" spans="1:3" ht="17" x14ac:dyDescent="0.2">
      <c r="A465" s="2" t="s">
        <v>1359</v>
      </c>
      <c r="B465" s="18"/>
      <c r="C465" s="3" t="s">
        <v>339</v>
      </c>
    </row>
    <row r="466" spans="1:3" ht="17" x14ac:dyDescent="0.2">
      <c r="A466" s="2" t="s">
        <v>1359</v>
      </c>
      <c r="B466" s="18"/>
      <c r="C466" s="3" t="s">
        <v>340</v>
      </c>
    </row>
    <row r="467" spans="1:3" ht="17" x14ac:dyDescent="0.2">
      <c r="A467" s="2" t="s">
        <v>1359</v>
      </c>
      <c r="B467" s="4" t="s">
        <v>1418</v>
      </c>
      <c r="C467" s="3" t="s">
        <v>341</v>
      </c>
    </row>
    <row r="468" spans="1:3" ht="17" x14ac:dyDescent="0.2">
      <c r="A468" s="2" t="s">
        <v>1360</v>
      </c>
      <c r="B468" s="4" t="s">
        <v>342</v>
      </c>
      <c r="C468" s="3" t="s">
        <v>343</v>
      </c>
    </row>
    <row r="469" spans="1:3" ht="17" x14ac:dyDescent="0.2">
      <c r="A469" s="2" t="s">
        <v>1360</v>
      </c>
      <c r="B469" s="18"/>
      <c r="C469" s="3" t="s">
        <v>344</v>
      </c>
    </row>
    <row r="470" spans="1:3" ht="17" x14ac:dyDescent="0.2">
      <c r="A470" s="2" t="s">
        <v>1360</v>
      </c>
      <c r="B470" s="18"/>
      <c r="C470" s="3" t="s">
        <v>345</v>
      </c>
    </row>
    <row r="471" spans="1:3" ht="17" x14ac:dyDescent="0.2">
      <c r="A471" s="2" t="s">
        <v>1360</v>
      </c>
      <c r="B471" s="4" t="s">
        <v>1418</v>
      </c>
      <c r="C471" s="3" t="s">
        <v>346</v>
      </c>
    </row>
    <row r="472" spans="1:3" ht="17" x14ac:dyDescent="0.2">
      <c r="A472" s="2" t="s">
        <v>1360</v>
      </c>
      <c r="B472" s="4" t="s">
        <v>347</v>
      </c>
      <c r="C472" s="3" t="s">
        <v>1109</v>
      </c>
    </row>
    <row r="473" spans="1:3" ht="17" x14ac:dyDescent="0.2">
      <c r="A473" s="2" t="s">
        <v>1360</v>
      </c>
      <c r="B473" s="4" t="s">
        <v>1418</v>
      </c>
      <c r="C473" s="3" t="s">
        <v>1110</v>
      </c>
    </row>
    <row r="474" spans="1:3" ht="17" x14ac:dyDescent="0.2">
      <c r="A474" s="2" t="s">
        <v>1360</v>
      </c>
      <c r="B474" s="4" t="s">
        <v>347</v>
      </c>
      <c r="C474" s="3" t="s">
        <v>348</v>
      </c>
    </row>
    <row r="475" spans="1:3" ht="17" x14ac:dyDescent="0.2">
      <c r="A475" s="2" t="s">
        <v>1360</v>
      </c>
      <c r="B475" s="4" t="s">
        <v>1418</v>
      </c>
      <c r="C475" s="3" t="s">
        <v>349</v>
      </c>
    </row>
    <row r="476" spans="1:3" ht="17" x14ac:dyDescent="0.2">
      <c r="A476" s="2" t="s">
        <v>1360</v>
      </c>
      <c r="B476" s="4" t="s">
        <v>347</v>
      </c>
      <c r="C476" s="3" t="s">
        <v>1111</v>
      </c>
    </row>
    <row r="477" spans="1:3" ht="17" x14ac:dyDescent="0.2">
      <c r="A477" s="2" t="s">
        <v>1360</v>
      </c>
      <c r="B477" s="4" t="s">
        <v>1418</v>
      </c>
      <c r="C477" s="3" t="s">
        <v>350</v>
      </c>
    </row>
    <row r="478" spans="1:3" ht="17" x14ac:dyDescent="0.2">
      <c r="A478" s="2" t="s">
        <v>1360</v>
      </c>
      <c r="B478" s="4" t="s">
        <v>347</v>
      </c>
      <c r="C478" s="3" t="s">
        <v>1112</v>
      </c>
    </row>
    <row r="479" spans="1:3" ht="17" x14ac:dyDescent="0.2">
      <c r="A479" s="2" t="s">
        <v>1360</v>
      </c>
      <c r="B479" s="4" t="s">
        <v>1418</v>
      </c>
      <c r="C479" s="3" t="s">
        <v>351</v>
      </c>
    </row>
    <row r="480" spans="1:3" ht="51" x14ac:dyDescent="0.2">
      <c r="A480" s="2" t="s">
        <v>1360</v>
      </c>
      <c r="B480" s="4" t="s">
        <v>347</v>
      </c>
      <c r="C480" s="3" t="s">
        <v>1113</v>
      </c>
    </row>
    <row r="481" spans="1:3" ht="17" x14ac:dyDescent="0.2">
      <c r="A481" s="2" t="s">
        <v>1360</v>
      </c>
      <c r="B481" s="4" t="s">
        <v>1418</v>
      </c>
      <c r="C481" s="3" t="s">
        <v>352</v>
      </c>
    </row>
    <row r="482" spans="1:3" ht="34" x14ac:dyDescent="0.2">
      <c r="A482" s="2" t="s">
        <v>1360</v>
      </c>
      <c r="B482" s="4" t="s">
        <v>347</v>
      </c>
      <c r="C482" s="3" t="s">
        <v>353</v>
      </c>
    </row>
    <row r="483" spans="1:3" ht="17" x14ac:dyDescent="0.2">
      <c r="A483" s="2" t="s">
        <v>1360</v>
      </c>
      <c r="B483" s="4" t="s">
        <v>347</v>
      </c>
      <c r="C483" s="3" t="s">
        <v>1114</v>
      </c>
    </row>
    <row r="484" spans="1:3" ht="34" x14ac:dyDescent="0.2">
      <c r="A484" s="2" t="s">
        <v>1360</v>
      </c>
      <c r="B484" s="4" t="s">
        <v>347</v>
      </c>
      <c r="C484" s="3" t="s">
        <v>1115</v>
      </c>
    </row>
    <row r="485" spans="1:3" ht="17" x14ac:dyDescent="0.2">
      <c r="A485" s="2" t="s">
        <v>1360</v>
      </c>
      <c r="B485" s="18"/>
      <c r="C485" s="3" t="s">
        <v>1363</v>
      </c>
    </row>
    <row r="486" spans="1:3" ht="17" x14ac:dyDescent="0.2">
      <c r="A486" s="2" t="s">
        <v>1360</v>
      </c>
      <c r="B486" s="4" t="s">
        <v>347</v>
      </c>
      <c r="C486" s="3" t="s">
        <v>1116</v>
      </c>
    </row>
    <row r="487" spans="1:3" ht="17" x14ac:dyDescent="0.2">
      <c r="A487" s="2" t="s">
        <v>1360</v>
      </c>
      <c r="B487" s="4" t="s">
        <v>1418</v>
      </c>
      <c r="C487" s="3" t="s">
        <v>1117</v>
      </c>
    </row>
    <row r="488" spans="1:3" ht="17" x14ac:dyDescent="0.2">
      <c r="A488" s="2" t="s">
        <v>1360</v>
      </c>
      <c r="B488" s="4" t="s">
        <v>347</v>
      </c>
      <c r="C488" s="3" t="s">
        <v>354</v>
      </c>
    </row>
    <row r="489" spans="1:3" ht="34" x14ac:dyDescent="0.2">
      <c r="A489" s="2" t="s">
        <v>1361</v>
      </c>
      <c r="B489" s="18"/>
      <c r="C489" s="3" t="s">
        <v>355</v>
      </c>
    </row>
    <row r="490" spans="1:3" ht="17" x14ac:dyDescent="0.2">
      <c r="A490" s="2" t="s">
        <v>1361</v>
      </c>
      <c r="B490" s="4" t="s">
        <v>1418</v>
      </c>
      <c r="C490" s="3" t="s">
        <v>356</v>
      </c>
    </row>
    <row r="491" spans="1:3" ht="17" x14ac:dyDescent="0.2">
      <c r="A491" s="2" t="s">
        <v>1361</v>
      </c>
      <c r="B491" s="4" t="s">
        <v>357</v>
      </c>
      <c r="C491" s="3" t="s">
        <v>1118</v>
      </c>
    </row>
    <row r="492" spans="1:3" ht="17" x14ac:dyDescent="0.2">
      <c r="A492" s="2" t="s">
        <v>1361</v>
      </c>
      <c r="B492" s="4" t="s">
        <v>1418</v>
      </c>
      <c r="C492" s="3" t="s">
        <v>358</v>
      </c>
    </row>
    <row r="493" spans="1:3" ht="51" x14ac:dyDescent="0.2">
      <c r="A493" s="2" t="s">
        <v>1361</v>
      </c>
      <c r="B493" s="18"/>
      <c r="C493" s="3" t="s">
        <v>359</v>
      </c>
    </row>
    <row r="494" spans="1:3" ht="17" x14ac:dyDescent="0.2">
      <c r="A494" s="2" t="s">
        <v>1361</v>
      </c>
      <c r="B494" s="4" t="s">
        <v>1418</v>
      </c>
      <c r="C494" s="3" t="s">
        <v>360</v>
      </c>
    </row>
    <row r="495" spans="1:3" ht="34" x14ac:dyDescent="0.2">
      <c r="A495" s="2" t="s">
        <v>1361</v>
      </c>
      <c r="B495" s="18"/>
      <c r="C495" s="3" t="s">
        <v>361</v>
      </c>
    </row>
    <row r="496" spans="1:3" ht="17" x14ac:dyDescent="0.2">
      <c r="A496" s="2" t="s">
        <v>1361</v>
      </c>
      <c r="B496" s="4" t="s">
        <v>1418</v>
      </c>
      <c r="C496" s="3" t="s">
        <v>362</v>
      </c>
    </row>
    <row r="497" spans="1:3" ht="17" x14ac:dyDescent="0.2">
      <c r="A497" s="2" t="s">
        <v>1361</v>
      </c>
      <c r="B497" s="18"/>
      <c r="C497" s="3" t="s">
        <v>363</v>
      </c>
    </row>
    <row r="498" spans="1:3" ht="17" x14ac:dyDescent="0.2">
      <c r="A498" s="2" t="s">
        <v>1361</v>
      </c>
      <c r="B498" s="4" t="s">
        <v>364</v>
      </c>
      <c r="C498" s="3" t="s">
        <v>1362</v>
      </c>
    </row>
    <row r="499" spans="1:3" ht="34" x14ac:dyDescent="0.2">
      <c r="A499" s="2" t="s">
        <v>1361</v>
      </c>
      <c r="B499" s="18"/>
      <c r="C499" s="3" t="s">
        <v>365</v>
      </c>
    </row>
    <row r="500" spans="1:3" ht="17" x14ac:dyDescent="0.2">
      <c r="A500" s="2" t="s">
        <v>1361</v>
      </c>
      <c r="B500" s="4" t="s">
        <v>364</v>
      </c>
      <c r="C500" s="3" t="s">
        <v>366</v>
      </c>
    </row>
    <row r="501" spans="1:3" ht="51" x14ac:dyDescent="0.2">
      <c r="A501" s="2" t="s">
        <v>1361</v>
      </c>
      <c r="B501" s="4" t="s">
        <v>233</v>
      </c>
      <c r="C501" s="3" t="s">
        <v>367</v>
      </c>
    </row>
    <row r="502" spans="1:3" ht="34" x14ac:dyDescent="0.2">
      <c r="A502" s="2" t="s">
        <v>1361</v>
      </c>
      <c r="B502" s="18"/>
      <c r="C502" s="3" t="s">
        <v>368</v>
      </c>
    </row>
    <row r="503" spans="1:3" ht="51" x14ac:dyDescent="0.2">
      <c r="A503" s="2" t="s">
        <v>1361</v>
      </c>
      <c r="B503" s="4" t="s">
        <v>233</v>
      </c>
      <c r="C503" s="3" t="s">
        <v>369</v>
      </c>
    </row>
    <row r="504" spans="1:3" ht="17" x14ac:dyDescent="0.2">
      <c r="A504" s="2" t="s">
        <v>1361</v>
      </c>
      <c r="B504" s="4" t="s">
        <v>1422</v>
      </c>
      <c r="C504" s="3" t="s">
        <v>370</v>
      </c>
    </row>
    <row r="505" spans="1:3" ht="17" x14ac:dyDescent="0.2">
      <c r="A505" s="2" t="s">
        <v>1361</v>
      </c>
      <c r="B505" s="4" t="s">
        <v>1418</v>
      </c>
      <c r="C505" s="3" t="s">
        <v>371</v>
      </c>
    </row>
    <row r="506" spans="1:3" ht="17" x14ac:dyDescent="0.2">
      <c r="A506" s="2" t="s">
        <v>1361</v>
      </c>
      <c r="B506" s="4" t="s">
        <v>1422</v>
      </c>
      <c r="C506" s="3" t="s">
        <v>1119</v>
      </c>
    </row>
    <row r="507" spans="1:3" ht="17" x14ac:dyDescent="0.2">
      <c r="A507" s="2" t="s">
        <v>1361</v>
      </c>
      <c r="B507" s="4" t="s">
        <v>1418</v>
      </c>
      <c r="C507" s="3" t="s">
        <v>372</v>
      </c>
    </row>
    <row r="508" spans="1:3" ht="68" x14ac:dyDescent="0.2">
      <c r="A508" s="2" t="s">
        <v>1361</v>
      </c>
      <c r="B508" s="4" t="s">
        <v>233</v>
      </c>
      <c r="C508" s="3" t="s">
        <v>373</v>
      </c>
    </row>
    <row r="509" spans="1:3" ht="17" x14ac:dyDescent="0.2">
      <c r="A509" s="2" t="s">
        <v>1361</v>
      </c>
      <c r="B509" s="4" t="s">
        <v>1422</v>
      </c>
      <c r="C509" s="3" t="s">
        <v>374</v>
      </c>
    </row>
    <row r="510" spans="1:3" ht="17" x14ac:dyDescent="0.2">
      <c r="A510" s="2" t="s">
        <v>1361</v>
      </c>
      <c r="B510" s="4" t="s">
        <v>1418</v>
      </c>
      <c r="C510" s="3" t="s">
        <v>1120</v>
      </c>
    </row>
    <row r="511" spans="1:3" ht="17" x14ac:dyDescent="0.2">
      <c r="A511" s="2" t="s">
        <v>1361</v>
      </c>
      <c r="B511" s="4" t="s">
        <v>1422</v>
      </c>
      <c r="C511" s="3" t="s">
        <v>1121</v>
      </c>
    </row>
    <row r="512" spans="1:3" ht="17" x14ac:dyDescent="0.2">
      <c r="A512" s="2" t="s">
        <v>1361</v>
      </c>
      <c r="B512" s="4" t="s">
        <v>1418</v>
      </c>
      <c r="C512" s="3" t="s">
        <v>375</v>
      </c>
    </row>
    <row r="513" spans="1:3" ht="68" x14ac:dyDescent="0.2">
      <c r="A513" s="2" t="s">
        <v>1361</v>
      </c>
      <c r="B513" s="4" t="s">
        <v>233</v>
      </c>
      <c r="C513" s="3" t="s">
        <v>1122</v>
      </c>
    </row>
    <row r="514" spans="1:3" ht="17" x14ac:dyDescent="0.2">
      <c r="A514" s="2" t="s">
        <v>1361</v>
      </c>
      <c r="B514" s="18"/>
      <c r="C514" s="3" t="s">
        <v>376</v>
      </c>
    </row>
    <row r="515" spans="1:3" ht="34" x14ac:dyDescent="0.2">
      <c r="A515" s="2" t="s">
        <v>1361</v>
      </c>
      <c r="B515" s="18"/>
      <c r="C515" s="3" t="s">
        <v>377</v>
      </c>
    </row>
    <row r="516" spans="1:3" ht="17" x14ac:dyDescent="0.2">
      <c r="A516" s="2" t="s">
        <v>1361</v>
      </c>
      <c r="B516" s="18"/>
      <c r="C516" s="3" t="s">
        <v>378</v>
      </c>
    </row>
    <row r="517" spans="1:3" ht="17" x14ac:dyDescent="0.2">
      <c r="A517" s="2" t="s">
        <v>1361</v>
      </c>
      <c r="B517" s="4" t="s">
        <v>364</v>
      </c>
      <c r="C517" s="3" t="s">
        <v>379</v>
      </c>
    </row>
    <row r="518" spans="1:3" ht="17" x14ac:dyDescent="0.2">
      <c r="A518" s="2" t="s">
        <v>1361</v>
      </c>
      <c r="B518" s="4" t="s">
        <v>1418</v>
      </c>
      <c r="C518" s="3" t="s">
        <v>341</v>
      </c>
    </row>
    <row r="519" spans="1:3" ht="51" x14ac:dyDescent="0.2">
      <c r="A519" s="2" t="s">
        <v>1361</v>
      </c>
      <c r="B519" s="18"/>
      <c r="C519" s="3" t="s">
        <v>380</v>
      </c>
    </row>
    <row r="520" spans="1:3" ht="17" x14ac:dyDescent="0.2">
      <c r="A520" s="2" t="s">
        <v>1361</v>
      </c>
      <c r="B520" s="4" t="s">
        <v>1422</v>
      </c>
      <c r="C520" s="3" t="s">
        <v>381</v>
      </c>
    </row>
    <row r="521" spans="1:3" ht="34" x14ac:dyDescent="0.2">
      <c r="A521" s="2" t="s">
        <v>1364</v>
      </c>
      <c r="B521" s="18"/>
      <c r="C521" s="3" t="s">
        <v>382</v>
      </c>
    </row>
    <row r="522" spans="1:3" ht="34" x14ac:dyDescent="0.2">
      <c r="A522" s="2" t="s">
        <v>1364</v>
      </c>
      <c r="B522" s="4" t="s">
        <v>1422</v>
      </c>
      <c r="C522" s="3" t="s">
        <v>383</v>
      </c>
    </row>
    <row r="523" spans="1:3" ht="34" x14ac:dyDescent="0.2">
      <c r="A523" s="2" t="s">
        <v>1364</v>
      </c>
      <c r="B523" s="4" t="s">
        <v>1418</v>
      </c>
      <c r="C523" s="3" t="s">
        <v>1123</v>
      </c>
    </row>
    <row r="524" spans="1:3" ht="34" x14ac:dyDescent="0.2">
      <c r="A524" s="2" t="s">
        <v>1364</v>
      </c>
      <c r="B524" s="4" t="s">
        <v>1422</v>
      </c>
      <c r="C524" s="3" t="s">
        <v>384</v>
      </c>
    </row>
    <row r="525" spans="1:3" ht="34" x14ac:dyDescent="0.2">
      <c r="A525" s="2" t="s">
        <v>1364</v>
      </c>
      <c r="B525" s="4" t="s">
        <v>1418</v>
      </c>
      <c r="C525" s="3" t="s">
        <v>385</v>
      </c>
    </row>
    <row r="526" spans="1:3" ht="34" x14ac:dyDescent="0.2">
      <c r="A526" s="2" t="s">
        <v>1364</v>
      </c>
      <c r="B526" s="4" t="s">
        <v>1422</v>
      </c>
      <c r="C526" s="3" t="s">
        <v>59</v>
      </c>
    </row>
    <row r="527" spans="1:3" ht="34" x14ac:dyDescent="0.2">
      <c r="A527" s="2" t="s">
        <v>1364</v>
      </c>
      <c r="B527" s="4" t="s">
        <v>1418</v>
      </c>
      <c r="C527" s="3" t="s">
        <v>1124</v>
      </c>
    </row>
    <row r="528" spans="1:3" ht="34" x14ac:dyDescent="0.2">
      <c r="A528" s="2" t="s">
        <v>1364</v>
      </c>
      <c r="B528" s="4" t="s">
        <v>1422</v>
      </c>
      <c r="C528" s="3" t="s">
        <v>59</v>
      </c>
    </row>
    <row r="529" spans="1:3" ht="34" x14ac:dyDescent="0.2">
      <c r="A529" s="2" t="s">
        <v>1364</v>
      </c>
      <c r="B529" s="4" t="s">
        <v>1418</v>
      </c>
      <c r="C529" s="3" t="s">
        <v>386</v>
      </c>
    </row>
    <row r="530" spans="1:3" ht="34" x14ac:dyDescent="0.2">
      <c r="A530" s="2" t="s">
        <v>1364</v>
      </c>
      <c r="B530" s="4" t="s">
        <v>1422</v>
      </c>
      <c r="C530" s="3" t="s">
        <v>387</v>
      </c>
    </row>
    <row r="531" spans="1:3" ht="34" x14ac:dyDescent="0.2">
      <c r="A531" s="2" t="s">
        <v>1364</v>
      </c>
      <c r="B531" s="4" t="s">
        <v>1418</v>
      </c>
      <c r="C531" s="3" t="s">
        <v>388</v>
      </c>
    </row>
    <row r="532" spans="1:3" ht="34" x14ac:dyDescent="0.2">
      <c r="A532" s="2" t="s">
        <v>1364</v>
      </c>
      <c r="B532" s="4" t="s">
        <v>1422</v>
      </c>
      <c r="C532" s="3" t="s">
        <v>389</v>
      </c>
    </row>
    <row r="533" spans="1:3" ht="34" x14ac:dyDescent="0.2">
      <c r="A533" s="2" t="s">
        <v>1364</v>
      </c>
      <c r="B533" s="4" t="s">
        <v>1418</v>
      </c>
      <c r="C533" s="3" t="s">
        <v>1125</v>
      </c>
    </row>
    <row r="534" spans="1:3" ht="34" x14ac:dyDescent="0.2">
      <c r="A534" s="2" t="s">
        <v>1364</v>
      </c>
      <c r="B534" s="4" t="s">
        <v>1422</v>
      </c>
      <c r="C534" s="3" t="s">
        <v>1126</v>
      </c>
    </row>
    <row r="535" spans="1:3" ht="34" x14ac:dyDescent="0.2">
      <c r="A535" s="2" t="s">
        <v>1364</v>
      </c>
      <c r="B535" s="4" t="s">
        <v>1418</v>
      </c>
      <c r="C535" s="3" t="s">
        <v>390</v>
      </c>
    </row>
    <row r="536" spans="1:3" ht="34" x14ac:dyDescent="0.2">
      <c r="A536" s="2" t="s">
        <v>1364</v>
      </c>
      <c r="B536" s="4" t="s">
        <v>1422</v>
      </c>
      <c r="C536" s="3" t="s">
        <v>1127</v>
      </c>
    </row>
    <row r="537" spans="1:3" ht="34" x14ac:dyDescent="0.2">
      <c r="A537" s="2" t="s">
        <v>1364</v>
      </c>
      <c r="B537" s="4" t="s">
        <v>1418</v>
      </c>
      <c r="C537" s="3" t="s">
        <v>391</v>
      </c>
    </row>
    <row r="538" spans="1:3" ht="34" x14ac:dyDescent="0.2">
      <c r="A538" s="2" t="s">
        <v>1364</v>
      </c>
      <c r="B538" s="4" t="s">
        <v>1422</v>
      </c>
      <c r="C538" s="3" t="s">
        <v>392</v>
      </c>
    </row>
    <row r="539" spans="1:3" ht="34" x14ac:dyDescent="0.2">
      <c r="A539" s="2" t="s">
        <v>1364</v>
      </c>
      <c r="B539" s="4" t="s">
        <v>1418</v>
      </c>
      <c r="C539" s="3" t="s">
        <v>393</v>
      </c>
    </row>
    <row r="540" spans="1:3" ht="34" x14ac:dyDescent="0.2">
      <c r="A540" s="2" t="s">
        <v>1364</v>
      </c>
      <c r="B540" s="18"/>
      <c r="C540" s="3" t="s">
        <v>1365</v>
      </c>
    </row>
    <row r="541" spans="1:3" ht="34" x14ac:dyDescent="0.2">
      <c r="A541" s="2" t="s">
        <v>1364</v>
      </c>
      <c r="B541" s="4" t="s">
        <v>233</v>
      </c>
      <c r="C541" s="3" t="s">
        <v>394</v>
      </c>
    </row>
    <row r="542" spans="1:3" ht="34" x14ac:dyDescent="0.2">
      <c r="A542" s="2" t="s">
        <v>1364</v>
      </c>
      <c r="B542" s="4" t="s">
        <v>1418</v>
      </c>
      <c r="C542" s="3" t="s">
        <v>1128</v>
      </c>
    </row>
    <row r="543" spans="1:3" ht="34" x14ac:dyDescent="0.2">
      <c r="A543" s="2" t="s">
        <v>1366</v>
      </c>
      <c r="B543" s="18"/>
      <c r="C543" s="3" t="s">
        <v>395</v>
      </c>
    </row>
    <row r="544" spans="1:3" ht="34" x14ac:dyDescent="0.2">
      <c r="A544" s="2" t="s">
        <v>1366</v>
      </c>
      <c r="B544" s="4" t="s">
        <v>233</v>
      </c>
      <c r="C544" s="3" t="s">
        <v>1129</v>
      </c>
    </row>
    <row r="545" spans="1:3" ht="34" x14ac:dyDescent="0.2">
      <c r="A545" s="2" t="s">
        <v>1366</v>
      </c>
      <c r="B545" s="4" t="s">
        <v>1418</v>
      </c>
      <c r="C545" s="3" t="s">
        <v>396</v>
      </c>
    </row>
    <row r="546" spans="1:3" ht="34" x14ac:dyDescent="0.2">
      <c r="A546" s="2" t="s">
        <v>1366</v>
      </c>
      <c r="B546" s="4" t="s">
        <v>233</v>
      </c>
      <c r="C546" s="3" t="s">
        <v>1130</v>
      </c>
    </row>
    <row r="547" spans="1:3" ht="34" x14ac:dyDescent="0.2">
      <c r="A547" s="2" t="s">
        <v>1366</v>
      </c>
      <c r="B547" s="4" t="s">
        <v>1418</v>
      </c>
      <c r="C547" s="3" t="s">
        <v>397</v>
      </c>
    </row>
    <row r="548" spans="1:3" ht="51" x14ac:dyDescent="0.2">
      <c r="A548" s="2" t="s">
        <v>1366</v>
      </c>
      <c r="B548" s="4" t="s">
        <v>233</v>
      </c>
      <c r="C548" s="3" t="s">
        <v>1131</v>
      </c>
    </row>
    <row r="549" spans="1:3" ht="34" x14ac:dyDescent="0.2">
      <c r="A549" s="2" t="s">
        <v>1366</v>
      </c>
      <c r="B549" s="4" t="s">
        <v>1418</v>
      </c>
      <c r="C549" s="3" t="s">
        <v>398</v>
      </c>
    </row>
    <row r="550" spans="1:3" ht="34" x14ac:dyDescent="0.2">
      <c r="A550" s="2" t="s">
        <v>1366</v>
      </c>
      <c r="B550" s="4" t="s">
        <v>233</v>
      </c>
      <c r="C550" s="3" t="s">
        <v>399</v>
      </c>
    </row>
    <row r="551" spans="1:3" ht="51" x14ac:dyDescent="0.2">
      <c r="A551" s="2" t="s">
        <v>1366</v>
      </c>
      <c r="B551" s="18"/>
      <c r="C551" s="3" t="s">
        <v>400</v>
      </c>
    </row>
    <row r="552" spans="1:3" ht="34" x14ac:dyDescent="0.2">
      <c r="A552" s="2" t="s">
        <v>1366</v>
      </c>
      <c r="B552" s="4" t="s">
        <v>233</v>
      </c>
      <c r="C552" s="3" t="s">
        <v>1132</v>
      </c>
    </row>
    <row r="553" spans="1:3" ht="34" x14ac:dyDescent="0.2">
      <c r="A553" s="2" t="s">
        <v>1366</v>
      </c>
      <c r="B553" s="4" t="s">
        <v>1418</v>
      </c>
      <c r="C553" s="3" t="s">
        <v>1133</v>
      </c>
    </row>
    <row r="554" spans="1:3" ht="34" x14ac:dyDescent="0.2">
      <c r="A554" s="2" t="s">
        <v>1366</v>
      </c>
      <c r="B554" s="4" t="s">
        <v>233</v>
      </c>
      <c r="C554" s="3" t="s">
        <v>1134</v>
      </c>
    </row>
    <row r="555" spans="1:3" ht="34" x14ac:dyDescent="0.2">
      <c r="A555" s="2" t="s">
        <v>1366</v>
      </c>
      <c r="B555" s="4" t="s">
        <v>1418</v>
      </c>
      <c r="C555" s="3" t="s">
        <v>401</v>
      </c>
    </row>
    <row r="556" spans="1:3" ht="102" x14ac:dyDescent="0.2">
      <c r="A556" s="2" t="s">
        <v>1366</v>
      </c>
      <c r="B556" s="18"/>
      <c r="C556" s="3" t="s">
        <v>402</v>
      </c>
    </row>
    <row r="557" spans="1:3" ht="34" x14ac:dyDescent="0.2">
      <c r="A557" s="2" t="s">
        <v>1366</v>
      </c>
      <c r="B557" s="4" t="s">
        <v>1418</v>
      </c>
      <c r="C557" s="3" t="s">
        <v>403</v>
      </c>
    </row>
    <row r="558" spans="1:3" ht="34" x14ac:dyDescent="0.2">
      <c r="A558" s="2" t="s">
        <v>1366</v>
      </c>
      <c r="B558" s="18"/>
      <c r="C558" s="3" t="s">
        <v>404</v>
      </c>
    </row>
    <row r="559" spans="1:3" ht="68" x14ac:dyDescent="0.2">
      <c r="A559" s="2" t="s">
        <v>1366</v>
      </c>
      <c r="B559" s="18"/>
      <c r="C559" s="3" t="s">
        <v>405</v>
      </c>
    </row>
    <row r="560" spans="1:3" ht="34" x14ac:dyDescent="0.2">
      <c r="A560" s="2" t="s">
        <v>1366</v>
      </c>
      <c r="B560" s="4" t="s">
        <v>1419</v>
      </c>
      <c r="C560" s="3" t="s">
        <v>1367</v>
      </c>
    </row>
    <row r="561" spans="1:3" ht="34" x14ac:dyDescent="0.2">
      <c r="A561" s="2" t="s">
        <v>1366</v>
      </c>
      <c r="B561" s="18"/>
      <c r="C561" s="3" t="s">
        <v>407</v>
      </c>
    </row>
    <row r="562" spans="1:3" ht="34" x14ac:dyDescent="0.2">
      <c r="A562" s="2" t="s">
        <v>1366</v>
      </c>
      <c r="B562" s="4" t="s">
        <v>1418</v>
      </c>
      <c r="C562" s="3" t="s">
        <v>408</v>
      </c>
    </row>
    <row r="563" spans="1:3" ht="255" x14ac:dyDescent="0.2">
      <c r="A563" s="2" t="s">
        <v>1366</v>
      </c>
      <c r="B563" s="18"/>
      <c r="C563" s="3" t="s">
        <v>409</v>
      </c>
    </row>
    <row r="564" spans="1:3" ht="34" x14ac:dyDescent="0.2">
      <c r="A564" s="2" t="s">
        <v>1366</v>
      </c>
      <c r="B564" s="18"/>
      <c r="C564" s="3" t="s">
        <v>410</v>
      </c>
    </row>
    <row r="565" spans="1:3" ht="34" x14ac:dyDescent="0.2">
      <c r="A565" s="2" t="s">
        <v>1366</v>
      </c>
      <c r="B565" s="4" t="s">
        <v>1418</v>
      </c>
      <c r="C565" s="3" t="s">
        <v>411</v>
      </c>
    </row>
    <row r="566" spans="1:3" ht="85" x14ac:dyDescent="0.2">
      <c r="A566" s="2" t="s">
        <v>1366</v>
      </c>
      <c r="B566" s="18"/>
      <c r="C566" s="3" t="s">
        <v>412</v>
      </c>
    </row>
    <row r="567" spans="1:3" ht="34" x14ac:dyDescent="0.2">
      <c r="A567" s="2" t="s">
        <v>1366</v>
      </c>
      <c r="B567" s="4" t="s">
        <v>1418</v>
      </c>
      <c r="C567" s="3" t="s">
        <v>413</v>
      </c>
    </row>
    <row r="568" spans="1:3" ht="102" x14ac:dyDescent="0.2">
      <c r="A568" s="2" t="s">
        <v>1366</v>
      </c>
      <c r="B568" s="18"/>
      <c r="C568" s="3" t="s">
        <v>414</v>
      </c>
    </row>
    <row r="569" spans="1:3" ht="34" x14ac:dyDescent="0.2">
      <c r="A569" s="2" t="s">
        <v>1366</v>
      </c>
      <c r="B569" s="18"/>
      <c r="C569" s="3" t="s">
        <v>415</v>
      </c>
    </row>
    <row r="570" spans="1:3" ht="34" x14ac:dyDescent="0.2">
      <c r="A570" s="2" t="s">
        <v>1366</v>
      </c>
      <c r="B570" s="4" t="s">
        <v>1430</v>
      </c>
      <c r="C570" s="3" t="s">
        <v>416</v>
      </c>
    </row>
    <row r="571" spans="1:3" ht="85" x14ac:dyDescent="0.2">
      <c r="A571" s="2" t="s">
        <v>1368</v>
      </c>
      <c r="B571" s="18"/>
      <c r="C571" s="3" t="s">
        <v>417</v>
      </c>
    </row>
    <row r="572" spans="1:3" ht="34" x14ac:dyDescent="0.2">
      <c r="A572" s="2" t="s">
        <v>1368</v>
      </c>
      <c r="B572" s="4" t="s">
        <v>1430</v>
      </c>
      <c r="C572" s="3" t="s">
        <v>1369</v>
      </c>
    </row>
    <row r="573" spans="1:3" ht="34" x14ac:dyDescent="0.2">
      <c r="A573" s="2" t="s">
        <v>1368</v>
      </c>
      <c r="B573" s="18"/>
      <c r="C573" s="3" t="s">
        <v>418</v>
      </c>
    </row>
    <row r="574" spans="1:3" ht="17" x14ac:dyDescent="0.2">
      <c r="A574" s="2" t="s">
        <v>1368</v>
      </c>
      <c r="B574" s="4" t="s">
        <v>1418</v>
      </c>
      <c r="C574" s="3" t="s">
        <v>419</v>
      </c>
    </row>
    <row r="575" spans="1:3" ht="17" x14ac:dyDescent="0.2">
      <c r="A575" s="2" t="s">
        <v>1368</v>
      </c>
      <c r="B575" s="4" t="s">
        <v>233</v>
      </c>
      <c r="C575" s="3" t="s">
        <v>420</v>
      </c>
    </row>
    <row r="576" spans="1:3" ht="17" x14ac:dyDescent="0.2">
      <c r="A576" s="2" t="s">
        <v>1368</v>
      </c>
      <c r="B576" s="18"/>
      <c r="C576" s="3" t="s">
        <v>421</v>
      </c>
    </row>
    <row r="577" spans="1:3" ht="17" x14ac:dyDescent="0.2">
      <c r="A577" s="2" t="s">
        <v>1368</v>
      </c>
      <c r="B577" s="4" t="s">
        <v>1418</v>
      </c>
      <c r="C577" s="3" t="s">
        <v>422</v>
      </c>
    </row>
    <row r="578" spans="1:3" ht="17" x14ac:dyDescent="0.2">
      <c r="A578" s="2" t="s">
        <v>1368</v>
      </c>
      <c r="B578" s="4" t="s">
        <v>233</v>
      </c>
      <c r="C578" s="3" t="s">
        <v>1135</v>
      </c>
    </row>
    <row r="579" spans="1:3" ht="17" x14ac:dyDescent="0.2">
      <c r="A579" s="2" t="s">
        <v>1368</v>
      </c>
      <c r="B579" s="4" t="s">
        <v>1418</v>
      </c>
      <c r="C579" s="3" t="s">
        <v>1136</v>
      </c>
    </row>
    <row r="580" spans="1:3" ht="17" x14ac:dyDescent="0.2">
      <c r="A580" s="2" t="s">
        <v>1368</v>
      </c>
      <c r="B580" s="4" t="s">
        <v>233</v>
      </c>
      <c r="C580" s="3" t="s">
        <v>423</v>
      </c>
    </row>
    <row r="581" spans="1:3" ht="17" x14ac:dyDescent="0.2">
      <c r="A581" s="2" t="s">
        <v>1368</v>
      </c>
      <c r="B581" s="4" t="s">
        <v>1418</v>
      </c>
      <c r="C581" s="3" t="s">
        <v>424</v>
      </c>
    </row>
    <row r="582" spans="1:3" ht="17" x14ac:dyDescent="0.2">
      <c r="A582" s="2" t="s">
        <v>1368</v>
      </c>
      <c r="B582" s="4" t="s">
        <v>233</v>
      </c>
      <c r="C582" s="3" t="s">
        <v>1137</v>
      </c>
    </row>
    <row r="583" spans="1:3" ht="17" x14ac:dyDescent="0.2">
      <c r="A583" s="2" t="s">
        <v>1368</v>
      </c>
      <c r="B583" s="4" t="s">
        <v>1418</v>
      </c>
      <c r="C583" s="3" t="s">
        <v>425</v>
      </c>
    </row>
    <row r="584" spans="1:3" ht="17" x14ac:dyDescent="0.2">
      <c r="A584" s="2" t="s">
        <v>1368</v>
      </c>
      <c r="B584" s="4" t="s">
        <v>233</v>
      </c>
      <c r="C584" s="3" t="s">
        <v>426</v>
      </c>
    </row>
    <row r="585" spans="1:3" ht="17" x14ac:dyDescent="0.2">
      <c r="A585" s="2" t="s">
        <v>1368</v>
      </c>
      <c r="B585" s="4" t="s">
        <v>1418</v>
      </c>
      <c r="C585" s="3" t="s">
        <v>1138</v>
      </c>
    </row>
    <row r="586" spans="1:3" ht="34" x14ac:dyDescent="0.2">
      <c r="A586" s="2" t="s">
        <v>1368</v>
      </c>
      <c r="B586" s="4" t="s">
        <v>233</v>
      </c>
      <c r="C586" s="3" t="s">
        <v>427</v>
      </c>
    </row>
    <row r="587" spans="1:3" ht="17" x14ac:dyDescent="0.2">
      <c r="A587" s="2" t="s">
        <v>1368</v>
      </c>
      <c r="B587" s="4" t="s">
        <v>1418</v>
      </c>
      <c r="C587" s="3" t="s">
        <v>1139</v>
      </c>
    </row>
    <row r="588" spans="1:3" ht="34" x14ac:dyDescent="0.2">
      <c r="A588" s="2" t="s">
        <v>1368</v>
      </c>
      <c r="B588" s="18"/>
      <c r="C588" s="3" t="s">
        <v>428</v>
      </c>
    </row>
    <row r="589" spans="1:3" ht="17" x14ac:dyDescent="0.2">
      <c r="A589" s="2" t="s">
        <v>1370</v>
      </c>
      <c r="B589" s="18"/>
      <c r="C589" s="3" t="s">
        <v>429</v>
      </c>
    </row>
    <row r="590" spans="1:3" ht="17" x14ac:dyDescent="0.2">
      <c r="A590" s="2" t="s">
        <v>1370</v>
      </c>
      <c r="B590" s="4" t="s">
        <v>1418</v>
      </c>
      <c r="C590" s="3" t="s">
        <v>430</v>
      </c>
    </row>
    <row r="591" spans="1:3" ht="17" x14ac:dyDescent="0.2">
      <c r="A591" s="2" t="s">
        <v>1370</v>
      </c>
      <c r="B591" s="4" t="s">
        <v>1422</v>
      </c>
      <c r="C591" s="3" t="s">
        <v>1140</v>
      </c>
    </row>
    <row r="592" spans="1:3" ht="17" x14ac:dyDescent="0.2">
      <c r="A592" s="2" t="s">
        <v>1370</v>
      </c>
      <c r="B592" s="4" t="s">
        <v>1422</v>
      </c>
      <c r="C592" s="3" t="s">
        <v>431</v>
      </c>
    </row>
    <row r="593" spans="1:3" ht="17" x14ac:dyDescent="0.2">
      <c r="A593" s="2" t="s">
        <v>1370</v>
      </c>
      <c r="B593" s="4" t="s">
        <v>1418</v>
      </c>
      <c r="C593" s="3" t="s">
        <v>432</v>
      </c>
    </row>
    <row r="594" spans="1:3" ht="17" x14ac:dyDescent="0.2">
      <c r="A594" s="2" t="s">
        <v>1370</v>
      </c>
      <c r="B594" s="4" t="s">
        <v>1422</v>
      </c>
      <c r="C594" s="3" t="s">
        <v>433</v>
      </c>
    </row>
    <row r="595" spans="1:3" ht="17" x14ac:dyDescent="0.2">
      <c r="A595" s="2" t="s">
        <v>1370</v>
      </c>
      <c r="B595" s="4" t="s">
        <v>1418</v>
      </c>
      <c r="C595" s="3" t="s">
        <v>434</v>
      </c>
    </row>
    <row r="596" spans="1:3" ht="17" x14ac:dyDescent="0.2">
      <c r="A596" s="2" t="s">
        <v>1370</v>
      </c>
      <c r="B596" s="4" t="s">
        <v>1422</v>
      </c>
      <c r="C596" s="3" t="s">
        <v>435</v>
      </c>
    </row>
    <row r="597" spans="1:3" ht="34" x14ac:dyDescent="0.2">
      <c r="A597" s="2" t="s">
        <v>1370</v>
      </c>
      <c r="B597" s="18"/>
      <c r="C597" s="3" t="s">
        <v>436</v>
      </c>
    </row>
    <row r="598" spans="1:3" ht="17" x14ac:dyDescent="0.2">
      <c r="A598" s="2" t="s">
        <v>1370</v>
      </c>
      <c r="B598" s="4" t="s">
        <v>682</v>
      </c>
      <c r="C598" s="3" t="s">
        <v>437</v>
      </c>
    </row>
    <row r="599" spans="1:3" ht="17" x14ac:dyDescent="0.2">
      <c r="A599" s="2" t="s">
        <v>1370</v>
      </c>
      <c r="B599" s="4" t="s">
        <v>1418</v>
      </c>
      <c r="C599" s="3" t="s">
        <v>1141</v>
      </c>
    </row>
    <row r="600" spans="1:3" ht="17" x14ac:dyDescent="0.2">
      <c r="A600" s="2" t="s">
        <v>1370</v>
      </c>
      <c r="B600" s="4" t="s">
        <v>682</v>
      </c>
      <c r="C600" s="3" t="s">
        <v>438</v>
      </c>
    </row>
    <row r="601" spans="1:3" ht="34" x14ac:dyDescent="0.2">
      <c r="A601" s="2" t="s">
        <v>1370</v>
      </c>
      <c r="B601" s="4" t="s">
        <v>439</v>
      </c>
      <c r="C601" s="3" t="s">
        <v>440</v>
      </c>
    </row>
    <row r="602" spans="1:3" ht="17" x14ac:dyDescent="0.2">
      <c r="A602" s="2" t="s">
        <v>1370</v>
      </c>
      <c r="B602" s="18"/>
      <c r="C602" s="3" t="s">
        <v>441</v>
      </c>
    </row>
    <row r="603" spans="1:3" ht="17" x14ac:dyDescent="0.2">
      <c r="A603" s="2" t="s">
        <v>1370</v>
      </c>
      <c r="B603" s="4" t="s">
        <v>439</v>
      </c>
      <c r="C603" s="3" t="s">
        <v>1142</v>
      </c>
    </row>
    <row r="604" spans="1:3" ht="17" x14ac:dyDescent="0.2">
      <c r="A604" s="2" t="s">
        <v>1370</v>
      </c>
      <c r="B604" s="18"/>
      <c r="C604" s="3" t="s">
        <v>442</v>
      </c>
    </row>
    <row r="605" spans="1:3" ht="34" x14ac:dyDescent="0.2">
      <c r="A605" s="2" t="s">
        <v>1370</v>
      </c>
      <c r="B605" s="4" t="s">
        <v>439</v>
      </c>
      <c r="C605" s="3" t="s">
        <v>443</v>
      </c>
    </row>
    <row r="606" spans="1:3" ht="17" x14ac:dyDescent="0.2">
      <c r="A606" s="2" t="s">
        <v>1370</v>
      </c>
      <c r="B606" s="4" t="s">
        <v>1418</v>
      </c>
      <c r="C606" s="3" t="s">
        <v>1143</v>
      </c>
    </row>
    <row r="607" spans="1:3" ht="51" x14ac:dyDescent="0.2">
      <c r="A607" s="2" t="s">
        <v>1370</v>
      </c>
      <c r="B607" s="4" t="s">
        <v>439</v>
      </c>
      <c r="C607" s="3" t="s">
        <v>444</v>
      </c>
    </row>
    <row r="608" spans="1:3" ht="17" x14ac:dyDescent="0.2">
      <c r="A608" s="2" t="s">
        <v>1370</v>
      </c>
      <c r="B608" s="4" t="s">
        <v>1418</v>
      </c>
      <c r="C608" s="3" t="s">
        <v>445</v>
      </c>
    </row>
    <row r="609" spans="1:3" ht="34" x14ac:dyDescent="0.2">
      <c r="A609" s="2" t="s">
        <v>1370</v>
      </c>
      <c r="B609" s="4" t="s">
        <v>439</v>
      </c>
      <c r="C609" s="3" t="s">
        <v>1144</v>
      </c>
    </row>
    <row r="610" spans="1:3" ht="17" x14ac:dyDescent="0.2">
      <c r="A610" s="2" t="s">
        <v>1370</v>
      </c>
      <c r="B610" s="4" t="s">
        <v>1418</v>
      </c>
      <c r="C610" s="3" t="s">
        <v>446</v>
      </c>
    </row>
    <row r="611" spans="1:3" ht="34" x14ac:dyDescent="0.2">
      <c r="A611" s="2" t="s">
        <v>1370</v>
      </c>
      <c r="B611" s="4" t="s">
        <v>439</v>
      </c>
      <c r="C611" s="3" t="s">
        <v>1145</v>
      </c>
    </row>
    <row r="612" spans="1:3" ht="17" x14ac:dyDescent="0.2">
      <c r="A612" s="2" t="s">
        <v>1370</v>
      </c>
      <c r="B612" s="4" t="s">
        <v>1418</v>
      </c>
      <c r="C612" s="3" t="s">
        <v>447</v>
      </c>
    </row>
    <row r="613" spans="1:3" ht="34" x14ac:dyDescent="0.2">
      <c r="A613" s="2" t="s">
        <v>1370</v>
      </c>
      <c r="B613" s="4" t="s">
        <v>439</v>
      </c>
      <c r="C613" s="3" t="s">
        <v>448</v>
      </c>
    </row>
    <row r="614" spans="1:3" ht="17" x14ac:dyDescent="0.2">
      <c r="A614" s="2" t="s">
        <v>1370</v>
      </c>
      <c r="B614" s="4" t="s">
        <v>1418</v>
      </c>
      <c r="C614" s="3" t="s">
        <v>449</v>
      </c>
    </row>
    <row r="615" spans="1:3" ht="17" x14ac:dyDescent="0.2">
      <c r="A615" s="2" t="s">
        <v>1370</v>
      </c>
      <c r="B615" s="4" t="s">
        <v>439</v>
      </c>
      <c r="C615" s="3" t="s">
        <v>1146</v>
      </c>
    </row>
    <row r="616" spans="1:3" ht="17" x14ac:dyDescent="0.2">
      <c r="A616" s="2" t="s">
        <v>1370</v>
      </c>
      <c r="B616" s="4" t="s">
        <v>1418</v>
      </c>
      <c r="C616" s="3" t="s">
        <v>450</v>
      </c>
    </row>
    <row r="617" spans="1:3" ht="17" x14ac:dyDescent="0.2">
      <c r="A617" s="2" t="s">
        <v>1370</v>
      </c>
      <c r="B617" s="4" t="s">
        <v>439</v>
      </c>
      <c r="C617" s="3" t="s">
        <v>451</v>
      </c>
    </row>
    <row r="618" spans="1:3" ht="17" x14ac:dyDescent="0.2">
      <c r="A618" s="2" t="s">
        <v>1370</v>
      </c>
      <c r="B618" s="4" t="s">
        <v>1418</v>
      </c>
      <c r="C618" s="3" t="s">
        <v>452</v>
      </c>
    </row>
    <row r="619" spans="1:3" ht="17" x14ac:dyDescent="0.2">
      <c r="A619" s="2" t="s">
        <v>1370</v>
      </c>
      <c r="B619" s="4" t="s">
        <v>439</v>
      </c>
      <c r="C619" s="3" t="s">
        <v>453</v>
      </c>
    </row>
    <row r="620" spans="1:3" ht="17" x14ac:dyDescent="0.2">
      <c r="A620" s="2" t="s">
        <v>1370</v>
      </c>
      <c r="B620" s="4" t="s">
        <v>1418</v>
      </c>
      <c r="C620" s="3" t="s">
        <v>454</v>
      </c>
    </row>
    <row r="621" spans="1:3" ht="17" x14ac:dyDescent="0.2">
      <c r="A621" s="2" t="s">
        <v>1370</v>
      </c>
      <c r="B621" s="4" t="s">
        <v>439</v>
      </c>
      <c r="C621" s="3" t="s">
        <v>455</v>
      </c>
    </row>
    <row r="622" spans="1:3" ht="17" x14ac:dyDescent="0.2">
      <c r="A622" s="2" t="s">
        <v>1370</v>
      </c>
      <c r="B622" s="18"/>
      <c r="C622" s="3" t="s">
        <v>456</v>
      </c>
    </row>
    <row r="623" spans="1:3" ht="17" x14ac:dyDescent="0.2">
      <c r="A623" s="2" t="s">
        <v>1370</v>
      </c>
      <c r="B623" s="4" t="s">
        <v>1418</v>
      </c>
      <c r="C623" s="3" t="s">
        <v>1147</v>
      </c>
    </row>
    <row r="624" spans="1:3" ht="17" x14ac:dyDescent="0.2">
      <c r="A624" s="2" t="s">
        <v>1370</v>
      </c>
      <c r="B624" s="4" t="s">
        <v>439</v>
      </c>
      <c r="C624" s="3" t="s">
        <v>457</v>
      </c>
    </row>
    <row r="625" spans="1:3" ht="17" x14ac:dyDescent="0.2">
      <c r="A625" s="2" t="s">
        <v>1370</v>
      </c>
      <c r="B625" s="4" t="s">
        <v>1418</v>
      </c>
      <c r="C625" s="3" t="s">
        <v>458</v>
      </c>
    </row>
    <row r="626" spans="1:3" ht="34" x14ac:dyDescent="0.2">
      <c r="A626" s="2" t="s">
        <v>1370</v>
      </c>
      <c r="B626" s="4" t="s">
        <v>439</v>
      </c>
      <c r="C626" s="3" t="s">
        <v>459</v>
      </c>
    </row>
    <row r="627" spans="1:3" ht="17" x14ac:dyDescent="0.2">
      <c r="A627" s="2" t="s">
        <v>1370</v>
      </c>
      <c r="B627" s="4" t="s">
        <v>1418</v>
      </c>
      <c r="C627" s="3" t="s">
        <v>460</v>
      </c>
    </row>
    <row r="628" spans="1:3" ht="17" x14ac:dyDescent="0.2">
      <c r="A628" s="2" t="s">
        <v>1370</v>
      </c>
      <c r="B628" s="4" t="s">
        <v>439</v>
      </c>
      <c r="C628" s="3" t="s">
        <v>461</v>
      </c>
    </row>
    <row r="629" spans="1:3" ht="17" x14ac:dyDescent="0.2">
      <c r="A629" s="2" t="s">
        <v>1370</v>
      </c>
      <c r="B629" s="4" t="s">
        <v>1418</v>
      </c>
      <c r="C629" s="3" t="s">
        <v>1148</v>
      </c>
    </row>
    <row r="630" spans="1:3" ht="34" x14ac:dyDescent="0.2">
      <c r="A630" s="2" t="s">
        <v>1370</v>
      </c>
      <c r="B630" s="4" t="s">
        <v>439</v>
      </c>
      <c r="C630" s="3" t="s">
        <v>462</v>
      </c>
    </row>
    <row r="631" spans="1:3" ht="17" x14ac:dyDescent="0.2">
      <c r="A631" s="2" t="s">
        <v>1370</v>
      </c>
      <c r="B631" s="4" t="s">
        <v>1418</v>
      </c>
      <c r="C631" s="3" t="s">
        <v>1149</v>
      </c>
    </row>
    <row r="632" spans="1:3" ht="17" x14ac:dyDescent="0.2">
      <c r="A632" s="2" t="s">
        <v>1370</v>
      </c>
      <c r="B632" s="4" t="s">
        <v>439</v>
      </c>
      <c r="C632" s="3" t="s">
        <v>463</v>
      </c>
    </row>
    <row r="633" spans="1:3" ht="17" x14ac:dyDescent="0.2">
      <c r="A633" s="2" t="s">
        <v>1370</v>
      </c>
      <c r="B633" s="4" t="s">
        <v>1418</v>
      </c>
      <c r="C633" s="3" t="s">
        <v>464</v>
      </c>
    </row>
    <row r="634" spans="1:3" ht="17" x14ac:dyDescent="0.2">
      <c r="A634" s="2" t="s">
        <v>1370</v>
      </c>
      <c r="B634" s="4" t="s">
        <v>439</v>
      </c>
      <c r="C634" s="3" t="s">
        <v>465</v>
      </c>
    </row>
    <row r="635" spans="1:3" ht="17" x14ac:dyDescent="0.2">
      <c r="A635" s="2" t="s">
        <v>1370</v>
      </c>
      <c r="B635" s="4" t="s">
        <v>1418</v>
      </c>
      <c r="C635" s="3" t="s">
        <v>1150</v>
      </c>
    </row>
    <row r="636" spans="1:3" ht="17" x14ac:dyDescent="0.2">
      <c r="A636" s="2" t="s">
        <v>1370</v>
      </c>
      <c r="B636" s="4" t="s">
        <v>439</v>
      </c>
      <c r="C636" s="3" t="s">
        <v>466</v>
      </c>
    </row>
    <row r="637" spans="1:3" ht="34" x14ac:dyDescent="0.2">
      <c r="A637" s="2" t="s">
        <v>1371</v>
      </c>
      <c r="B637" s="18"/>
      <c r="C637" s="3" t="s">
        <v>1151</v>
      </c>
    </row>
    <row r="638" spans="1:3" ht="17" x14ac:dyDescent="0.2">
      <c r="A638" s="2" t="s">
        <v>1371</v>
      </c>
      <c r="B638" s="4" t="s">
        <v>1418</v>
      </c>
      <c r="C638" s="3" t="s">
        <v>1152</v>
      </c>
    </row>
    <row r="639" spans="1:3" ht="17" x14ac:dyDescent="0.2">
      <c r="A639" s="2" t="s">
        <v>1371</v>
      </c>
      <c r="B639" s="4" t="s">
        <v>233</v>
      </c>
      <c r="C639" s="3" t="s">
        <v>467</v>
      </c>
    </row>
    <row r="640" spans="1:3" ht="17" x14ac:dyDescent="0.2">
      <c r="A640" s="2" t="s">
        <v>1371</v>
      </c>
      <c r="B640" s="4" t="s">
        <v>1418</v>
      </c>
      <c r="C640" s="3" t="s">
        <v>1153</v>
      </c>
    </row>
    <row r="641" spans="1:3" ht="17" x14ac:dyDescent="0.2">
      <c r="A641" s="2" t="s">
        <v>1371</v>
      </c>
      <c r="B641" s="4" t="s">
        <v>233</v>
      </c>
      <c r="C641" s="3" t="s">
        <v>468</v>
      </c>
    </row>
    <row r="642" spans="1:3" ht="17" x14ac:dyDescent="0.2">
      <c r="A642" s="2" t="s">
        <v>1371</v>
      </c>
      <c r="B642" s="4" t="s">
        <v>1418</v>
      </c>
      <c r="C642" s="3" t="s">
        <v>469</v>
      </c>
    </row>
    <row r="643" spans="1:3" ht="17" x14ac:dyDescent="0.2">
      <c r="A643" s="2" t="s">
        <v>1371</v>
      </c>
      <c r="B643" s="18"/>
      <c r="C643" s="3" t="s">
        <v>470</v>
      </c>
    </row>
    <row r="644" spans="1:3" ht="17" x14ac:dyDescent="0.2">
      <c r="A644" s="2" t="s">
        <v>1371</v>
      </c>
      <c r="B644" s="4" t="s">
        <v>1422</v>
      </c>
      <c r="C644" s="3" t="s">
        <v>471</v>
      </c>
    </row>
    <row r="645" spans="1:3" ht="34" x14ac:dyDescent="0.2">
      <c r="A645" s="2" t="s">
        <v>1371</v>
      </c>
      <c r="B645" s="4" t="s">
        <v>1418</v>
      </c>
      <c r="C645" s="3" t="s">
        <v>472</v>
      </c>
    </row>
    <row r="646" spans="1:3" ht="17" x14ac:dyDescent="0.2">
      <c r="A646" s="2" t="s">
        <v>1371</v>
      </c>
      <c r="B646" s="18"/>
      <c r="C646" s="3" t="s">
        <v>473</v>
      </c>
    </row>
    <row r="647" spans="1:3" ht="17" x14ac:dyDescent="0.2">
      <c r="A647" s="2" t="s">
        <v>1371</v>
      </c>
      <c r="B647" s="4" t="s">
        <v>1422</v>
      </c>
      <c r="C647" s="3" t="s">
        <v>474</v>
      </c>
    </row>
    <row r="648" spans="1:3" ht="17" x14ac:dyDescent="0.2">
      <c r="A648" s="2" t="s">
        <v>1371</v>
      </c>
      <c r="B648" s="4" t="s">
        <v>1418</v>
      </c>
      <c r="C648" s="3" t="s">
        <v>1154</v>
      </c>
    </row>
    <row r="649" spans="1:3" ht="17" x14ac:dyDescent="0.2">
      <c r="A649" s="2" t="s">
        <v>1371</v>
      </c>
      <c r="B649" s="4" t="s">
        <v>1422</v>
      </c>
      <c r="C649" s="3" t="s">
        <v>475</v>
      </c>
    </row>
    <row r="650" spans="1:3" ht="17" x14ac:dyDescent="0.2">
      <c r="A650" s="2" t="s">
        <v>1371</v>
      </c>
      <c r="B650" s="4" t="s">
        <v>1418</v>
      </c>
      <c r="C650" s="3" t="s">
        <v>1155</v>
      </c>
    </row>
    <row r="651" spans="1:3" ht="17" x14ac:dyDescent="0.2">
      <c r="A651" s="2" t="s">
        <v>1371</v>
      </c>
      <c r="B651" s="4" t="s">
        <v>1422</v>
      </c>
      <c r="C651" s="3" t="s">
        <v>476</v>
      </c>
    </row>
    <row r="652" spans="1:3" ht="17" x14ac:dyDescent="0.2">
      <c r="A652" s="2" t="s">
        <v>1371</v>
      </c>
      <c r="B652" s="4" t="s">
        <v>1418</v>
      </c>
      <c r="C652" s="3" t="s">
        <v>477</v>
      </c>
    </row>
    <row r="653" spans="1:3" ht="17" x14ac:dyDescent="0.2">
      <c r="A653" s="2" t="s">
        <v>1371</v>
      </c>
      <c r="B653" s="18"/>
      <c r="C653" s="3" t="s">
        <v>478</v>
      </c>
    </row>
    <row r="654" spans="1:3" ht="17" x14ac:dyDescent="0.2">
      <c r="A654" s="2" t="s">
        <v>1371</v>
      </c>
      <c r="B654" s="18"/>
      <c r="C654" s="3" t="s">
        <v>479</v>
      </c>
    </row>
    <row r="655" spans="1:3" ht="17" x14ac:dyDescent="0.2">
      <c r="A655" s="2" t="s">
        <v>1371</v>
      </c>
      <c r="B655" s="4" t="s">
        <v>480</v>
      </c>
      <c r="C655" s="3" t="s">
        <v>481</v>
      </c>
    </row>
    <row r="656" spans="1:3" ht="17" x14ac:dyDescent="0.2">
      <c r="A656" s="2" t="s">
        <v>1371</v>
      </c>
      <c r="B656" s="4" t="s">
        <v>1418</v>
      </c>
      <c r="C656" s="3" t="s">
        <v>1156</v>
      </c>
    </row>
    <row r="657" spans="1:3" ht="34" x14ac:dyDescent="0.2">
      <c r="A657" s="2" t="s">
        <v>1371</v>
      </c>
      <c r="B657" s="4" t="s">
        <v>480</v>
      </c>
      <c r="C657" s="3" t="s">
        <v>1157</v>
      </c>
    </row>
    <row r="658" spans="1:3" ht="17" x14ac:dyDescent="0.2">
      <c r="A658" s="2" t="s">
        <v>1371</v>
      </c>
      <c r="B658" s="4" t="s">
        <v>233</v>
      </c>
      <c r="C658" s="3" t="s">
        <v>482</v>
      </c>
    </row>
    <row r="659" spans="1:3" ht="17" x14ac:dyDescent="0.2">
      <c r="A659" s="2" t="s">
        <v>1371</v>
      </c>
      <c r="B659" s="4" t="s">
        <v>1418</v>
      </c>
      <c r="C659" s="3" t="s">
        <v>483</v>
      </c>
    </row>
    <row r="660" spans="1:3" ht="17" x14ac:dyDescent="0.2">
      <c r="A660" s="2" t="s">
        <v>1371</v>
      </c>
      <c r="B660" s="4" t="s">
        <v>233</v>
      </c>
      <c r="C660" s="3" t="s">
        <v>1158</v>
      </c>
    </row>
    <row r="661" spans="1:3" ht="17" x14ac:dyDescent="0.2">
      <c r="A661" s="2" t="s">
        <v>1371</v>
      </c>
      <c r="B661" s="4" t="s">
        <v>1418</v>
      </c>
      <c r="C661" s="3">
        <v>2</v>
      </c>
    </row>
    <row r="662" spans="1:3" ht="17" x14ac:dyDescent="0.2">
      <c r="A662" s="2" t="s">
        <v>1371</v>
      </c>
      <c r="B662" s="4" t="s">
        <v>233</v>
      </c>
      <c r="C662" s="3" t="s">
        <v>468</v>
      </c>
    </row>
    <row r="663" spans="1:3" ht="68" x14ac:dyDescent="0.2">
      <c r="A663" s="2" t="s">
        <v>1371</v>
      </c>
      <c r="B663" s="18"/>
      <c r="C663" s="3" t="s">
        <v>1159</v>
      </c>
    </row>
    <row r="664" spans="1:3" ht="17" x14ac:dyDescent="0.2">
      <c r="A664" s="2" t="s">
        <v>1371</v>
      </c>
      <c r="B664" s="4" t="s">
        <v>1422</v>
      </c>
      <c r="C664" s="3" t="s">
        <v>484</v>
      </c>
    </row>
    <row r="665" spans="1:3" ht="17" x14ac:dyDescent="0.2">
      <c r="A665" s="2" t="s">
        <v>1372</v>
      </c>
      <c r="B665" s="4" t="s">
        <v>1422</v>
      </c>
      <c r="C665" s="3" t="s">
        <v>485</v>
      </c>
    </row>
    <row r="666" spans="1:3" ht="17" x14ac:dyDescent="0.2">
      <c r="A666" s="2" t="s">
        <v>1372</v>
      </c>
      <c r="B666" s="4" t="s">
        <v>439</v>
      </c>
      <c r="C666" s="3" t="s">
        <v>486</v>
      </c>
    </row>
    <row r="667" spans="1:3" ht="17" x14ac:dyDescent="0.2">
      <c r="A667" s="2" t="s">
        <v>1372</v>
      </c>
      <c r="B667" s="4" t="s">
        <v>1422</v>
      </c>
      <c r="C667" s="3" t="s">
        <v>487</v>
      </c>
    </row>
    <row r="668" spans="1:3" ht="17" x14ac:dyDescent="0.2">
      <c r="A668" s="2" t="s">
        <v>1372</v>
      </c>
      <c r="B668" s="4" t="s">
        <v>439</v>
      </c>
      <c r="C668" s="3" t="s">
        <v>488</v>
      </c>
    </row>
    <row r="669" spans="1:3" ht="17" x14ac:dyDescent="0.2">
      <c r="A669" s="2" t="s">
        <v>1372</v>
      </c>
      <c r="B669" s="4" t="s">
        <v>1422</v>
      </c>
      <c r="C669" s="3" t="s">
        <v>489</v>
      </c>
    </row>
    <row r="670" spans="1:3" ht="34" x14ac:dyDescent="0.2">
      <c r="A670" s="2" t="s">
        <v>1372</v>
      </c>
      <c r="B670" s="4" t="s">
        <v>439</v>
      </c>
      <c r="C670" s="3" t="s">
        <v>1160</v>
      </c>
    </row>
    <row r="671" spans="1:3" ht="34" x14ac:dyDescent="0.2">
      <c r="A671" s="2" t="s">
        <v>1372</v>
      </c>
      <c r="B671" s="4" t="s">
        <v>1422</v>
      </c>
      <c r="C671" s="3" t="s">
        <v>1161</v>
      </c>
    </row>
    <row r="672" spans="1:3" ht="17" x14ac:dyDescent="0.2">
      <c r="A672" s="2" t="s">
        <v>1372</v>
      </c>
      <c r="B672" s="4" t="s">
        <v>439</v>
      </c>
      <c r="C672" s="3" t="s">
        <v>1162</v>
      </c>
    </row>
    <row r="673" spans="1:3" ht="17" x14ac:dyDescent="0.2">
      <c r="A673" s="2" t="s">
        <v>1372</v>
      </c>
      <c r="B673" s="4" t="s">
        <v>1422</v>
      </c>
      <c r="C673" s="3" t="s">
        <v>490</v>
      </c>
    </row>
    <row r="674" spans="1:3" ht="17" x14ac:dyDescent="0.2">
      <c r="A674" s="2" t="s">
        <v>1372</v>
      </c>
      <c r="B674" s="4" t="s">
        <v>439</v>
      </c>
      <c r="C674" s="3" t="s">
        <v>491</v>
      </c>
    </row>
    <row r="675" spans="1:3" ht="17" x14ac:dyDescent="0.2">
      <c r="A675" s="2" t="s">
        <v>1372</v>
      </c>
      <c r="B675" s="4" t="s">
        <v>1422</v>
      </c>
      <c r="C675" s="3" t="s">
        <v>1163</v>
      </c>
    </row>
    <row r="676" spans="1:3" ht="17" x14ac:dyDescent="0.2">
      <c r="A676" s="2" t="s">
        <v>1372</v>
      </c>
      <c r="B676" s="4" t="s">
        <v>439</v>
      </c>
      <c r="C676" s="3" t="s">
        <v>1164</v>
      </c>
    </row>
    <row r="677" spans="1:3" ht="34" x14ac:dyDescent="0.2">
      <c r="A677" s="2" t="s">
        <v>1372</v>
      </c>
      <c r="B677" s="4" t="s">
        <v>1422</v>
      </c>
      <c r="C677" s="3" t="s">
        <v>1165</v>
      </c>
    </row>
    <row r="678" spans="1:3" ht="34" x14ac:dyDescent="0.2">
      <c r="A678" s="2" t="s">
        <v>1372</v>
      </c>
      <c r="B678" s="4" t="s">
        <v>439</v>
      </c>
      <c r="C678" s="3" t="s">
        <v>492</v>
      </c>
    </row>
    <row r="679" spans="1:3" ht="34" x14ac:dyDescent="0.2">
      <c r="A679" s="2" t="s">
        <v>1373</v>
      </c>
      <c r="B679" s="18"/>
      <c r="C679" s="3" t="s">
        <v>493</v>
      </c>
    </row>
    <row r="680" spans="1:3" ht="34" x14ac:dyDescent="0.2">
      <c r="A680" s="2" t="s">
        <v>1373</v>
      </c>
      <c r="B680" s="18"/>
      <c r="C680" s="3" t="s">
        <v>494</v>
      </c>
    </row>
    <row r="681" spans="1:3" ht="34" x14ac:dyDescent="0.2">
      <c r="A681" s="2" t="s">
        <v>1373</v>
      </c>
      <c r="B681" s="18"/>
      <c r="C681" s="3" t="s">
        <v>495</v>
      </c>
    </row>
    <row r="682" spans="1:3" ht="119" x14ac:dyDescent="0.2">
      <c r="A682" s="2" t="s">
        <v>1373</v>
      </c>
      <c r="B682" s="4" t="s">
        <v>1430</v>
      </c>
      <c r="C682" s="3" t="s">
        <v>1166</v>
      </c>
    </row>
    <row r="683" spans="1:3" ht="34" x14ac:dyDescent="0.2">
      <c r="A683" s="2" t="s">
        <v>1373</v>
      </c>
      <c r="B683" s="18"/>
      <c r="C683" s="3" t="s">
        <v>496</v>
      </c>
    </row>
    <row r="684" spans="1:3" ht="34" x14ac:dyDescent="0.2">
      <c r="A684" s="2" t="s">
        <v>1373</v>
      </c>
      <c r="B684" s="4" t="s">
        <v>1418</v>
      </c>
      <c r="C684" s="3" t="s">
        <v>497</v>
      </c>
    </row>
    <row r="685" spans="1:3" ht="34" x14ac:dyDescent="0.2">
      <c r="A685" s="2" t="s">
        <v>1373</v>
      </c>
      <c r="B685" s="4" t="s">
        <v>1430</v>
      </c>
      <c r="C685" s="3" t="s">
        <v>498</v>
      </c>
    </row>
    <row r="686" spans="1:3" ht="34" x14ac:dyDescent="0.2">
      <c r="A686" s="2" t="s">
        <v>1373</v>
      </c>
      <c r="B686" s="18"/>
      <c r="C686" s="3" t="s">
        <v>499</v>
      </c>
    </row>
    <row r="687" spans="1:3" ht="34" x14ac:dyDescent="0.2">
      <c r="A687" s="2" t="s">
        <v>1373</v>
      </c>
      <c r="B687" s="4" t="s">
        <v>1430</v>
      </c>
      <c r="C687" s="3" t="s">
        <v>1167</v>
      </c>
    </row>
    <row r="688" spans="1:3" ht="34" x14ac:dyDescent="0.2">
      <c r="A688" s="2" t="s">
        <v>1373</v>
      </c>
      <c r="B688" s="18"/>
      <c r="C688" s="3" t="s">
        <v>500</v>
      </c>
    </row>
    <row r="689" spans="1:3" ht="34" x14ac:dyDescent="0.2">
      <c r="A689" s="2" t="s">
        <v>1373</v>
      </c>
      <c r="B689" s="4" t="s">
        <v>1418</v>
      </c>
      <c r="C689" s="3" t="s">
        <v>63</v>
      </c>
    </row>
    <row r="690" spans="1:3" ht="34" x14ac:dyDescent="0.2">
      <c r="A690" s="2" t="s">
        <v>1373</v>
      </c>
      <c r="B690" s="4" t="s">
        <v>1430</v>
      </c>
      <c r="C690" s="3" t="s">
        <v>1374</v>
      </c>
    </row>
    <row r="691" spans="1:3" ht="34" x14ac:dyDescent="0.2">
      <c r="A691" s="2" t="s">
        <v>1373</v>
      </c>
      <c r="B691" s="4" t="s">
        <v>1418</v>
      </c>
      <c r="C691" s="3" t="s">
        <v>1168</v>
      </c>
    </row>
    <row r="692" spans="1:3" ht="68" x14ac:dyDescent="0.2">
      <c r="A692" s="2" t="s">
        <v>1373</v>
      </c>
      <c r="B692" s="4" t="s">
        <v>1430</v>
      </c>
      <c r="C692" s="3" t="s">
        <v>1169</v>
      </c>
    </row>
    <row r="693" spans="1:3" ht="34" x14ac:dyDescent="0.2">
      <c r="A693" s="2" t="s">
        <v>1373</v>
      </c>
      <c r="B693" s="18"/>
      <c r="C693" s="3" t="s">
        <v>501</v>
      </c>
    </row>
    <row r="694" spans="1:3" ht="68" x14ac:dyDescent="0.2">
      <c r="A694" s="2" t="s">
        <v>1373</v>
      </c>
      <c r="B694" s="4" t="s">
        <v>1430</v>
      </c>
      <c r="C694" s="3" t="s">
        <v>1170</v>
      </c>
    </row>
    <row r="695" spans="1:3" ht="34" x14ac:dyDescent="0.2">
      <c r="A695" s="2" t="s">
        <v>1373</v>
      </c>
      <c r="B695" s="18"/>
      <c r="C695" s="3" t="s">
        <v>502</v>
      </c>
    </row>
    <row r="696" spans="1:3" ht="34" x14ac:dyDescent="0.2">
      <c r="A696" s="2" t="s">
        <v>1373</v>
      </c>
      <c r="B696" s="4" t="s">
        <v>1430</v>
      </c>
      <c r="C696" s="3" t="s">
        <v>503</v>
      </c>
    </row>
    <row r="697" spans="1:3" ht="51" x14ac:dyDescent="0.2">
      <c r="A697" s="2" t="s">
        <v>1373</v>
      </c>
      <c r="B697" s="18"/>
      <c r="C697" s="3" t="s">
        <v>504</v>
      </c>
    </row>
    <row r="698" spans="1:3" ht="34" x14ac:dyDescent="0.2">
      <c r="A698" s="2" t="s">
        <v>1373</v>
      </c>
      <c r="B698" s="4" t="s">
        <v>1430</v>
      </c>
      <c r="C698" s="3" t="s">
        <v>505</v>
      </c>
    </row>
    <row r="699" spans="1:3" ht="34" x14ac:dyDescent="0.2">
      <c r="A699" s="2" t="s">
        <v>1373</v>
      </c>
      <c r="B699" s="18"/>
      <c r="C699" s="3" t="s">
        <v>506</v>
      </c>
    </row>
    <row r="700" spans="1:3" ht="34" x14ac:dyDescent="0.2">
      <c r="A700" s="2" t="s">
        <v>1373</v>
      </c>
      <c r="B700" s="18"/>
      <c r="C700" s="3" t="s">
        <v>507</v>
      </c>
    </row>
    <row r="701" spans="1:3" ht="51" x14ac:dyDescent="0.2">
      <c r="A701" s="2" t="s">
        <v>1373</v>
      </c>
      <c r="B701" s="18"/>
      <c r="C701" s="3" t="s">
        <v>508</v>
      </c>
    </row>
    <row r="702" spans="1:3" ht="34" x14ac:dyDescent="0.2">
      <c r="A702" s="2" t="s">
        <v>1373</v>
      </c>
      <c r="B702" s="4" t="s">
        <v>1418</v>
      </c>
      <c r="C702" s="3" t="s">
        <v>509</v>
      </c>
    </row>
    <row r="703" spans="1:3" ht="34" x14ac:dyDescent="0.2">
      <c r="A703" s="2" t="s">
        <v>1373</v>
      </c>
      <c r="B703" s="18"/>
      <c r="C703" s="3" t="s">
        <v>510</v>
      </c>
    </row>
    <row r="704" spans="1:3" ht="34" x14ac:dyDescent="0.2">
      <c r="A704" s="2" t="s">
        <v>1373</v>
      </c>
      <c r="B704" s="4" t="s">
        <v>1418</v>
      </c>
      <c r="C704" s="3" t="s">
        <v>2822</v>
      </c>
    </row>
    <row r="705" spans="1:3" ht="51" x14ac:dyDescent="0.2">
      <c r="A705" s="2" t="s">
        <v>1373</v>
      </c>
      <c r="B705" s="18"/>
      <c r="C705" s="3" t="s">
        <v>511</v>
      </c>
    </row>
    <row r="706" spans="1:3" ht="34" x14ac:dyDescent="0.2">
      <c r="A706" s="2" t="s">
        <v>1373</v>
      </c>
      <c r="B706" s="4" t="s">
        <v>1423</v>
      </c>
      <c r="C706" s="3" t="s">
        <v>512</v>
      </c>
    </row>
    <row r="707" spans="1:3" ht="34" x14ac:dyDescent="0.2">
      <c r="A707" s="2" t="s">
        <v>1373</v>
      </c>
      <c r="B707" s="18"/>
      <c r="C707" s="3" t="s">
        <v>513</v>
      </c>
    </row>
    <row r="708" spans="1:3" ht="17" x14ac:dyDescent="0.2">
      <c r="A708" s="2" t="s">
        <v>1375</v>
      </c>
      <c r="B708" s="18"/>
      <c r="C708" s="3" t="s">
        <v>514</v>
      </c>
    </row>
    <row r="709" spans="1:3" ht="34" x14ac:dyDescent="0.2">
      <c r="A709" s="2" t="s">
        <v>1375</v>
      </c>
      <c r="B709" s="4" t="s">
        <v>439</v>
      </c>
      <c r="C709" s="3" t="s">
        <v>515</v>
      </c>
    </row>
    <row r="710" spans="1:3" ht="17" x14ac:dyDescent="0.2">
      <c r="A710" s="2" t="s">
        <v>1375</v>
      </c>
      <c r="B710" s="4" t="s">
        <v>1422</v>
      </c>
      <c r="C710" s="3" t="s">
        <v>516</v>
      </c>
    </row>
    <row r="711" spans="1:3" ht="17" x14ac:dyDescent="0.2">
      <c r="A711" s="2" t="s">
        <v>1375</v>
      </c>
      <c r="B711" s="4" t="s">
        <v>439</v>
      </c>
      <c r="C711" s="3" t="s">
        <v>1171</v>
      </c>
    </row>
    <row r="712" spans="1:3" ht="17" x14ac:dyDescent="0.2">
      <c r="A712" s="2" t="s">
        <v>1375</v>
      </c>
      <c r="B712" s="4" t="s">
        <v>1422</v>
      </c>
      <c r="C712" s="3" t="s">
        <v>1172</v>
      </c>
    </row>
    <row r="713" spans="1:3" ht="34" x14ac:dyDescent="0.2">
      <c r="A713" s="2" t="s">
        <v>1375</v>
      </c>
      <c r="B713" s="4" t="s">
        <v>439</v>
      </c>
      <c r="C713" s="3" t="s">
        <v>517</v>
      </c>
    </row>
    <row r="714" spans="1:3" ht="17" x14ac:dyDescent="0.2">
      <c r="A714" s="2" t="s">
        <v>1375</v>
      </c>
      <c r="B714" s="18"/>
      <c r="C714" s="3" t="s">
        <v>518</v>
      </c>
    </row>
    <row r="715" spans="1:3" ht="17" x14ac:dyDescent="0.2">
      <c r="A715" s="2" t="s">
        <v>1375</v>
      </c>
      <c r="B715" s="4" t="s">
        <v>439</v>
      </c>
      <c r="C715" s="3" t="s">
        <v>519</v>
      </c>
    </row>
    <row r="716" spans="1:3" ht="17" x14ac:dyDescent="0.2">
      <c r="A716" s="2" t="s">
        <v>1375</v>
      </c>
      <c r="B716" s="18"/>
      <c r="C716" s="3" t="s">
        <v>520</v>
      </c>
    </row>
    <row r="717" spans="1:3" ht="17" x14ac:dyDescent="0.2">
      <c r="A717" s="2" t="s">
        <v>1375</v>
      </c>
      <c r="B717" s="4" t="s">
        <v>439</v>
      </c>
      <c r="C717" s="3" t="s">
        <v>521</v>
      </c>
    </row>
    <row r="718" spans="1:3" ht="34" x14ac:dyDescent="0.2">
      <c r="A718" s="2" t="s">
        <v>1375</v>
      </c>
      <c r="B718" s="18"/>
      <c r="C718" s="3" t="s">
        <v>522</v>
      </c>
    </row>
    <row r="719" spans="1:3" ht="17" x14ac:dyDescent="0.2">
      <c r="A719" s="2" t="s">
        <v>1375</v>
      </c>
      <c r="B719" s="4" t="s">
        <v>439</v>
      </c>
      <c r="C719" s="3" t="s">
        <v>523</v>
      </c>
    </row>
    <row r="720" spans="1:3" ht="17" x14ac:dyDescent="0.2">
      <c r="A720" s="2" t="s">
        <v>1375</v>
      </c>
      <c r="B720" s="4" t="s">
        <v>1422</v>
      </c>
      <c r="C720" s="3" t="s">
        <v>432</v>
      </c>
    </row>
    <row r="721" spans="1:3" ht="17" x14ac:dyDescent="0.2">
      <c r="A721" s="2" t="s">
        <v>1375</v>
      </c>
      <c r="B721" s="4" t="s">
        <v>439</v>
      </c>
      <c r="C721" s="3" t="s">
        <v>524</v>
      </c>
    </row>
    <row r="722" spans="1:3" ht="17" x14ac:dyDescent="0.2">
      <c r="A722" s="2" t="s">
        <v>1375</v>
      </c>
      <c r="B722" s="4" t="s">
        <v>1422</v>
      </c>
      <c r="C722" s="3" t="s">
        <v>525</v>
      </c>
    </row>
    <row r="723" spans="1:3" ht="68" x14ac:dyDescent="0.2">
      <c r="A723" s="2" t="s">
        <v>1375</v>
      </c>
      <c r="B723" s="4" t="s">
        <v>439</v>
      </c>
      <c r="C723" s="3" t="s">
        <v>1173</v>
      </c>
    </row>
    <row r="724" spans="1:3" ht="17" x14ac:dyDescent="0.2">
      <c r="A724" s="2" t="s">
        <v>1375</v>
      </c>
      <c r="B724" s="4" t="s">
        <v>1422</v>
      </c>
      <c r="C724" s="3" t="s">
        <v>526</v>
      </c>
    </row>
    <row r="725" spans="1:3" ht="34" x14ac:dyDescent="0.2">
      <c r="A725" s="2" t="s">
        <v>1375</v>
      </c>
      <c r="B725" s="4" t="s">
        <v>439</v>
      </c>
      <c r="C725" s="3" t="s">
        <v>1174</v>
      </c>
    </row>
    <row r="726" spans="1:3" ht="17" x14ac:dyDescent="0.2">
      <c r="A726" s="2" t="s">
        <v>1375</v>
      </c>
      <c r="B726" s="4" t="s">
        <v>1422</v>
      </c>
      <c r="C726" s="3" t="s">
        <v>1175</v>
      </c>
    </row>
    <row r="727" spans="1:3" ht="136" x14ac:dyDescent="0.2">
      <c r="A727" s="2" t="s">
        <v>1375</v>
      </c>
      <c r="B727" s="4" t="s">
        <v>439</v>
      </c>
      <c r="C727" s="3" t="s">
        <v>1176</v>
      </c>
    </row>
    <row r="728" spans="1:3" ht="34" x14ac:dyDescent="0.2">
      <c r="A728" s="2" t="s">
        <v>1375</v>
      </c>
      <c r="B728" s="4" t="s">
        <v>1422</v>
      </c>
      <c r="C728" s="3" t="s">
        <v>1177</v>
      </c>
    </row>
    <row r="729" spans="1:3" ht="17" x14ac:dyDescent="0.2">
      <c r="A729" s="2" t="s">
        <v>1375</v>
      </c>
      <c r="B729" s="4" t="s">
        <v>439</v>
      </c>
      <c r="C729" s="3" t="s">
        <v>527</v>
      </c>
    </row>
    <row r="730" spans="1:3" ht="17" x14ac:dyDescent="0.2">
      <c r="A730" s="2" t="s">
        <v>1375</v>
      </c>
      <c r="B730" s="4" t="s">
        <v>1422</v>
      </c>
      <c r="C730" s="3" t="s">
        <v>1178</v>
      </c>
    </row>
    <row r="731" spans="1:3" ht="17" x14ac:dyDescent="0.2">
      <c r="A731" s="2" t="s">
        <v>1375</v>
      </c>
      <c r="B731" s="4" t="s">
        <v>439</v>
      </c>
      <c r="C731" s="3" t="s">
        <v>1179</v>
      </c>
    </row>
    <row r="732" spans="1:3" ht="17" x14ac:dyDescent="0.2">
      <c r="A732" s="2" t="s">
        <v>1375</v>
      </c>
      <c r="B732" s="4" t="s">
        <v>1422</v>
      </c>
      <c r="C732" s="3" t="s">
        <v>528</v>
      </c>
    </row>
    <row r="733" spans="1:3" ht="17" x14ac:dyDescent="0.2">
      <c r="A733" s="2" t="s">
        <v>1375</v>
      </c>
      <c r="B733" s="4" t="s">
        <v>439</v>
      </c>
      <c r="C733" s="3" t="s">
        <v>529</v>
      </c>
    </row>
    <row r="734" spans="1:3" ht="17" x14ac:dyDescent="0.2">
      <c r="A734" s="2" t="s">
        <v>1375</v>
      </c>
      <c r="B734" s="4" t="s">
        <v>1422</v>
      </c>
      <c r="C734" s="3" t="s">
        <v>530</v>
      </c>
    </row>
    <row r="735" spans="1:3" ht="17" x14ac:dyDescent="0.2">
      <c r="A735" s="2" t="s">
        <v>1375</v>
      </c>
      <c r="B735" s="4" t="s">
        <v>439</v>
      </c>
      <c r="C735" s="3" t="s">
        <v>531</v>
      </c>
    </row>
    <row r="736" spans="1:3" ht="17" x14ac:dyDescent="0.2">
      <c r="A736" s="2" t="s">
        <v>1376</v>
      </c>
      <c r="B736" s="18"/>
      <c r="C736" s="3" t="s">
        <v>532</v>
      </c>
    </row>
    <row r="737" spans="1:3" ht="17" x14ac:dyDescent="0.2">
      <c r="A737" s="2" t="s">
        <v>1376</v>
      </c>
      <c r="B737" s="18"/>
      <c r="C737" s="3" t="s">
        <v>533</v>
      </c>
    </row>
    <row r="738" spans="1:3" ht="17" x14ac:dyDescent="0.2">
      <c r="A738" s="2" t="s">
        <v>1376</v>
      </c>
      <c r="B738" s="18"/>
      <c r="C738" s="3" t="s">
        <v>534</v>
      </c>
    </row>
    <row r="739" spans="1:3" ht="17" x14ac:dyDescent="0.2">
      <c r="A739" s="2" t="s">
        <v>1376</v>
      </c>
      <c r="B739" s="18"/>
      <c r="C739" s="3" t="s">
        <v>535</v>
      </c>
    </row>
    <row r="740" spans="1:3" ht="17" x14ac:dyDescent="0.2">
      <c r="A740" s="2" t="s">
        <v>1376</v>
      </c>
      <c r="B740" s="4" t="s">
        <v>682</v>
      </c>
      <c r="C740" s="3" t="s">
        <v>536</v>
      </c>
    </row>
    <row r="741" spans="1:3" ht="17" x14ac:dyDescent="0.2">
      <c r="A741" s="2" t="s">
        <v>1376</v>
      </c>
      <c r="B741" s="4" t="s">
        <v>683</v>
      </c>
      <c r="C741" s="3" t="s">
        <v>1377</v>
      </c>
    </row>
    <row r="742" spans="1:3" ht="17" x14ac:dyDescent="0.2">
      <c r="A742" s="2" t="s">
        <v>1376</v>
      </c>
      <c r="B742" s="4" t="s">
        <v>683</v>
      </c>
      <c r="C742" s="3" t="s">
        <v>537</v>
      </c>
    </row>
    <row r="743" spans="1:3" ht="17" x14ac:dyDescent="0.2">
      <c r="A743" s="2" t="s">
        <v>1376</v>
      </c>
      <c r="B743" s="18"/>
      <c r="C743" s="3" t="s">
        <v>538</v>
      </c>
    </row>
    <row r="744" spans="1:3" ht="34" x14ac:dyDescent="0.2">
      <c r="A744" s="2" t="s">
        <v>1376</v>
      </c>
      <c r="B744" s="18"/>
      <c r="C744" s="3" t="s">
        <v>539</v>
      </c>
    </row>
    <row r="745" spans="1:3" ht="34" x14ac:dyDescent="0.2">
      <c r="A745" s="2" t="s">
        <v>1376</v>
      </c>
      <c r="B745" s="18"/>
      <c r="C745" s="3" t="s">
        <v>540</v>
      </c>
    </row>
    <row r="746" spans="1:3" ht="17" x14ac:dyDescent="0.2">
      <c r="A746" s="2" t="s">
        <v>1378</v>
      </c>
      <c r="B746" s="18"/>
      <c r="C746" s="3" t="s">
        <v>541</v>
      </c>
    </row>
    <row r="747" spans="1:3" ht="17" x14ac:dyDescent="0.2">
      <c r="A747" s="2" t="s">
        <v>1378</v>
      </c>
      <c r="B747" s="4" t="s">
        <v>299</v>
      </c>
      <c r="C747" s="3" t="s">
        <v>542</v>
      </c>
    </row>
    <row r="748" spans="1:3" ht="34" x14ac:dyDescent="0.2">
      <c r="A748" s="2" t="s">
        <v>1378</v>
      </c>
      <c r="B748" s="4" t="s">
        <v>1422</v>
      </c>
      <c r="C748" s="3" t="s">
        <v>1180</v>
      </c>
    </row>
    <row r="749" spans="1:3" ht="17" x14ac:dyDescent="0.2">
      <c r="A749" s="2" t="s">
        <v>1378</v>
      </c>
      <c r="B749" s="4" t="s">
        <v>48</v>
      </c>
      <c r="C749" s="3" t="s">
        <v>543</v>
      </c>
    </row>
    <row r="750" spans="1:3" ht="17" x14ac:dyDescent="0.2">
      <c r="A750" s="2" t="s">
        <v>1378</v>
      </c>
      <c r="B750" s="4" t="s">
        <v>1422</v>
      </c>
      <c r="C750" s="3" t="s">
        <v>1181</v>
      </c>
    </row>
    <row r="751" spans="1:3" ht="17" x14ac:dyDescent="0.2">
      <c r="A751" s="2" t="s">
        <v>1378</v>
      </c>
      <c r="B751" s="4" t="s">
        <v>48</v>
      </c>
      <c r="C751" s="3" t="s">
        <v>544</v>
      </c>
    </row>
    <row r="752" spans="1:3" ht="51" x14ac:dyDescent="0.2">
      <c r="A752" s="2" t="s">
        <v>1378</v>
      </c>
      <c r="B752" s="18"/>
      <c r="C752" s="3" t="s">
        <v>545</v>
      </c>
    </row>
    <row r="753" spans="1:3" ht="17" x14ac:dyDescent="0.2">
      <c r="A753" s="2" t="s">
        <v>1378</v>
      </c>
      <c r="B753" s="18"/>
      <c r="C753" s="3" t="s">
        <v>1379</v>
      </c>
    </row>
    <row r="754" spans="1:3" ht="17" x14ac:dyDescent="0.2">
      <c r="A754" s="2" t="s">
        <v>1378</v>
      </c>
      <c r="B754" s="18"/>
      <c r="C754" s="3" t="s">
        <v>546</v>
      </c>
    </row>
    <row r="755" spans="1:3" ht="17" x14ac:dyDescent="0.2">
      <c r="A755" s="2" t="s">
        <v>1378</v>
      </c>
      <c r="B755" s="18"/>
      <c r="C755" s="3" t="s">
        <v>547</v>
      </c>
    </row>
    <row r="756" spans="1:3" ht="17" x14ac:dyDescent="0.2">
      <c r="A756" s="2" t="s">
        <v>1378</v>
      </c>
      <c r="B756" s="18"/>
      <c r="C756" s="3" t="s">
        <v>548</v>
      </c>
    </row>
    <row r="757" spans="1:3" ht="17" x14ac:dyDescent="0.2">
      <c r="A757" s="2" t="s">
        <v>1378</v>
      </c>
      <c r="B757" s="18"/>
      <c r="C757" s="3" t="s">
        <v>549</v>
      </c>
    </row>
    <row r="758" spans="1:3" ht="17" x14ac:dyDescent="0.2">
      <c r="A758" s="2" t="s">
        <v>1378</v>
      </c>
      <c r="B758" s="18"/>
      <c r="C758" s="3" t="s">
        <v>550</v>
      </c>
    </row>
    <row r="759" spans="1:3" ht="17" x14ac:dyDescent="0.2">
      <c r="A759" s="2" t="s">
        <v>1378</v>
      </c>
      <c r="B759" s="18"/>
      <c r="C759" s="3" t="s">
        <v>551</v>
      </c>
    </row>
    <row r="760" spans="1:3" ht="17" x14ac:dyDescent="0.2">
      <c r="A760" s="2" t="s">
        <v>1378</v>
      </c>
      <c r="B760" s="18"/>
      <c r="C760" s="3" t="s">
        <v>552</v>
      </c>
    </row>
    <row r="761" spans="1:3" ht="17" x14ac:dyDescent="0.2">
      <c r="A761" s="2" t="s">
        <v>1378</v>
      </c>
      <c r="B761" s="18"/>
      <c r="C761" s="3" t="s">
        <v>553</v>
      </c>
    </row>
    <row r="762" spans="1:3" ht="17" x14ac:dyDescent="0.2">
      <c r="A762" s="2" t="s">
        <v>1378</v>
      </c>
      <c r="B762" s="18"/>
      <c r="C762" s="3" t="s">
        <v>1380</v>
      </c>
    </row>
    <row r="763" spans="1:3" ht="17" x14ac:dyDescent="0.2">
      <c r="A763" s="2" t="s">
        <v>1378</v>
      </c>
      <c r="B763" s="18"/>
      <c r="C763" s="3" t="s">
        <v>554</v>
      </c>
    </row>
    <row r="764" spans="1:3" ht="17" x14ac:dyDescent="0.2">
      <c r="A764" s="2" t="s">
        <v>1378</v>
      </c>
      <c r="B764" s="18"/>
      <c r="C764" s="3" t="s">
        <v>555</v>
      </c>
    </row>
    <row r="765" spans="1:3" ht="17" x14ac:dyDescent="0.2">
      <c r="A765" s="2" t="s">
        <v>1378</v>
      </c>
      <c r="B765" s="18"/>
      <c r="C765" s="3" t="s">
        <v>556</v>
      </c>
    </row>
    <row r="766" spans="1:3" ht="17" x14ac:dyDescent="0.2">
      <c r="A766" s="2" t="s">
        <v>1378</v>
      </c>
      <c r="B766" s="18"/>
      <c r="C766" s="3" t="s">
        <v>557</v>
      </c>
    </row>
    <row r="767" spans="1:3" ht="17" x14ac:dyDescent="0.2">
      <c r="A767" s="2" t="s">
        <v>1378</v>
      </c>
      <c r="B767" s="18"/>
      <c r="C767" s="3" t="s">
        <v>558</v>
      </c>
    </row>
    <row r="768" spans="1:3" ht="17" x14ac:dyDescent="0.2">
      <c r="A768" s="2" t="s">
        <v>1378</v>
      </c>
      <c r="B768" s="18"/>
      <c r="C768" s="3" t="s">
        <v>559</v>
      </c>
    </row>
    <row r="769" spans="1:3" ht="17" x14ac:dyDescent="0.2">
      <c r="A769" s="2" t="s">
        <v>1378</v>
      </c>
      <c r="B769" s="18"/>
      <c r="C769" s="3" t="s">
        <v>560</v>
      </c>
    </row>
    <row r="770" spans="1:3" ht="17" x14ac:dyDescent="0.2">
      <c r="A770" s="2" t="s">
        <v>1378</v>
      </c>
      <c r="B770" s="18"/>
      <c r="C770" s="3" t="s">
        <v>561</v>
      </c>
    </row>
    <row r="771" spans="1:3" ht="17" x14ac:dyDescent="0.2">
      <c r="A771" s="2" t="s">
        <v>1378</v>
      </c>
      <c r="B771" s="18"/>
      <c r="C771" s="3" t="s">
        <v>558</v>
      </c>
    </row>
    <row r="772" spans="1:3" ht="17" x14ac:dyDescent="0.2">
      <c r="A772" s="2" t="s">
        <v>1378</v>
      </c>
      <c r="B772" s="18"/>
      <c r="C772" s="3" t="s">
        <v>562</v>
      </c>
    </row>
    <row r="773" spans="1:3" ht="17" x14ac:dyDescent="0.2">
      <c r="A773" s="2" t="s">
        <v>1378</v>
      </c>
      <c r="B773" s="18"/>
      <c r="C773" s="3" t="s">
        <v>563</v>
      </c>
    </row>
    <row r="774" spans="1:3" ht="17" x14ac:dyDescent="0.2">
      <c r="A774" s="2" t="s">
        <v>1378</v>
      </c>
      <c r="B774" s="18"/>
      <c r="C774" s="3" t="s">
        <v>564</v>
      </c>
    </row>
    <row r="775" spans="1:3" ht="17" x14ac:dyDescent="0.2">
      <c r="A775" s="2" t="s">
        <v>1378</v>
      </c>
      <c r="B775" s="18"/>
      <c r="C775" s="3" t="s">
        <v>565</v>
      </c>
    </row>
    <row r="776" spans="1:3" ht="17" x14ac:dyDescent="0.2">
      <c r="A776" s="2" t="s">
        <v>1378</v>
      </c>
      <c r="B776" s="18"/>
      <c r="C776" s="3" t="s">
        <v>566</v>
      </c>
    </row>
    <row r="777" spans="1:3" ht="17" x14ac:dyDescent="0.2">
      <c r="A777" s="2" t="s">
        <v>1378</v>
      </c>
      <c r="B777" s="18"/>
      <c r="C777" s="3" t="s">
        <v>567</v>
      </c>
    </row>
    <row r="778" spans="1:3" ht="17" x14ac:dyDescent="0.2">
      <c r="A778" s="2" t="s">
        <v>1378</v>
      </c>
      <c r="B778" s="18"/>
      <c r="C778" s="3" t="s">
        <v>568</v>
      </c>
    </row>
    <row r="779" spans="1:3" ht="17" x14ac:dyDescent="0.2">
      <c r="A779" s="2" t="s">
        <v>1378</v>
      </c>
      <c r="B779" s="4" t="s">
        <v>439</v>
      </c>
      <c r="C779" s="3" t="s">
        <v>1182</v>
      </c>
    </row>
    <row r="780" spans="1:3" ht="17" x14ac:dyDescent="0.2">
      <c r="A780" s="2" t="s">
        <v>1378</v>
      </c>
      <c r="B780" s="18"/>
      <c r="C780" s="3" t="s">
        <v>569</v>
      </c>
    </row>
    <row r="781" spans="1:3" ht="68" x14ac:dyDescent="0.2">
      <c r="A781" s="2" t="s">
        <v>1378</v>
      </c>
      <c r="B781" s="18"/>
      <c r="C781" s="3" t="s">
        <v>570</v>
      </c>
    </row>
    <row r="782" spans="1:3" ht="17" x14ac:dyDescent="0.2">
      <c r="A782" s="2" t="s">
        <v>1378</v>
      </c>
      <c r="B782" s="18"/>
      <c r="C782" s="3" t="s">
        <v>571</v>
      </c>
    </row>
    <row r="783" spans="1:3" ht="51" x14ac:dyDescent="0.2">
      <c r="A783" s="2" t="s">
        <v>1378</v>
      </c>
      <c r="B783" s="18"/>
      <c r="C783" s="3" t="s">
        <v>1381</v>
      </c>
    </row>
    <row r="784" spans="1:3" ht="17" x14ac:dyDescent="0.2">
      <c r="A784" s="2" t="s">
        <v>1378</v>
      </c>
      <c r="B784" s="18"/>
      <c r="C784" s="3" t="s">
        <v>1382</v>
      </c>
    </row>
    <row r="785" spans="1:3" ht="17" x14ac:dyDescent="0.2">
      <c r="A785" s="2" t="s">
        <v>1378</v>
      </c>
      <c r="B785" s="18"/>
      <c r="C785" s="3" t="s">
        <v>1383</v>
      </c>
    </row>
    <row r="786" spans="1:3" ht="17" x14ac:dyDescent="0.2">
      <c r="A786" s="2" t="s">
        <v>1378</v>
      </c>
      <c r="B786" s="18"/>
      <c r="C786" s="3" t="s">
        <v>1384</v>
      </c>
    </row>
    <row r="787" spans="1:3" ht="51" x14ac:dyDescent="0.2">
      <c r="A787" s="2" t="s">
        <v>1378</v>
      </c>
      <c r="B787" s="18"/>
      <c r="C787" s="3" t="s">
        <v>1385</v>
      </c>
    </row>
    <row r="788" spans="1:3" ht="34" x14ac:dyDescent="0.2">
      <c r="A788" s="2" t="s">
        <v>1378</v>
      </c>
      <c r="B788" s="18"/>
      <c r="C788" s="3" t="s">
        <v>1183</v>
      </c>
    </row>
    <row r="789" spans="1:3" ht="34" x14ac:dyDescent="0.2">
      <c r="A789" s="2" t="s">
        <v>1386</v>
      </c>
      <c r="B789" s="4" t="s">
        <v>1422</v>
      </c>
      <c r="C789" s="3" t="s">
        <v>572</v>
      </c>
    </row>
    <row r="790" spans="1:3" ht="17" x14ac:dyDescent="0.2">
      <c r="A790" s="2" t="s">
        <v>1386</v>
      </c>
      <c r="B790" s="4" t="s">
        <v>439</v>
      </c>
      <c r="C790" s="3" t="s">
        <v>573</v>
      </c>
    </row>
    <row r="791" spans="1:3" ht="17" x14ac:dyDescent="0.2">
      <c r="A791" s="2" t="s">
        <v>1386</v>
      </c>
      <c r="B791" s="4" t="s">
        <v>1422</v>
      </c>
      <c r="C791" s="3" t="s">
        <v>1184</v>
      </c>
    </row>
    <row r="792" spans="1:3" ht="17" x14ac:dyDescent="0.2">
      <c r="A792" s="2" t="s">
        <v>1386</v>
      </c>
      <c r="B792" s="4" t="s">
        <v>439</v>
      </c>
      <c r="C792" s="3" t="s">
        <v>574</v>
      </c>
    </row>
    <row r="793" spans="1:3" ht="17" x14ac:dyDescent="0.2">
      <c r="A793" s="2" t="s">
        <v>1386</v>
      </c>
      <c r="B793" s="4" t="s">
        <v>1422</v>
      </c>
      <c r="C793" s="3" t="s">
        <v>575</v>
      </c>
    </row>
    <row r="794" spans="1:3" ht="68" x14ac:dyDescent="0.2">
      <c r="A794" s="2" t="s">
        <v>1386</v>
      </c>
      <c r="B794" s="4" t="s">
        <v>439</v>
      </c>
      <c r="C794" s="3" t="s">
        <v>576</v>
      </c>
    </row>
    <row r="795" spans="1:3" ht="34" x14ac:dyDescent="0.2">
      <c r="A795" s="2" t="s">
        <v>1386</v>
      </c>
      <c r="B795" s="18"/>
      <c r="C795" s="3" t="s">
        <v>577</v>
      </c>
    </row>
    <row r="796" spans="1:3" ht="51" x14ac:dyDescent="0.2">
      <c r="A796" s="2" t="s">
        <v>1386</v>
      </c>
      <c r="B796" s="4" t="s">
        <v>1422</v>
      </c>
      <c r="C796" s="3" t="s">
        <v>1185</v>
      </c>
    </row>
    <row r="797" spans="1:3" ht="17" x14ac:dyDescent="0.2">
      <c r="A797" s="2" t="s">
        <v>1386</v>
      </c>
      <c r="B797" s="4" t="s">
        <v>149</v>
      </c>
      <c r="C797" s="3" t="s">
        <v>578</v>
      </c>
    </row>
    <row r="798" spans="1:3" ht="17" x14ac:dyDescent="0.2">
      <c r="A798" s="2" t="s">
        <v>1386</v>
      </c>
      <c r="B798" s="4" t="s">
        <v>1422</v>
      </c>
      <c r="C798" s="3" t="s">
        <v>579</v>
      </c>
    </row>
    <row r="799" spans="1:3" ht="17" x14ac:dyDescent="0.2">
      <c r="A799" s="2" t="s">
        <v>1386</v>
      </c>
      <c r="B799" s="4" t="s">
        <v>149</v>
      </c>
      <c r="C799" s="3" t="s">
        <v>1186</v>
      </c>
    </row>
    <row r="800" spans="1:3" ht="17" x14ac:dyDescent="0.2">
      <c r="A800" s="2" t="s">
        <v>1386</v>
      </c>
      <c r="B800" s="4" t="s">
        <v>1422</v>
      </c>
      <c r="C800" s="3" t="s">
        <v>1187</v>
      </c>
    </row>
    <row r="801" spans="1:3" ht="51" x14ac:dyDescent="0.2">
      <c r="A801" s="2" t="s">
        <v>1386</v>
      </c>
      <c r="B801" s="18"/>
      <c r="C801" s="3" t="s">
        <v>580</v>
      </c>
    </row>
    <row r="802" spans="1:3" ht="34" x14ac:dyDescent="0.2">
      <c r="A802" s="2" t="s">
        <v>1386</v>
      </c>
      <c r="B802" s="4" t="s">
        <v>123</v>
      </c>
      <c r="C802" s="3" t="s">
        <v>1188</v>
      </c>
    </row>
    <row r="803" spans="1:3" ht="17" x14ac:dyDescent="0.2">
      <c r="A803" s="2" t="s">
        <v>1386</v>
      </c>
      <c r="B803" s="18"/>
      <c r="C803" s="3" t="s">
        <v>581</v>
      </c>
    </row>
    <row r="804" spans="1:3" ht="17" x14ac:dyDescent="0.2">
      <c r="A804" s="2" t="s">
        <v>1386</v>
      </c>
      <c r="B804" s="4" t="s">
        <v>123</v>
      </c>
      <c r="C804" s="3" t="s">
        <v>582</v>
      </c>
    </row>
    <row r="805" spans="1:3" ht="17" x14ac:dyDescent="0.2">
      <c r="A805" s="2" t="s">
        <v>1386</v>
      </c>
      <c r="B805" s="4" t="s">
        <v>1422</v>
      </c>
      <c r="C805" s="3" t="s">
        <v>583</v>
      </c>
    </row>
    <row r="806" spans="1:3" ht="17" x14ac:dyDescent="0.2">
      <c r="A806" s="2" t="s">
        <v>1386</v>
      </c>
      <c r="B806" s="18"/>
      <c r="C806" s="3" t="s">
        <v>106</v>
      </c>
    </row>
    <row r="807" spans="1:3" ht="34" x14ac:dyDescent="0.2">
      <c r="A807" s="2" t="s">
        <v>1386</v>
      </c>
      <c r="B807" s="4" t="s">
        <v>1422</v>
      </c>
      <c r="C807" s="3" t="s">
        <v>584</v>
      </c>
    </row>
    <row r="808" spans="1:3" ht="17" x14ac:dyDescent="0.2">
      <c r="A808" s="2" t="s">
        <v>1386</v>
      </c>
      <c r="B808" s="4" t="s">
        <v>149</v>
      </c>
      <c r="C808" s="3" t="s">
        <v>585</v>
      </c>
    </row>
    <row r="809" spans="1:3" ht="17" x14ac:dyDescent="0.2">
      <c r="A809" s="2" t="s">
        <v>1386</v>
      </c>
      <c r="B809" s="18"/>
      <c r="C809" s="3" t="s">
        <v>586</v>
      </c>
    </row>
    <row r="810" spans="1:3" ht="34" x14ac:dyDescent="0.2">
      <c r="A810" s="2" t="s">
        <v>1386</v>
      </c>
      <c r="B810" s="4" t="s">
        <v>123</v>
      </c>
      <c r="C810" s="3" t="s">
        <v>1189</v>
      </c>
    </row>
    <row r="811" spans="1:3" ht="17" x14ac:dyDescent="0.2">
      <c r="A811" s="2" t="s">
        <v>1386</v>
      </c>
      <c r="B811" s="4" t="s">
        <v>1422</v>
      </c>
      <c r="C811" s="3" t="s">
        <v>587</v>
      </c>
    </row>
    <row r="812" spans="1:3" ht="17" x14ac:dyDescent="0.2">
      <c r="A812" s="2" t="s">
        <v>1386</v>
      </c>
      <c r="B812" s="4" t="s">
        <v>149</v>
      </c>
      <c r="C812" s="3" t="s">
        <v>1190</v>
      </c>
    </row>
    <row r="813" spans="1:3" ht="17" x14ac:dyDescent="0.2">
      <c r="A813" s="2" t="s">
        <v>1386</v>
      </c>
      <c r="B813" s="4" t="s">
        <v>1422</v>
      </c>
      <c r="C813" s="3" t="s">
        <v>1191</v>
      </c>
    </row>
    <row r="814" spans="1:3" ht="17" x14ac:dyDescent="0.2">
      <c r="A814" s="2" t="s">
        <v>1386</v>
      </c>
      <c r="B814" s="4" t="s">
        <v>123</v>
      </c>
      <c r="C814" s="3" t="s">
        <v>588</v>
      </c>
    </row>
    <row r="815" spans="1:3" ht="17" x14ac:dyDescent="0.2">
      <c r="A815" s="2" t="s">
        <v>1386</v>
      </c>
      <c r="B815" s="4" t="s">
        <v>1422</v>
      </c>
      <c r="C815" s="3" t="s">
        <v>589</v>
      </c>
    </row>
    <row r="816" spans="1:3" ht="17" x14ac:dyDescent="0.2">
      <c r="A816" s="2" t="s">
        <v>1386</v>
      </c>
      <c r="B816" s="4" t="s">
        <v>123</v>
      </c>
      <c r="C816" s="3" t="s">
        <v>1192</v>
      </c>
    </row>
    <row r="817" spans="1:3" ht="17" x14ac:dyDescent="0.2">
      <c r="A817" s="2" t="s">
        <v>1386</v>
      </c>
      <c r="B817" s="4" t="s">
        <v>149</v>
      </c>
      <c r="C817" s="3" t="s">
        <v>1193</v>
      </c>
    </row>
    <row r="818" spans="1:3" ht="17" x14ac:dyDescent="0.2">
      <c r="A818" s="2" t="s">
        <v>1386</v>
      </c>
      <c r="B818" s="4" t="s">
        <v>1422</v>
      </c>
      <c r="C818" s="3" t="s">
        <v>1194</v>
      </c>
    </row>
    <row r="819" spans="1:3" ht="17" x14ac:dyDescent="0.2">
      <c r="A819" s="2" t="s">
        <v>1386</v>
      </c>
      <c r="B819" s="4" t="s">
        <v>149</v>
      </c>
      <c r="C819" s="3" t="s">
        <v>1195</v>
      </c>
    </row>
    <row r="820" spans="1:3" ht="17" x14ac:dyDescent="0.2">
      <c r="A820" s="2" t="s">
        <v>1386</v>
      </c>
      <c r="B820" s="4" t="s">
        <v>123</v>
      </c>
      <c r="C820" s="3" t="s">
        <v>1196</v>
      </c>
    </row>
    <row r="821" spans="1:3" ht="17" x14ac:dyDescent="0.2">
      <c r="A821" s="2" t="s">
        <v>1386</v>
      </c>
      <c r="B821" s="18"/>
      <c r="C821" s="3" t="s">
        <v>590</v>
      </c>
    </row>
    <row r="822" spans="1:3" ht="17" x14ac:dyDescent="0.2">
      <c r="A822" s="2" t="s">
        <v>1386</v>
      </c>
      <c r="B822" s="4" t="s">
        <v>1422</v>
      </c>
      <c r="C822" s="3" t="s">
        <v>1197</v>
      </c>
    </row>
    <row r="823" spans="1:3" ht="17" x14ac:dyDescent="0.2">
      <c r="A823" s="2" t="s">
        <v>1386</v>
      </c>
      <c r="B823" s="4" t="s">
        <v>1387</v>
      </c>
      <c r="C823" s="3" t="s">
        <v>1388</v>
      </c>
    </row>
    <row r="824" spans="1:3" ht="17" x14ac:dyDescent="0.2">
      <c r="A824" s="2" t="s">
        <v>1386</v>
      </c>
      <c r="B824" s="4" t="s">
        <v>1422</v>
      </c>
      <c r="C824" s="3" t="s">
        <v>1198</v>
      </c>
    </row>
    <row r="825" spans="1:3" ht="17" x14ac:dyDescent="0.2">
      <c r="A825" s="2" t="s">
        <v>1386</v>
      </c>
      <c r="B825" s="4" t="s">
        <v>1387</v>
      </c>
      <c r="C825" s="3" t="s">
        <v>1389</v>
      </c>
    </row>
    <row r="826" spans="1:3" ht="17" x14ac:dyDescent="0.2">
      <c r="A826" s="2" t="s">
        <v>1390</v>
      </c>
      <c r="B826" s="18"/>
      <c r="C826" s="3" t="s">
        <v>591</v>
      </c>
    </row>
    <row r="827" spans="1:3" ht="17" x14ac:dyDescent="0.2">
      <c r="A827" s="2" t="s">
        <v>1390</v>
      </c>
      <c r="B827" s="4" t="s">
        <v>1422</v>
      </c>
      <c r="C827" s="3" t="s">
        <v>592</v>
      </c>
    </row>
    <row r="828" spans="1:3" ht="17" x14ac:dyDescent="0.2">
      <c r="A828" s="2" t="s">
        <v>1390</v>
      </c>
      <c r="B828" s="18"/>
      <c r="C828" s="3" t="s">
        <v>593</v>
      </c>
    </row>
    <row r="829" spans="1:3" ht="17" x14ac:dyDescent="0.2">
      <c r="A829" s="2" t="s">
        <v>1390</v>
      </c>
      <c r="B829" s="4" t="s">
        <v>1422</v>
      </c>
      <c r="C829" s="3" t="s">
        <v>594</v>
      </c>
    </row>
    <row r="830" spans="1:3" ht="17" x14ac:dyDescent="0.2">
      <c r="A830" s="2" t="s">
        <v>1390</v>
      </c>
      <c r="B830" s="18"/>
      <c r="C830" s="3" t="s">
        <v>593</v>
      </c>
    </row>
    <row r="831" spans="1:3" ht="17" x14ac:dyDescent="0.2">
      <c r="A831" s="2" t="s">
        <v>1390</v>
      </c>
      <c r="B831" s="18"/>
      <c r="C831" s="3" t="s">
        <v>595</v>
      </c>
    </row>
    <row r="832" spans="1:3" ht="34" x14ac:dyDescent="0.2">
      <c r="A832" s="2" t="s">
        <v>1390</v>
      </c>
      <c r="B832" s="4" t="s">
        <v>1422</v>
      </c>
      <c r="C832" s="3" t="s">
        <v>1199</v>
      </c>
    </row>
    <row r="833" spans="1:3" ht="17" x14ac:dyDescent="0.2">
      <c r="A833" s="2" t="s">
        <v>1390</v>
      </c>
      <c r="B833" s="18"/>
      <c r="C833" s="3" t="s">
        <v>596</v>
      </c>
    </row>
    <row r="834" spans="1:3" ht="34" x14ac:dyDescent="0.2">
      <c r="A834" s="2" t="s">
        <v>1390</v>
      </c>
      <c r="B834" s="18"/>
      <c r="C834" s="3" t="s">
        <v>597</v>
      </c>
    </row>
    <row r="835" spans="1:3" ht="85" x14ac:dyDescent="0.2">
      <c r="A835" s="2" t="s">
        <v>1390</v>
      </c>
      <c r="B835" s="4" t="s">
        <v>1430</v>
      </c>
      <c r="C835" s="3" t="s">
        <v>1348</v>
      </c>
    </row>
    <row r="836" spans="1:3" ht="17" x14ac:dyDescent="0.2">
      <c r="A836" s="2" t="s">
        <v>1390</v>
      </c>
      <c r="B836" s="4" t="s">
        <v>1418</v>
      </c>
      <c r="C836" s="3" t="s">
        <v>598</v>
      </c>
    </row>
    <row r="837" spans="1:3" ht="17" x14ac:dyDescent="0.2">
      <c r="A837" s="2" t="s">
        <v>1390</v>
      </c>
      <c r="B837" s="18"/>
      <c r="C837" s="3" t="s">
        <v>599</v>
      </c>
    </row>
    <row r="838" spans="1:3" ht="34" x14ac:dyDescent="0.2">
      <c r="A838" s="2" t="s">
        <v>1390</v>
      </c>
      <c r="B838" s="4" t="s">
        <v>1430</v>
      </c>
      <c r="C838" s="3" t="s">
        <v>1391</v>
      </c>
    </row>
    <row r="839" spans="1:3" ht="17" x14ac:dyDescent="0.2">
      <c r="A839" s="2" t="s">
        <v>1390</v>
      </c>
      <c r="B839" s="4" t="s">
        <v>1418</v>
      </c>
      <c r="C839" s="3" t="s">
        <v>1200</v>
      </c>
    </row>
    <row r="840" spans="1:3" ht="17" x14ac:dyDescent="0.2">
      <c r="A840" s="2" t="s">
        <v>1390</v>
      </c>
      <c r="B840" s="18"/>
      <c r="C840" s="3" t="s">
        <v>600</v>
      </c>
    </row>
    <row r="841" spans="1:3" ht="34" x14ac:dyDescent="0.2">
      <c r="A841" s="2" t="s">
        <v>1390</v>
      </c>
      <c r="B841" s="4" t="s">
        <v>1430</v>
      </c>
      <c r="C841" s="3" t="s">
        <v>601</v>
      </c>
    </row>
    <row r="842" spans="1:3" ht="17" x14ac:dyDescent="0.2">
      <c r="A842" s="2" t="s">
        <v>1390</v>
      </c>
      <c r="B842" s="4" t="s">
        <v>1418</v>
      </c>
      <c r="C842" s="3" t="s">
        <v>1201</v>
      </c>
    </row>
    <row r="843" spans="1:3" ht="17" x14ac:dyDescent="0.2">
      <c r="A843" s="2" t="s">
        <v>1390</v>
      </c>
      <c r="B843" s="4" t="s">
        <v>1430</v>
      </c>
      <c r="C843" s="3" t="s">
        <v>602</v>
      </c>
    </row>
    <row r="844" spans="1:3" ht="17" x14ac:dyDescent="0.2">
      <c r="A844" s="2" t="s">
        <v>1390</v>
      </c>
      <c r="B844" s="4" t="s">
        <v>1422</v>
      </c>
      <c r="C844" s="3" t="s">
        <v>603</v>
      </c>
    </row>
    <row r="845" spans="1:3" ht="17" x14ac:dyDescent="0.2">
      <c r="A845" s="2" t="s">
        <v>1390</v>
      </c>
      <c r="B845" s="4" t="s">
        <v>1418</v>
      </c>
      <c r="C845" s="3" t="s">
        <v>604</v>
      </c>
    </row>
    <row r="846" spans="1:3" ht="17" x14ac:dyDescent="0.2">
      <c r="A846" s="2" t="s">
        <v>1390</v>
      </c>
      <c r="B846" s="4" t="s">
        <v>1430</v>
      </c>
      <c r="C846" s="3" t="s">
        <v>1202</v>
      </c>
    </row>
    <row r="847" spans="1:3" ht="17" x14ac:dyDescent="0.2">
      <c r="A847" s="2" t="s">
        <v>1390</v>
      </c>
      <c r="B847" s="18"/>
      <c r="C847" s="3" t="s">
        <v>605</v>
      </c>
    </row>
    <row r="848" spans="1:3" ht="17" x14ac:dyDescent="0.2">
      <c r="A848" s="2" t="s">
        <v>1390</v>
      </c>
      <c r="B848" s="4" t="s">
        <v>149</v>
      </c>
      <c r="C848" s="3" t="s">
        <v>606</v>
      </c>
    </row>
    <row r="849" spans="1:3" ht="17" x14ac:dyDescent="0.2">
      <c r="A849" s="2" t="s">
        <v>1390</v>
      </c>
      <c r="B849" s="4" t="s">
        <v>1422</v>
      </c>
      <c r="C849" s="3" t="s">
        <v>607</v>
      </c>
    </row>
    <row r="850" spans="1:3" ht="17" x14ac:dyDescent="0.2">
      <c r="A850" s="2" t="s">
        <v>1390</v>
      </c>
      <c r="B850" s="4" t="s">
        <v>149</v>
      </c>
      <c r="C850" s="3" t="s">
        <v>1203</v>
      </c>
    </row>
    <row r="851" spans="1:3" ht="17" x14ac:dyDescent="0.2">
      <c r="A851" s="2" t="s">
        <v>1390</v>
      </c>
      <c r="B851" s="4" t="s">
        <v>123</v>
      </c>
      <c r="C851" s="3" t="s">
        <v>1204</v>
      </c>
    </row>
    <row r="852" spans="1:3" ht="17" x14ac:dyDescent="0.2">
      <c r="A852" s="2" t="s">
        <v>1390</v>
      </c>
      <c r="B852" s="4" t="s">
        <v>1422</v>
      </c>
      <c r="C852" s="3" t="s">
        <v>608</v>
      </c>
    </row>
    <row r="853" spans="1:3" ht="34" x14ac:dyDescent="0.2">
      <c r="A853" s="2" t="s">
        <v>1390</v>
      </c>
      <c r="B853" s="4" t="s">
        <v>149</v>
      </c>
      <c r="C853" s="3" t="s">
        <v>1425</v>
      </c>
    </row>
    <row r="854" spans="1:3" ht="34" x14ac:dyDescent="0.2">
      <c r="A854" s="2" t="s">
        <v>1390</v>
      </c>
      <c r="B854" s="4" t="s">
        <v>123</v>
      </c>
      <c r="C854" s="3" t="s">
        <v>1424</v>
      </c>
    </row>
    <row r="855" spans="1:3" ht="17" x14ac:dyDescent="0.2">
      <c r="A855" s="2" t="s">
        <v>1390</v>
      </c>
      <c r="B855" s="4" t="s">
        <v>1422</v>
      </c>
      <c r="C855" s="3" t="s">
        <v>609</v>
      </c>
    </row>
    <row r="856" spans="1:3" ht="34" x14ac:dyDescent="0.2">
      <c r="A856" s="2" t="s">
        <v>1390</v>
      </c>
      <c r="B856" s="4" t="s">
        <v>149</v>
      </c>
      <c r="C856" s="3" t="s">
        <v>1426</v>
      </c>
    </row>
    <row r="857" spans="1:3" ht="17" x14ac:dyDescent="0.2">
      <c r="A857" s="2" t="s">
        <v>1390</v>
      </c>
      <c r="B857" s="4" t="s">
        <v>123</v>
      </c>
      <c r="C857" s="3" t="s">
        <v>1427</v>
      </c>
    </row>
    <row r="858" spans="1:3" ht="17" x14ac:dyDescent="0.2">
      <c r="A858" s="2" t="s">
        <v>1390</v>
      </c>
      <c r="B858" s="4" t="s">
        <v>1422</v>
      </c>
      <c r="C858" s="3" t="s">
        <v>1205</v>
      </c>
    </row>
    <row r="859" spans="1:3" ht="17" x14ac:dyDescent="0.2">
      <c r="A859" s="2" t="s">
        <v>1390</v>
      </c>
      <c r="B859" s="18"/>
      <c r="C859" s="3" t="s">
        <v>610</v>
      </c>
    </row>
    <row r="860" spans="1:3" ht="34" x14ac:dyDescent="0.2">
      <c r="A860" s="2" t="s">
        <v>1390</v>
      </c>
      <c r="B860" s="4" t="s">
        <v>611</v>
      </c>
      <c r="C860" s="3" t="s">
        <v>1206</v>
      </c>
    </row>
    <row r="861" spans="1:3" ht="17" x14ac:dyDescent="0.2">
      <c r="A861" s="2" t="s">
        <v>1390</v>
      </c>
      <c r="B861" s="4" t="s">
        <v>1422</v>
      </c>
      <c r="C861" s="3" t="s">
        <v>612</v>
      </c>
    </row>
    <row r="862" spans="1:3" ht="34" x14ac:dyDescent="0.2">
      <c r="A862" s="2" t="s">
        <v>1390</v>
      </c>
      <c r="B862" s="4" t="s">
        <v>611</v>
      </c>
      <c r="C862" s="3" t="s">
        <v>613</v>
      </c>
    </row>
    <row r="863" spans="1:3" ht="17" x14ac:dyDescent="0.2">
      <c r="A863" s="2" t="s">
        <v>1390</v>
      </c>
      <c r="B863" s="4" t="s">
        <v>1422</v>
      </c>
      <c r="C863" s="3" t="s">
        <v>612</v>
      </c>
    </row>
    <row r="864" spans="1:3" ht="51" x14ac:dyDescent="0.2">
      <c r="A864" s="2" t="s">
        <v>1390</v>
      </c>
      <c r="B864" s="4" t="s">
        <v>611</v>
      </c>
      <c r="C864" s="3" t="s">
        <v>1207</v>
      </c>
    </row>
    <row r="865" spans="1:3" ht="34" x14ac:dyDescent="0.2">
      <c r="A865" s="2" t="s">
        <v>1390</v>
      </c>
      <c r="B865" s="4" t="s">
        <v>1422</v>
      </c>
      <c r="C865" s="3" t="s">
        <v>1208</v>
      </c>
    </row>
    <row r="866" spans="1:3" ht="34" x14ac:dyDescent="0.2">
      <c r="A866" s="2" t="s">
        <v>1390</v>
      </c>
      <c r="B866" s="4" t="s">
        <v>611</v>
      </c>
      <c r="C866" s="3" t="s">
        <v>1209</v>
      </c>
    </row>
    <row r="867" spans="1:3" ht="17" x14ac:dyDescent="0.2">
      <c r="A867" s="2" t="s">
        <v>1390</v>
      </c>
      <c r="B867" s="18"/>
      <c r="C867" s="3" t="s">
        <v>614</v>
      </c>
    </row>
    <row r="868" spans="1:3" ht="17" x14ac:dyDescent="0.2">
      <c r="A868" s="2" t="s">
        <v>1390</v>
      </c>
      <c r="B868" s="4" t="s">
        <v>1422</v>
      </c>
      <c r="C868" s="3" t="s">
        <v>615</v>
      </c>
    </row>
    <row r="869" spans="1:3" ht="51" x14ac:dyDescent="0.2">
      <c r="A869" s="2" t="s">
        <v>1390</v>
      </c>
      <c r="B869" s="18"/>
      <c r="C869" s="3" t="s">
        <v>616</v>
      </c>
    </row>
    <row r="870" spans="1:3" ht="17" x14ac:dyDescent="0.2">
      <c r="A870" s="2" t="s">
        <v>1390</v>
      </c>
      <c r="B870" s="4" t="s">
        <v>1422</v>
      </c>
      <c r="C870" s="3" t="s">
        <v>617</v>
      </c>
    </row>
    <row r="871" spans="1:3" ht="17" x14ac:dyDescent="0.2">
      <c r="A871" s="2" t="s">
        <v>1390</v>
      </c>
      <c r="B871" s="4" t="s">
        <v>1418</v>
      </c>
      <c r="C871" s="3" t="s">
        <v>618</v>
      </c>
    </row>
    <row r="872" spans="1:3" ht="17" x14ac:dyDescent="0.2">
      <c r="A872" s="2" t="s">
        <v>1390</v>
      </c>
      <c r="B872" s="4" t="s">
        <v>1430</v>
      </c>
      <c r="C872" s="3" t="s">
        <v>619</v>
      </c>
    </row>
    <row r="873" spans="1:3" ht="34" x14ac:dyDescent="0.2">
      <c r="A873" s="2" t="s">
        <v>1390</v>
      </c>
      <c r="B873" s="4" t="s">
        <v>1422</v>
      </c>
      <c r="C873" s="3" t="s">
        <v>620</v>
      </c>
    </row>
    <row r="874" spans="1:3" ht="17" x14ac:dyDescent="0.2">
      <c r="A874" s="2" t="s">
        <v>1390</v>
      </c>
      <c r="B874" s="4" t="s">
        <v>149</v>
      </c>
      <c r="C874" s="3" t="s">
        <v>1210</v>
      </c>
    </row>
    <row r="875" spans="1:3" ht="17" x14ac:dyDescent="0.2">
      <c r="A875" s="2" t="s">
        <v>1390</v>
      </c>
      <c r="B875" s="4" t="s">
        <v>1422</v>
      </c>
      <c r="C875" s="3" t="s">
        <v>1211</v>
      </c>
    </row>
    <row r="876" spans="1:3" ht="17" x14ac:dyDescent="0.2">
      <c r="A876" s="2" t="s">
        <v>1390</v>
      </c>
      <c r="B876" s="18"/>
      <c r="C876" s="3" t="s">
        <v>621</v>
      </c>
    </row>
    <row r="877" spans="1:3" ht="17" x14ac:dyDescent="0.2">
      <c r="A877" s="2" t="s">
        <v>1390</v>
      </c>
      <c r="B877" s="4" t="s">
        <v>123</v>
      </c>
      <c r="C877" s="3" t="s">
        <v>622</v>
      </c>
    </row>
    <row r="878" spans="1:3" ht="34" x14ac:dyDescent="0.2">
      <c r="A878" s="2" t="s">
        <v>1390</v>
      </c>
      <c r="B878" s="4" t="s">
        <v>1422</v>
      </c>
      <c r="C878" s="3" t="s">
        <v>623</v>
      </c>
    </row>
    <row r="879" spans="1:3" ht="17" x14ac:dyDescent="0.2">
      <c r="A879" s="2" t="s">
        <v>1390</v>
      </c>
      <c r="B879" s="4" t="s">
        <v>1418</v>
      </c>
      <c r="C879" s="3" t="s">
        <v>624</v>
      </c>
    </row>
    <row r="880" spans="1:3" ht="17" x14ac:dyDescent="0.2">
      <c r="A880" s="2" t="s">
        <v>1390</v>
      </c>
      <c r="B880" s="4" t="s">
        <v>1422</v>
      </c>
      <c r="C880" s="3" t="s">
        <v>625</v>
      </c>
    </row>
    <row r="881" spans="1:3" ht="17" x14ac:dyDescent="0.2">
      <c r="A881" s="2" t="s">
        <v>1390</v>
      </c>
      <c r="B881" s="4" t="s">
        <v>149</v>
      </c>
      <c r="C881" s="3" t="s">
        <v>1212</v>
      </c>
    </row>
    <row r="882" spans="1:3" ht="17" x14ac:dyDescent="0.2">
      <c r="A882" s="2" t="s">
        <v>1390</v>
      </c>
      <c r="B882" s="4" t="s">
        <v>1422</v>
      </c>
      <c r="C882" s="3" t="s">
        <v>626</v>
      </c>
    </row>
    <row r="883" spans="1:3" ht="17" x14ac:dyDescent="0.2">
      <c r="A883" s="2" t="s">
        <v>1390</v>
      </c>
      <c r="B883" s="4" t="s">
        <v>1422</v>
      </c>
      <c r="C883" s="3" t="s">
        <v>627</v>
      </c>
    </row>
    <row r="884" spans="1:3" ht="34" x14ac:dyDescent="0.2">
      <c r="A884" s="2" t="s">
        <v>1390</v>
      </c>
      <c r="B884" s="18"/>
      <c r="C884" s="3" t="s">
        <v>628</v>
      </c>
    </row>
    <row r="885" spans="1:3" ht="17" x14ac:dyDescent="0.2">
      <c r="A885" s="2" t="s">
        <v>1390</v>
      </c>
      <c r="B885" s="4" t="s">
        <v>1422</v>
      </c>
      <c r="C885" s="3" t="s">
        <v>627</v>
      </c>
    </row>
    <row r="886" spans="1:3" ht="51" x14ac:dyDescent="0.2">
      <c r="A886" s="2" t="s">
        <v>1390</v>
      </c>
      <c r="B886" s="18"/>
      <c r="C886" s="3" t="s">
        <v>1213</v>
      </c>
    </row>
    <row r="887" spans="1:3" ht="17" x14ac:dyDescent="0.2">
      <c r="A887" s="2" t="s">
        <v>1390</v>
      </c>
      <c r="B887" s="4" t="s">
        <v>1422</v>
      </c>
      <c r="C887" s="3" t="s">
        <v>629</v>
      </c>
    </row>
    <row r="888" spans="1:3" ht="17" x14ac:dyDescent="0.2">
      <c r="A888" s="2" t="s">
        <v>1390</v>
      </c>
      <c r="B888" s="18"/>
      <c r="C888" s="3" t="s">
        <v>630</v>
      </c>
    </row>
    <row r="889" spans="1:3" ht="17" x14ac:dyDescent="0.2">
      <c r="A889" s="2" t="s">
        <v>1390</v>
      </c>
      <c r="B889" s="4" t="s">
        <v>149</v>
      </c>
      <c r="C889" s="3" t="s">
        <v>631</v>
      </c>
    </row>
    <row r="890" spans="1:3" ht="17" x14ac:dyDescent="0.2">
      <c r="A890" s="2" t="s">
        <v>1390</v>
      </c>
      <c r="B890" s="4" t="s">
        <v>123</v>
      </c>
      <c r="C890" s="3" t="s">
        <v>1428</v>
      </c>
    </row>
    <row r="891" spans="1:3" ht="34" x14ac:dyDescent="0.2">
      <c r="A891" s="2" t="s">
        <v>1390</v>
      </c>
      <c r="B891" s="4" t="s">
        <v>1422</v>
      </c>
      <c r="C891" s="3" t="s">
        <v>1214</v>
      </c>
    </row>
    <row r="892" spans="1:3" ht="51" x14ac:dyDescent="0.2">
      <c r="A892" s="2" t="s">
        <v>1390</v>
      </c>
      <c r="B892" s="18"/>
      <c r="C892" s="3" t="s">
        <v>632</v>
      </c>
    </row>
    <row r="893" spans="1:3" ht="34" x14ac:dyDescent="0.2">
      <c r="A893" s="2" t="s">
        <v>1392</v>
      </c>
      <c r="B893" s="4" t="s">
        <v>123</v>
      </c>
      <c r="C893" s="3" t="s">
        <v>1393</v>
      </c>
    </row>
    <row r="894" spans="1:3" ht="34" x14ac:dyDescent="0.2">
      <c r="A894" s="2" t="s">
        <v>1392</v>
      </c>
      <c r="B894" s="4" t="s">
        <v>149</v>
      </c>
      <c r="C894" s="3" t="s">
        <v>1394</v>
      </c>
    </row>
    <row r="895" spans="1:3" ht="34" x14ac:dyDescent="0.2">
      <c r="A895" s="2" t="s">
        <v>1392</v>
      </c>
      <c r="B895" s="4" t="s">
        <v>123</v>
      </c>
      <c r="C895" s="3" t="s">
        <v>1215</v>
      </c>
    </row>
    <row r="896" spans="1:3" ht="34" x14ac:dyDescent="0.2">
      <c r="A896" s="2" t="s">
        <v>1392</v>
      </c>
      <c r="B896" s="4" t="s">
        <v>149</v>
      </c>
      <c r="C896" s="3" t="s">
        <v>633</v>
      </c>
    </row>
    <row r="897" spans="1:3" ht="34" x14ac:dyDescent="0.2">
      <c r="A897" s="2" t="s">
        <v>1392</v>
      </c>
      <c r="B897" s="4" t="s">
        <v>123</v>
      </c>
      <c r="C897" s="3" t="s">
        <v>1216</v>
      </c>
    </row>
    <row r="898" spans="1:3" ht="34" x14ac:dyDescent="0.2">
      <c r="A898" s="2" t="s">
        <v>1392</v>
      </c>
      <c r="B898" s="4" t="s">
        <v>1422</v>
      </c>
      <c r="C898" s="3" t="s">
        <v>634</v>
      </c>
    </row>
    <row r="899" spans="1:3" ht="34" x14ac:dyDescent="0.2">
      <c r="A899" s="2" t="s">
        <v>1392</v>
      </c>
      <c r="B899" s="18"/>
      <c r="C899" s="3" t="s">
        <v>635</v>
      </c>
    </row>
    <row r="900" spans="1:3" ht="34" x14ac:dyDescent="0.2">
      <c r="A900" s="2" t="s">
        <v>1392</v>
      </c>
      <c r="B900" s="4" t="s">
        <v>233</v>
      </c>
      <c r="C900" s="3" t="s">
        <v>636</v>
      </c>
    </row>
    <row r="901" spans="1:3" ht="34" x14ac:dyDescent="0.2">
      <c r="A901" s="2" t="s">
        <v>1392</v>
      </c>
      <c r="B901" s="4" t="s">
        <v>1430</v>
      </c>
      <c r="C901" s="3" t="s">
        <v>1349</v>
      </c>
    </row>
    <row r="902" spans="1:3" ht="34" x14ac:dyDescent="0.2">
      <c r="A902" s="2" t="s">
        <v>1392</v>
      </c>
      <c r="B902" s="18"/>
      <c r="C902" s="3" t="s">
        <v>637</v>
      </c>
    </row>
    <row r="903" spans="1:3" ht="34" x14ac:dyDescent="0.2">
      <c r="A903" s="2" t="s">
        <v>1392</v>
      </c>
      <c r="B903" s="4" t="s">
        <v>1418</v>
      </c>
      <c r="C903" s="3" t="s">
        <v>638</v>
      </c>
    </row>
    <row r="904" spans="1:3" ht="34" x14ac:dyDescent="0.2">
      <c r="A904" s="2" t="s">
        <v>1392</v>
      </c>
      <c r="B904" s="4" t="s">
        <v>1430</v>
      </c>
      <c r="C904" s="3" t="s">
        <v>639</v>
      </c>
    </row>
    <row r="905" spans="1:3" ht="34" x14ac:dyDescent="0.2">
      <c r="A905" s="2" t="s">
        <v>1392</v>
      </c>
      <c r="B905" s="4" t="s">
        <v>1418</v>
      </c>
      <c r="C905" s="3" t="s">
        <v>1217</v>
      </c>
    </row>
    <row r="906" spans="1:3" ht="34" x14ac:dyDescent="0.2">
      <c r="A906" s="2" t="s">
        <v>1392</v>
      </c>
      <c r="B906" s="4" t="s">
        <v>1430</v>
      </c>
      <c r="C906" s="3" t="s">
        <v>640</v>
      </c>
    </row>
    <row r="907" spans="1:3" ht="34" x14ac:dyDescent="0.2">
      <c r="A907" s="2" t="s">
        <v>1392</v>
      </c>
      <c r="B907" s="4" t="s">
        <v>1418</v>
      </c>
      <c r="C907" s="3" t="s">
        <v>1218</v>
      </c>
    </row>
    <row r="908" spans="1:3" ht="34" x14ac:dyDescent="0.2">
      <c r="A908" s="2" t="s">
        <v>1392</v>
      </c>
      <c r="B908" s="4" t="s">
        <v>1430</v>
      </c>
      <c r="C908" s="3" t="s">
        <v>641</v>
      </c>
    </row>
    <row r="909" spans="1:3" ht="34" x14ac:dyDescent="0.2">
      <c r="A909" s="2" t="s">
        <v>1392</v>
      </c>
      <c r="B909" s="18"/>
      <c r="C909" s="3" t="s">
        <v>642</v>
      </c>
    </row>
    <row r="910" spans="1:3" ht="34" x14ac:dyDescent="0.2">
      <c r="A910" s="2" t="s">
        <v>1392</v>
      </c>
      <c r="B910" s="4" t="s">
        <v>1430</v>
      </c>
      <c r="C910" s="3" t="s">
        <v>1219</v>
      </c>
    </row>
    <row r="911" spans="1:3" ht="34" x14ac:dyDescent="0.2">
      <c r="A911" s="2" t="s">
        <v>1392</v>
      </c>
      <c r="B911" s="18"/>
      <c r="C911" s="3" t="s">
        <v>643</v>
      </c>
    </row>
    <row r="912" spans="1:3" ht="34" x14ac:dyDescent="0.2">
      <c r="A912" s="2" t="s">
        <v>1392</v>
      </c>
      <c r="B912" s="4" t="s">
        <v>1422</v>
      </c>
      <c r="C912" s="3" t="s">
        <v>644</v>
      </c>
    </row>
    <row r="913" spans="1:3" ht="34" x14ac:dyDescent="0.2">
      <c r="A913" s="2" t="s">
        <v>1392</v>
      </c>
      <c r="B913" s="4" t="s">
        <v>123</v>
      </c>
      <c r="C913" s="3" t="s">
        <v>645</v>
      </c>
    </row>
    <row r="914" spans="1:3" ht="34" x14ac:dyDescent="0.2">
      <c r="A914" s="2" t="s">
        <v>1392</v>
      </c>
      <c r="B914" s="4" t="s">
        <v>1422</v>
      </c>
      <c r="C914" s="3" t="s">
        <v>646</v>
      </c>
    </row>
    <row r="915" spans="1:3" ht="34" x14ac:dyDescent="0.2">
      <c r="A915" s="2" t="s">
        <v>1392</v>
      </c>
      <c r="B915" s="4" t="s">
        <v>149</v>
      </c>
      <c r="C915" s="3" t="s">
        <v>647</v>
      </c>
    </row>
    <row r="916" spans="1:3" ht="34" x14ac:dyDescent="0.2">
      <c r="A916" s="2" t="s">
        <v>1392</v>
      </c>
      <c r="B916" s="4" t="s">
        <v>1422</v>
      </c>
      <c r="C916" s="3" t="s">
        <v>648</v>
      </c>
    </row>
    <row r="917" spans="1:3" ht="34" x14ac:dyDescent="0.2">
      <c r="A917" s="2" t="s">
        <v>1392</v>
      </c>
      <c r="B917" s="18"/>
      <c r="C917" s="3" t="s">
        <v>649</v>
      </c>
    </row>
    <row r="918" spans="1:3" ht="17" x14ac:dyDescent="0.2">
      <c r="A918" s="2" t="s">
        <v>1395</v>
      </c>
      <c r="B918" s="18"/>
      <c r="C918" s="3" t="s">
        <v>650</v>
      </c>
    </row>
    <row r="919" spans="1:3" ht="17" x14ac:dyDescent="0.2">
      <c r="A919" s="2" t="s">
        <v>1395</v>
      </c>
      <c r="B919" s="4" t="s">
        <v>1422</v>
      </c>
      <c r="C919" s="3" t="s">
        <v>1220</v>
      </c>
    </row>
    <row r="920" spans="1:3" ht="17" x14ac:dyDescent="0.2">
      <c r="A920" s="2" t="s">
        <v>1395</v>
      </c>
      <c r="B920" s="4" t="s">
        <v>123</v>
      </c>
      <c r="C920" s="3" t="s">
        <v>651</v>
      </c>
    </row>
    <row r="921" spans="1:3" ht="17" x14ac:dyDescent="0.2">
      <c r="A921" s="2" t="s">
        <v>1395</v>
      </c>
      <c r="B921" s="18"/>
      <c r="C921" s="3" t="s">
        <v>652</v>
      </c>
    </row>
    <row r="922" spans="1:3" ht="17" x14ac:dyDescent="0.2">
      <c r="A922" s="2" t="s">
        <v>1395</v>
      </c>
      <c r="B922" s="4" t="s">
        <v>1422</v>
      </c>
      <c r="C922" s="3" t="s">
        <v>653</v>
      </c>
    </row>
    <row r="923" spans="1:3" ht="17" x14ac:dyDescent="0.2">
      <c r="A923" s="2" t="s">
        <v>1395</v>
      </c>
      <c r="B923" s="4" t="s">
        <v>149</v>
      </c>
      <c r="C923" s="3" t="s">
        <v>1221</v>
      </c>
    </row>
    <row r="924" spans="1:3" ht="17" x14ac:dyDescent="0.2">
      <c r="A924" s="2" t="s">
        <v>1395</v>
      </c>
      <c r="B924" s="4" t="s">
        <v>1422</v>
      </c>
      <c r="C924" s="3" t="s">
        <v>1222</v>
      </c>
    </row>
    <row r="925" spans="1:3" ht="17" x14ac:dyDescent="0.2">
      <c r="A925" s="2" t="s">
        <v>1395</v>
      </c>
      <c r="B925" s="4" t="s">
        <v>123</v>
      </c>
      <c r="C925" s="3" t="s">
        <v>654</v>
      </c>
    </row>
    <row r="926" spans="1:3" ht="17" x14ac:dyDescent="0.2">
      <c r="A926" s="2" t="s">
        <v>1395</v>
      </c>
      <c r="B926" s="4" t="s">
        <v>149</v>
      </c>
      <c r="C926" s="3" t="s">
        <v>655</v>
      </c>
    </row>
    <row r="927" spans="1:3" ht="34" x14ac:dyDescent="0.2">
      <c r="A927" s="2" t="s">
        <v>1395</v>
      </c>
      <c r="B927" s="4" t="s">
        <v>1422</v>
      </c>
      <c r="C927" s="3" t="s">
        <v>656</v>
      </c>
    </row>
    <row r="928" spans="1:3" ht="17" x14ac:dyDescent="0.2">
      <c r="A928" s="2" t="s">
        <v>1395</v>
      </c>
      <c r="B928" s="4" t="s">
        <v>149</v>
      </c>
      <c r="C928" s="3" t="s">
        <v>657</v>
      </c>
    </row>
    <row r="929" spans="1:3" ht="51" x14ac:dyDescent="0.2">
      <c r="A929" s="2" t="s">
        <v>1395</v>
      </c>
      <c r="B929" s="4" t="s">
        <v>1422</v>
      </c>
      <c r="C929" s="3" t="s">
        <v>1223</v>
      </c>
    </row>
    <row r="930" spans="1:3" ht="17" x14ac:dyDescent="0.2">
      <c r="A930" s="2" t="s">
        <v>1395</v>
      </c>
      <c r="B930" s="4" t="s">
        <v>149</v>
      </c>
      <c r="C930" s="3" t="s">
        <v>658</v>
      </c>
    </row>
    <row r="931" spans="1:3" ht="17" x14ac:dyDescent="0.2">
      <c r="A931" s="2" t="s">
        <v>1395</v>
      </c>
      <c r="B931" s="4" t="s">
        <v>1422</v>
      </c>
      <c r="C931" s="3" t="s">
        <v>1224</v>
      </c>
    </row>
    <row r="932" spans="1:3" ht="17" x14ac:dyDescent="0.2">
      <c r="A932" s="2" t="s">
        <v>1395</v>
      </c>
      <c r="B932" s="4" t="s">
        <v>149</v>
      </c>
      <c r="C932" s="3" t="s">
        <v>1225</v>
      </c>
    </row>
    <row r="933" spans="1:3" ht="34" x14ac:dyDescent="0.2">
      <c r="A933" s="2" t="s">
        <v>1395</v>
      </c>
      <c r="B933" s="4" t="s">
        <v>1422</v>
      </c>
      <c r="C933" s="3" t="s">
        <v>1226</v>
      </c>
    </row>
    <row r="934" spans="1:3" ht="17" x14ac:dyDescent="0.2">
      <c r="A934" s="2" t="s">
        <v>1395</v>
      </c>
      <c r="B934" s="4" t="s">
        <v>123</v>
      </c>
      <c r="C934" s="3" t="s">
        <v>659</v>
      </c>
    </row>
    <row r="935" spans="1:3" ht="17" x14ac:dyDescent="0.2">
      <c r="A935" s="2" t="s">
        <v>1395</v>
      </c>
      <c r="B935" s="4" t="s">
        <v>1422</v>
      </c>
      <c r="C935" s="3" t="s">
        <v>1227</v>
      </c>
    </row>
    <row r="936" spans="1:3" ht="17" x14ac:dyDescent="0.2">
      <c r="A936" s="2" t="s">
        <v>1395</v>
      </c>
      <c r="B936" s="18"/>
      <c r="C936" s="3" t="s">
        <v>660</v>
      </c>
    </row>
    <row r="937" spans="1:3" ht="34" x14ac:dyDescent="0.2">
      <c r="A937" s="2" t="s">
        <v>1395</v>
      </c>
      <c r="B937" s="4" t="s">
        <v>149</v>
      </c>
      <c r="C937" s="3" t="s">
        <v>1228</v>
      </c>
    </row>
    <row r="938" spans="1:3" ht="68" x14ac:dyDescent="0.2">
      <c r="A938" s="2" t="s">
        <v>1395</v>
      </c>
      <c r="B938" s="4" t="s">
        <v>1422</v>
      </c>
      <c r="C938" s="3" t="s">
        <v>1229</v>
      </c>
    </row>
    <row r="939" spans="1:3" ht="17" x14ac:dyDescent="0.2">
      <c r="A939" s="2" t="s">
        <v>1395</v>
      </c>
      <c r="B939" s="18"/>
      <c r="C939" s="3" t="s">
        <v>661</v>
      </c>
    </row>
    <row r="940" spans="1:3" ht="17" x14ac:dyDescent="0.2">
      <c r="A940" s="2" t="s">
        <v>1395</v>
      </c>
      <c r="B940" s="18"/>
      <c r="C940" s="3" t="s">
        <v>662</v>
      </c>
    </row>
    <row r="941" spans="1:3" ht="17" x14ac:dyDescent="0.2">
      <c r="A941" s="2" t="s">
        <v>1395</v>
      </c>
      <c r="B941" s="4" t="s">
        <v>233</v>
      </c>
      <c r="C941" s="3" t="s">
        <v>1230</v>
      </c>
    </row>
    <row r="942" spans="1:3" ht="17" x14ac:dyDescent="0.2">
      <c r="A942" s="2" t="s">
        <v>1395</v>
      </c>
      <c r="B942" s="4" t="s">
        <v>1430</v>
      </c>
      <c r="C942" s="3" t="s">
        <v>59</v>
      </c>
    </row>
    <row r="943" spans="1:3" ht="17" x14ac:dyDescent="0.2">
      <c r="A943" s="2" t="s">
        <v>1395</v>
      </c>
      <c r="B943" s="4" t="s">
        <v>233</v>
      </c>
      <c r="C943" s="3" t="s">
        <v>663</v>
      </c>
    </row>
    <row r="944" spans="1:3" ht="34" x14ac:dyDescent="0.2">
      <c r="A944" s="2" t="s">
        <v>1395</v>
      </c>
      <c r="B944" s="4" t="s">
        <v>1430</v>
      </c>
      <c r="C944" s="3" t="s">
        <v>1231</v>
      </c>
    </row>
    <row r="945" spans="1:3" ht="17" x14ac:dyDescent="0.2">
      <c r="A945" s="2" t="s">
        <v>1395</v>
      </c>
      <c r="B945" s="4" t="s">
        <v>233</v>
      </c>
      <c r="C945" s="3" t="s">
        <v>664</v>
      </c>
    </row>
    <row r="946" spans="1:3" ht="17" x14ac:dyDescent="0.2">
      <c r="A946" s="2" t="s">
        <v>1395</v>
      </c>
      <c r="B946" s="4" t="s">
        <v>1430</v>
      </c>
      <c r="C946" s="3" t="s">
        <v>1232</v>
      </c>
    </row>
    <row r="947" spans="1:3" ht="17" x14ac:dyDescent="0.2">
      <c r="A947" s="2" t="s">
        <v>1395</v>
      </c>
      <c r="B947" s="4" t="s">
        <v>233</v>
      </c>
      <c r="C947" s="3" t="s">
        <v>665</v>
      </c>
    </row>
    <row r="948" spans="1:3" ht="17" x14ac:dyDescent="0.2">
      <c r="A948" s="2" t="s">
        <v>1395</v>
      </c>
      <c r="B948" s="18"/>
      <c r="C948" s="3" t="s">
        <v>666</v>
      </c>
    </row>
    <row r="949" spans="1:3" ht="17" x14ac:dyDescent="0.2">
      <c r="A949" s="2" t="s">
        <v>1396</v>
      </c>
      <c r="B949" s="18"/>
      <c r="C949" s="3" t="s">
        <v>667</v>
      </c>
    </row>
    <row r="950" spans="1:3" ht="17" x14ac:dyDescent="0.2">
      <c r="A950" s="2" t="s">
        <v>1396</v>
      </c>
      <c r="B950" s="4" t="s">
        <v>1422</v>
      </c>
      <c r="C950" s="3" t="s">
        <v>668</v>
      </c>
    </row>
    <row r="951" spans="1:3" ht="85" x14ac:dyDescent="0.2">
      <c r="A951" s="2" t="s">
        <v>1396</v>
      </c>
      <c r="B951" s="18"/>
      <c r="C951" s="3" t="s">
        <v>1233</v>
      </c>
    </row>
    <row r="952" spans="1:3" ht="17" x14ac:dyDescent="0.2">
      <c r="A952" s="2" t="s">
        <v>1396</v>
      </c>
      <c r="B952" s="18"/>
      <c r="C952" s="3" t="s">
        <v>669</v>
      </c>
    </row>
    <row r="953" spans="1:3" ht="17" x14ac:dyDescent="0.2">
      <c r="A953" s="2" t="s">
        <v>1396</v>
      </c>
      <c r="B953" s="4" t="s">
        <v>1422</v>
      </c>
      <c r="C953" s="3" t="s">
        <v>670</v>
      </c>
    </row>
    <row r="954" spans="1:3" ht="119" x14ac:dyDescent="0.2">
      <c r="A954" s="2" t="s">
        <v>1396</v>
      </c>
      <c r="B954" s="18"/>
      <c r="C954" s="3" t="s">
        <v>1234</v>
      </c>
    </row>
    <row r="955" spans="1:3" ht="17" x14ac:dyDescent="0.2">
      <c r="A955" s="2" t="s">
        <v>1396</v>
      </c>
      <c r="B955" s="4" t="s">
        <v>682</v>
      </c>
      <c r="C955" s="3" t="s">
        <v>671</v>
      </c>
    </row>
    <row r="956" spans="1:3" ht="170" x14ac:dyDescent="0.2">
      <c r="A956" s="2" t="s">
        <v>1396</v>
      </c>
      <c r="B956" s="18"/>
      <c r="C956" s="3" t="s">
        <v>1235</v>
      </c>
    </row>
    <row r="957" spans="1:3" ht="17" x14ac:dyDescent="0.2">
      <c r="A957" s="2" t="s">
        <v>1397</v>
      </c>
      <c r="B957" s="18"/>
      <c r="C957" s="3" t="s">
        <v>672</v>
      </c>
    </row>
    <row r="958" spans="1:3" ht="17" x14ac:dyDescent="0.2">
      <c r="A958" s="2" t="s">
        <v>1397</v>
      </c>
      <c r="B958" s="4" t="s">
        <v>123</v>
      </c>
      <c r="C958" s="3" t="s">
        <v>1236</v>
      </c>
    </row>
    <row r="959" spans="1:3" ht="34" x14ac:dyDescent="0.2">
      <c r="A959" s="2" t="s">
        <v>1397</v>
      </c>
      <c r="B959" s="4" t="s">
        <v>149</v>
      </c>
      <c r="C959" s="3" t="s">
        <v>1237</v>
      </c>
    </row>
    <row r="960" spans="1:3" ht="17" x14ac:dyDescent="0.2">
      <c r="A960" s="2" t="s">
        <v>1397</v>
      </c>
      <c r="B960" s="4" t="s">
        <v>123</v>
      </c>
      <c r="C960" s="3" t="s">
        <v>1238</v>
      </c>
    </row>
    <row r="961" spans="1:3" ht="17" x14ac:dyDescent="0.2">
      <c r="A961" s="2" t="s">
        <v>1397</v>
      </c>
      <c r="B961" s="4" t="s">
        <v>149</v>
      </c>
      <c r="C961" s="3" t="s">
        <v>1239</v>
      </c>
    </row>
    <row r="962" spans="1:3" ht="17" x14ac:dyDescent="0.2">
      <c r="A962" s="2" t="s">
        <v>1397</v>
      </c>
      <c r="B962" s="4" t="s">
        <v>123</v>
      </c>
      <c r="C962" s="3" t="s">
        <v>1240</v>
      </c>
    </row>
    <row r="963" spans="1:3" ht="17" x14ac:dyDescent="0.2">
      <c r="A963" s="2" t="s">
        <v>1397</v>
      </c>
      <c r="B963" s="4" t="s">
        <v>149</v>
      </c>
      <c r="C963" s="3" t="s">
        <v>673</v>
      </c>
    </row>
    <row r="964" spans="1:3" ht="17" x14ac:dyDescent="0.2">
      <c r="A964" s="2" t="s">
        <v>1397</v>
      </c>
      <c r="B964" s="4" t="s">
        <v>123</v>
      </c>
      <c r="C964" s="3" t="s">
        <v>1241</v>
      </c>
    </row>
    <row r="965" spans="1:3" ht="34" x14ac:dyDescent="0.2">
      <c r="A965" s="2" t="s">
        <v>1397</v>
      </c>
      <c r="B965" s="18"/>
      <c r="C965" s="3" t="s">
        <v>674</v>
      </c>
    </row>
    <row r="966" spans="1:3" ht="17" x14ac:dyDescent="0.2">
      <c r="A966" s="2" t="s">
        <v>1397</v>
      </c>
      <c r="B966" s="4" t="s">
        <v>123</v>
      </c>
      <c r="C966" s="3" t="s">
        <v>675</v>
      </c>
    </row>
    <row r="967" spans="1:3" ht="34" x14ac:dyDescent="0.2">
      <c r="A967" s="2" t="s">
        <v>1397</v>
      </c>
      <c r="B967" s="18"/>
      <c r="C967" s="3" t="s">
        <v>676</v>
      </c>
    </row>
    <row r="968" spans="1:3" ht="17" x14ac:dyDescent="0.2">
      <c r="A968" s="2" t="s">
        <v>1397</v>
      </c>
      <c r="B968" s="4" t="s">
        <v>123</v>
      </c>
      <c r="C968" s="3" t="s">
        <v>677</v>
      </c>
    </row>
    <row r="969" spans="1:3" ht="17" x14ac:dyDescent="0.2">
      <c r="A969" s="2" t="s">
        <v>1397</v>
      </c>
      <c r="B969" s="4" t="s">
        <v>149</v>
      </c>
      <c r="C969" s="3" t="s">
        <v>678</v>
      </c>
    </row>
    <row r="970" spans="1:3" ht="51" x14ac:dyDescent="0.2">
      <c r="A970" s="2" t="s">
        <v>1397</v>
      </c>
      <c r="B970" s="18"/>
      <c r="C970" s="3" t="s">
        <v>679</v>
      </c>
    </row>
    <row r="971" spans="1:3" ht="17" x14ac:dyDescent="0.2">
      <c r="A971" s="2" t="s">
        <v>1397</v>
      </c>
      <c r="B971" s="4" t="s">
        <v>1422</v>
      </c>
      <c r="C971" s="3" t="s">
        <v>680</v>
      </c>
    </row>
    <row r="972" spans="1:3" ht="17" x14ac:dyDescent="0.2">
      <c r="A972" s="2" t="s">
        <v>1397</v>
      </c>
      <c r="B972" s="18"/>
      <c r="C972" s="3" t="s">
        <v>681</v>
      </c>
    </row>
    <row r="973" spans="1:3" ht="17" x14ac:dyDescent="0.2">
      <c r="A973" s="2" t="s">
        <v>1397</v>
      </c>
      <c r="B973" s="4" t="s">
        <v>682</v>
      </c>
      <c r="C973" s="3" t="s">
        <v>371</v>
      </c>
    </row>
    <row r="974" spans="1:3" ht="17" x14ac:dyDescent="0.2">
      <c r="A974" s="2" t="s">
        <v>1397</v>
      </c>
      <c r="B974" s="4" t="s">
        <v>683</v>
      </c>
      <c r="C974" s="3" t="s">
        <v>1242</v>
      </c>
    </row>
    <row r="975" spans="1:3" ht="34" x14ac:dyDescent="0.2">
      <c r="A975" s="2" t="s">
        <v>1398</v>
      </c>
      <c r="B975" s="18"/>
      <c r="C975" s="3" t="s">
        <v>684</v>
      </c>
    </row>
    <row r="976" spans="1:3" ht="34" x14ac:dyDescent="0.2">
      <c r="A976" s="2" t="s">
        <v>1398</v>
      </c>
      <c r="B976" s="18"/>
      <c r="C976" s="3" t="s">
        <v>685</v>
      </c>
    </row>
    <row r="977" spans="1:3" ht="17" x14ac:dyDescent="0.2">
      <c r="A977" s="2" t="s">
        <v>1398</v>
      </c>
      <c r="B977" s="4" t="s">
        <v>686</v>
      </c>
      <c r="C977" s="3" t="s">
        <v>687</v>
      </c>
    </row>
    <row r="978" spans="1:3" ht="17" x14ac:dyDescent="0.2">
      <c r="A978" s="2" t="s">
        <v>1398</v>
      </c>
      <c r="B978" s="4" t="s">
        <v>123</v>
      </c>
      <c r="C978" s="3" t="s">
        <v>671</v>
      </c>
    </row>
    <row r="979" spans="1:3" ht="17" x14ac:dyDescent="0.2">
      <c r="A979" s="2" t="s">
        <v>1398</v>
      </c>
      <c r="B979" s="18"/>
      <c r="C979" s="3" t="s">
        <v>688</v>
      </c>
    </row>
    <row r="980" spans="1:3" ht="17" x14ac:dyDescent="0.2">
      <c r="A980" s="2" t="s">
        <v>1398</v>
      </c>
      <c r="B980" s="4" t="s">
        <v>123</v>
      </c>
      <c r="C980" s="3" t="s">
        <v>689</v>
      </c>
    </row>
    <row r="981" spans="1:3" ht="17" x14ac:dyDescent="0.2">
      <c r="A981" s="2" t="s">
        <v>1398</v>
      </c>
      <c r="B981" s="4" t="s">
        <v>149</v>
      </c>
      <c r="C981" s="3" t="s">
        <v>690</v>
      </c>
    </row>
    <row r="982" spans="1:3" ht="17" x14ac:dyDescent="0.2">
      <c r="A982" s="2" t="s">
        <v>1398</v>
      </c>
      <c r="B982" s="4" t="s">
        <v>123</v>
      </c>
      <c r="C982" s="3" t="s">
        <v>691</v>
      </c>
    </row>
    <row r="983" spans="1:3" ht="17" x14ac:dyDescent="0.2">
      <c r="A983" s="2" t="s">
        <v>1398</v>
      </c>
      <c r="B983" s="4" t="s">
        <v>149</v>
      </c>
      <c r="C983" s="3" t="s">
        <v>692</v>
      </c>
    </row>
    <row r="984" spans="1:3" ht="17" x14ac:dyDescent="0.2">
      <c r="A984" s="2" t="s">
        <v>1398</v>
      </c>
      <c r="B984" s="4" t="s">
        <v>123</v>
      </c>
      <c r="C984" s="3" t="s">
        <v>693</v>
      </c>
    </row>
    <row r="985" spans="1:3" ht="17" x14ac:dyDescent="0.2">
      <c r="A985" s="2" t="s">
        <v>1398</v>
      </c>
      <c r="B985" s="4" t="s">
        <v>694</v>
      </c>
      <c r="C985" s="3" t="s">
        <v>695</v>
      </c>
    </row>
    <row r="986" spans="1:3" ht="17" x14ac:dyDescent="0.2">
      <c r="A986" s="2" t="s">
        <v>1398</v>
      </c>
      <c r="B986" s="4" t="s">
        <v>149</v>
      </c>
      <c r="C986" s="3" t="s">
        <v>696</v>
      </c>
    </row>
    <row r="987" spans="1:3" ht="17" x14ac:dyDescent="0.2">
      <c r="A987" s="2" t="s">
        <v>1398</v>
      </c>
      <c r="B987" s="4" t="s">
        <v>694</v>
      </c>
      <c r="C987" s="3" t="s">
        <v>695</v>
      </c>
    </row>
    <row r="988" spans="1:3" ht="17" x14ac:dyDescent="0.2">
      <c r="A988" s="2" t="s">
        <v>1398</v>
      </c>
      <c r="B988" s="4" t="s">
        <v>149</v>
      </c>
      <c r="C988" s="3" t="s">
        <v>697</v>
      </c>
    </row>
    <row r="989" spans="1:3" ht="34" x14ac:dyDescent="0.2">
      <c r="A989" s="2" t="s">
        <v>1398</v>
      </c>
      <c r="B989" s="18"/>
      <c r="C989" s="3" t="s">
        <v>698</v>
      </c>
    </row>
    <row r="990" spans="1:3" ht="17" x14ac:dyDescent="0.2">
      <c r="A990" s="2" t="s">
        <v>1398</v>
      </c>
      <c r="B990" s="4" t="s">
        <v>123</v>
      </c>
      <c r="C990" s="3" t="s">
        <v>699</v>
      </c>
    </row>
    <row r="991" spans="1:3" ht="17" x14ac:dyDescent="0.2">
      <c r="A991" s="2" t="s">
        <v>1398</v>
      </c>
      <c r="B991" s="4" t="s">
        <v>149</v>
      </c>
      <c r="C991" s="3" t="s">
        <v>700</v>
      </c>
    </row>
    <row r="992" spans="1:3" ht="17" x14ac:dyDescent="0.2">
      <c r="A992" s="2" t="s">
        <v>1398</v>
      </c>
      <c r="B992" s="4" t="s">
        <v>123</v>
      </c>
      <c r="C992" s="3" t="s">
        <v>701</v>
      </c>
    </row>
    <row r="993" spans="1:3" ht="17" x14ac:dyDescent="0.2">
      <c r="A993" s="2" t="s">
        <v>1398</v>
      </c>
      <c r="B993" s="4" t="s">
        <v>149</v>
      </c>
      <c r="C993" s="3" t="s">
        <v>702</v>
      </c>
    </row>
    <row r="994" spans="1:3" ht="17" x14ac:dyDescent="0.2">
      <c r="A994" s="2" t="s">
        <v>1398</v>
      </c>
      <c r="B994" s="4" t="s">
        <v>342</v>
      </c>
      <c r="C994" s="3" t="s">
        <v>703</v>
      </c>
    </row>
    <row r="995" spans="1:3" ht="17" x14ac:dyDescent="0.2">
      <c r="A995" s="2" t="s">
        <v>1398</v>
      </c>
      <c r="B995" s="18"/>
      <c r="C995" s="3" t="s">
        <v>704</v>
      </c>
    </row>
    <row r="996" spans="1:3" ht="17" x14ac:dyDescent="0.2">
      <c r="A996" s="2" t="s">
        <v>1398</v>
      </c>
      <c r="B996" s="4" t="s">
        <v>233</v>
      </c>
      <c r="C996" s="3" t="s">
        <v>1243</v>
      </c>
    </row>
    <row r="997" spans="1:3" ht="17" x14ac:dyDescent="0.2">
      <c r="A997" s="2" t="s">
        <v>1398</v>
      </c>
      <c r="B997" s="18"/>
      <c r="C997" s="3" t="s">
        <v>705</v>
      </c>
    </row>
    <row r="998" spans="1:3" ht="17" x14ac:dyDescent="0.2">
      <c r="A998" s="2" t="s">
        <v>1398</v>
      </c>
      <c r="B998" s="4" t="s">
        <v>1418</v>
      </c>
      <c r="C998" s="3" t="s">
        <v>1244</v>
      </c>
    </row>
    <row r="999" spans="1:3" ht="17" x14ac:dyDescent="0.2">
      <c r="A999" s="2" t="s">
        <v>1398</v>
      </c>
      <c r="B999" s="4" t="s">
        <v>233</v>
      </c>
      <c r="C999" s="3" t="s">
        <v>706</v>
      </c>
    </row>
    <row r="1000" spans="1:3" ht="34" x14ac:dyDescent="0.2">
      <c r="A1000" s="2" t="s">
        <v>1398</v>
      </c>
      <c r="B1000" s="4" t="s">
        <v>1418</v>
      </c>
      <c r="C1000" s="3" t="s">
        <v>1399</v>
      </c>
    </row>
    <row r="1001" spans="1:3" ht="17" x14ac:dyDescent="0.2">
      <c r="A1001" s="2" t="s">
        <v>1398</v>
      </c>
      <c r="B1001" s="4" t="s">
        <v>233</v>
      </c>
      <c r="C1001" s="3" t="s">
        <v>1245</v>
      </c>
    </row>
    <row r="1002" spans="1:3" ht="17" x14ac:dyDescent="0.2">
      <c r="A1002" s="2" t="s">
        <v>1398</v>
      </c>
      <c r="B1002" s="4" t="s">
        <v>1418</v>
      </c>
      <c r="C1002" s="3" t="s">
        <v>1246</v>
      </c>
    </row>
    <row r="1003" spans="1:3" ht="34" x14ac:dyDescent="0.2">
      <c r="A1003" s="2" t="s">
        <v>1398</v>
      </c>
      <c r="B1003" s="18"/>
      <c r="C1003" s="3" t="s">
        <v>707</v>
      </c>
    </row>
    <row r="1004" spans="1:3" ht="17" x14ac:dyDescent="0.2">
      <c r="A1004" s="2" t="s">
        <v>1398</v>
      </c>
      <c r="B1004" s="18"/>
      <c r="C1004" s="3" t="s">
        <v>708</v>
      </c>
    </row>
    <row r="1005" spans="1:3" ht="17" x14ac:dyDescent="0.2">
      <c r="A1005" s="2" t="s">
        <v>1398</v>
      </c>
      <c r="B1005" s="18"/>
      <c r="C1005" s="3" t="s">
        <v>709</v>
      </c>
    </row>
    <row r="1006" spans="1:3" ht="34" x14ac:dyDescent="0.2">
      <c r="A1006" s="2" t="s">
        <v>1398</v>
      </c>
      <c r="B1006" s="4" t="s">
        <v>233</v>
      </c>
      <c r="C1006" s="3" t="s">
        <v>710</v>
      </c>
    </row>
    <row r="1007" spans="1:3" ht="17" x14ac:dyDescent="0.2">
      <c r="A1007" s="2" t="s">
        <v>1398</v>
      </c>
      <c r="B1007" s="4" t="s">
        <v>1418</v>
      </c>
      <c r="C1007" s="3" t="s">
        <v>711</v>
      </c>
    </row>
    <row r="1008" spans="1:3" ht="17" x14ac:dyDescent="0.2">
      <c r="A1008" s="2" t="s">
        <v>1398</v>
      </c>
      <c r="B1008" s="4" t="s">
        <v>1422</v>
      </c>
      <c r="C1008" s="3" t="s">
        <v>1247</v>
      </c>
    </row>
    <row r="1009" spans="1:3" ht="17" x14ac:dyDescent="0.2">
      <c r="A1009" s="2" t="s">
        <v>1398</v>
      </c>
      <c r="B1009" s="18"/>
      <c r="C1009" s="3" t="s">
        <v>712</v>
      </c>
    </row>
    <row r="1010" spans="1:3" ht="17" x14ac:dyDescent="0.2">
      <c r="A1010" s="2" t="s">
        <v>1398</v>
      </c>
      <c r="B1010" s="4" t="s">
        <v>1422</v>
      </c>
      <c r="C1010" s="3" t="s">
        <v>713</v>
      </c>
    </row>
    <row r="1011" spans="1:3" ht="17" x14ac:dyDescent="0.2">
      <c r="A1011" s="2" t="s">
        <v>1398</v>
      </c>
      <c r="B1011" s="18"/>
      <c r="C1011" s="3" t="s">
        <v>714</v>
      </c>
    </row>
    <row r="1012" spans="1:3" ht="17" x14ac:dyDescent="0.2">
      <c r="A1012" s="2" t="s">
        <v>1398</v>
      </c>
      <c r="B1012" s="4" t="s">
        <v>1418</v>
      </c>
      <c r="C1012" s="3" t="s">
        <v>715</v>
      </c>
    </row>
    <row r="1013" spans="1:3" ht="17" x14ac:dyDescent="0.2">
      <c r="A1013" s="2" t="s">
        <v>1398</v>
      </c>
      <c r="B1013" s="4" t="s">
        <v>1422</v>
      </c>
      <c r="C1013" s="3" t="s">
        <v>1248</v>
      </c>
    </row>
    <row r="1014" spans="1:3" ht="17" x14ac:dyDescent="0.2">
      <c r="A1014" s="2" t="s">
        <v>1398</v>
      </c>
      <c r="B1014" s="4" t="s">
        <v>1418</v>
      </c>
      <c r="C1014" s="3" t="s">
        <v>716</v>
      </c>
    </row>
    <row r="1015" spans="1:3" ht="17" x14ac:dyDescent="0.2">
      <c r="A1015" s="2" t="s">
        <v>1398</v>
      </c>
      <c r="B1015" s="4" t="s">
        <v>233</v>
      </c>
      <c r="C1015" s="3" t="s">
        <v>1249</v>
      </c>
    </row>
    <row r="1016" spans="1:3" ht="17" x14ac:dyDescent="0.2">
      <c r="A1016" s="2" t="s">
        <v>1398</v>
      </c>
      <c r="B1016" s="4" t="s">
        <v>1422</v>
      </c>
      <c r="C1016" s="3" t="s">
        <v>654</v>
      </c>
    </row>
    <row r="1017" spans="1:3" ht="17" x14ac:dyDescent="0.2">
      <c r="A1017" s="2" t="s">
        <v>1398</v>
      </c>
      <c r="B1017" s="4" t="s">
        <v>233</v>
      </c>
      <c r="C1017" s="3" t="s">
        <v>1250</v>
      </c>
    </row>
    <row r="1018" spans="1:3" ht="17" x14ac:dyDescent="0.2">
      <c r="A1018" s="2" t="s">
        <v>1398</v>
      </c>
      <c r="B1018" s="4" t="s">
        <v>1422</v>
      </c>
      <c r="C1018" s="3" t="s">
        <v>717</v>
      </c>
    </row>
    <row r="1019" spans="1:3" ht="17" x14ac:dyDescent="0.2">
      <c r="A1019" s="2" t="s">
        <v>1398</v>
      </c>
      <c r="B1019" s="4" t="s">
        <v>1418</v>
      </c>
      <c r="C1019" s="3" t="s">
        <v>1251</v>
      </c>
    </row>
    <row r="1020" spans="1:3" ht="17" x14ac:dyDescent="0.2">
      <c r="A1020" s="2" t="s">
        <v>1398</v>
      </c>
      <c r="B1020" s="4" t="s">
        <v>1422</v>
      </c>
      <c r="C1020" s="3" t="s">
        <v>1252</v>
      </c>
    </row>
    <row r="1021" spans="1:3" ht="17" x14ac:dyDescent="0.2">
      <c r="A1021" s="2" t="s">
        <v>1400</v>
      </c>
      <c r="B1021" s="18"/>
      <c r="C1021" s="3" t="s">
        <v>718</v>
      </c>
    </row>
    <row r="1022" spans="1:3" ht="17" x14ac:dyDescent="0.2">
      <c r="A1022" s="2" t="s">
        <v>1400</v>
      </c>
      <c r="B1022" s="4" t="s">
        <v>682</v>
      </c>
      <c r="C1022" s="3" t="s">
        <v>1253</v>
      </c>
    </row>
    <row r="1023" spans="1:3" ht="17" x14ac:dyDescent="0.2">
      <c r="A1023" s="2" t="s">
        <v>1400</v>
      </c>
      <c r="B1023" s="4" t="s">
        <v>149</v>
      </c>
      <c r="C1023" s="3" t="s">
        <v>719</v>
      </c>
    </row>
    <row r="1024" spans="1:3" ht="17" x14ac:dyDescent="0.2">
      <c r="A1024" s="2" t="s">
        <v>1400</v>
      </c>
      <c r="B1024" s="4" t="s">
        <v>123</v>
      </c>
      <c r="C1024" s="3" t="s">
        <v>59</v>
      </c>
    </row>
    <row r="1025" spans="1:3" ht="17" x14ac:dyDescent="0.2">
      <c r="A1025" s="2" t="s">
        <v>1400</v>
      </c>
      <c r="B1025" s="4" t="s">
        <v>683</v>
      </c>
      <c r="C1025" s="3" t="s">
        <v>720</v>
      </c>
    </row>
    <row r="1026" spans="1:3" ht="17" x14ac:dyDescent="0.2">
      <c r="A1026" s="2" t="s">
        <v>1400</v>
      </c>
      <c r="B1026" s="4" t="s">
        <v>721</v>
      </c>
      <c r="C1026" s="3" t="s">
        <v>722</v>
      </c>
    </row>
    <row r="1027" spans="1:3" ht="17" x14ac:dyDescent="0.2">
      <c r="A1027" s="2" t="s">
        <v>1400</v>
      </c>
      <c r="B1027" s="18"/>
      <c r="C1027" s="3" t="s">
        <v>723</v>
      </c>
    </row>
    <row r="1028" spans="1:3" ht="17" x14ac:dyDescent="0.2">
      <c r="A1028" s="2" t="s">
        <v>1400</v>
      </c>
      <c r="B1028" s="4" t="s">
        <v>149</v>
      </c>
      <c r="C1028" s="3" t="s">
        <v>724</v>
      </c>
    </row>
    <row r="1029" spans="1:3" ht="17" x14ac:dyDescent="0.2">
      <c r="A1029" s="2" t="s">
        <v>1400</v>
      </c>
      <c r="B1029" s="4" t="s">
        <v>123</v>
      </c>
      <c r="C1029" s="3" t="s">
        <v>59</v>
      </c>
    </row>
    <row r="1030" spans="1:3" ht="17" x14ac:dyDescent="0.2">
      <c r="A1030" s="2" t="s">
        <v>1400</v>
      </c>
      <c r="B1030" s="4" t="s">
        <v>149</v>
      </c>
      <c r="C1030" s="3" t="s">
        <v>700</v>
      </c>
    </row>
    <row r="1031" spans="1:3" ht="17" x14ac:dyDescent="0.2">
      <c r="A1031" s="2" t="s">
        <v>1400</v>
      </c>
      <c r="B1031" s="4" t="s">
        <v>123</v>
      </c>
      <c r="C1031" s="3" t="s">
        <v>725</v>
      </c>
    </row>
    <row r="1032" spans="1:3" ht="17" x14ac:dyDescent="0.2">
      <c r="A1032" s="2" t="s">
        <v>1400</v>
      </c>
      <c r="B1032" s="4" t="s">
        <v>682</v>
      </c>
      <c r="C1032" s="3" t="s">
        <v>1254</v>
      </c>
    </row>
    <row r="1033" spans="1:3" ht="34" x14ac:dyDescent="0.2">
      <c r="A1033" s="2" t="s">
        <v>1400</v>
      </c>
      <c r="B1033" s="4" t="s">
        <v>683</v>
      </c>
      <c r="C1033" s="3" t="s">
        <v>726</v>
      </c>
    </row>
    <row r="1034" spans="1:3" ht="119" x14ac:dyDescent="0.2">
      <c r="A1034" s="2" t="s">
        <v>1400</v>
      </c>
      <c r="B1034" s="18"/>
      <c r="C1034" s="3" t="s">
        <v>727</v>
      </c>
    </row>
    <row r="1035" spans="1:3" ht="17" x14ac:dyDescent="0.2">
      <c r="A1035" s="2" t="s">
        <v>1400</v>
      </c>
      <c r="B1035" s="4" t="s">
        <v>682</v>
      </c>
      <c r="C1035" s="3" t="s">
        <v>671</v>
      </c>
    </row>
    <row r="1036" spans="1:3" ht="34" x14ac:dyDescent="0.2">
      <c r="A1036" s="2" t="s">
        <v>1400</v>
      </c>
      <c r="B1036" s="18"/>
      <c r="C1036" s="3" t="s">
        <v>728</v>
      </c>
    </row>
    <row r="1037" spans="1:3" ht="17" x14ac:dyDescent="0.2">
      <c r="A1037" s="2" t="s">
        <v>1400</v>
      </c>
      <c r="B1037" s="4" t="s">
        <v>123</v>
      </c>
      <c r="C1037" s="3" t="s">
        <v>729</v>
      </c>
    </row>
    <row r="1038" spans="1:3" ht="68" x14ac:dyDescent="0.2">
      <c r="A1038" s="2" t="s">
        <v>1400</v>
      </c>
      <c r="B1038" s="18"/>
      <c r="C1038" s="3" t="s">
        <v>730</v>
      </c>
    </row>
    <row r="1039" spans="1:3" ht="17" x14ac:dyDescent="0.2">
      <c r="A1039" s="2" t="s">
        <v>1400</v>
      </c>
      <c r="B1039" s="4" t="s">
        <v>123</v>
      </c>
      <c r="C1039" s="3" t="s">
        <v>1255</v>
      </c>
    </row>
    <row r="1040" spans="1:3" ht="17" x14ac:dyDescent="0.2">
      <c r="A1040" s="2" t="s">
        <v>1400</v>
      </c>
      <c r="B1040" s="4" t="s">
        <v>123</v>
      </c>
      <c r="C1040" s="3" t="s">
        <v>255</v>
      </c>
    </row>
    <row r="1041" spans="1:3" ht="187" x14ac:dyDescent="0.2">
      <c r="A1041" s="2" t="s">
        <v>1400</v>
      </c>
      <c r="B1041" s="18"/>
      <c r="C1041" s="3" t="s">
        <v>731</v>
      </c>
    </row>
    <row r="1042" spans="1:3" ht="17" x14ac:dyDescent="0.2">
      <c r="A1042" s="2" t="s">
        <v>1401</v>
      </c>
      <c r="B1042" s="4" t="s">
        <v>1418</v>
      </c>
      <c r="C1042" s="3" t="s">
        <v>1256</v>
      </c>
    </row>
    <row r="1043" spans="1:3" ht="34" x14ac:dyDescent="0.2">
      <c r="A1043" s="2" t="s">
        <v>1401</v>
      </c>
      <c r="B1043" s="4" t="s">
        <v>1422</v>
      </c>
      <c r="C1043" s="3" t="s">
        <v>1257</v>
      </c>
    </row>
    <row r="1044" spans="1:3" ht="17" x14ac:dyDescent="0.2">
      <c r="A1044" s="2" t="s">
        <v>1401</v>
      </c>
      <c r="B1044" s="4" t="s">
        <v>1418</v>
      </c>
      <c r="C1044" s="3" t="s">
        <v>1258</v>
      </c>
    </row>
    <row r="1045" spans="1:3" ht="17" x14ac:dyDescent="0.2">
      <c r="A1045" s="2" t="s">
        <v>1401</v>
      </c>
      <c r="B1045" s="18"/>
      <c r="C1045" s="3" t="s">
        <v>732</v>
      </c>
    </row>
    <row r="1046" spans="1:3" ht="17" x14ac:dyDescent="0.2">
      <c r="A1046" s="2" t="s">
        <v>1401</v>
      </c>
      <c r="B1046" s="4" t="s">
        <v>682</v>
      </c>
      <c r="C1046" s="3" t="s">
        <v>1259</v>
      </c>
    </row>
    <row r="1047" spans="1:3" ht="34" x14ac:dyDescent="0.2">
      <c r="A1047" s="2" t="s">
        <v>1401</v>
      </c>
      <c r="B1047" s="18"/>
      <c r="C1047" s="3" t="s">
        <v>733</v>
      </c>
    </row>
    <row r="1048" spans="1:3" ht="17" x14ac:dyDescent="0.2">
      <c r="A1048" s="2" t="s">
        <v>1401</v>
      </c>
      <c r="B1048" s="4" t="s">
        <v>682</v>
      </c>
      <c r="C1048" s="3" t="s">
        <v>1260</v>
      </c>
    </row>
    <row r="1049" spans="1:3" ht="17" x14ac:dyDescent="0.2">
      <c r="A1049" s="2" t="s">
        <v>1401</v>
      </c>
      <c r="B1049" s="18"/>
      <c r="C1049" s="3" t="s">
        <v>734</v>
      </c>
    </row>
    <row r="1050" spans="1:3" ht="17" x14ac:dyDescent="0.2">
      <c r="A1050" s="2" t="s">
        <v>1401</v>
      </c>
      <c r="B1050" s="4" t="s">
        <v>682</v>
      </c>
      <c r="C1050" s="3" t="s">
        <v>735</v>
      </c>
    </row>
    <row r="1051" spans="1:3" ht="17" x14ac:dyDescent="0.2">
      <c r="A1051" s="2" t="s">
        <v>1401</v>
      </c>
      <c r="B1051" s="18"/>
      <c r="C1051" s="3" t="s">
        <v>736</v>
      </c>
    </row>
    <row r="1052" spans="1:3" ht="17" x14ac:dyDescent="0.2">
      <c r="A1052" s="2" t="s">
        <v>1401</v>
      </c>
      <c r="B1052" s="4" t="s">
        <v>123</v>
      </c>
      <c r="C1052" s="3" t="s">
        <v>737</v>
      </c>
    </row>
    <row r="1053" spans="1:3" ht="17" x14ac:dyDescent="0.2">
      <c r="A1053" s="2" t="s">
        <v>1401</v>
      </c>
      <c r="B1053" s="18"/>
      <c r="C1053" s="3" t="s">
        <v>738</v>
      </c>
    </row>
    <row r="1054" spans="1:3" ht="17" x14ac:dyDescent="0.2">
      <c r="A1054" s="2" t="s">
        <v>1401</v>
      </c>
      <c r="B1054" s="4" t="s">
        <v>123</v>
      </c>
      <c r="C1054" s="3" t="s">
        <v>1261</v>
      </c>
    </row>
    <row r="1055" spans="1:3" ht="51" x14ac:dyDescent="0.2">
      <c r="A1055" s="2" t="s">
        <v>1401</v>
      </c>
      <c r="B1055" s="18"/>
      <c r="C1055" s="3" t="s">
        <v>739</v>
      </c>
    </row>
    <row r="1056" spans="1:3" ht="17" x14ac:dyDescent="0.2">
      <c r="A1056" s="2" t="s">
        <v>1401</v>
      </c>
      <c r="B1056" s="4" t="s">
        <v>123</v>
      </c>
      <c r="C1056" s="3" t="s">
        <v>740</v>
      </c>
    </row>
    <row r="1057" spans="1:3" ht="17" x14ac:dyDescent="0.2">
      <c r="A1057" s="2" t="s">
        <v>1401</v>
      </c>
      <c r="B1057" s="4" t="s">
        <v>149</v>
      </c>
      <c r="C1057" s="3" t="s">
        <v>1262</v>
      </c>
    </row>
    <row r="1058" spans="1:3" ht="17" x14ac:dyDescent="0.2">
      <c r="A1058" s="2" t="s">
        <v>1401</v>
      </c>
      <c r="B1058" s="4" t="s">
        <v>123</v>
      </c>
      <c r="C1058" s="3" t="s">
        <v>1263</v>
      </c>
    </row>
    <row r="1059" spans="1:3" ht="17" x14ac:dyDescent="0.2">
      <c r="A1059" s="2" t="s">
        <v>1401</v>
      </c>
      <c r="B1059" s="18"/>
      <c r="C1059" s="3" t="s">
        <v>741</v>
      </c>
    </row>
    <row r="1060" spans="1:3" ht="17" x14ac:dyDescent="0.2">
      <c r="A1060" s="2" t="s">
        <v>1401</v>
      </c>
      <c r="B1060" s="4" t="s">
        <v>149</v>
      </c>
      <c r="C1060" s="3" t="s">
        <v>742</v>
      </c>
    </row>
    <row r="1061" spans="1:3" ht="17" x14ac:dyDescent="0.2">
      <c r="A1061" s="2" t="s">
        <v>1401</v>
      </c>
      <c r="B1061" s="18"/>
      <c r="C1061" s="3" t="s">
        <v>743</v>
      </c>
    </row>
    <row r="1062" spans="1:3" ht="17" x14ac:dyDescent="0.2">
      <c r="A1062" s="2" t="s">
        <v>1401</v>
      </c>
      <c r="B1062" s="4" t="s">
        <v>1418</v>
      </c>
      <c r="C1062" s="3" t="s">
        <v>1264</v>
      </c>
    </row>
    <row r="1063" spans="1:3" ht="17" x14ac:dyDescent="0.2">
      <c r="A1063" s="2" t="s">
        <v>1401</v>
      </c>
      <c r="B1063" s="4" t="s">
        <v>1422</v>
      </c>
      <c r="C1063" s="3" t="s">
        <v>1265</v>
      </c>
    </row>
    <row r="1064" spans="1:3" ht="17" x14ac:dyDescent="0.2">
      <c r="A1064" s="2" t="s">
        <v>1401</v>
      </c>
      <c r="B1064" s="4" t="s">
        <v>149</v>
      </c>
      <c r="C1064" s="3" t="s">
        <v>744</v>
      </c>
    </row>
    <row r="1065" spans="1:3" ht="17" x14ac:dyDescent="0.2">
      <c r="A1065" s="2" t="s">
        <v>1401</v>
      </c>
      <c r="B1065" s="4" t="s">
        <v>1418</v>
      </c>
      <c r="C1065" s="3" t="s">
        <v>1266</v>
      </c>
    </row>
    <row r="1066" spans="1:3" ht="51" x14ac:dyDescent="0.2">
      <c r="A1066" s="2" t="s">
        <v>1401</v>
      </c>
      <c r="B1066" s="18"/>
      <c r="C1066" s="3" t="s">
        <v>745</v>
      </c>
    </row>
    <row r="1067" spans="1:3" ht="17" x14ac:dyDescent="0.2">
      <c r="A1067" s="2" t="s">
        <v>1401</v>
      </c>
      <c r="B1067" s="4" t="s">
        <v>1418</v>
      </c>
      <c r="C1067" s="3" t="s">
        <v>746</v>
      </c>
    </row>
    <row r="1068" spans="1:3" ht="17" x14ac:dyDescent="0.2">
      <c r="A1068" s="2" t="s">
        <v>1401</v>
      </c>
      <c r="B1068" s="4" t="s">
        <v>1422</v>
      </c>
      <c r="C1068" s="3" t="s">
        <v>1429</v>
      </c>
    </row>
    <row r="1069" spans="1:3" ht="17" x14ac:dyDescent="0.2">
      <c r="A1069" s="2" t="s">
        <v>1401</v>
      </c>
      <c r="B1069" s="4" t="s">
        <v>123</v>
      </c>
      <c r="C1069" s="3" t="s">
        <v>747</v>
      </c>
    </row>
    <row r="1070" spans="1:3" ht="17" x14ac:dyDescent="0.2">
      <c r="A1070" s="2" t="s">
        <v>1401</v>
      </c>
      <c r="B1070" s="4" t="s">
        <v>149</v>
      </c>
      <c r="C1070" s="3" t="s">
        <v>748</v>
      </c>
    </row>
    <row r="1071" spans="1:3" ht="34" x14ac:dyDescent="0.2">
      <c r="A1071" s="2" t="s">
        <v>1401</v>
      </c>
      <c r="B1071" s="18"/>
      <c r="C1071" s="3" t="s">
        <v>749</v>
      </c>
    </row>
    <row r="1072" spans="1:3" ht="17" x14ac:dyDescent="0.2">
      <c r="A1072" s="2" t="s">
        <v>1401</v>
      </c>
      <c r="B1072" s="4" t="s">
        <v>1430</v>
      </c>
      <c r="C1072" s="3" t="s">
        <v>750</v>
      </c>
    </row>
    <row r="1073" spans="1:3" ht="17" x14ac:dyDescent="0.2">
      <c r="A1073" s="2" t="s">
        <v>1401</v>
      </c>
      <c r="B1073" s="18"/>
      <c r="C1073" s="3" t="s">
        <v>751</v>
      </c>
    </row>
    <row r="1074" spans="1:3" ht="51" x14ac:dyDescent="0.2">
      <c r="A1074" s="2" t="s">
        <v>1401</v>
      </c>
      <c r="B1074" s="4" t="s">
        <v>1430</v>
      </c>
      <c r="C1074" s="3" t="s">
        <v>1267</v>
      </c>
    </row>
    <row r="1075" spans="1:3" ht="17" x14ac:dyDescent="0.2">
      <c r="A1075" s="2" t="s">
        <v>1402</v>
      </c>
      <c r="B1075" s="4" t="s">
        <v>1403</v>
      </c>
      <c r="C1075" s="3" t="s">
        <v>1404</v>
      </c>
    </row>
    <row r="1076" spans="1:3" ht="17" x14ac:dyDescent="0.2">
      <c r="A1076" s="2" t="s">
        <v>1402</v>
      </c>
      <c r="B1076" s="4" t="s">
        <v>1403</v>
      </c>
      <c r="C1076" s="3" t="s">
        <v>1405</v>
      </c>
    </row>
    <row r="1077" spans="1:3" ht="17" x14ac:dyDescent="0.2">
      <c r="A1077" s="2" t="s">
        <v>1402</v>
      </c>
      <c r="B1077" s="18"/>
      <c r="C1077" s="3" t="s">
        <v>752</v>
      </c>
    </row>
    <row r="1078" spans="1:3" ht="17" x14ac:dyDescent="0.2">
      <c r="A1078" s="2" t="s">
        <v>1402</v>
      </c>
      <c r="B1078" s="4" t="s">
        <v>1430</v>
      </c>
      <c r="C1078" s="3" t="s">
        <v>753</v>
      </c>
    </row>
    <row r="1079" spans="1:3" ht="51" x14ac:dyDescent="0.2">
      <c r="A1079" s="2" t="s">
        <v>1402</v>
      </c>
      <c r="B1079" s="4" t="s">
        <v>1430</v>
      </c>
      <c r="C1079" s="3" t="s">
        <v>1268</v>
      </c>
    </row>
    <row r="1080" spans="1:3" ht="17" x14ac:dyDescent="0.2">
      <c r="A1080" s="2" t="s">
        <v>1402</v>
      </c>
      <c r="B1080" s="4" t="s">
        <v>1418</v>
      </c>
      <c r="C1080" s="3" t="s">
        <v>754</v>
      </c>
    </row>
    <row r="1081" spans="1:3" ht="85" x14ac:dyDescent="0.2">
      <c r="A1081" s="2" t="s">
        <v>1402</v>
      </c>
      <c r="B1081" s="4" t="s">
        <v>1430</v>
      </c>
      <c r="C1081" s="3" t="s">
        <v>1269</v>
      </c>
    </row>
    <row r="1082" spans="1:3" ht="17" x14ac:dyDescent="0.2">
      <c r="A1082" s="2" t="s">
        <v>1406</v>
      </c>
      <c r="B1082" s="4" t="s">
        <v>755</v>
      </c>
      <c r="C1082" s="3" t="s">
        <v>756</v>
      </c>
    </row>
    <row r="1083" spans="1:3" ht="17" x14ac:dyDescent="0.2">
      <c r="A1083" s="2" t="s">
        <v>1406</v>
      </c>
      <c r="B1083" s="18"/>
      <c r="C1083" s="3" t="s">
        <v>757</v>
      </c>
    </row>
    <row r="1084" spans="1:3" ht="17" x14ac:dyDescent="0.2">
      <c r="A1084" s="2" t="s">
        <v>1406</v>
      </c>
      <c r="B1084" s="4" t="s">
        <v>755</v>
      </c>
      <c r="C1084" s="3" t="s">
        <v>758</v>
      </c>
    </row>
    <row r="1085" spans="1:3" ht="17" x14ac:dyDescent="0.2">
      <c r="A1085" s="2" t="s">
        <v>1406</v>
      </c>
      <c r="B1085" s="18"/>
      <c r="C1085" s="3" t="s">
        <v>759</v>
      </c>
    </row>
    <row r="1086" spans="1:3" ht="17" x14ac:dyDescent="0.2">
      <c r="A1086" s="2" t="s">
        <v>1406</v>
      </c>
      <c r="B1086" s="4" t="s">
        <v>1403</v>
      </c>
      <c r="C1086" s="3" t="s">
        <v>1407</v>
      </c>
    </row>
    <row r="1087" spans="1:3" ht="34" x14ac:dyDescent="0.2">
      <c r="A1087" s="2" t="s">
        <v>1406</v>
      </c>
      <c r="B1087" s="4" t="s">
        <v>1418</v>
      </c>
      <c r="C1087" s="3" t="s">
        <v>1270</v>
      </c>
    </row>
    <row r="1088" spans="1:3" ht="17" x14ac:dyDescent="0.2">
      <c r="A1088" s="2" t="s">
        <v>1406</v>
      </c>
      <c r="B1088" s="4" t="s">
        <v>123</v>
      </c>
      <c r="C1088" s="3" t="s">
        <v>760</v>
      </c>
    </row>
    <row r="1089" spans="1:3" ht="17" x14ac:dyDescent="0.2">
      <c r="A1089" s="2" t="s">
        <v>1406</v>
      </c>
      <c r="B1089" s="4" t="s">
        <v>1422</v>
      </c>
      <c r="C1089" s="3" t="s">
        <v>1271</v>
      </c>
    </row>
    <row r="1090" spans="1:3" ht="34" x14ac:dyDescent="0.2">
      <c r="A1090" s="2" t="s">
        <v>1406</v>
      </c>
      <c r="B1090" s="18"/>
      <c r="C1090" s="3" t="s">
        <v>761</v>
      </c>
    </row>
    <row r="1091" spans="1:3" ht="34" x14ac:dyDescent="0.2">
      <c r="A1091" s="2" t="s">
        <v>1406</v>
      </c>
      <c r="B1091" s="4" t="s">
        <v>1418</v>
      </c>
      <c r="C1091" s="3" t="s">
        <v>1272</v>
      </c>
    </row>
    <row r="1092" spans="1:3" ht="34" x14ac:dyDescent="0.2">
      <c r="A1092" s="2" t="s">
        <v>1406</v>
      </c>
      <c r="B1092" s="4" t="s">
        <v>149</v>
      </c>
      <c r="C1092" s="3" t="s">
        <v>1273</v>
      </c>
    </row>
    <row r="1093" spans="1:3" ht="17" x14ac:dyDescent="0.2">
      <c r="A1093" s="2" t="s">
        <v>1406</v>
      </c>
      <c r="B1093" s="18"/>
      <c r="C1093" s="3" t="s">
        <v>762</v>
      </c>
    </row>
    <row r="1094" spans="1:3" ht="17" x14ac:dyDescent="0.2">
      <c r="A1094" s="2" t="s">
        <v>1406</v>
      </c>
      <c r="B1094" s="4" t="s">
        <v>1418</v>
      </c>
      <c r="C1094" s="3" t="s">
        <v>763</v>
      </c>
    </row>
    <row r="1095" spans="1:3" ht="17" x14ac:dyDescent="0.2">
      <c r="A1095" s="2" t="s">
        <v>1406</v>
      </c>
      <c r="B1095" s="4" t="s">
        <v>1422</v>
      </c>
      <c r="C1095" s="3" t="s">
        <v>764</v>
      </c>
    </row>
    <row r="1096" spans="1:3" ht="17" x14ac:dyDescent="0.2">
      <c r="A1096" s="2" t="s">
        <v>1406</v>
      </c>
      <c r="B1096" s="4" t="s">
        <v>1418</v>
      </c>
      <c r="C1096" s="3" t="s">
        <v>765</v>
      </c>
    </row>
    <row r="1097" spans="1:3" ht="17" x14ac:dyDescent="0.2">
      <c r="A1097" s="2" t="s">
        <v>1406</v>
      </c>
      <c r="B1097" s="18"/>
      <c r="C1097" s="3" t="s">
        <v>766</v>
      </c>
    </row>
    <row r="1098" spans="1:3" ht="17" x14ac:dyDescent="0.2">
      <c r="A1098" s="2" t="s">
        <v>1406</v>
      </c>
      <c r="B1098" s="18"/>
      <c r="C1098" s="3" t="s">
        <v>767</v>
      </c>
    </row>
    <row r="1099" spans="1:3" ht="17" x14ac:dyDescent="0.2">
      <c r="A1099" s="2" t="s">
        <v>1406</v>
      </c>
      <c r="B1099" s="4" t="s">
        <v>682</v>
      </c>
      <c r="C1099" s="3" t="s">
        <v>768</v>
      </c>
    </row>
    <row r="1100" spans="1:3" ht="17" x14ac:dyDescent="0.2">
      <c r="A1100" s="2" t="s">
        <v>1406</v>
      </c>
      <c r="B1100" s="4" t="s">
        <v>683</v>
      </c>
      <c r="C1100" s="3" t="s">
        <v>769</v>
      </c>
    </row>
    <row r="1101" spans="1:3" ht="17" x14ac:dyDescent="0.2">
      <c r="A1101" s="2" t="s">
        <v>1406</v>
      </c>
      <c r="B1101" s="4" t="s">
        <v>1422</v>
      </c>
      <c r="C1101" s="3" t="s">
        <v>1274</v>
      </c>
    </row>
    <row r="1102" spans="1:3" ht="17" x14ac:dyDescent="0.2">
      <c r="A1102" s="2" t="s">
        <v>1406</v>
      </c>
      <c r="B1102" s="4" t="s">
        <v>1418</v>
      </c>
      <c r="C1102" s="3" t="s">
        <v>1275</v>
      </c>
    </row>
    <row r="1103" spans="1:3" ht="17" x14ac:dyDescent="0.2">
      <c r="A1103" s="2" t="s">
        <v>1406</v>
      </c>
      <c r="B1103" s="4" t="s">
        <v>1422</v>
      </c>
      <c r="C1103" s="3" t="s">
        <v>1276</v>
      </c>
    </row>
    <row r="1104" spans="1:3" ht="17" x14ac:dyDescent="0.2">
      <c r="A1104" s="2" t="s">
        <v>1406</v>
      </c>
      <c r="B1104" s="4" t="s">
        <v>123</v>
      </c>
      <c r="C1104" s="3" t="s">
        <v>770</v>
      </c>
    </row>
    <row r="1105" spans="1:3" ht="17" x14ac:dyDescent="0.2">
      <c r="A1105" s="2" t="s">
        <v>1406</v>
      </c>
      <c r="B1105" s="4" t="s">
        <v>1422</v>
      </c>
      <c r="C1105" s="3" t="s">
        <v>1277</v>
      </c>
    </row>
    <row r="1106" spans="1:3" ht="17" x14ac:dyDescent="0.2">
      <c r="A1106" s="2" t="s">
        <v>1406</v>
      </c>
      <c r="B1106" s="4" t="s">
        <v>149</v>
      </c>
      <c r="C1106" s="3" t="s">
        <v>1278</v>
      </c>
    </row>
    <row r="1107" spans="1:3" ht="17" x14ac:dyDescent="0.2">
      <c r="A1107" s="2" t="s">
        <v>1406</v>
      </c>
      <c r="B1107" s="4" t="s">
        <v>1418</v>
      </c>
      <c r="C1107" s="3" t="s">
        <v>1279</v>
      </c>
    </row>
    <row r="1108" spans="1:3" ht="17" x14ac:dyDescent="0.2">
      <c r="A1108" s="2" t="s">
        <v>1406</v>
      </c>
      <c r="B1108" s="4" t="s">
        <v>233</v>
      </c>
      <c r="C1108" s="3" t="s">
        <v>771</v>
      </c>
    </row>
    <row r="1109" spans="1:3" ht="51" x14ac:dyDescent="0.2">
      <c r="A1109" s="2" t="s">
        <v>1408</v>
      </c>
      <c r="B1109" s="18"/>
      <c r="C1109" s="3" t="s">
        <v>772</v>
      </c>
    </row>
    <row r="1110" spans="1:3" ht="17" x14ac:dyDescent="0.2">
      <c r="A1110" s="2" t="s">
        <v>1408</v>
      </c>
      <c r="B1110" s="4" t="s">
        <v>1431</v>
      </c>
      <c r="C1110" s="3" t="s">
        <v>773</v>
      </c>
    </row>
    <row r="1111" spans="1:3" ht="17" x14ac:dyDescent="0.2">
      <c r="A1111" s="2" t="s">
        <v>1408</v>
      </c>
      <c r="B1111" s="4" t="s">
        <v>774</v>
      </c>
      <c r="C1111" s="3" t="s">
        <v>775</v>
      </c>
    </row>
    <row r="1112" spans="1:3" ht="17" x14ac:dyDescent="0.2">
      <c r="A1112" s="2" t="s">
        <v>1408</v>
      </c>
      <c r="B1112" s="4" t="s">
        <v>1431</v>
      </c>
      <c r="C1112" s="3" t="s">
        <v>1280</v>
      </c>
    </row>
    <row r="1113" spans="1:3" ht="17" x14ac:dyDescent="0.2">
      <c r="A1113" s="2" t="s">
        <v>1408</v>
      </c>
      <c r="B1113" s="4" t="s">
        <v>774</v>
      </c>
      <c r="C1113" s="3" t="s">
        <v>776</v>
      </c>
    </row>
    <row r="1114" spans="1:3" ht="17" x14ac:dyDescent="0.2">
      <c r="A1114" s="2" t="s">
        <v>1408</v>
      </c>
      <c r="B1114" s="4" t="s">
        <v>1431</v>
      </c>
      <c r="C1114" s="3" t="s">
        <v>777</v>
      </c>
    </row>
    <row r="1115" spans="1:3" ht="17" x14ac:dyDescent="0.2">
      <c r="A1115" s="2" t="s">
        <v>1408</v>
      </c>
      <c r="B1115" s="4" t="s">
        <v>774</v>
      </c>
      <c r="C1115" s="3" t="s">
        <v>778</v>
      </c>
    </row>
    <row r="1116" spans="1:3" ht="17" x14ac:dyDescent="0.2">
      <c r="A1116" s="2" t="s">
        <v>1408</v>
      </c>
      <c r="B1116" s="4" t="s">
        <v>1431</v>
      </c>
      <c r="C1116" s="3" t="s">
        <v>779</v>
      </c>
    </row>
    <row r="1117" spans="1:3" ht="17" x14ac:dyDescent="0.2">
      <c r="A1117" s="2" t="s">
        <v>1408</v>
      </c>
      <c r="B1117" s="4" t="s">
        <v>774</v>
      </c>
      <c r="C1117" s="3" t="s">
        <v>780</v>
      </c>
    </row>
    <row r="1118" spans="1:3" ht="17" x14ac:dyDescent="0.2">
      <c r="A1118" s="2" t="s">
        <v>1408</v>
      </c>
      <c r="B1118" s="4" t="s">
        <v>1431</v>
      </c>
      <c r="C1118" s="3" t="s">
        <v>781</v>
      </c>
    </row>
    <row r="1119" spans="1:3" ht="34" x14ac:dyDescent="0.2">
      <c r="A1119" s="2" t="s">
        <v>1408</v>
      </c>
      <c r="B1119" s="4" t="s">
        <v>774</v>
      </c>
      <c r="C1119" s="3" t="s">
        <v>1281</v>
      </c>
    </row>
    <row r="1120" spans="1:3" ht="17" x14ac:dyDescent="0.2">
      <c r="A1120" s="2" t="s">
        <v>1408</v>
      </c>
      <c r="B1120" s="4" t="s">
        <v>1431</v>
      </c>
      <c r="C1120" s="3" t="s">
        <v>782</v>
      </c>
    </row>
    <row r="1121" spans="1:3" ht="17" x14ac:dyDescent="0.2">
      <c r="A1121" s="2" t="s">
        <v>1408</v>
      </c>
      <c r="B1121" s="4" t="s">
        <v>774</v>
      </c>
      <c r="C1121" s="3" t="s">
        <v>1282</v>
      </c>
    </row>
    <row r="1122" spans="1:3" ht="17" x14ac:dyDescent="0.2">
      <c r="A1122" s="2" t="s">
        <v>1408</v>
      </c>
      <c r="B1122" s="4" t="s">
        <v>1431</v>
      </c>
      <c r="C1122" s="3" t="s">
        <v>783</v>
      </c>
    </row>
    <row r="1123" spans="1:3" ht="17" x14ac:dyDescent="0.2">
      <c r="A1123" s="2" t="s">
        <v>1408</v>
      </c>
      <c r="B1123" s="4" t="s">
        <v>774</v>
      </c>
      <c r="C1123" s="3" t="s">
        <v>1283</v>
      </c>
    </row>
    <row r="1124" spans="1:3" ht="17" x14ac:dyDescent="0.2">
      <c r="A1124" s="2" t="s">
        <v>1409</v>
      </c>
      <c r="B1124" s="18"/>
      <c r="C1124" s="3" t="s">
        <v>784</v>
      </c>
    </row>
    <row r="1125" spans="1:3" ht="17" x14ac:dyDescent="0.2">
      <c r="A1125" s="2" t="s">
        <v>1409</v>
      </c>
      <c r="B1125" s="4" t="s">
        <v>785</v>
      </c>
      <c r="C1125" s="3" t="s">
        <v>786</v>
      </c>
    </row>
    <row r="1126" spans="1:3" ht="17" x14ac:dyDescent="0.2">
      <c r="A1126" s="2" t="s">
        <v>1409</v>
      </c>
      <c r="B1126" s="18"/>
      <c r="C1126" s="3" t="s">
        <v>787</v>
      </c>
    </row>
    <row r="1127" spans="1:3" ht="17" x14ac:dyDescent="0.2">
      <c r="A1127" s="2" t="s">
        <v>1409</v>
      </c>
      <c r="B1127" s="4" t="s">
        <v>48</v>
      </c>
      <c r="C1127" s="3" t="s">
        <v>788</v>
      </c>
    </row>
    <row r="1128" spans="1:3" ht="17" x14ac:dyDescent="0.2">
      <c r="A1128" s="2" t="s">
        <v>1409</v>
      </c>
      <c r="B1128" s="18"/>
      <c r="C1128" s="3" t="s">
        <v>789</v>
      </c>
    </row>
    <row r="1129" spans="1:3" ht="17" x14ac:dyDescent="0.2">
      <c r="A1129" s="2" t="s">
        <v>1409</v>
      </c>
      <c r="B1129" s="4" t="s">
        <v>785</v>
      </c>
      <c r="C1129" s="3" t="s">
        <v>790</v>
      </c>
    </row>
    <row r="1130" spans="1:3" ht="17" x14ac:dyDescent="0.2">
      <c r="A1130" s="2" t="s">
        <v>1409</v>
      </c>
      <c r="B1130" s="4" t="s">
        <v>48</v>
      </c>
      <c r="C1130" s="3" t="s">
        <v>791</v>
      </c>
    </row>
    <row r="1131" spans="1:3" ht="17" x14ac:dyDescent="0.2">
      <c r="A1131" s="2" t="s">
        <v>1409</v>
      </c>
      <c r="B1131" s="4" t="s">
        <v>785</v>
      </c>
      <c r="C1131" s="3" t="s">
        <v>792</v>
      </c>
    </row>
    <row r="1132" spans="1:3" ht="17" x14ac:dyDescent="0.2">
      <c r="A1132" s="2" t="s">
        <v>1409</v>
      </c>
      <c r="B1132" s="4" t="s">
        <v>48</v>
      </c>
      <c r="C1132" s="3" t="s">
        <v>793</v>
      </c>
    </row>
    <row r="1133" spans="1:3" ht="68" x14ac:dyDescent="0.2">
      <c r="A1133" s="2" t="s">
        <v>1409</v>
      </c>
      <c r="B1133" s="4" t="s">
        <v>1430</v>
      </c>
      <c r="C1133" s="3" t="s">
        <v>1284</v>
      </c>
    </row>
    <row r="1134" spans="1:3" ht="34" x14ac:dyDescent="0.2">
      <c r="A1134" s="2" t="s">
        <v>1409</v>
      </c>
      <c r="B1134" s="18"/>
      <c r="C1134" s="3" t="s">
        <v>794</v>
      </c>
    </row>
    <row r="1135" spans="1:3" ht="34" x14ac:dyDescent="0.2">
      <c r="A1135" s="2" t="s">
        <v>1409</v>
      </c>
      <c r="B1135" s="18"/>
      <c r="C1135" s="3" t="s">
        <v>795</v>
      </c>
    </row>
    <row r="1136" spans="1:3" ht="34" x14ac:dyDescent="0.2">
      <c r="A1136" s="2" t="s">
        <v>1409</v>
      </c>
      <c r="B1136" s="18"/>
      <c r="C1136" s="3" t="s">
        <v>796</v>
      </c>
    </row>
    <row r="1137" spans="1:3" ht="17" x14ac:dyDescent="0.2">
      <c r="A1137" s="2" t="s">
        <v>1410</v>
      </c>
      <c r="B1137" s="18"/>
      <c r="C1137" s="3" t="s">
        <v>797</v>
      </c>
    </row>
    <row r="1138" spans="1:3" ht="17" x14ac:dyDescent="0.2">
      <c r="A1138" s="2" t="s">
        <v>1410</v>
      </c>
      <c r="B1138" s="4" t="s">
        <v>123</v>
      </c>
      <c r="C1138" s="3" t="s">
        <v>798</v>
      </c>
    </row>
    <row r="1139" spans="1:3" ht="17" x14ac:dyDescent="0.2">
      <c r="A1139" s="2" t="s">
        <v>1410</v>
      </c>
      <c r="B1139" s="4" t="s">
        <v>1418</v>
      </c>
      <c r="C1139" s="3" t="s">
        <v>799</v>
      </c>
    </row>
    <row r="1140" spans="1:3" ht="17" x14ac:dyDescent="0.2">
      <c r="A1140" s="2" t="s">
        <v>1410</v>
      </c>
      <c r="B1140" s="18"/>
      <c r="C1140" s="3" t="s">
        <v>800</v>
      </c>
    </row>
    <row r="1141" spans="1:3" ht="17" x14ac:dyDescent="0.2">
      <c r="A1141" s="2" t="s">
        <v>1410</v>
      </c>
      <c r="B1141" s="4" t="s">
        <v>1418</v>
      </c>
      <c r="C1141" s="3" t="s">
        <v>801</v>
      </c>
    </row>
    <row r="1142" spans="1:3" ht="17" x14ac:dyDescent="0.2">
      <c r="A1142" s="2" t="s">
        <v>1410</v>
      </c>
      <c r="B1142" s="4" t="s">
        <v>1422</v>
      </c>
      <c r="C1142" s="3" t="s">
        <v>802</v>
      </c>
    </row>
    <row r="1143" spans="1:3" ht="17" x14ac:dyDescent="0.2">
      <c r="A1143" s="2" t="s">
        <v>1410</v>
      </c>
      <c r="B1143" s="4" t="s">
        <v>1418</v>
      </c>
      <c r="C1143" s="3" t="s">
        <v>803</v>
      </c>
    </row>
    <row r="1144" spans="1:3" ht="17" x14ac:dyDescent="0.2">
      <c r="A1144" s="2" t="s">
        <v>1410</v>
      </c>
      <c r="B1144" s="18"/>
      <c r="C1144" s="3" t="s">
        <v>804</v>
      </c>
    </row>
    <row r="1145" spans="1:3" ht="17" x14ac:dyDescent="0.2">
      <c r="A1145" s="2" t="s">
        <v>1410</v>
      </c>
      <c r="B1145" s="4" t="s">
        <v>1418</v>
      </c>
      <c r="C1145" s="3" t="s">
        <v>805</v>
      </c>
    </row>
    <row r="1146" spans="1:3" ht="17" x14ac:dyDescent="0.2">
      <c r="A1146" s="2" t="s">
        <v>1410</v>
      </c>
      <c r="B1146" s="18"/>
      <c r="C1146" s="3" t="s">
        <v>806</v>
      </c>
    </row>
    <row r="1147" spans="1:3" ht="17" x14ac:dyDescent="0.2">
      <c r="A1147" s="2" t="s">
        <v>1410</v>
      </c>
      <c r="B1147" s="4" t="s">
        <v>1422</v>
      </c>
      <c r="C1147" s="3" t="s">
        <v>807</v>
      </c>
    </row>
    <row r="1148" spans="1:3" ht="17" x14ac:dyDescent="0.2">
      <c r="A1148" s="2" t="s">
        <v>1410</v>
      </c>
      <c r="B1148" s="18"/>
      <c r="C1148" s="3" t="s">
        <v>808</v>
      </c>
    </row>
    <row r="1149" spans="1:3" ht="17" x14ac:dyDescent="0.2">
      <c r="A1149" s="2" t="s">
        <v>1410</v>
      </c>
      <c r="B1149" s="4" t="s">
        <v>1418</v>
      </c>
      <c r="C1149" s="3" t="s">
        <v>809</v>
      </c>
    </row>
    <row r="1150" spans="1:3" ht="17" x14ac:dyDescent="0.2">
      <c r="A1150" s="2" t="s">
        <v>1410</v>
      </c>
      <c r="B1150" s="18"/>
      <c r="C1150" s="3" t="s">
        <v>810</v>
      </c>
    </row>
    <row r="1151" spans="1:3" ht="17" x14ac:dyDescent="0.2">
      <c r="A1151" s="2" t="s">
        <v>1410</v>
      </c>
      <c r="B1151" s="4" t="s">
        <v>1418</v>
      </c>
      <c r="C1151" s="3" t="s">
        <v>1285</v>
      </c>
    </row>
    <row r="1152" spans="1:3" ht="17" x14ac:dyDescent="0.2">
      <c r="A1152" s="2" t="s">
        <v>1410</v>
      </c>
      <c r="B1152" s="4" t="s">
        <v>1422</v>
      </c>
      <c r="C1152" s="3" t="s">
        <v>811</v>
      </c>
    </row>
    <row r="1153" spans="1:3" ht="17" x14ac:dyDescent="0.2">
      <c r="A1153" s="2" t="s">
        <v>1410</v>
      </c>
      <c r="B1153" s="4" t="s">
        <v>1418</v>
      </c>
      <c r="C1153" s="3" t="s">
        <v>1286</v>
      </c>
    </row>
    <row r="1154" spans="1:3" ht="17" x14ac:dyDescent="0.2">
      <c r="A1154" s="2" t="s">
        <v>1410</v>
      </c>
      <c r="B1154" s="18"/>
      <c r="C1154" s="3" t="s">
        <v>812</v>
      </c>
    </row>
    <row r="1155" spans="1:3" ht="17" x14ac:dyDescent="0.2">
      <c r="A1155" s="2" t="s">
        <v>1410</v>
      </c>
      <c r="B1155" s="4" t="s">
        <v>1422</v>
      </c>
      <c r="C1155" s="3" t="s">
        <v>1287</v>
      </c>
    </row>
    <row r="1156" spans="1:3" ht="17" x14ac:dyDescent="0.2">
      <c r="A1156" s="2" t="s">
        <v>1410</v>
      </c>
      <c r="B1156" s="18"/>
      <c r="C1156" s="3" t="s">
        <v>813</v>
      </c>
    </row>
    <row r="1157" spans="1:3" ht="17" x14ac:dyDescent="0.2">
      <c r="A1157" s="2" t="s">
        <v>1410</v>
      </c>
      <c r="B1157" s="4" t="s">
        <v>1418</v>
      </c>
      <c r="C1157" s="3" t="s">
        <v>814</v>
      </c>
    </row>
    <row r="1158" spans="1:3" ht="17" x14ac:dyDescent="0.2">
      <c r="A1158" s="2" t="s">
        <v>1410</v>
      </c>
      <c r="B1158" s="4" t="s">
        <v>1422</v>
      </c>
      <c r="C1158" s="3" t="s">
        <v>815</v>
      </c>
    </row>
    <row r="1159" spans="1:3" ht="17" x14ac:dyDescent="0.2">
      <c r="A1159" s="2" t="s">
        <v>1410</v>
      </c>
      <c r="B1159" s="4" t="s">
        <v>1418</v>
      </c>
      <c r="C1159" s="3" t="s">
        <v>1288</v>
      </c>
    </row>
    <row r="1160" spans="1:3" ht="17" x14ac:dyDescent="0.2">
      <c r="A1160" s="2" t="s">
        <v>1410</v>
      </c>
      <c r="B1160" s="4" t="s">
        <v>1422</v>
      </c>
      <c r="C1160" s="3" t="s">
        <v>1289</v>
      </c>
    </row>
    <row r="1161" spans="1:3" ht="17" x14ac:dyDescent="0.2">
      <c r="A1161" s="2" t="s">
        <v>1410</v>
      </c>
      <c r="B1161" s="4" t="s">
        <v>1418</v>
      </c>
      <c r="C1161" s="3" t="s">
        <v>1290</v>
      </c>
    </row>
    <row r="1162" spans="1:3" ht="17" x14ac:dyDescent="0.2">
      <c r="A1162" s="2" t="s">
        <v>1410</v>
      </c>
      <c r="B1162" s="4" t="s">
        <v>1422</v>
      </c>
      <c r="C1162" s="3" t="s">
        <v>816</v>
      </c>
    </row>
    <row r="1163" spans="1:3" ht="17" x14ac:dyDescent="0.2">
      <c r="A1163" s="2" t="s">
        <v>1410</v>
      </c>
      <c r="B1163" s="4" t="s">
        <v>1418</v>
      </c>
      <c r="C1163" s="3" t="s">
        <v>817</v>
      </c>
    </row>
    <row r="1164" spans="1:3" ht="34" x14ac:dyDescent="0.2">
      <c r="A1164" s="2" t="s">
        <v>1410</v>
      </c>
      <c r="B1164" s="18"/>
      <c r="C1164" s="3" t="s">
        <v>818</v>
      </c>
    </row>
    <row r="1165" spans="1:3" ht="17" x14ac:dyDescent="0.2">
      <c r="A1165" s="2" t="s">
        <v>1410</v>
      </c>
      <c r="B1165" s="4" t="s">
        <v>149</v>
      </c>
      <c r="C1165" s="3" t="s">
        <v>819</v>
      </c>
    </row>
    <row r="1166" spans="1:3" ht="34" x14ac:dyDescent="0.2">
      <c r="A1166" s="2" t="s">
        <v>1410</v>
      </c>
      <c r="B1166" s="18"/>
      <c r="C1166" s="3" t="s">
        <v>820</v>
      </c>
    </row>
    <row r="1167" spans="1:3" ht="17" x14ac:dyDescent="0.2">
      <c r="A1167" s="2" t="s">
        <v>1410</v>
      </c>
      <c r="B1167" s="4" t="s">
        <v>1418</v>
      </c>
      <c r="C1167" s="3" t="s">
        <v>821</v>
      </c>
    </row>
    <row r="1168" spans="1:3" ht="17" x14ac:dyDescent="0.2">
      <c r="A1168" s="2" t="s">
        <v>1410</v>
      </c>
      <c r="B1168" s="4" t="s">
        <v>149</v>
      </c>
      <c r="C1168" s="3" t="s">
        <v>822</v>
      </c>
    </row>
    <row r="1169" spans="1:3" ht="17" x14ac:dyDescent="0.2">
      <c r="A1169" s="2" t="s">
        <v>1410</v>
      </c>
      <c r="B1169" s="4" t="s">
        <v>123</v>
      </c>
      <c r="C1169" s="3" t="s">
        <v>1291</v>
      </c>
    </row>
    <row r="1170" spans="1:3" ht="17" x14ac:dyDescent="0.2">
      <c r="A1170" s="2" t="s">
        <v>1410</v>
      </c>
      <c r="B1170" s="18"/>
      <c r="C1170" s="3" t="s">
        <v>823</v>
      </c>
    </row>
    <row r="1171" spans="1:3" ht="17" x14ac:dyDescent="0.2">
      <c r="A1171" s="2" t="s">
        <v>1410</v>
      </c>
      <c r="B1171" s="4" t="s">
        <v>1418</v>
      </c>
      <c r="C1171" s="3" t="s">
        <v>1292</v>
      </c>
    </row>
    <row r="1172" spans="1:3" ht="17" x14ac:dyDescent="0.2">
      <c r="A1172" s="2" t="s">
        <v>1410</v>
      </c>
      <c r="B1172" s="18"/>
      <c r="C1172" s="3" t="s">
        <v>824</v>
      </c>
    </row>
    <row r="1173" spans="1:3" ht="17" x14ac:dyDescent="0.2">
      <c r="A1173" s="2" t="s">
        <v>1410</v>
      </c>
      <c r="B1173" s="4" t="s">
        <v>1422</v>
      </c>
      <c r="C1173" s="3" t="s">
        <v>1293</v>
      </c>
    </row>
    <row r="1174" spans="1:3" ht="17" x14ac:dyDescent="0.2">
      <c r="A1174" s="2" t="s">
        <v>1410</v>
      </c>
      <c r="B1174" s="4" t="s">
        <v>1418</v>
      </c>
      <c r="C1174" s="3" t="s">
        <v>1294</v>
      </c>
    </row>
    <row r="1175" spans="1:3" ht="17" x14ac:dyDescent="0.2">
      <c r="A1175" s="2" t="s">
        <v>1410</v>
      </c>
      <c r="B1175" s="4" t="s">
        <v>1422</v>
      </c>
      <c r="C1175" s="3" t="s">
        <v>1295</v>
      </c>
    </row>
    <row r="1176" spans="1:3" ht="17" x14ac:dyDescent="0.2">
      <c r="A1176" s="2" t="s">
        <v>1410</v>
      </c>
      <c r="B1176" s="4" t="s">
        <v>1418</v>
      </c>
      <c r="C1176" s="3" t="s">
        <v>825</v>
      </c>
    </row>
    <row r="1177" spans="1:3" ht="17" x14ac:dyDescent="0.2">
      <c r="A1177" s="2" t="s">
        <v>1410</v>
      </c>
      <c r="B1177" s="4" t="s">
        <v>1422</v>
      </c>
      <c r="C1177" s="3" t="s">
        <v>826</v>
      </c>
    </row>
    <row r="1178" spans="1:3" ht="17" x14ac:dyDescent="0.2">
      <c r="A1178" s="2" t="s">
        <v>1410</v>
      </c>
      <c r="B1178" s="4" t="s">
        <v>1418</v>
      </c>
      <c r="C1178" s="3" t="s">
        <v>827</v>
      </c>
    </row>
    <row r="1179" spans="1:3" ht="17" x14ac:dyDescent="0.2">
      <c r="A1179" s="2" t="s">
        <v>1410</v>
      </c>
      <c r="B1179" s="4" t="s">
        <v>1422</v>
      </c>
      <c r="C1179" s="3" t="s">
        <v>828</v>
      </c>
    </row>
    <row r="1180" spans="1:3" ht="17" x14ac:dyDescent="0.2">
      <c r="A1180" s="2" t="s">
        <v>1410</v>
      </c>
      <c r="B1180" s="4" t="s">
        <v>1418</v>
      </c>
      <c r="C1180" s="3" t="s">
        <v>829</v>
      </c>
    </row>
    <row r="1181" spans="1:3" ht="17" x14ac:dyDescent="0.2">
      <c r="A1181" s="2" t="s">
        <v>1410</v>
      </c>
      <c r="B1181" s="4" t="s">
        <v>1422</v>
      </c>
      <c r="C1181" s="3" t="s">
        <v>830</v>
      </c>
    </row>
    <row r="1182" spans="1:3" ht="17" x14ac:dyDescent="0.2">
      <c r="A1182" s="2" t="s">
        <v>1410</v>
      </c>
      <c r="B1182" s="4" t="s">
        <v>1418</v>
      </c>
      <c r="C1182" s="3" t="s">
        <v>1296</v>
      </c>
    </row>
    <row r="1183" spans="1:3" ht="17" x14ac:dyDescent="0.2">
      <c r="A1183" s="2" t="s">
        <v>1410</v>
      </c>
      <c r="B1183" s="4" t="s">
        <v>1422</v>
      </c>
      <c r="C1183" s="3" t="s">
        <v>831</v>
      </c>
    </row>
    <row r="1184" spans="1:3" ht="17" x14ac:dyDescent="0.2">
      <c r="A1184" s="2" t="s">
        <v>1410</v>
      </c>
      <c r="B1184" s="4" t="s">
        <v>1418</v>
      </c>
      <c r="C1184" s="3" t="s">
        <v>1297</v>
      </c>
    </row>
    <row r="1185" spans="1:3" ht="17" x14ac:dyDescent="0.2">
      <c r="A1185" s="2" t="s">
        <v>1410</v>
      </c>
      <c r="B1185" s="4" t="s">
        <v>1422</v>
      </c>
      <c r="C1185" s="3" t="s">
        <v>832</v>
      </c>
    </row>
    <row r="1186" spans="1:3" ht="17" x14ac:dyDescent="0.2">
      <c r="A1186" s="2" t="s">
        <v>1410</v>
      </c>
      <c r="B1186" s="4" t="s">
        <v>1418</v>
      </c>
      <c r="C1186" s="3" t="s">
        <v>833</v>
      </c>
    </row>
    <row r="1187" spans="1:3" ht="17" x14ac:dyDescent="0.2">
      <c r="A1187" s="2" t="s">
        <v>1410</v>
      </c>
      <c r="B1187" s="4" t="s">
        <v>1422</v>
      </c>
      <c r="C1187" s="3" t="s">
        <v>1298</v>
      </c>
    </row>
    <row r="1188" spans="1:3" ht="34" x14ac:dyDescent="0.2">
      <c r="A1188" s="2" t="s">
        <v>1410</v>
      </c>
      <c r="B1188" s="4" t="s">
        <v>1418</v>
      </c>
      <c r="C1188" s="3" t="s">
        <v>1299</v>
      </c>
    </row>
    <row r="1189" spans="1:3" ht="17" x14ac:dyDescent="0.2">
      <c r="A1189" s="2" t="s">
        <v>1410</v>
      </c>
      <c r="B1189" s="18"/>
      <c r="C1189" s="3" t="s">
        <v>834</v>
      </c>
    </row>
    <row r="1190" spans="1:3" ht="17" x14ac:dyDescent="0.2">
      <c r="A1190" s="2" t="s">
        <v>1410</v>
      </c>
      <c r="B1190" s="4" t="s">
        <v>1422</v>
      </c>
      <c r="C1190" s="3" t="s">
        <v>1300</v>
      </c>
    </row>
    <row r="1191" spans="1:3" ht="17" x14ac:dyDescent="0.2">
      <c r="A1191" s="2" t="s">
        <v>1410</v>
      </c>
      <c r="B1191" s="4" t="s">
        <v>1418</v>
      </c>
      <c r="C1191" s="3" t="s">
        <v>1301</v>
      </c>
    </row>
    <row r="1192" spans="1:3" ht="17" x14ac:dyDescent="0.2">
      <c r="A1192" s="2" t="s">
        <v>1410</v>
      </c>
      <c r="B1192" s="4" t="s">
        <v>1422</v>
      </c>
      <c r="C1192" s="3" t="s">
        <v>1302</v>
      </c>
    </row>
    <row r="1193" spans="1:3" ht="51" x14ac:dyDescent="0.2">
      <c r="A1193" s="2" t="s">
        <v>1411</v>
      </c>
      <c r="B1193" s="18"/>
      <c r="C1193" s="3" t="s">
        <v>835</v>
      </c>
    </row>
    <row r="1194" spans="1:3" ht="34" x14ac:dyDescent="0.2">
      <c r="A1194" s="2" t="s">
        <v>1411</v>
      </c>
      <c r="B1194" s="4" t="s">
        <v>1422</v>
      </c>
      <c r="C1194" s="3" t="s">
        <v>836</v>
      </c>
    </row>
    <row r="1195" spans="1:3" ht="51" x14ac:dyDescent="0.2">
      <c r="A1195" s="2" t="s">
        <v>1411</v>
      </c>
      <c r="B1195" s="18"/>
      <c r="C1195" s="3" t="s">
        <v>837</v>
      </c>
    </row>
    <row r="1196" spans="1:3" ht="34" x14ac:dyDescent="0.2">
      <c r="A1196" s="2" t="s">
        <v>1411</v>
      </c>
      <c r="B1196" s="4" t="s">
        <v>123</v>
      </c>
      <c r="C1196" s="3" t="s">
        <v>838</v>
      </c>
    </row>
    <row r="1197" spans="1:3" ht="34" x14ac:dyDescent="0.2">
      <c r="A1197" s="2" t="s">
        <v>1411</v>
      </c>
      <c r="B1197" s="18"/>
      <c r="C1197" s="3" t="s">
        <v>839</v>
      </c>
    </row>
    <row r="1198" spans="1:3" ht="34" x14ac:dyDescent="0.2">
      <c r="A1198" s="2" t="s">
        <v>1411</v>
      </c>
      <c r="B1198" s="4" t="s">
        <v>123</v>
      </c>
      <c r="C1198" s="3" t="s">
        <v>840</v>
      </c>
    </row>
    <row r="1199" spans="1:3" ht="34" x14ac:dyDescent="0.2">
      <c r="A1199" s="2" t="s">
        <v>1411</v>
      </c>
      <c r="B1199" s="4" t="s">
        <v>1418</v>
      </c>
      <c r="C1199" s="3" t="s">
        <v>841</v>
      </c>
    </row>
    <row r="1200" spans="1:3" ht="51" x14ac:dyDescent="0.2">
      <c r="A1200" s="2" t="s">
        <v>1411</v>
      </c>
      <c r="B1200" s="18"/>
      <c r="C1200" s="3" t="s">
        <v>842</v>
      </c>
    </row>
    <row r="1201" spans="1:3" ht="34" x14ac:dyDescent="0.2">
      <c r="A1201" s="2" t="s">
        <v>1411</v>
      </c>
      <c r="B1201" s="4" t="s">
        <v>149</v>
      </c>
      <c r="C1201" s="3" t="s">
        <v>1303</v>
      </c>
    </row>
    <row r="1202" spans="1:3" ht="34" x14ac:dyDescent="0.2">
      <c r="A1202" s="2" t="s">
        <v>1411</v>
      </c>
      <c r="B1202" s="4" t="s">
        <v>1422</v>
      </c>
      <c r="C1202" s="3" t="s">
        <v>843</v>
      </c>
    </row>
    <row r="1203" spans="1:3" ht="51" x14ac:dyDescent="0.2">
      <c r="A1203" s="2" t="s">
        <v>1411</v>
      </c>
      <c r="B1203" s="18"/>
      <c r="C1203" s="3" t="s">
        <v>844</v>
      </c>
    </row>
    <row r="1204" spans="1:3" ht="34" x14ac:dyDescent="0.2">
      <c r="A1204" s="2" t="s">
        <v>1411</v>
      </c>
      <c r="B1204" s="4" t="s">
        <v>1418</v>
      </c>
      <c r="C1204" s="3" t="s">
        <v>845</v>
      </c>
    </row>
    <row r="1205" spans="1:3" ht="34" x14ac:dyDescent="0.2">
      <c r="A1205" s="2" t="s">
        <v>1411</v>
      </c>
      <c r="B1205" s="18"/>
      <c r="C1205" s="3" t="s">
        <v>846</v>
      </c>
    </row>
    <row r="1206" spans="1:3" ht="34" x14ac:dyDescent="0.2">
      <c r="A1206" s="2" t="s">
        <v>1411</v>
      </c>
      <c r="B1206" s="4" t="s">
        <v>1422</v>
      </c>
      <c r="C1206" s="3" t="s">
        <v>847</v>
      </c>
    </row>
    <row r="1207" spans="1:3" ht="34" x14ac:dyDescent="0.2">
      <c r="A1207" s="2" t="s">
        <v>1411</v>
      </c>
      <c r="B1207" s="18"/>
      <c r="C1207" s="3" t="s">
        <v>848</v>
      </c>
    </row>
    <row r="1208" spans="1:3" ht="34" x14ac:dyDescent="0.2">
      <c r="A1208" s="2" t="s">
        <v>1411</v>
      </c>
      <c r="B1208" s="4" t="s">
        <v>1418</v>
      </c>
      <c r="C1208" s="3" t="s">
        <v>671</v>
      </c>
    </row>
    <row r="1209" spans="1:3" ht="85" x14ac:dyDescent="0.2">
      <c r="A1209" s="2" t="s">
        <v>1411</v>
      </c>
      <c r="B1209" s="18"/>
      <c r="C1209" s="3" t="s">
        <v>849</v>
      </c>
    </row>
    <row r="1210" spans="1:3" ht="34" x14ac:dyDescent="0.2">
      <c r="A1210" s="2" t="s">
        <v>1411</v>
      </c>
      <c r="B1210" s="4" t="s">
        <v>1418</v>
      </c>
      <c r="C1210" s="3" t="s">
        <v>1304</v>
      </c>
    </row>
    <row r="1211" spans="1:3" ht="34" x14ac:dyDescent="0.2">
      <c r="A1211" s="2" t="s">
        <v>1411</v>
      </c>
      <c r="B1211" s="18"/>
      <c r="C1211" s="3" t="s">
        <v>850</v>
      </c>
    </row>
    <row r="1212" spans="1:3" ht="34" x14ac:dyDescent="0.2">
      <c r="A1212" s="2" t="s">
        <v>1411</v>
      </c>
      <c r="B1212" s="4" t="s">
        <v>149</v>
      </c>
      <c r="C1212" s="3" t="s">
        <v>851</v>
      </c>
    </row>
    <row r="1213" spans="1:3" ht="34" x14ac:dyDescent="0.2">
      <c r="A1213" s="2" t="s">
        <v>1411</v>
      </c>
      <c r="B1213" s="18"/>
      <c r="C1213" s="3" t="s">
        <v>852</v>
      </c>
    </row>
    <row r="1214" spans="1:3" ht="34" x14ac:dyDescent="0.2">
      <c r="A1214" s="2" t="s">
        <v>1411</v>
      </c>
      <c r="B1214" s="4" t="s">
        <v>123</v>
      </c>
      <c r="C1214" s="3" t="s">
        <v>853</v>
      </c>
    </row>
    <row r="1215" spans="1:3" ht="34" x14ac:dyDescent="0.2">
      <c r="A1215" s="2" t="s">
        <v>1411</v>
      </c>
      <c r="B1215" s="4" t="s">
        <v>1418</v>
      </c>
      <c r="C1215" s="3" t="s">
        <v>854</v>
      </c>
    </row>
    <row r="1216" spans="1:3" ht="51" x14ac:dyDescent="0.2">
      <c r="A1216" s="2" t="s">
        <v>1411</v>
      </c>
      <c r="B1216" s="18"/>
      <c r="C1216" s="3" t="s">
        <v>855</v>
      </c>
    </row>
    <row r="1217" spans="1:3" ht="34" x14ac:dyDescent="0.2">
      <c r="A1217" s="2" t="s">
        <v>1411</v>
      </c>
      <c r="B1217" s="4" t="s">
        <v>123</v>
      </c>
      <c r="C1217" s="3" t="s">
        <v>856</v>
      </c>
    </row>
    <row r="1218" spans="1:3" ht="34" x14ac:dyDescent="0.2">
      <c r="A1218" s="2" t="s">
        <v>1411</v>
      </c>
      <c r="B1218" s="18"/>
      <c r="C1218" s="3" t="s">
        <v>857</v>
      </c>
    </row>
    <row r="1219" spans="1:3" ht="34" x14ac:dyDescent="0.2">
      <c r="A1219" s="2" t="s">
        <v>1411</v>
      </c>
      <c r="B1219" s="18"/>
      <c r="C1219" s="3" t="s">
        <v>858</v>
      </c>
    </row>
    <row r="1220" spans="1:3" ht="34" x14ac:dyDescent="0.2">
      <c r="A1220" s="2" t="s">
        <v>1411</v>
      </c>
      <c r="B1220" s="4" t="s">
        <v>1418</v>
      </c>
      <c r="C1220" s="3" t="s">
        <v>859</v>
      </c>
    </row>
    <row r="1221" spans="1:3" ht="51" x14ac:dyDescent="0.2">
      <c r="A1221" s="2" t="s">
        <v>1411</v>
      </c>
      <c r="B1221" s="18"/>
      <c r="C1221" s="3" t="s">
        <v>860</v>
      </c>
    </row>
    <row r="1222" spans="1:3" ht="34" x14ac:dyDescent="0.2">
      <c r="A1222" s="2" t="s">
        <v>1411</v>
      </c>
      <c r="B1222" s="18"/>
      <c r="C1222" s="3" t="s">
        <v>861</v>
      </c>
    </row>
    <row r="1223" spans="1:3" ht="34" x14ac:dyDescent="0.2">
      <c r="A1223" s="2" t="s">
        <v>1411</v>
      </c>
      <c r="B1223" s="18"/>
      <c r="C1223" s="3" t="s">
        <v>862</v>
      </c>
    </row>
    <row r="1224" spans="1:3" ht="34" x14ac:dyDescent="0.2">
      <c r="A1224" s="2" t="s">
        <v>1411</v>
      </c>
      <c r="B1224" s="4" t="s">
        <v>1431</v>
      </c>
      <c r="C1224" s="3" t="s">
        <v>863</v>
      </c>
    </row>
    <row r="1225" spans="1:3" ht="68" x14ac:dyDescent="0.2">
      <c r="A1225" s="2" t="s">
        <v>1411</v>
      </c>
      <c r="B1225" s="18"/>
      <c r="C1225" s="3" t="s">
        <v>864</v>
      </c>
    </row>
    <row r="1226" spans="1:3" ht="119" x14ac:dyDescent="0.2">
      <c r="A1226" s="2" t="s">
        <v>1411</v>
      </c>
      <c r="B1226" s="18"/>
      <c r="C1226" s="3" t="s">
        <v>865</v>
      </c>
    </row>
    <row r="1227" spans="1:3" ht="34" x14ac:dyDescent="0.2">
      <c r="A1227" s="2" t="s">
        <v>1411</v>
      </c>
      <c r="B1227" s="4" t="s">
        <v>1431</v>
      </c>
      <c r="C1227" s="3" t="s">
        <v>866</v>
      </c>
    </row>
    <row r="1228" spans="1:3" ht="34" x14ac:dyDescent="0.2">
      <c r="A1228" s="2" t="s">
        <v>1411</v>
      </c>
      <c r="B1228" s="4" t="s">
        <v>149</v>
      </c>
      <c r="C1228" s="3" t="s">
        <v>1305</v>
      </c>
    </row>
    <row r="1229" spans="1:3" ht="34" x14ac:dyDescent="0.2">
      <c r="A1229" s="2" t="s">
        <v>1411</v>
      </c>
      <c r="B1229" s="18"/>
      <c r="C1229" s="3" t="s">
        <v>867</v>
      </c>
    </row>
    <row r="1230" spans="1:3" ht="34" x14ac:dyDescent="0.2">
      <c r="A1230" s="2" t="s">
        <v>1411</v>
      </c>
      <c r="B1230" s="4" t="s">
        <v>1431</v>
      </c>
      <c r="C1230" s="3" t="s">
        <v>868</v>
      </c>
    </row>
    <row r="1231" spans="1:3" ht="34" x14ac:dyDescent="0.2">
      <c r="A1231" s="2" t="s">
        <v>1411</v>
      </c>
      <c r="B1231" s="18"/>
      <c r="C1231" s="3" t="s">
        <v>869</v>
      </c>
    </row>
    <row r="1232" spans="1:3" ht="34" x14ac:dyDescent="0.2">
      <c r="A1232" s="2" t="s">
        <v>1411</v>
      </c>
      <c r="B1232" s="4" t="s">
        <v>1431</v>
      </c>
      <c r="C1232" s="3" t="s">
        <v>870</v>
      </c>
    </row>
    <row r="1233" spans="1:3" ht="34" x14ac:dyDescent="0.2">
      <c r="A1233" s="2" t="s">
        <v>1411</v>
      </c>
      <c r="B1233" s="18"/>
      <c r="C1233" s="3" t="s">
        <v>871</v>
      </c>
    </row>
    <row r="1234" spans="1:3" ht="34" x14ac:dyDescent="0.2">
      <c r="A1234" s="2" t="s">
        <v>1411</v>
      </c>
      <c r="B1234" s="4" t="s">
        <v>123</v>
      </c>
      <c r="C1234" s="3" t="s">
        <v>1306</v>
      </c>
    </row>
    <row r="1235" spans="1:3" ht="34" x14ac:dyDescent="0.2">
      <c r="A1235" s="2" t="s">
        <v>1411</v>
      </c>
      <c r="B1235" s="18"/>
      <c r="C1235" s="3" t="s">
        <v>872</v>
      </c>
    </row>
    <row r="1236" spans="1:3" ht="34" x14ac:dyDescent="0.2">
      <c r="A1236" s="2" t="s">
        <v>1411</v>
      </c>
      <c r="B1236" s="4" t="s">
        <v>123</v>
      </c>
      <c r="C1236" s="3" t="s">
        <v>1307</v>
      </c>
    </row>
    <row r="1237" spans="1:3" ht="34" x14ac:dyDescent="0.2">
      <c r="A1237" s="2" t="s">
        <v>1411</v>
      </c>
      <c r="B1237" s="4" t="s">
        <v>149</v>
      </c>
      <c r="C1237" s="3" t="s">
        <v>873</v>
      </c>
    </row>
    <row r="1238" spans="1:3" ht="34" x14ac:dyDescent="0.2">
      <c r="A1238" s="2" t="s">
        <v>1411</v>
      </c>
      <c r="B1238" s="4" t="s">
        <v>1418</v>
      </c>
      <c r="C1238" s="3" t="s">
        <v>1308</v>
      </c>
    </row>
    <row r="1239" spans="1:3" ht="34" x14ac:dyDescent="0.2">
      <c r="A1239" s="2" t="s">
        <v>1411</v>
      </c>
      <c r="B1239" s="18"/>
      <c r="C1239" s="3" t="s">
        <v>874</v>
      </c>
    </row>
    <row r="1240" spans="1:3" ht="34" x14ac:dyDescent="0.2">
      <c r="A1240" s="2" t="s">
        <v>1411</v>
      </c>
      <c r="B1240" s="4" t="s">
        <v>1418</v>
      </c>
      <c r="C1240" s="3" t="s">
        <v>875</v>
      </c>
    </row>
    <row r="1241" spans="1:3" ht="34" x14ac:dyDescent="0.2">
      <c r="A1241" s="2" t="s">
        <v>1411</v>
      </c>
      <c r="B1241" s="4" t="s">
        <v>123</v>
      </c>
      <c r="C1241" s="3" t="s">
        <v>1309</v>
      </c>
    </row>
    <row r="1242" spans="1:3" ht="34" x14ac:dyDescent="0.2">
      <c r="A1242" s="2" t="s">
        <v>1411</v>
      </c>
      <c r="B1242" s="18"/>
      <c r="C1242" s="3" t="s">
        <v>876</v>
      </c>
    </row>
    <row r="1243" spans="1:3" ht="34" x14ac:dyDescent="0.2">
      <c r="A1243" s="2" t="s">
        <v>1411</v>
      </c>
      <c r="B1243" s="4" t="s">
        <v>149</v>
      </c>
      <c r="C1243" s="3" t="s">
        <v>1310</v>
      </c>
    </row>
    <row r="1244" spans="1:3" ht="34" x14ac:dyDescent="0.2">
      <c r="A1244" s="2" t="s">
        <v>1411</v>
      </c>
      <c r="B1244" s="4" t="s">
        <v>1422</v>
      </c>
      <c r="C1244" s="3" t="s">
        <v>877</v>
      </c>
    </row>
    <row r="1245" spans="1:3" ht="34" x14ac:dyDescent="0.2">
      <c r="A1245" s="2" t="s">
        <v>1411</v>
      </c>
      <c r="B1245" s="18"/>
      <c r="C1245" s="3" t="s">
        <v>878</v>
      </c>
    </row>
    <row r="1246" spans="1:3" ht="34" x14ac:dyDescent="0.2">
      <c r="A1246" s="2" t="s">
        <v>1411</v>
      </c>
      <c r="B1246" s="18"/>
      <c r="C1246" s="3" t="s">
        <v>879</v>
      </c>
    </row>
    <row r="1247" spans="1:3" ht="34" x14ac:dyDescent="0.2">
      <c r="A1247" s="2" t="s">
        <v>1411</v>
      </c>
      <c r="B1247" s="4" t="s">
        <v>1431</v>
      </c>
      <c r="C1247" s="3" t="s">
        <v>1311</v>
      </c>
    </row>
    <row r="1248" spans="1:3" ht="34" x14ac:dyDescent="0.2">
      <c r="A1248" s="2" t="s">
        <v>1411</v>
      </c>
      <c r="B1248" s="4" t="s">
        <v>1422</v>
      </c>
      <c r="C1248" s="3" t="s">
        <v>880</v>
      </c>
    </row>
    <row r="1249" spans="1:3" ht="34" x14ac:dyDescent="0.2">
      <c r="A1249" s="2" t="s">
        <v>1411</v>
      </c>
      <c r="B1249" s="4" t="s">
        <v>1431</v>
      </c>
      <c r="C1249" s="3" t="s">
        <v>881</v>
      </c>
    </row>
    <row r="1250" spans="1:3" ht="34" x14ac:dyDescent="0.2">
      <c r="A1250" s="2" t="s">
        <v>1411</v>
      </c>
      <c r="B1250" s="18"/>
      <c r="C1250" s="3" t="s">
        <v>882</v>
      </c>
    </row>
    <row r="1251" spans="1:3" ht="34" x14ac:dyDescent="0.2">
      <c r="A1251" s="2" t="s">
        <v>1411</v>
      </c>
      <c r="B1251" s="4" t="s">
        <v>1418</v>
      </c>
      <c r="C1251" s="3" t="s">
        <v>883</v>
      </c>
    </row>
    <row r="1252" spans="1:3" ht="34" x14ac:dyDescent="0.2">
      <c r="A1252" s="2" t="s">
        <v>1411</v>
      </c>
      <c r="B1252" s="18"/>
      <c r="C1252" s="3" t="s">
        <v>884</v>
      </c>
    </row>
    <row r="1253" spans="1:3" ht="34" x14ac:dyDescent="0.2">
      <c r="A1253" s="2" t="s">
        <v>1411</v>
      </c>
      <c r="B1253" s="4" t="s">
        <v>1418</v>
      </c>
      <c r="C1253" s="3" t="s">
        <v>885</v>
      </c>
    </row>
    <row r="1254" spans="1:3" ht="34" x14ac:dyDescent="0.2">
      <c r="A1254" s="2" t="s">
        <v>1411</v>
      </c>
      <c r="B1254" s="18"/>
      <c r="C1254" s="3" t="s">
        <v>886</v>
      </c>
    </row>
    <row r="1255" spans="1:3" ht="34" x14ac:dyDescent="0.2">
      <c r="A1255" s="2" t="s">
        <v>1411</v>
      </c>
      <c r="B1255" s="4" t="s">
        <v>1418</v>
      </c>
      <c r="C1255" s="3" t="s">
        <v>887</v>
      </c>
    </row>
    <row r="1256" spans="1:3" ht="34" x14ac:dyDescent="0.2">
      <c r="A1256" s="2" t="s">
        <v>1411</v>
      </c>
      <c r="B1256" s="4" t="s">
        <v>1422</v>
      </c>
      <c r="C1256" s="3" t="s">
        <v>888</v>
      </c>
    </row>
    <row r="1257" spans="1:3" ht="34" x14ac:dyDescent="0.2">
      <c r="A1257" s="2" t="s">
        <v>1411</v>
      </c>
      <c r="B1257" s="4" t="s">
        <v>123</v>
      </c>
      <c r="C1257" s="3" t="s">
        <v>1309</v>
      </c>
    </row>
    <row r="1258" spans="1:3" ht="34" x14ac:dyDescent="0.2">
      <c r="A1258" s="2" t="s">
        <v>1411</v>
      </c>
      <c r="B1258" s="4" t="s">
        <v>1431</v>
      </c>
      <c r="C1258" s="3" t="s">
        <v>889</v>
      </c>
    </row>
    <row r="1259" spans="1:3" ht="34" x14ac:dyDescent="0.2">
      <c r="A1259" s="2" t="s">
        <v>1411</v>
      </c>
      <c r="B1259" s="4" t="s">
        <v>1422</v>
      </c>
      <c r="C1259" s="3" t="s">
        <v>890</v>
      </c>
    </row>
    <row r="1260" spans="1:3" ht="34" x14ac:dyDescent="0.2">
      <c r="A1260" s="2" t="s">
        <v>1411</v>
      </c>
      <c r="B1260" s="4" t="s">
        <v>149</v>
      </c>
      <c r="C1260" s="3" t="s">
        <v>1312</v>
      </c>
    </row>
    <row r="1261" spans="1:3" ht="34" x14ac:dyDescent="0.2">
      <c r="A1261" s="2" t="s">
        <v>1411</v>
      </c>
      <c r="B1261" s="4" t="s">
        <v>1418</v>
      </c>
      <c r="C1261" s="3" t="s">
        <v>891</v>
      </c>
    </row>
    <row r="1262" spans="1:3" ht="34" x14ac:dyDescent="0.2">
      <c r="A1262" s="2" t="s">
        <v>1411</v>
      </c>
      <c r="B1262" s="4" t="s">
        <v>1422</v>
      </c>
      <c r="C1262" s="3" t="s">
        <v>892</v>
      </c>
    </row>
    <row r="1263" spans="1:3" ht="34" x14ac:dyDescent="0.2">
      <c r="A1263" s="2" t="s">
        <v>1411</v>
      </c>
      <c r="B1263" s="4" t="s">
        <v>1431</v>
      </c>
      <c r="C1263" s="3" t="s">
        <v>893</v>
      </c>
    </row>
    <row r="1264" spans="1:3" ht="34" x14ac:dyDescent="0.2">
      <c r="A1264" s="2" t="s">
        <v>1411</v>
      </c>
      <c r="B1264" s="4" t="s">
        <v>1418</v>
      </c>
      <c r="C1264" s="3" t="s">
        <v>894</v>
      </c>
    </row>
    <row r="1265" spans="1:3" ht="34" x14ac:dyDescent="0.2">
      <c r="A1265" s="2" t="s">
        <v>1411</v>
      </c>
      <c r="B1265" s="4" t="s">
        <v>1422</v>
      </c>
      <c r="C1265" s="3" t="s">
        <v>895</v>
      </c>
    </row>
    <row r="1266" spans="1:3" ht="34" x14ac:dyDescent="0.2">
      <c r="A1266" s="2" t="s">
        <v>1411</v>
      </c>
      <c r="B1266" s="18"/>
      <c r="C1266" s="3" t="s">
        <v>896</v>
      </c>
    </row>
    <row r="1267" spans="1:3" ht="34" x14ac:dyDescent="0.2">
      <c r="A1267" s="2" t="s">
        <v>1411</v>
      </c>
      <c r="B1267" s="4" t="s">
        <v>1418</v>
      </c>
      <c r="C1267" s="3" t="s">
        <v>897</v>
      </c>
    </row>
    <row r="1268" spans="1:3" ht="34" x14ac:dyDescent="0.2">
      <c r="A1268" s="2" t="s">
        <v>1411</v>
      </c>
      <c r="B1268" s="18"/>
      <c r="C1268" s="3" t="s">
        <v>898</v>
      </c>
    </row>
    <row r="1269" spans="1:3" ht="34" x14ac:dyDescent="0.2">
      <c r="A1269" s="2" t="s">
        <v>1411</v>
      </c>
      <c r="B1269" s="4" t="s">
        <v>1418</v>
      </c>
      <c r="C1269" s="3" t="s">
        <v>899</v>
      </c>
    </row>
    <row r="1270" spans="1:3" ht="34" x14ac:dyDescent="0.2">
      <c r="A1270" s="2" t="s">
        <v>1411</v>
      </c>
      <c r="B1270" s="18"/>
      <c r="C1270" s="3" t="s">
        <v>900</v>
      </c>
    </row>
    <row r="1271" spans="1:3" ht="34" x14ac:dyDescent="0.2">
      <c r="A1271" s="2" t="s">
        <v>1411</v>
      </c>
      <c r="B1271" s="4" t="s">
        <v>1430</v>
      </c>
      <c r="C1271" s="3" t="s">
        <v>901</v>
      </c>
    </row>
    <row r="1272" spans="1:3" ht="34" x14ac:dyDescent="0.2">
      <c r="A1272" s="2" t="s">
        <v>1411</v>
      </c>
      <c r="B1272" s="4" t="s">
        <v>902</v>
      </c>
      <c r="C1272" s="3" t="s">
        <v>1313</v>
      </c>
    </row>
    <row r="1273" spans="1:3" ht="34" x14ac:dyDescent="0.2">
      <c r="A1273" s="2" t="s">
        <v>1411</v>
      </c>
      <c r="B1273" s="4" t="s">
        <v>903</v>
      </c>
      <c r="C1273" s="3" t="s">
        <v>904</v>
      </c>
    </row>
    <row r="1274" spans="1:3" ht="34" x14ac:dyDescent="0.2">
      <c r="A1274" s="2" t="s">
        <v>1411</v>
      </c>
      <c r="B1274" s="4" t="s">
        <v>1431</v>
      </c>
      <c r="C1274" s="3" t="s">
        <v>905</v>
      </c>
    </row>
    <row r="1275" spans="1:3" ht="34" x14ac:dyDescent="0.2">
      <c r="A1275" s="2" t="s">
        <v>1411</v>
      </c>
      <c r="B1275" s="4" t="s">
        <v>1418</v>
      </c>
      <c r="C1275" s="3" t="s">
        <v>906</v>
      </c>
    </row>
    <row r="1276" spans="1:3" ht="34" x14ac:dyDescent="0.2">
      <c r="A1276" s="2" t="s">
        <v>1411</v>
      </c>
      <c r="B1276" s="4" t="s">
        <v>1431</v>
      </c>
      <c r="C1276" s="3" t="s">
        <v>907</v>
      </c>
    </row>
    <row r="1277" spans="1:3" ht="17" x14ac:dyDescent="0.2">
      <c r="A1277" s="2" t="s">
        <v>1412</v>
      </c>
      <c r="B1277" s="18"/>
      <c r="C1277" s="3" t="s">
        <v>908</v>
      </c>
    </row>
    <row r="1278" spans="1:3" ht="34" x14ac:dyDescent="0.2">
      <c r="A1278" s="2" t="s">
        <v>1412</v>
      </c>
      <c r="B1278" s="4" t="s">
        <v>347</v>
      </c>
      <c r="C1278" s="3" t="s">
        <v>1314</v>
      </c>
    </row>
    <row r="1279" spans="1:3" ht="17" x14ac:dyDescent="0.2">
      <c r="A1279" s="2" t="s">
        <v>1412</v>
      </c>
      <c r="B1279" s="4" t="s">
        <v>1418</v>
      </c>
      <c r="C1279" s="3" t="s">
        <v>909</v>
      </c>
    </row>
    <row r="1280" spans="1:3" ht="34" x14ac:dyDescent="0.2">
      <c r="A1280" s="2" t="s">
        <v>1412</v>
      </c>
      <c r="B1280" s="4" t="s">
        <v>347</v>
      </c>
      <c r="C1280" s="3" t="s">
        <v>1315</v>
      </c>
    </row>
    <row r="1281" spans="1:3" ht="34" x14ac:dyDescent="0.2">
      <c r="A1281" s="2" t="s">
        <v>1412</v>
      </c>
      <c r="B1281" s="18"/>
      <c r="C1281" s="3" t="s">
        <v>910</v>
      </c>
    </row>
    <row r="1282" spans="1:3" ht="17" x14ac:dyDescent="0.2">
      <c r="A1282" s="2" t="s">
        <v>1412</v>
      </c>
      <c r="B1282" s="4" t="s">
        <v>611</v>
      </c>
      <c r="C1282" s="3" t="s">
        <v>911</v>
      </c>
    </row>
    <row r="1283" spans="1:3" ht="17" x14ac:dyDescent="0.2">
      <c r="A1283" s="2" t="s">
        <v>1412</v>
      </c>
      <c r="B1283" s="4" t="s">
        <v>1422</v>
      </c>
      <c r="C1283" s="3" t="s">
        <v>1316</v>
      </c>
    </row>
    <row r="1284" spans="1:3" ht="17" x14ac:dyDescent="0.2">
      <c r="A1284" s="2" t="s">
        <v>1412</v>
      </c>
      <c r="B1284" s="4" t="s">
        <v>1418</v>
      </c>
      <c r="C1284" s="3" t="s">
        <v>1317</v>
      </c>
    </row>
    <row r="1285" spans="1:3" ht="17" x14ac:dyDescent="0.2">
      <c r="A1285" s="2" t="s">
        <v>1412</v>
      </c>
      <c r="B1285" s="4" t="s">
        <v>149</v>
      </c>
      <c r="C1285" s="3" t="s">
        <v>912</v>
      </c>
    </row>
    <row r="1286" spans="1:3" ht="17" x14ac:dyDescent="0.2">
      <c r="A1286" s="2" t="s">
        <v>1412</v>
      </c>
      <c r="B1286" s="4" t="s">
        <v>1418</v>
      </c>
      <c r="C1286" s="3" t="s">
        <v>913</v>
      </c>
    </row>
    <row r="1287" spans="1:3" ht="17" x14ac:dyDescent="0.2">
      <c r="A1287" s="2" t="s">
        <v>1412</v>
      </c>
      <c r="B1287" s="4" t="s">
        <v>149</v>
      </c>
      <c r="C1287" s="3" t="s">
        <v>914</v>
      </c>
    </row>
    <row r="1288" spans="1:3" ht="17" x14ac:dyDescent="0.2">
      <c r="A1288" s="2" t="s">
        <v>1412</v>
      </c>
      <c r="B1288" s="4" t="s">
        <v>123</v>
      </c>
      <c r="C1288" s="3" t="s">
        <v>915</v>
      </c>
    </row>
    <row r="1289" spans="1:3" ht="17" x14ac:dyDescent="0.2">
      <c r="A1289" s="2" t="s">
        <v>1412</v>
      </c>
      <c r="B1289" s="4" t="s">
        <v>1418</v>
      </c>
      <c r="C1289" s="3" t="s">
        <v>916</v>
      </c>
    </row>
    <row r="1290" spans="1:3" ht="34" x14ac:dyDescent="0.2">
      <c r="A1290" s="2" t="s">
        <v>1412</v>
      </c>
      <c r="B1290" s="4" t="s">
        <v>123</v>
      </c>
      <c r="C1290" s="3" t="s">
        <v>917</v>
      </c>
    </row>
    <row r="1291" spans="1:3" ht="17" x14ac:dyDescent="0.2">
      <c r="A1291" s="2" t="s">
        <v>1412</v>
      </c>
      <c r="B1291" s="4" t="s">
        <v>1422</v>
      </c>
      <c r="C1291" s="3" t="s">
        <v>1318</v>
      </c>
    </row>
    <row r="1292" spans="1:3" ht="51" x14ac:dyDescent="0.2">
      <c r="A1292" s="2" t="s">
        <v>1412</v>
      </c>
      <c r="B1292" s="4" t="s">
        <v>611</v>
      </c>
      <c r="C1292" s="3" t="s">
        <v>1319</v>
      </c>
    </row>
    <row r="1293" spans="1:3" ht="17" x14ac:dyDescent="0.2">
      <c r="A1293" s="2" t="s">
        <v>1412</v>
      </c>
      <c r="B1293" s="4" t="s">
        <v>123</v>
      </c>
      <c r="C1293" s="3" t="s">
        <v>918</v>
      </c>
    </row>
    <row r="1294" spans="1:3" ht="17" x14ac:dyDescent="0.2">
      <c r="A1294" s="2" t="s">
        <v>1412</v>
      </c>
      <c r="B1294" s="18"/>
      <c r="C1294" s="3" t="s">
        <v>919</v>
      </c>
    </row>
    <row r="1295" spans="1:3" ht="34" x14ac:dyDescent="0.2">
      <c r="A1295" s="2" t="s">
        <v>1412</v>
      </c>
      <c r="B1295" s="4" t="s">
        <v>611</v>
      </c>
      <c r="C1295" s="3" t="s">
        <v>1320</v>
      </c>
    </row>
    <row r="1296" spans="1:3" ht="17" x14ac:dyDescent="0.2">
      <c r="A1296" s="2" t="s">
        <v>1412</v>
      </c>
      <c r="B1296" s="4" t="s">
        <v>1422</v>
      </c>
      <c r="C1296" s="3" t="s">
        <v>920</v>
      </c>
    </row>
    <row r="1297" spans="1:3" ht="34" x14ac:dyDescent="0.2">
      <c r="A1297" s="2" t="s">
        <v>1412</v>
      </c>
      <c r="B1297" s="4" t="s">
        <v>611</v>
      </c>
      <c r="C1297" s="3" t="s">
        <v>1321</v>
      </c>
    </row>
    <row r="1298" spans="1:3" ht="17" x14ac:dyDescent="0.2">
      <c r="A1298" s="2" t="s">
        <v>1412</v>
      </c>
      <c r="B1298" s="4" t="s">
        <v>1418</v>
      </c>
      <c r="C1298" s="3" t="s">
        <v>921</v>
      </c>
    </row>
    <row r="1299" spans="1:3" ht="17" x14ac:dyDescent="0.2">
      <c r="A1299" s="2" t="s">
        <v>1412</v>
      </c>
      <c r="B1299" s="4" t="s">
        <v>347</v>
      </c>
      <c r="C1299" s="3" t="s">
        <v>922</v>
      </c>
    </row>
    <row r="1300" spans="1:3" ht="17" x14ac:dyDescent="0.2">
      <c r="A1300" s="2" t="s">
        <v>1412</v>
      </c>
      <c r="B1300" s="4" t="s">
        <v>611</v>
      </c>
      <c r="C1300" s="3" t="s">
        <v>923</v>
      </c>
    </row>
    <row r="1301" spans="1:3" ht="17" x14ac:dyDescent="0.2">
      <c r="A1301" s="2" t="s">
        <v>1412</v>
      </c>
      <c r="B1301" s="4" t="s">
        <v>1422</v>
      </c>
      <c r="C1301" s="3" t="s">
        <v>1322</v>
      </c>
    </row>
    <row r="1302" spans="1:3" ht="34" x14ac:dyDescent="0.2">
      <c r="A1302" s="2" t="s">
        <v>1412</v>
      </c>
      <c r="B1302" s="18"/>
      <c r="C1302" s="3" t="s">
        <v>924</v>
      </c>
    </row>
    <row r="1303" spans="1:3" ht="51" x14ac:dyDescent="0.2">
      <c r="A1303" s="2" t="s">
        <v>1412</v>
      </c>
      <c r="B1303" s="4" t="s">
        <v>1430</v>
      </c>
      <c r="C1303" s="3" t="s">
        <v>1323</v>
      </c>
    </row>
    <row r="1304" spans="1:3" ht="17" x14ac:dyDescent="0.2">
      <c r="A1304" s="2" t="s">
        <v>1412</v>
      </c>
      <c r="B1304" s="18"/>
      <c r="C1304" s="3" t="s">
        <v>925</v>
      </c>
    </row>
    <row r="1305" spans="1:3" ht="17" x14ac:dyDescent="0.2">
      <c r="A1305" s="2" t="s">
        <v>1412</v>
      </c>
      <c r="B1305" s="4" t="s">
        <v>1422</v>
      </c>
      <c r="C1305" s="3" t="s">
        <v>1324</v>
      </c>
    </row>
    <row r="1306" spans="1:3" ht="34" x14ac:dyDescent="0.2">
      <c r="A1306" s="2" t="s">
        <v>1412</v>
      </c>
      <c r="B1306" s="18"/>
      <c r="C1306" s="3" t="s">
        <v>926</v>
      </c>
    </row>
    <row r="1307" spans="1:3" ht="17" x14ac:dyDescent="0.2">
      <c r="A1307" s="2" t="s">
        <v>1412</v>
      </c>
      <c r="B1307" s="4" t="s">
        <v>1422</v>
      </c>
      <c r="C1307" s="3" t="s">
        <v>1325</v>
      </c>
    </row>
    <row r="1308" spans="1:3" ht="17" x14ac:dyDescent="0.2">
      <c r="A1308" s="2" t="s">
        <v>1412</v>
      </c>
      <c r="B1308" s="18"/>
      <c r="C1308" s="3" t="s">
        <v>927</v>
      </c>
    </row>
    <row r="1309" spans="1:3" ht="17" x14ac:dyDescent="0.2">
      <c r="A1309" s="2" t="s">
        <v>1412</v>
      </c>
      <c r="B1309" s="4" t="s">
        <v>1422</v>
      </c>
      <c r="C1309" s="3" t="s">
        <v>928</v>
      </c>
    </row>
    <row r="1310" spans="1:3" ht="17" x14ac:dyDescent="0.2">
      <c r="A1310" s="2" t="s">
        <v>1412</v>
      </c>
      <c r="B1310" s="4" t="s">
        <v>1418</v>
      </c>
      <c r="C1310" s="3" t="s">
        <v>1326</v>
      </c>
    </row>
    <row r="1311" spans="1:3" ht="17" x14ac:dyDescent="0.2">
      <c r="A1311" s="2" t="s">
        <v>1412</v>
      </c>
      <c r="B1311" s="18"/>
      <c r="C1311" s="3" t="s">
        <v>929</v>
      </c>
    </row>
    <row r="1312" spans="1:3" ht="17" x14ac:dyDescent="0.2">
      <c r="A1312" s="2" t="s">
        <v>1412</v>
      </c>
      <c r="B1312" s="4" t="s">
        <v>1422</v>
      </c>
      <c r="C1312" s="3" t="s">
        <v>930</v>
      </c>
    </row>
    <row r="1313" spans="1:3" ht="34" x14ac:dyDescent="0.2">
      <c r="A1313" s="2" t="s">
        <v>1412</v>
      </c>
      <c r="B1313" s="18"/>
      <c r="C1313" s="3" t="s">
        <v>931</v>
      </c>
    </row>
    <row r="1314" spans="1:3" ht="17" x14ac:dyDescent="0.2">
      <c r="A1314" s="2" t="s">
        <v>1412</v>
      </c>
      <c r="B1314" s="4" t="s">
        <v>1422</v>
      </c>
      <c r="C1314" s="3" t="s">
        <v>932</v>
      </c>
    </row>
    <row r="1315" spans="1:3" ht="34" x14ac:dyDescent="0.2">
      <c r="A1315" s="2" t="s">
        <v>1412</v>
      </c>
      <c r="B1315" s="18"/>
      <c r="C1315" s="3" t="s">
        <v>933</v>
      </c>
    </row>
    <row r="1316" spans="1:3" ht="34" x14ac:dyDescent="0.2">
      <c r="A1316" s="2" t="s">
        <v>1412</v>
      </c>
      <c r="B1316" s="4" t="s">
        <v>1430</v>
      </c>
      <c r="C1316" s="3" t="s">
        <v>1327</v>
      </c>
    </row>
    <row r="1317" spans="1:3" ht="17" x14ac:dyDescent="0.2">
      <c r="A1317" s="2" t="s">
        <v>1412</v>
      </c>
      <c r="B1317" s="18"/>
      <c r="C1317" s="3" t="s">
        <v>934</v>
      </c>
    </row>
    <row r="1318" spans="1:3" ht="17" x14ac:dyDescent="0.2">
      <c r="A1318" s="2" t="s">
        <v>1412</v>
      </c>
      <c r="B1318" s="4" t="s">
        <v>1430</v>
      </c>
      <c r="C1318" s="3" t="s">
        <v>935</v>
      </c>
    </row>
    <row r="1319" spans="1:3" ht="34" x14ac:dyDescent="0.2">
      <c r="A1319" s="2" t="s">
        <v>1412</v>
      </c>
      <c r="B1319" s="18"/>
      <c r="C1319" s="3" t="s">
        <v>936</v>
      </c>
    </row>
    <row r="1320" spans="1:3" ht="34" x14ac:dyDescent="0.2">
      <c r="A1320" s="2" t="s">
        <v>1412</v>
      </c>
      <c r="B1320" s="18"/>
      <c r="C1320" s="3" t="s">
        <v>937</v>
      </c>
    </row>
    <row r="1321" spans="1:3" ht="17" x14ac:dyDescent="0.2">
      <c r="A1321" s="2" t="s">
        <v>1412</v>
      </c>
      <c r="B1321" s="4" t="s">
        <v>1422</v>
      </c>
      <c r="C1321" s="3" t="s">
        <v>1328</v>
      </c>
    </row>
    <row r="1322" spans="1:3" ht="17" x14ac:dyDescent="0.2">
      <c r="A1322" s="2" t="s">
        <v>1412</v>
      </c>
      <c r="B1322" s="18"/>
      <c r="C1322" s="3" t="s">
        <v>938</v>
      </c>
    </row>
    <row r="1323" spans="1:3" ht="17" x14ac:dyDescent="0.2">
      <c r="A1323" s="2" t="s">
        <v>1412</v>
      </c>
      <c r="B1323" s="18"/>
      <c r="C1323" s="3" t="s">
        <v>939</v>
      </c>
    </row>
    <row r="1324" spans="1:3" ht="17" x14ac:dyDescent="0.2">
      <c r="A1324" s="2" t="s">
        <v>1412</v>
      </c>
      <c r="B1324" s="4" t="s">
        <v>1422</v>
      </c>
      <c r="C1324" s="3" t="s">
        <v>1329</v>
      </c>
    </row>
    <row r="1325" spans="1:3" ht="17" x14ac:dyDescent="0.2">
      <c r="A1325" s="2" t="s">
        <v>1412</v>
      </c>
      <c r="B1325" s="4" t="s">
        <v>123</v>
      </c>
      <c r="C1325" s="3" t="s">
        <v>940</v>
      </c>
    </row>
    <row r="1326" spans="1:3" ht="17" x14ac:dyDescent="0.2">
      <c r="A1326" s="2" t="s">
        <v>1412</v>
      </c>
      <c r="B1326" s="18"/>
      <c r="C1326" s="3" t="s">
        <v>941</v>
      </c>
    </row>
    <row r="1327" spans="1:3" ht="17" x14ac:dyDescent="0.2">
      <c r="A1327" s="2" t="s">
        <v>1412</v>
      </c>
      <c r="B1327" s="4" t="s">
        <v>357</v>
      </c>
      <c r="C1327" s="3" t="s">
        <v>942</v>
      </c>
    </row>
    <row r="1328" spans="1:3" ht="34" x14ac:dyDescent="0.2">
      <c r="A1328" s="2" t="s">
        <v>1413</v>
      </c>
      <c r="B1328" s="18"/>
      <c r="C1328" s="3" t="s">
        <v>943</v>
      </c>
    </row>
    <row r="1329" spans="1:3" ht="17" x14ac:dyDescent="0.2">
      <c r="A1329" s="2" t="s">
        <v>1413</v>
      </c>
      <c r="B1329" s="18"/>
      <c r="C1329" s="3" t="s">
        <v>944</v>
      </c>
    </row>
    <row r="1330" spans="1:3" ht="17" x14ac:dyDescent="0.2">
      <c r="A1330" s="2" t="s">
        <v>1413</v>
      </c>
      <c r="B1330" s="4" t="s">
        <v>149</v>
      </c>
      <c r="C1330" s="3" t="s">
        <v>945</v>
      </c>
    </row>
    <row r="1331" spans="1:3" ht="17" x14ac:dyDescent="0.2">
      <c r="A1331" s="2" t="s">
        <v>1413</v>
      </c>
      <c r="B1331" s="4" t="s">
        <v>139</v>
      </c>
      <c r="C1331" s="3" t="s">
        <v>946</v>
      </c>
    </row>
    <row r="1332" spans="1:3" ht="17" x14ac:dyDescent="0.2">
      <c r="A1332" s="2" t="s">
        <v>1413</v>
      </c>
      <c r="B1332" s="4" t="s">
        <v>141</v>
      </c>
      <c r="C1332" s="3" t="s">
        <v>142</v>
      </c>
    </row>
    <row r="1333" spans="1:3" ht="17" x14ac:dyDescent="0.2">
      <c r="A1333" s="2" t="s">
        <v>1413</v>
      </c>
      <c r="B1333" s="4" t="s">
        <v>149</v>
      </c>
      <c r="C1333" s="3" t="s">
        <v>142</v>
      </c>
    </row>
    <row r="1334" spans="1:3" ht="17" x14ac:dyDescent="0.2">
      <c r="A1334" s="2" t="s">
        <v>1413</v>
      </c>
      <c r="B1334" s="4" t="s">
        <v>141</v>
      </c>
      <c r="C1334" s="3" t="s">
        <v>1330</v>
      </c>
    </row>
    <row r="1335" spans="1:3" ht="17" x14ac:dyDescent="0.2">
      <c r="A1335" s="2" t="s">
        <v>1413</v>
      </c>
      <c r="B1335" s="4" t="s">
        <v>149</v>
      </c>
      <c r="C1335" s="3" t="s">
        <v>1331</v>
      </c>
    </row>
    <row r="1336" spans="1:3" ht="17" x14ac:dyDescent="0.2">
      <c r="A1336" s="2" t="s">
        <v>1413</v>
      </c>
      <c r="B1336" s="4" t="s">
        <v>139</v>
      </c>
      <c r="C1336" s="3" t="s">
        <v>947</v>
      </c>
    </row>
    <row r="1337" spans="1:3" ht="17" x14ac:dyDescent="0.2">
      <c r="A1337" s="2" t="s">
        <v>1413</v>
      </c>
      <c r="B1337" s="4" t="s">
        <v>141</v>
      </c>
      <c r="C1337" s="3" t="s">
        <v>948</v>
      </c>
    </row>
    <row r="1338" spans="1:3" ht="17" x14ac:dyDescent="0.2">
      <c r="A1338" s="2" t="s">
        <v>1413</v>
      </c>
      <c r="B1338" s="4" t="s">
        <v>149</v>
      </c>
      <c r="C1338" s="3" t="s">
        <v>949</v>
      </c>
    </row>
    <row r="1339" spans="1:3" ht="17" x14ac:dyDescent="0.2">
      <c r="A1339" s="2" t="s">
        <v>1413</v>
      </c>
      <c r="B1339" s="4" t="s">
        <v>141</v>
      </c>
      <c r="C1339" s="3" t="s">
        <v>950</v>
      </c>
    </row>
    <row r="1340" spans="1:3" ht="17" x14ac:dyDescent="0.2">
      <c r="A1340" s="2" t="s">
        <v>1413</v>
      </c>
      <c r="B1340" s="4" t="s">
        <v>149</v>
      </c>
      <c r="C1340" s="3" t="s">
        <v>951</v>
      </c>
    </row>
    <row r="1341" spans="1:3" ht="17" x14ac:dyDescent="0.2">
      <c r="A1341" s="2" t="s">
        <v>1413</v>
      </c>
      <c r="B1341" s="4" t="s">
        <v>141</v>
      </c>
      <c r="C1341" s="3" t="s">
        <v>952</v>
      </c>
    </row>
    <row r="1342" spans="1:3" ht="17" x14ac:dyDescent="0.2">
      <c r="A1342" s="2" t="s">
        <v>1413</v>
      </c>
      <c r="B1342" s="4" t="s">
        <v>149</v>
      </c>
      <c r="C1342" s="3" t="s">
        <v>951</v>
      </c>
    </row>
    <row r="1343" spans="1:3" ht="17" x14ac:dyDescent="0.2">
      <c r="A1343" s="2" t="s">
        <v>1413</v>
      </c>
      <c r="B1343" s="4" t="s">
        <v>141</v>
      </c>
      <c r="C1343" s="3" t="s">
        <v>953</v>
      </c>
    </row>
    <row r="1344" spans="1:3" ht="17" x14ac:dyDescent="0.2">
      <c r="A1344" s="2" t="s">
        <v>1413</v>
      </c>
      <c r="B1344" s="4" t="s">
        <v>149</v>
      </c>
      <c r="C1344" s="3" t="s">
        <v>1332</v>
      </c>
    </row>
    <row r="1345" spans="1:3" ht="17" x14ac:dyDescent="0.2">
      <c r="A1345" s="2" t="s">
        <v>1413</v>
      </c>
      <c r="B1345" s="4" t="s">
        <v>141</v>
      </c>
      <c r="C1345" s="3" t="s">
        <v>1414</v>
      </c>
    </row>
    <row r="1346" spans="1:3" ht="17" x14ac:dyDescent="0.2">
      <c r="A1346" s="2" t="s">
        <v>1413</v>
      </c>
      <c r="B1346" s="4" t="s">
        <v>149</v>
      </c>
      <c r="C1346" s="3" t="s">
        <v>954</v>
      </c>
    </row>
    <row r="1347" spans="1:3" ht="17" x14ac:dyDescent="0.2">
      <c r="A1347" s="2" t="s">
        <v>1413</v>
      </c>
      <c r="B1347" s="18"/>
      <c r="C1347" s="3" t="s">
        <v>955</v>
      </c>
    </row>
    <row r="1348" spans="1:3" ht="34" x14ac:dyDescent="0.2">
      <c r="A1348" s="2" t="s">
        <v>1413</v>
      </c>
      <c r="B1348" s="4" t="s">
        <v>1418</v>
      </c>
      <c r="C1348" s="3" t="s">
        <v>956</v>
      </c>
    </row>
    <row r="1349" spans="1:3" ht="17" x14ac:dyDescent="0.2">
      <c r="A1349" s="2" t="s">
        <v>1413</v>
      </c>
      <c r="B1349" s="4" t="s">
        <v>1422</v>
      </c>
      <c r="C1349" s="3" t="s">
        <v>957</v>
      </c>
    </row>
    <row r="1350" spans="1:3" ht="17" x14ac:dyDescent="0.2">
      <c r="A1350" s="2" t="s">
        <v>1413</v>
      </c>
      <c r="B1350" s="18"/>
      <c r="C1350" s="3" t="s">
        <v>958</v>
      </c>
    </row>
    <row r="1351" spans="1:3" ht="34" x14ac:dyDescent="0.2">
      <c r="A1351" s="2" t="s">
        <v>1413</v>
      </c>
      <c r="B1351" s="4" t="s">
        <v>1418</v>
      </c>
      <c r="C1351" s="3" t="s">
        <v>959</v>
      </c>
    </row>
    <row r="1352" spans="1:3" ht="17" x14ac:dyDescent="0.2">
      <c r="A1352" s="2" t="s">
        <v>1413</v>
      </c>
      <c r="B1352" s="4" t="s">
        <v>1422</v>
      </c>
      <c r="C1352" s="3" t="s">
        <v>960</v>
      </c>
    </row>
    <row r="1353" spans="1:3" ht="34" x14ac:dyDescent="0.2">
      <c r="A1353" s="2" t="s">
        <v>1413</v>
      </c>
      <c r="B1353" s="18"/>
      <c r="C1353" s="3" t="s">
        <v>961</v>
      </c>
    </row>
    <row r="1354" spans="1:3" ht="17" x14ac:dyDescent="0.2">
      <c r="A1354" s="2" t="s">
        <v>1413</v>
      </c>
      <c r="B1354" s="4" t="s">
        <v>1418</v>
      </c>
      <c r="C1354" s="3" t="s">
        <v>1333</v>
      </c>
    </row>
    <row r="1355" spans="1:3" ht="17" x14ac:dyDescent="0.2">
      <c r="A1355" s="2" t="s">
        <v>1413</v>
      </c>
      <c r="B1355" s="4" t="s">
        <v>1422</v>
      </c>
      <c r="C1355" s="3" t="s">
        <v>962</v>
      </c>
    </row>
    <row r="1356" spans="1:3" ht="17" x14ac:dyDescent="0.2">
      <c r="A1356" s="2" t="s">
        <v>1413</v>
      </c>
      <c r="B1356" s="18"/>
      <c r="C1356" s="3" t="s">
        <v>963</v>
      </c>
    </row>
    <row r="1357" spans="1:3" ht="17" x14ac:dyDescent="0.2">
      <c r="A1357" s="2" t="s">
        <v>1413</v>
      </c>
      <c r="B1357" s="4" t="s">
        <v>1422</v>
      </c>
      <c r="C1357" s="3" t="s">
        <v>1334</v>
      </c>
    </row>
    <row r="1358" spans="1:3" ht="17" x14ac:dyDescent="0.2">
      <c r="A1358" s="2" t="s">
        <v>1413</v>
      </c>
      <c r="B1358" s="4" t="s">
        <v>123</v>
      </c>
      <c r="C1358" s="3" t="s">
        <v>1335</v>
      </c>
    </row>
    <row r="1359" spans="1:3" ht="34" x14ac:dyDescent="0.2">
      <c r="A1359" s="2" t="s">
        <v>1415</v>
      </c>
      <c r="B1359" s="18"/>
      <c r="C1359" s="3" t="s">
        <v>964</v>
      </c>
    </row>
    <row r="1360" spans="1:3" ht="34" x14ac:dyDescent="0.2">
      <c r="A1360" s="2" t="s">
        <v>1415</v>
      </c>
      <c r="B1360" s="4" t="s">
        <v>965</v>
      </c>
      <c r="C1360" s="3" t="s">
        <v>966</v>
      </c>
    </row>
    <row r="1361" spans="1:3" ht="17" x14ac:dyDescent="0.2">
      <c r="A1361" s="2" t="s">
        <v>1415</v>
      </c>
      <c r="B1361" s="18"/>
      <c r="C1361" s="3" t="s">
        <v>967</v>
      </c>
    </row>
  </sheetData>
  <autoFilter ref="A1:C1361" xr:uid="{70DC0B59-3930-8543-9323-2767F66CC11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0B29EF-68DD-3C47-8F15-379F1832E02E}">
  <dimension ref="A1:AH1360"/>
  <sheetViews>
    <sheetView topLeftCell="AC1" workbookViewId="0">
      <selection activeCell="AW16" sqref="AW16"/>
    </sheetView>
  </sheetViews>
  <sheetFormatPr baseColWidth="10" defaultRowHeight="16" x14ac:dyDescent="0.2"/>
  <cols>
    <col min="1" max="1" width="10.83203125" style="7"/>
    <col min="2" max="2" width="22" style="19" customWidth="1"/>
    <col min="3" max="3" width="20" style="19" customWidth="1"/>
    <col min="5" max="5" width="10.83203125" style="7"/>
    <col min="6" max="6" width="19.5" style="19" customWidth="1"/>
    <col min="7" max="7" width="16.6640625" style="7" customWidth="1"/>
    <col min="10" max="10" width="12" customWidth="1"/>
    <col min="16" max="16" width="13.33203125" customWidth="1"/>
    <col min="25" max="25" width="10.83203125" style="20"/>
  </cols>
  <sheetData>
    <row r="1" spans="1:34" ht="18" customHeight="1" thickBot="1" x14ac:dyDescent="0.25">
      <c r="A1" s="89" t="s">
        <v>1435</v>
      </c>
      <c r="B1" s="89"/>
      <c r="C1" s="90"/>
      <c r="E1" s="91" t="s">
        <v>2812</v>
      </c>
      <c r="F1" s="92"/>
      <c r="G1" s="93"/>
      <c r="X1" s="88" t="s">
        <v>1435</v>
      </c>
      <c r="Y1" s="88"/>
      <c r="Z1" s="88"/>
      <c r="AA1" s="88"/>
      <c r="AB1" s="88"/>
      <c r="AD1" s="87" t="s">
        <v>2812</v>
      </c>
      <c r="AE1" s="88"/>
      <c r="AF1" s="88"/>
      <c r="AG1" s="88"/>
    </row>
    <row r="2" spans="1:34" ht="34" x14ac:dyDescent="0.2">
      <c r="A2" s="9" t="s">
        <v>1417</v>
      </c>
      <c r="B2" s="9" t="s">
        <v>1416</v>
      </c>
      <c r="C2" s="9" t="s">
        <v>1439</v>
      </c>
      <c r="E2" s="13" t="s">
        <v>1417</v>
      </c>
      <c r="F2" s="13" t="s">
        <v>1416</v>
      </c>
      <c r="G2" s="13" t="s">
        <v>1439</v>
      </c>
      <c r="X2" s="9" t="s">
        <v>1417</v>
      </c>
      <c r="Y2" s="9" t="s">
        <v>1416</v>
      </c>
      <c r="Z2" s="9" t="s">
        <v>1439</v>
      </c>
      <c r="AA2" s="9" t="s">
        <v>2849</v>
      </c>
      <c r="AB2" s="9" t="s">
        <v>2867</v>
      </c>
      <c r="AD2" s="13" t="s">
        <v>1417</v>
      </c>
      <c r="AE2" s="13" t="s">
        <v>1416</v>
      </c>
      <c r="AF2" s="13" t="s">
        <v>1439</v>
      </c>
      <c r="AG2" s="9" t="s">
        <v>2849</v>
      </c>
      <c r="AH2" s="9" t="s">
        <v>2867</v>
      </c>
    </row>
    <row r="3" spans="1:34" ht="51" x14ac:dyDescent="0.2">
      <c r="A3" s="1" t="s">
        <v>1433</v>
      </c>
      <c r="B3" s="6" t="s">
        <v>1422</v>
      </c>
      <c r="C3" s="2">
        <f>COUNTIF('Incredibles (2004)'!B:B,B3)</f>
        <v>216</v>
      </c>
      <c r="E3" s="1" t="s">
        <v>1433</v>
      </c>
      <c r="F3" s="6" t="s">
        <v>1422</v>
      </c>
      <c r="G3" s="1">
        <f>COUNTIF('Incredibles 2 (2018)'!B:B,"*Helen (Elastigirl)*")</f>
        <v>206</v>
      </c>
      <c r="J3" s="2"/>
      <c r="K3" s="2" t="s">
        <v>2842</v>
      </c>
      <c r="L3" s="2" t="s">
        <v>2843</v>
      </c>
      <c r="M3" s="2" t="s">
        <v>2844</v>
      </c>
      <c r="N3" s="2" t="s">
        <v>2845</v>
      </c>
      <c r="P3" s="2" t="s">
        <v>2846</v>
      </c>
      <c r="Q3" s="2" t="s">
        <v>1437</v>
      </c>
      <c r="R3" s="2" t="s">
        <v>1438</v>
      </c>
      <c r="S3" s="2" t="s">
        <v>2847</v>
      </c>
      <c r="X3" s="1" t="s">
        <v>1432</v>
      </c>
      <c r="Y3" s="6" t="s">
        <v>1418</v>
      </c>
      <c r="Z3" s="2">
        <f>COUNTIF('Incredibles (2004)'!B:B,Y3)</f>
        <v>279</v>
      </c>
      <c r="AA3" s="57">
        <f t="shared" ref="AA3:AA34" si="0">Z3/Z$63</f>
        <v>0.27487684729064038</v>
      </c>
      <c r="AB3" s="81">
        <f>AVERAGE(Z3:Z17)</f>
        <v>60.466666666666669</v>
      </c>
      <c r="AD3" s="1" t="s">
        <v>1432</v>
      </c>
      <c r="AE3" s="6" t="s">
        <v>1418</v>
      </c>
      <c r="AF3" s="1">
        <f>COUNTIF('Incredibles 2 (2018)'!B:B,"*Bob (Mr. Incredible)*")</f>
        <v>236</v>
      </c>
      <c r="AG3" s="68">
        <f>AF3/AF$60</f>
        <v>0.21831637372802959</v>
      </c>
      <c r="AH3" s="81">
        <f>AVERAGE(AF3:AF17)</f>
        <v>66.533333333333331</v>
      </c>
    </row>
    <row r="4" spans="1:34" ht="34" x14ac:dyDescent="0.2">
      <c r="A4" s="1" t="s">
        <v>1433</v>
      </c>
      <c r="B4" s="6" t="s">
        <v>149</v>
      </c>
      <c r="C4" s="2">
        <f>COUNTIF('Incredibles (2004)'!B:B,B4)</f>
        <v>70</v>
      </c>
      <c r="E4" s="1" t="s">
        <v>1433</v>
      </c>
      <c r="F4" s="6" t="s">
        <v>149</v>
      </c>
      <c r="G4" s="1">
        <f>COUNTIF('Incredibles 2 (2018)'!B:B,"*Violet*")</f>
        <v>129</v>
      </c>
      <c r="J4" s="2" t="s">
        <v>2834</v>
      </c>
      <c r="K4" s="2">
        <f>C65</f>
        <v>18</v>
      </c>
      <c r="L4" s="2">
        <f>SUM(C3:C20)</f>
        <v>418</v>
      </c>
      <c r="M4" s="57">
        <f>L4/C60</f>
        <v>0.41386138613861384</v>
      </c>
      <c r="N4" s="57">
        <f>K4/C66</f>
        <v>0.33333333333333331</v>
      </c>
      <c r="P4" s="2" t="s">
        <v>2834</v>
      </c>
      <c r="Q4" s="58">
        <f>AVERAGE(C21:C56)</f>
        <v>16.305555555555557</v>
      </c>
      <c r="R4" s="58">
        <f>AVERAGE(C3:C20)</f>
        <v>23.222222222222221</v>
      </c>
      <c r="S4" s="58">
        <f>AVERAGE(C3:C59)</f>
        <v>17.719298245614034</v>
      </c>
      <c r="X4" s="1" t="s">
        <v>1433</v>
      </c>
      <c r="Y4" s="6" t="s">
        <v>1422</v>
      </c>
      <c r="Z4" s="2">
        <f>COUNTIF('Incredibles (2004)'!B:B,Y4)</f>
        <v>216</v>
      </c>
      <c r="AA4" s="57">
        <f t="shared" si="0"/>
        <v>0.21280788177339902</v>
      </c>
      <c r="AB4" s="80"/>
      <c r="AD4" s="1" t="s">
        <v>1433</v>
      </c>
      <c r="AE4" s="6" t="s">
        <v>1422</v>
      </c>
      <c r="AF4" s="1">
        <f>COUNTIF('Incredibles 2 (2018)'!B:B,"*Helen (Elastigirl)*")</f>
        <v>206</v>
      </c>
      <c r="AG4" s="68">
        <f t="shared" ref="AG4:AG59" si="1">AF4/AF$60</f>
        <v>0.19056429232192415</v>
      </c>
    </row>
    <row r="5" spans="1:34" ht="17" x14ac:dyDescent="0.2">
      <c r="A5" s="1" t="s">
        <v>1433</v>
      </c>
      <c r="B5" s="6" t="s">
        <v>439</v>
      </c>
      <c r="C5" s="2">
        <f>COUNTIF('Incredibles (2004)'!B:B,B5)</f>
        <v>43</v>
      </c>
      <c r="E5" s="1" t="s">
        <v>1433</v>
      </c>
      <c r="F5" s="6" t="s">
        <v>1665</v>
      </c>
      <c r="G5" s="1">
        <f>COUNTIF('Incredibles 2 (2018)'!B:B,"*Evelyn*")</f>
        <v>98</v>
      </c>
      <c r="J5" s="2" t="s">
        <v>2835</v>
      </c>
      <c r="K5" s="2">
        <f>G65</f>
        <v>15</v>
      </c>
      <c r="L5" s="59">
        <f>SUM(G3:G17)</f>
        <v>491</v>
      </c>
      <c r="M5" s="57">
        <f>L5/G59</f>
        <v>0.45462962962962961</v>
      </c>
      <c r="N5" s="57">
        <f>K5/G66</f>
        <v>0.27272727272727271</v>
      </c>
      <c r="P5" s="2" t="s">
        <v>2835</v>
      </c>
      <c r="Q5" s="58">
        <f>AVERAGE(G18:G57)</f>
        <v>14.7</v>
      </c>
      <c r="R5" s="58">
        <f>AVERAGE(G3:G17)</f>
        <v>32.733333333333334</v>
      </c>
      <c r="S5" s="58">
        <f>AVERAGE(G3:G58)</f>
        <v>19.285714285714285</v>
      </c>
      <c r="X5" s="1" t="s">
        <v>1432</v>
      </c>
      <c r="Y5" s="6" t="s">
        <v>123</v>
      </c>
      <c r="Z5" s="2">
        <f>COUNTIF('Incredibles (2004)'!B:B,Y5)</f>
        <v>82</v>
      </c>
      <c r="AA5" s="57">
        <f t="shared" si="0"/>
        <v>8.0788177339901485E-2</v>
      </c>
      <c r="AB5" s="80"/>
      <c r="AD5" s="1" t="s">
        <v>1433</v>
      </c>
      <c r="AE5" s="6" t="s">
        <v>149</v>
      </c>
      <c r="AF5" s="1">
        <f>COUNTIF('Incredibles 2 (2018)'!B:B,"*Violet*")</f>
        <v>129</v>
      </c>
      <c r="AG5" s="68">
        <f t="shared" si="1"/>
        <v>0.11933395004625347</v>
      </c>
    </row>
    <row r="6" spans="1:34" ht="17" x14ac:dyDescent="0.2">
      <c r="A6" s="1" t="s">
        <v>1433</v>
      </c>
      <c r="B6" s="6" t="s">
        <v>233</v>
      </c>
      <c r="C6" s="2">
        <f>COUNTIF('Incredibles (2004)'!B:B,B6)</f>
        <v>36</v>
      </c>
      <c r="E6" s="1" t="s">
        <v>1433</v>
      </c>
      <c r="F6" s="6" t="s">
        <v>439</v>
      </c>
      <c r="G6" s="1">
        <f>COUNTIF('Incredibles 2 (2018)'!B:B,F6)</f>
        <v>17</v>
      </c>
      <c r="J6" s="19"/>
      <c r="K6" s="19"/>
      <c r="L6" s="19"/>
      <c r="M6" s="19"/>
      <c r="N6" s="19"/>
      <c r="P6" s="60"/>
      <c r="Q6" s="7"/>
      <c r="R6" s="61"/>
      <c r="U6" s="84" t="s">
        <v>2834</v>
      </c>
      <c r="V6" s="84"/>
      <c r="X6" s="1" t="s">
        <v>1433</v>
      </c>
      <c r="Y6" s="6" t="s">
        <v>149</v>
      </c>
      <c r="Z6" s="2">
        <f>COUNTIF('Incredibles (2004)'!B:B,Y6)</f>
        <v>70</v>
      </c>
      <c r="AA6" s="57">
        <f t="shared" si="0"/>
        <v>6.8965517241379309E-2</v>
      </c>
      <c r="AB6" s="80"/>
      <c r="AD6" s="1" t="s">
        <v>1432</v>
      </c>
      <c r="AE6" s="6" t="s">
        <v>123</v>
      </c>
      <c r="AF6" s="1">
        <f>COUNTIF('Incredibles 2 (2018)'!B:B,"*Dash*")</f>
        <v>103</v>
      </c>
      <c r="AG6" s="68">
        <f t="shared" si="1"/>
        <v>9.5282146160962075E-2</v>
      </c>
    </row>
    <row r="7" spans="1:34" ht="51" x14ac:dyDescent="0.2">
      <c r="A7" s="1" t="s">
        <v>1433</v>
      </c>
      <c r="B7" s="6" t="s">
        <v>611</v>
      </c>
      <c r="C7" s="2">
        <f>COUNTIF('Incredibles (2004)'!B:B,B7)</f>
        <v>9</v>
      </c>
      <c r="E7" s="1" t="s">
        <v>1433</v>
      </c>
      <c r="F7" s="6" t="s">
        <v>2022</v>
      </c>
      <c r="G7" s="1">
        <f>COUNTIF('Incredibles 2 (2018)'!B:B,F7)</f>
        <v>17</v>
      </c>
      <c r="J7" s="2"/>
      <c r="K7" s="2" t="s">
        <v>2848</v>
      </c>
      <c r="L7" s="2" t="s">
        <v>2843</v>
      </c>
      <c r="M7" s="2" t="s">
        <v>2844</v>
      </c>
      <c r="N7" s="2" t="s">
        <v>2845</v>
      </c>
      <c r="P7" s="1" t="s">
        <v>2835</v>
      </c>
      <c r="Q7" s="2" t="s">
        <v>2844</v>
      </c>
      <c r="R7" s="2" t="s">
        <v>2845</v>
      </c>
      <c r="T7" s="1"/>
      <c r="U7" s="2" t="s">
        <v>2844</v>
      </c>
      <c r="V7" s="2" t="s">
        <v>2845</v>
      </c>
      <c r="X7" s="1" t="s">
        <v>1432</v>
      </c>
      <c r="Y7" s="6" t="s">
        <v>1431</v>
      </c>
      <c r="Z7" s="2">
        <f>COUNTIF('Incredibles (2004)'!B:B,Y7)</f>
        <v>50</v>
      </c>
      <c r="AA7" s="57">
        <f t="shared" si="0"/>
        <v>4.9261083743842367E-2</v>
      </c>
      <c r="AB7" s="80"/>
      <c r="AD7" s="1" t="s">
        <v>1433</v>
      </c>
      <c r="AE7" s="6" t="s">
        <v>1665</v>
      </c>
      <c r="AF7" s="1">
        <f>COUNTIF('Incredibles 2 (2018)'!B:B,"*Evelyn*")</f>
        <v>98</v>
      </c>
      <c r="AG7" s="68">
        <f t="shared" si="1"/>
        <v>9.0656799259944493E-2</v>
      </c>
    </row>
    <row r="8" spans="1:34" ht="51" x14ac:dyDescent="0.2">
      <c r="A8" s="1" t="s">
        <v>1433</v>
      </c>
      <c r="B8" s="6" t="s">
        <v>141</v>
      </c>
      <c r="C8" s="2">
        <f>COUNTIF('Incredibles (2004)'!B:B,B8)</f>
        <v>9</v>
      </c>
      <c r="E8" s="1" t="s">
        <v>1433</v>
      </c>
      <c r="F8" s="6" t="s">
        <v>1928</v>
      </c>
      <c r="G8" s="1">
        <f>COUNTIF('Incredibles 2 (2018)'!B:B,F8)</f>
        <v>10</v>
      </c>
      <c r="J8" s="2" t="s">
        <v>2834</v>
      </c>
      <c r="K8" s="2">
        <f>C64</f>
        <v>36</v>
      </c>
      <c r="L8" s="59">
        <f>SUM(C21:C56)</f>
        <v>587</v>
      </c>
      <c r="M8" s="57">
        <f>L8/C60</f>
        <v>0.58118811881188115</v>
      </c>
      <c r="N8" s="57">
        <f>K8/C66</f>
        <v>0.66666666666666663</v>
      </c>
      <c r="P8" s="1" t="s">
        <v>1438</v>
      </c>
      <c r="Q8" s="57">
        <f>M5</f>
        <v>0.45462962962962961</v>
      </c>
      <c r="R8" s="57">
        <f>N5</f>
        <v>0.27272727272727271</v>
      </c>
      <c r="T8" s="1" t="s">
        <v>1438</v>
      </c>
      <c r="U8" s="57">
        <f>M4</f>
        <v>0.41386138613861384</v>
      </c>
      <c r="V8" s="57">
        <f>N4</f>
        <v>0.33333333333333331</v>
      </c>
      <c r="X8" s="1" t="s">
        <v>1432</v>
      </c>
      <c r="Y8" s="6" t="s">
        <v>1430</v>
      </c>
      <c r="Z8" s="2">
        <f>COUNTIF('Incredibles (2004)'!B:B,Y8)</f>
        <v>50</v>
      </c>
      <c r="AA8" s="57">
        <f t="shared" si="0"/>
        <v>4.9261083743842367E-2</v>
      </c>
      <c r="AB8" s="80"/>
      <c r="AD8" s="1" t="s">
        <v>1432</v>
      </c>
      <c r="AE8" s="6" t="s">
        <v>1513</v>
      </c>
      <c r="AF8" s="1">
        <f>COUNTIF('Incredibles 2 (2018)'!B:B,"*Winston*")</f>
        <v>61</v>
      </c>
      <c r="AG8" s="68">
        <f t="shared" si="1"/>
        <v>5.6429232192414434E-2</v>
      </c>
    </row>
    <row r="9" spans="1:34" ht="34" x14ac:dyDescent="0.2">
      <c r="A9" s="1" t="s">
        <v>1433</v>
      </c>
      <c r="B9" s="6" t="s">
        <v>48</v>
      </c>
      <c r="C9" s="2">
        <f>COUNTIF('Incredibles (2004)'!B:B,B9)</f>
        <v>6</v>
      </c>
      <c r="E9" s="1" t="s">
        <v>1433</v>
      </c>
      <c r="F9" s="6" t="s">
        <v>1809</v>
      </c>
      <c r="G9" s="1">
        <f>COUNTIF('Incredibles 2 (2018)'!B:B,F9)</f>
        <v>3</v>
      </c>
      <c r="J9" s="2" t="s">
        <v>2835</v>
      </c>
      <c r="K9" s="2">
        <f>G64</f>
        <v>40</v>
      </c>
      <c r="L9" s="2">
        <f>SUM(G18:G57)</f>
        <v>588</v>
      </c>
      <c r="M9" s="57">
        <f>L9/G59</f>
        <v>0.5444444444444444</v>
      </c>
      <c r="N9" s="57">
        <f>K9/G66</f>
        <v>0.72727272727272729</v>
      </c>
      <c r="P9" s="1" t="s">
        <v>1437</v>
      </c>
      <c r="Q9" s="57">
        <f>M9</f>
        <v>0.5444444444444444</v>
      </c>
      <c r="R9" s="57">
        <f>N9</f>
        <v>0.72727272727272729</v>
      </c>
      <c r="T9" s="1" t="s">
        <v>1437</v>
      </c>
      <c r="U9" s="57">
        <f>M8</f>
        <v>0.58118811881188115</v>
      </c>
      <c r="V9" s="57">
        <f>N8</f>
        <v>0.66666666666666663</v>
      </c>
      <c r="X9" s="1" t="s">
        <v>1433</v>
      </c>
      <c r="Y9" s="6" t="s">
        <v>439</v>
      </c>
      <c r="Z9" s="2">
        <f>COUNTIF('Incredibles (2004)'!B:B,Y9)</f>
        <v>43</v>
      </c>
      <c r="AA9" s="57">
        <f t="shared" si="0"/>
        <v>4.2364532019704436E-2</v>
      </c>
      <c r="AB9" s="80"/>
      <c r="AD9" s="1" t="s">
        <v>1432</v>
      </c>
      <c r="AE9" s="6" t="s">
        <v>1431</v>
      </c>
      <c r="AF9" s="1">
        <f>COUNTIF('Incredibles 2 (2018)'!B:B,"*Lucius (Frozone)*")</f>
        <v>47</v>
      </c>
      <c r="AG9" s="68">
        <f t="shared" si="1"/>
        <v>4.3478260869565216E-2</v>
      </c>
    </row>
    <row r="10" spans="1:34" ht="17" x14ac:dyDescent="0.2">
      <c r="A10" s="1" t="s">
        <v>1433</v>
      </c>
      <c r="B10" s="6" t="s">
        <v>3</v>
      </c>
      <c r="C10" s="2">
        <f>COUNTIF('Incredibles (2004)'!B:B,B10)</f>
        <v>5</v>
      </c>
      <c r="E10" s="1" t="s">
        <v>1433</v>
      </c>
      <c r="F10" s="6" t="s">
        <v>1932</v>
      </c>
      <c r="G10" s="1">
        <f>COUNTIF('Incredibles 2 (2018)'!B:B,F10)</f>
        <v>2</v>
      </c>
      <c r="X10" s="1" t="s">
        <v>1433</v>
      </c>
      <c r="Y10" s="6" t="s">
        <v>233</v>
      </c>
      <c r="Z10" s="2">
        <f>COUNTIF('Incredibles (2004)'!B:B,Y10)</f>
        <v>36</v>
      </c>
      <c r="AA10" s="57">
        <f t="shared" si="0"/>
        <v>3.5467980295566505E-2</v>
      </c>
      <c r="AB10" s="80"/>
      <c r="AD10" s="1" t="s">
        <v>1432</v>
      </c>
      <c r="AE10" s="6" t="s">
        <v>141</v>
      </c>
      <c r="AF10" s="1">
        <f>COUNTIF('Incredibles 2 (2018)'!B:B,AE10)</f>
        <v>30</v>
      </c>
      <c r="AG10" s="68">
        <f t="shared" si="1"/>
        <v>2.7752081406105456E-2</v>
      </c>
    </row>
    <row r="11" spans="1:34" ht="17" x14ac:dyDescent="0.2">
      <c r="A11" s="1" t="s">
        <v>1433</v>
      </c>
      <c r="B11" s="6" t="s">
        <v>105</v>
      </c>
      <c r="C11" s="2">
        <f>COUNTIF('Incredibles (2004)'!B:B,B11)</f>
        <v>4</v>
      </c>
      <c r="E11" s="1" t="s">
        <v>1433</v>
      </c>
      <c r="F11" s="6" t="s">
        <v>1530</v>
      </c>
      <c r="G11" s="1">
        <f>COUNTIF('Incredibles 2 (2018)'!B:B,F11)</f>
        <v>2</v>
      </c>
      <c r="X11" s="1" t="s">
        <v>1432</v>
      </c>
      <c r="Y11" s="6" t="s">
        <v>113</v>
      </c>
      <c r="Z11" s="2">
        <f>COUNTIF('Incredibles (2004)'!B:B,Y11)</f>
        <v>23</v>
      </c>
      <c r="AA11" s="57">
        <f t="shared" si="0"/>
        <v>2.2660098522167486E-2</v>
      </c>
      <c r="AB11" s="80"/>
      <c r="AD11" s="1" t="s">
        <v>1433</v>
      </c>
      <c r="AE11" s="6" t="s">
        <v>439</v>
      </c>
      <c r="AF11" s="1">
        <f>COUNTIF('Incredibles 2 (2018)'!B:B,AE11)</f>
        <v>17</v>
      </c>
      <c r="AG11" s="68">
        <f t="shared" si="1"/>
        <v>1.572617946345976E-2</v>
      </c>
    </row>
    <row r="12" spans="1:34" ht="17" x14ac:dyDescent="0.2">
      <c r="A12" s="1" t="s">
        <v>1433</v>
      </c>
      <c r="B12" s="6" t="s">
        <v>139</v>
      </c>
      <c r="C12" s="2">
        <f>COUNTIF('Incredibles (2004)'!B:B,B12)</f>
        <v>3</v>
      </c>
      <c r="E12" s="1" t="s">
        <v>1433</v>
      </c>
      <c r="F12" s="6" t="s">
        <v>48</v>
      </c>
      <c r="G12" s="1">
        <f>COUNTIF('Incredibles 2 (2018)'!B:B,F12)</f>
        <v>2</v>
      </c>
      <c r="X12" s="1" t="s">
        <v>1432</v>
      </c>
      <c r="Y12" s="6" t="s">
        <v>347</v>
      </c>
      <c r="Z12" s="2">
        <f>COUNTIF('Incredibles (2004)'!B:B,Y12)</f>
        <v>13</v>
      </c>
      <c r="AA12" s="57">
        <f t="shared" si="0"/>
        <v>1.2807881773399015E-2</v>
      </c>
      <c r="AB12" s="80"/>
      <c r="AD12" s="1" t="s">
        <v>1433</v>
      </c>
      <c r="AE12" s="6" t="s">
        <v>2022</v>
      </c>
      <c r="AF12" s="1">
        <f>COUNTIF('Incredibles 2 (2018)'!B:B,AE12)</f>
        <v>17</v>
      </c>
      <c r="AG12" s="68">
        <f t="shared" si="1"/>
        <v>1.572617946345976E-2</v>
      </c>
    </row>
    <row r="13" spans="1:34" ht="17" x14ac:dyDescent="0.2">
      <c r="A13" s="1" t="s">
        <v>1433</v>
      </c>
      <c r="B13" s="6" t="s">
        <v>12</v>
      </c>
      <c r="C13" s="2">
        <f>COUNTIF('Incredibles (2004)'!B:B,B13)</f>
        <v>3</v>
      </c>
      <c r="E13" s="1" t="s">
        <v>1433</v>
      </c>
      <c r="F13" s="6" t="s">
        <v>774</v>
      </c>
      <c r="G13" s="1">
        <f>COUNTIF('Incredibles 2 (2018)'!B:B,F13)</f>
        <v>1</v>
      </c>
      <c r="X13" s="1" t="s">
        <v>1432</v>
      </c>
      <c r="Y13" s="6" t="s">
        <v>682</v>
      </c>
      <c r="Z13" s="2">
        <f>COUNTIF('Incredibles (2004)'!B:B,Y13)</f>
        <v>12</v>
      </c>
      <c r="AA13" s="57">
        <f t="shared" si="0"/>
        <v>1.1822660098522168E-2</v>
      </c>
      <c r="AB13" s="80"/>
      <c r="AD13" s="1" t="s">
        <v>1432</v>
      </c>
      <c r="AE13" s="6" t="s">
        <v>347</v>
      </c>
      <c r="AF13" s="1">
        <f>COUNTIF('Incredibles 2 (2018)'!B:B,AE13)</f>
        <v>15</v>
      </c>
      <c r="AG13" s="68">
        <f t="shared" si="1"/>
        <v>1.3876040703052728E-2</v>
      </c>
    </row>
    <row r="14" spans="1:34" ht="17" x14ac:dyDescent="0.2">
      <c r="A14" s="1" t="s">
        <v>1433</v>
      </c>
      <c r="B14" s="6" t="s">
        <v>342</v>
      </c>
      <c r="C14" s="2">
        <f>COUNTIF('Incredibles (2004)'!B:B,B14)</f>
        <v>3</v>
      </c>
      <c r="E14" s="1" t="s">
        <v>1433</v>
      </c>
      <c r="F14" s="6" t="s">
        <v>3</v>
      </c>
      <c r="G14" s="1">
        <f>COUNTIF('Incredibles 2 (2018)'!B:B,F14)</f>
        <v>1</v>
      </c>
      <c r="X14" s="1" t="s">
        <v>1433</v>
      </c>
      <c r="Y14" s="6" t="s">
        <v>611</v>
      </c>
      <c r="Z14" s="2">
        <f>COUNTIF('Incredibles (2004)'!B:B,Y14)</f>
        <v>9</v>
      </c>
      <c r="AA14" s="57">
        <f t="shared" si="0"/>
        <v>8.8669950738916262E-3</v>
      </c>
      <c r="AB14" s="80"/>
      <c r="AD14" s="1" t="s">
        <v>1432</v>
      </c>
      <c r="AE14" s="6" t="s">
        <v>1926</v>
      </c>
      <c r="AF14" s="1">
        <f>COUNTIF('Incredibles 2 (2018)'!B:B,AE14)</f>
        <v>13</v>
      </c>
      <c r="AG14" s="68">
        <f t="shared" si="1"/>
        <v>1.2025901942645698E-2</v>
      </c>
    </row>
    <row r="15" spans="1:34" ht="34" x14ac:dyDescent="0.2">
      <c r="A15" s="1" t="s">
        <v>1433</v>
      </c>
      <c r="B15" s="6" t="s">
        <v>364</v>
      </c>
      <c r="C15" s="2">
        <f>COUNTIF('Incredibles (2004)'!B:B,B15)</f>
        <v>3</v>
      </c>
      <c r="E15" s="1" t="s">
        <v>1433</v>
      </c>
      <c r="F15" s="6" t="s">
        <v>12</v>
      </c>
      <c r="G15" s="1">
        <f>COUNTIF('Incredibles 2 (2018)'!B:B,F15)</f>
        <v>1</v>
      </c>
      <c r="X15" s="1" t="s">
        <v>1433</v>
      </c>
      <c r="Y15" s="6" t="s">
        <v>141</v>
      </c>
      <c r="Z15" s="2">
        <f>COUNTIF('Incredibles (2004)'!B:B,Y15)</f>
        <v>9</v>
      </c>
      <c r="AA15" s="57">
        <f t="shared" si="0"/>
        <v>8.8669950738916262E-3</v>
      </c>
      <c r="AB15" s="80"/>
      <c r="AD15" s="1" t="s">
        <v>1433</v>
      </c>
      <c r="AE15" s="6" t="s">
        <v>1928</v>
      </c>
      <c r="AF15" s="1">
        <f>COUNTIF('Incredibles 2 (2018)'!B:B,AE15)</f>
        <v>10</v>
      </c>
      <c r="AG15" s="68">
        <f t="shared" si="1"/>
        <v>9.2506938020351526E-3</v>
      </c>
    </row>
    <row r="16" spans="1:34" ht="17" x14ac:dyDescent="0.2">
      <c r="A16" s="1" t="s">
        <v>1433</v>
      </c>
      <c r="B16" s="6" t="s">
        <v>480</v>
      </c>
      <c r="C16" s="2">
        <f>COUNTIF('Incredibles (2004)'!B:B,B16)</f>
        <v>2</v>
      </c>
      <c r="E16" s="1" t="s">
        <v>1433</v>
      </c>
      <c r="F16" s="6" t="s">
        <v>1898</v>
      </c>
      <c r="G16" s="1">
        <f>COUNTIF('Incredibles 2 (2018)'!B:B,F16)</f>
        <v>1</v>
      </c>
      <c r="X16" s="1" t="s">
        <v>1432</v>
      </c>
      <c r="Y16" s="6" t="s">
        <v>122</v>
      </c>
      <c r="Z16" s="2">
        <f>COUNTIF('Incredibles (2004)'!B:B,Y16)</f>
        <v>8</v>
      </c>
      <c r="AA16" s="57">
        <f t="shared" si="0"/>
        <v>7.8817733990147777E-3</v>
      </c>
      <c r="AB16" s="80"/>
      <c r="AD16" s="1" t="s">
        <v>1432</v>
      </c>
      <c r="AE16" s="6" t="s">
        <v>1587</v>
      </c>
      <c r="AF16" s="1">
        <f>COUNTIF('Incredibles 2 (2018)'!B:B,AE16)</f>
        <v>9</v>
      </c>
      <c r="AG16" s="68">
        <f t="shared" si="1"/>
        <v>8.3256244218316375E-3</v>
      </c>
    </row>
    <row r="17" spans="1:33" ht="34" x14ac:dyDescent="0.2">
      <c r="A17" s="1" t="s">
        <v>1433</v>
      </c>
      <c r="B17" s="6" t="s">
        <v>303</v>
      </c>
      <c r="C17" s="2">
        <f>COUNTIF('Incredibles (2004)'!B:B,B17)</f>
        <v>2</v>
      </c>
      <c r="E17" s="1" t="s">
        <v>1433</v>
      </c>
      <c r="F17" s="6" t="s">
        <v>1901</v>
      </c>
      <c r="G17" s="1">
        <f>COUNTIF('Incredibles 2 (2018)'!B:B,F17)</f>
        <v>1</v>
      </c>
      <c r="X17" s="1" t="s">
        <v>1432</v>
      </c>
      <c r="Y17" s="6" t="s">
        <v>774</v>
      </c>
      <c r="Z17" s="2">
        <f>COUNTIF('Incredibles (2004)'!B:B,Y17)</f>
        <v>7</v>
      </c>
      <c r="AA17" s="57">
        <f t="shared" si="0"/>
        <v>6.8965517241379309E-3</v>
      </c>
      <c r="AB17" s="80"/>
      <c r="AD17" s="1" t="s">
        <v>1432</v>
      </c>
      <c r="AE17" s="6" t="s">
        <v>1956</v>
      </c>
      <c r="AF17" s="1">
        <f>COUNTIF('Incredibles 2 (2018)'!B:B,AE17)</f>
        <v>7</v>
      </c>
      <c r="AG17" s="68">
        <f t="shared" si="1"/>
        <v>6.4754856614246065E-3</v>
      </c>
    </row>
    <row r="18" spans="1:33" ht="34" x14ac:dyDescent="0.2">
      <c r="A18" s="1" t="s">
        <v>1433</v>
      </c>
      <c r="B18" s="6" t="s">
        <v>299</v>
      </c>
      <c r="C18" s="2">
        <f>COUNTIF('Incredibles (2004)'!B:B,B18)</f>
        <v>2</v>
      </c>
      <c r="E18" s="1" t="s">
        <v>1432</v>
      </c>
      <c r="F18" s="6" t="s">
        <v>1418</v>
      </c>
      <c r="G18" s="1">
        <f>COUNTIF('Incredibles 2 (2018)'!B:B,"*Bob (Mr. Incredible)*")</f>
        <v>236</v>
      </c>
      <c r="X18" s="1" t="s">
        <v>1432</v>
      </c>
      <c r="Y18" s="6" t="s">
        <v>71</v>
      </c>
      <c r="Z18" s="2">
        <f>COUNTIF('Incredibles (2004)'!B:B,Y18)</f>
        <v>7</v>
      </c>
      <c r="AA18" s="57">
        <f t="shared" si="0"/>
        <v>6.8965517241379309E-3</v>
      </c>
      <c r="AB18" s="80"/>
      <c r="AD18" s="1" t="s">
        <v>1432</v>
      </c>
      <c r="AE18" s="6" t="s">
        <v>965</v>
      </c>
      <c r="AF18" s="1">
        <f>COUNTIF('Incredibles 2 (2018)'!B:B,AE18)</f>
        <v>7</v>
      </c>
      <c r="AG18" s="68">
        <f t="shared" si="1"/>
        <v>6.4754856614246065E-3</v>
      </c>
    </row>
    <row r="19" spans="1:33" ht="17" x14ac:dyDescent="0.2">
      <c r="A19" s="1" t="s">
        <v>1433</v>
      </c>
      <c r="B19" s="6" t="s">
        <v>97</v>
      </c>
      <c r="C19" s="2">
        <f>COUNTIF('Incredibles (2004)'!B:B,B19)</f>
        <v>1</v>
      </c>
      <c r="E19" s="1" t="s">
        <v>1432</v>
      </c>
      <c r="F19" s="6" t="s">
        <v>123</v>
      </c>
      <c r="G19" s="1">
        <f>COUNTIF('Incredibles 2 (2018)'!B:B,"*Dash*")</f>
        <v>103</v>
      </c>
      <c r="X19" s="1" t="s">
        <v>1432</v>
      </c>
      <c r="Y19" s="6" t="s">
        <v>683</v>
      </c>
      <c r="Z19" s="2">
        <f>COUNTIF('Incredibles (2004)'!B:B,Y19)</f>
        <v>6</v>
      </c>
      <c r="AA19" s="57">
        <f t="shared" si="0"/>
        <v>5.9113300492610842E-3</v>
      </c>
      <c r="AB19" s="80"/>
      <c r="AD19" s="1" t="s">
        <v>1432</v>
      </c>
      <c r="AE19" s="6" t="s">
        <v>785</v>
      </c>
      <c r="AF19" s="1">
        <f>COUNTIF('Incredibles 2 (2018)'!B:B,AE19)</f>
        <v>6</v>
      </c>
      <c r="AG19" s="68">
        <f t="shared" si="1"/>
        <v>5.5504162812210914E-3</v>
      </c>
    </row>
    <row r="20" spans="1:33" ht="34" x14ac:dyDescent="0.2">
      <c r="A20" s="1" t="s">
        <v>1433</v>
      </c>
      <c r="B20" s="6" t="s">
        <v>1423</v>
      </c>
      <c r="C20" s="2">
        <f>COUNTIF('Incredibles (2004)'!B:B,B20)</f>
        <v>1</v>
      </c>
      <c r="E20" s="1" t="s">
        <v>1432</v>
      </c>
      <c r="F20" s="6" t="s">
        <v>1513</v>
      </c>
      <c r="G20" s="1">
        <f>COUNTIF('Incredibles 2 (2018)'!B:B,"*Winston*")</f>
        <v>61</v>
      </c>
      <c r="X20" s="1" t="s">
        <v>1432</v>
      </c>
      <c r="Y20" s="6" t="s">
        <v>8</v>
      </c>
      <c r="Z20" s="2">
        <f>COUNTIF('Incredibles (2004)'!B:B,Y20)</f>
        <v>6</v>
      </c>
      <c r="AA20" s="57">
        <f t="shared" si="0"/>
        <v>5.9113300492610842E-3</v>
      </c>
      <c r="AB20" s="80"/>
      <c r="AD20" s="1" t="s">
        <v>1432</v>
      </c>
      <c r="AE20" s="6" t="s">
        <v>1535</v>
      </c>
      <c r="AF20" s="1">
        <f>COUNTIF('Incredibles 2 (2018)'!B:B,AE20)</f>
        <v>4</v>
      </c>
      <c r="AG20" s="68">
        <f t="shared" si="1"/>
        <v>3.7002775208140612E-3</v>
      </c>
    </row>
    <row r="21" spans="1:33" ht="17" x14ac:dyDescent="0.2">
      <c r="A21" s="1" t="s">
        <v>1432</v>
      </c>
      <c r="B21" s="6" t="s">
        <v>1418</v>
      </c>
      <c r="C21" s="2">
        <f>COUNTIF('Incredibles (2004)'!B:B,B21)</f>
        <v>279</v>
      </c>
      <c r="E21" s="1" t="s">
        <v>1432</v>
      </c>
      <c r="F21" s="6" t="s">
        <v>1431</v>
      </c>
      <c r="G21" s="1">
        <f>COUNTIF('Incredibles 2 (2018)'!B:B,"*Lucius (Frozone)*")</f>
        <v>47</v>
      </c>
      <c r="X21" s="1" t="s">
        <v>1433</v>
      </c>
      <c r="Y21" s="6" t="s">
        <v>48</v>
      </c>
      <c r="Z21" s="2">
        <f>COUNTIF('Incredibles (2004)'!B:B,Y21)</f>
        <v>6</v>
      </c>
      <c r="AA21" s="57">
        <f t="shared" si="0"/>
        <v>5.9113300492610842E-3</v>
      </c>
      <c r="AB21" s="80"/>
      <c r="AD21" s="1" t="s">
        <v>1432</v>
      </c>
      <c r="AE21" s="6" t="s">
        <v>1526</v>
      </c>
      <c r="AF21" s="1">
        <f>COUNTIF('Incredibles 2 (2018)'!B:B,AE21)</f>
        <v>4</v>
      </c>
      <c r="AG21" s="68">
        <f t="shared" si="1"/>
        <v>3.7002775208140612E-3</v>
      </c>
    </row>
    <row r="22" spans="1:33" ht="17" x14ac:dyDescent="0.2">
      <c r="A22" s="1" t="s">
        <v>1432</v>
      </c>
      <c r="B22" s="6" t="s">
        <v>123</v>
      </c>
      <c r="C22" s="2">
        <f>COUNTIF('Incredibles (2004)'!B:B,B22)</f>
        <v>82</v>
      </c>
      <c r="E22" s="1" t="s">
        <v>1432</v>
      </c>
      <c r="F22" s="6" t="s">
        <v>141</v>
      </c>
      <c r="G22" s="1">
        <f>COUNTIF('Incredibles 2 (2018)'!B:B,F22)</f>
        <v>30</v>
      </c>
      <c r="X22" s="1" t="s">
        <v>1432</v>
      </c>
      <c r="Y22" s="6" t="s">
        <v>92</v>
      </c>
      <c r="Z22" s="2">
        <f>COUNTIF('Incredibles (2004)'!B:B,Y22)</f>
        <v>5</v>
      </c>
      <c r="AA22" s="57">
        <f t="shared" si="0"/>
        <v>4.9261083743842365E-3</v>
      </c>
      <c r="AB22" s="80"/>
      <c r="AD22" s="1" t="s">
        <v>1432</v>
      </c>
      <c r="AE22" s="6" t="s">
        <v>2033</v>
      </c>
      <c r="AF22" s="1">
        <f>COUNTIF('Incredibles 2 (2018)'!B:B,AE22)</f>
        <v>3</v>
      </c>
      <c r="AG22" s="68">
        <f t="shared" si="1"/>
        <v>2.7752081406105457E-3</v>
      </c>
    </row>
    <row r="23" spans="1:33" ht="34" x14ac:dyDescent="0.2">
      <c r="A23" s="1" t="s">
        <v>1432</v>
      </c>
      <c r="B23" s="6" t="s">
        <v>1431</v>
      </c>
      <c r="C23" s="2">
        <f>COUNTIF('Incredibles (2004)'!B:B,B23)</f>
        <v>50</v>
      </c>
      <c r="E23" s="1" t="s">
        <v>1432</v>
      </c>
      <c r="F23" s="6" t="s">
        <v>347</v>
      </c>
      <c r="G23" s="1">
        <f>COUNTIF('Incredibles 2 (2018)'!B:B,F23)</f>
        <v>15</v>
      </c>
      <c r="X23" s="1" t="s">
        <v>1433</v>
      </c>
      <c r="Y23" s="6" t="s">
        <v>3</v>
      </c>
      <c r="Z23" s="2">
        <f>COUNTIF('Incredibles (2004)'!B:B,Y23)</f>
        <v>5</v>
      </c>
      <c r="AA23" s="57">
        <f t="shared" si="0"/>
        <v>4.9261083743842365E-3</v>
      </c>
      <c r="AB23" s="80"/>
      <c r="AD23" s="1" t="s">
        <v>1432</v>
      </c>
      <c r="AE23" s="6" t="s">
        <v>2554</v>
      </c>
      <c r="AF23" s="1">
        <f>COUNTIF('Incredibles 2 (2018)'!B:B,AE23)</f>
        <v>3</v>
      </c>
      <c r="AG23" s="68">
        <f t="shared" si="1"/>
        <v>2.7752081406105457E-3</v>
      </c>
    </row>
    <row r="24" spans="1:33" ht="34" x14ac:dyDescent="0.2">
      <c r="A24" s="1" t="s">
        <v>1432</v>
      </c>
      <c r="B24" s="6" t="s">
        <v>1430</v>
      </c>
      <c r="C24" s="2">
        <f>COUNTIF('Incredibles (2004)'!B:B,B24)</f>
        <v>50</v>
      </c>
      <c r="E24" s="1" t="s">
        <v>1432</v>
      </c>
      <c r="F24" s="6" t="s">
        <v>1926</v>
      </c>
      <c r="G24" s="1">
        <f>COUNTIF('Incredibles 2 (2018)'!B:B,F24)</f>
        <v>13</v>
      </c>
      <c r="X24" s="1" t="s">
        <v>1432</v>
      </c>
      <c r="Y24" s="6" t="s">
        <v>54</v>
      </c>
      <c r="Z24" s="2">
        <f>COUNTIF('Incredibles (2004)'!B:B,Y24)</f>
        <v>4</v>
      </c>
      <c r="AA24" s="57">
        <f t="shared" si="0"/>
        <v>3.9408866995073889E-3</v>
      </c>
      <c r="AB24" s="80"/>
      <c r="AD24" s="1" t="s">
        <v>1433</v>
      </c>
      <c r="AE24" s="6" t="s">
        <v>1809</v>
      </c>
      <c r="AF24" s="1">
        <f>COUNTIF('Incredibles 2 (2018)'!B:B,AE24)</f>
        <v>3</v>
      </c>
      <c r="AG24" s="68">
        <f t="shared" si="1"/>
        <v>2.7752081406105457E-3</v>
      </c>
    </row>
    <row r="25" spans="1:33" ht="34" x14ac:dyDescent="0.2">
      <c r="A25" s="1" t="s">
        <v>1432</v>
      </c>
      <c r="B25" s="6" t="s">
        <v>113</v>
      </c>
      <c r="C25" s="2">
        <f>COUNTIF('Incredibles (2004)'!B:B,B25)</f>
        <v>23</v>
      </c>
      <c r="E25" s="1" t="s">
        <v>1432</v>
      </c>
      <c r="F25" s="6" t="s">
        <v>1587</v>
      </c>
      <c r="G25" s="1">
        <f>COUNTIF('Incredibles 2 (2018)'!B:B,F25)</f>
        <v>9</v>
      </c>
      <c r="X25" s="1" t="s">
        <v>1433</v>
      </c>
      <c r="Y25" s="6" t="s">
        <v>105</v>
      </c>
      <c r="Z25" s="2">
        <f>COUNTIF('Incredibles (2004)'!B:B,Y25)</f>
        <v>4</v>
      </c>
      <c r="AA25" s="57">
        <f t="shared" si="0"/>
        <v>3.9408866995073889E-3</v>
      </c>
      <c r="AB25" s="80"/>
      <c r="AD25" s="1" t="s">
        <v>1432</v>
      </c>
      <c r="AE25" s="6" t="s">
        <v>2317</v>
      </c>
      <c r="AF25" s="1">
        <f>COUNTIF('Incredibles 2 (2018)'!B:B,AE25)</f>
        <v>3</v>
      </c>
      <c r="AG25" s="68">
        <f t="shared" si="1"/>
        <v>2.7752081406105457E-3</v>
      </c>
    </row>
    <row r="26" spans="1:33" ht="17" x14ac:dyDescent="0.2">
      <c r="A26" s="1" t="s">
        <v>1432</v>
      </c>
      <c r="B26" s="6" t="s">
        <v>347</v>
      </c>
      <c r="C26" s="2">
        <f>COUNTIF('Incredibles (2004)'!B:B,B26)</f>
        <v>13</v>
      </c>
      <c r="E26" s="1" t="s">
        <v>1432</v>
      </c>
      <c r="F26" s="6" t="s">
        <v>1956</v>
      </c>
      <c r="G26" s="1">
        <f>COUNTIF('Incredibles 2 (2018)'!B:B,F26)</f>
        <v>7</v>
      </c>
      <c r="X26" s="1" t="s">
        <v>1433</v>
      </c>
      <c r="Y26" s="6" t="s">
        <v>139</v>
      </c>
      <c r="Z26" s="2">
        <f>COUNTIF('Incredibles (2004)'!B:B,Y26)</f>
        <v>3</v>
      </c>
      <c r="AA26" s="57">
        <f t="shared" si="0"/>
        <v>2.9556650246305421E-3</v>
      </c>
      <c r="AB26" s="80"/>
      <c r="AD26" s="1" t="s">
        <v>1432</v>
      </c>
      <c r="AE26" s="6" t="s">
        <v>2640</v>
      </c>
      <c r="AF26" s="1">
        <f>COUNTIF('Incredibles 2 (2018)'!B:B,AE26)</f>
        <v>3</v>
      </c>
      <c r="AG26" s="68">
        <f t="shared" si="1"/>
        <v>2.7752081406105457E-3</v>
      </c>
    </row>
    <row r="27" spans="1:33" ht="17" x14ac:dyDescent="0.2">
      <c r="A27" s="1" t="s">
        <v>1432</v>
      </c>
      <c r="B27" s="6" t="s">
        <v>682</v>
      </c>
      <c r="C27" s="2">
        <f>COUNTIF('Incredibles (2004)'!B:B,B27)</f>
        <v>12</v>
      </c>
      <c r="E27" s="1" t="s">
        <v>1432</v>
      </c>
      <c r="F27" s="6" t="s">
        <v>965</v>
      </c>
      <c r="G27" s="1">
        <f>COUNTIF('Incredibles 2 (2018)'!B:B,F27)</f>
        <v>7</v>
      </c>
      <c r="X27" s="1" t="s">
        <v>1432</v>
      </c>
      <c r="Y27" s="6" t="s">
        <v>785</v>
      </c>
      <c r="Z27" s="2">
        <f>COUNTIF('Incredibles (2004)'!B:B,Y27)</f>
        <v>3</v>
      </c>
      <c r="AA27" s="57">
        <f t="shared" si="0"/>
        <v>2.9556650246305421E-3</v>
      </c>
      <c r="AB27" s="80"/>
      <c r="AD27" s="1" t="s">
        <v>1432</v>
      </c>
      <c r="AE27" s="6" t="s">
        <v>1824</v>
      </c>
      <c r="AF27" s="1">
        <f>COUNTIF('Incredibles 2 (2018)'!B:B,AE27)</f>
        <v>3</v>
      </c>
      <c r="AG27" s="68">
        <f t="shared" si="1"/>
        <v>2.7752081406105457E-3</v>
      </c>
    </row>
    <row r="28" spans="1:33" ht="17" x14ac:dyDescent="0.2">
      <c r="A28" s="1" t="s">
        <v>1432</v>
      </c>
      <c r="B28" s="6" t="s">
        <v>122</v>
      </c>
      <c r="C28" s="2">
        <f>COUNTIF('Incredibles (2004)'!B:B,B28)</f>
        <v>8</v>
      </c>
      <c r="E28" s="1" t="s">
        <v>1432</v>
      </c>
      <c r="F28" s="6" t="s">
        <v>785</v>
      </c>
      <c r="G28" s="1">
        <f>COUNTIF('Incredibles 2 (2018)'!B:B,F28)</f>
        <v>6</v>
      </c>
      <c r="X28" s="1" t="s">
        <v>1433</v>
      </c>
      <c r="Y28" s="6" t="s">
        <v>12</v>
      </c>
      <c r="Z28" s="2">
        <f>COUNTIF('Incredibles (2004)'!B:B,Y28)</f>
        <v>3</v>
      </c>
      <c r="AA28" s="57">
        <f t="shared" si="0"/>
        <v>2.9556650246305421E-3</v>
      </c>
      <c r="AB28" s="80"/>
      <c r="AD28" s="1" t="s">
        <v>1432</v>
      </c>
      <c r="AE28" s="6" t="s">
        <v>1936</v>
      </c>
      <c r="AF28" s="1">
        <f>COUNTIF('Incredibles 2 (2018)'!B:B,"*Bodyguard*")</f>
        <v>3</v>
      </c>
      <c r="AG28" s="68">
        <f t="shared" si="1"/>
        <v>2.7752081406105457E-3</v>
      </c>
    </row>
    <row r="29" spans="1:33" ht="17" x14ac:dyDescent="0.2">
      <c r="A29" s="1" t="s">
        <v>1432</v>
      </c>
      <c r="B29" s="6" t="s">
        <v>774</v>
      </c>
      <c r="C29" s="2">
        <f>COUNTIF('Incredibles (2004)'!B:B,B29)</f>
        <v>7</v>
      </c>
      <c r="E29" s="1" t="s">
        <v>1432</v>
      </c>
      <c r="F29" s="6" t="s">
        <v>1535</v>
      </c>
      <c r="G29" s="1">
        <f>COUNTIF('Incredibles 2 (2018)'!B:B,F29)</f>
        <v>4</v>
      </c>
      <c r="X29" s="1" t="s">
        <v>1433</v>
      </c>
      <c r="Y29" s="6" t="s">
        <v>342</v>
      </c>
      <c r="Z29" s="2">
        <f>COUNTIF('Incredibles (2004)'!B:B,Y29)</f>
        <v>3</v>
      </c>
      <c r="AA29" s="57">
        <f t="shared" si="0"/>
        <v>2.9556650246305421E-3</v>
      </c>
      <c r="AB29" s="80"/>
      <c r="AD29" s="1" t="s">
        <v>1432</v>
      </c>
      <c r="AE29" s="6" t="s">
        <v>2164</v>
      </c>
      <c r="AF29" s="1">
        <f>COUNTIF('Incredibles 2 (2018)'!B:B,AE29)</f>
        <v>2</v>
      </c>
      <c r="AG29" s="68">
        <f t="shared" si="1"/>
        <v>1.8501387604070306E-3</v>
      </c>
    </row>
    <row r="30" spans="1:33" ht="34" x14ac:dyDescent="0.2">
      <c r="A30" s="1" t="s">
        <v>1432</v>
      </c>
      <c r="B30" s="6" t="s">
        <v>71</v>
      </c>
      <c r="C30" s="2">
        <f>COUNTIF('Incredibles (2004)'!B:B,B30)</f>
        <v>7</v>
      </c>
      <c r="E30" s="1" t="s">
        <v>1432</v>
      </c>
      <c r="F30" s="6" t="s">
        <v>1526</v>
      </c>
      <c r="G30" s="1">
        <f>COUNTIF('Incredibles 2 (2018)'!B:B,F30)</f>
        <v>4</v>
      </c>
      <c r="X30" s="1" t="s">
        <v>1432</v>
      </c>
      <c r="Y30" s="6" t="s">
        <v>82</v>
      </c>
      <c r="Z30" s="2">
        <f>COUNTIF('Incredibles (2004)'!B:B,Y30)</f>
        <v>3</v>
      </c>
      <c r="AA30" s="57">
        <f t="shared" si="0"/>
        <v>2.9556650246305421E-3</v>
      </c>
      <c r="AB30" s="80"/>
      <c r="AD30" s="1" t="s">
        <v>1432</v>
      </c>
      <c r="AE30" s="6" t="s">
        <v>1533</v>
      </c>
      <c r="AF30" s="1">
        <f>COUNTIF('Incredibles 2 (2018)'!B:B,AE30)</f>
        <v>2</v>
      </c>
      <c r="AG30" s="68">
        <f t="shared" si="1"/>
        <v>1.8501387604070306E-3</v>
      </c>
    </row>
    <row r="31" spans="1:33" ht="17" x14ac:dyDescent="0.2">
      <c r="A31" s="1" t="s">
        <v>1432</v>
      </c>
      <c r="B31" s="6" t="s">
        <v>683</v>
      </c>
      <c r="C31" s="2">
        <f>COUNTIF('Incredibles (2004)'!B:B,B31)</f>
        <v>6</v>
      </c>
      <c r="E31" s="1" t="s">
        <v>1432</v>
      </c>
      <c r="F31" s="6" t="s">
        <v>2033</v>
      </c>
      <c r="G31" s="1">
        <f>COUNTIF('Incredibles 2 (2018)'!B:B,F31)</f>
        <v>3</v>
      </c>
      <c r="X31" s="1" t="s">
        <v>1432</v>
      </c>
      <c r="Y31" s="6" t="s">
        <v>120</v>
      </c>
      <c r="Z31" s="2">
        <f>COUNTIF('Incredibles (2004)'!B:B,Y31)</f>
        <v>3</v>
      </c>
      <c r="AA31" s="57">
        <f t="shared" si="0"/>
        <v>2.9556650246305421E-3</v>
      </c>
      <c r="AB31" s="80"/>
      <c r="AD31" s="1" t="s">
        <v>1432</v>
      </c>
      <c r="AE31" s="6" t="s">
        <v>2319</v>
      </c>
      <c r="AF31" s="1">
        <f>COUNTIF('Incredibles 2 (2018)'!B:B,AE31)</f>
        <v>2</v>
      </c>
      <c r="AG31" s="68">
        <f t="shared" si="1"/>
        <v>1.8501387604070306E-3</v>
      </c>
    </row>
    <row r="32" spans="1:33" ht="34" x14ac:dyDescent="0.2">
      <c r="A32" s="1" t="s">
        <v>1432</v>
      </c>
      <c r="B32" s="6" t="s">
        <v>8</v>
      </c>
      <c r="C32" s="2">
        <f>COUNTIF('Incredibles (2004)'!B:B,B32)</f>
        <v>6</v>
      </c>
      <c r="E32" s="1" t="s">
        <v>1432</v>
      </c>
      <c r="F32" s="6" t="s">
        <v>2554</v>
      </c>
      <c r="G32" s="1">
        <f>COUNTIF('Incredibles 2 (2018)'!B:B,F32)</f>
        <v>3</v>
      </c>
      <c r="X32" s="1" t="s">
        <v>1433</v>
      </c>
      <c r="Y32" s="6" t="s">
        <v>364</v>
      </c>
      <c r="Z32" s="2">
        <f>COUNTIF('Incredibles (2004)'!B:B,Y32)</f>
        <v>3</v>
      </c>
      <c r="AA32" s="57">
        <f t="shared" si="0"/>
        <v>2.9556650246305421E-3</v>
      </c>
      <c r="AB32" s="80"/>
      <c r="AD32" s="1" t="s">
        <v>1432</v>
      </c>
      <c r="AE32" s="6" t="s">
        <v>2162</v>
      </c>
      <c r="AF32" s="1">
        <f>COUNTIF('Incredibles 2 (2018)'!B:B,AE32)</f>
        <v>2</v>
      </c>
      <c r="AG32" s="68">
        <f t="shared" si="1"/>
        <v>1.8501387604070306E-3</v>
      </c>
    </row>
    <row r="33" spans="1:33" ht="17" x14ac:dyDescent="0.2">
      <c r="A33" s="1" t="s">
        <v>1432</v>
      </c>
      <c r="B33" s="6" t="s">
        <v>92</v>
      </c>
      <c r="C33" s="2">
        <f>COUNTIF('Incredibles (2004)'!B:B,B33)</f>
        <v>5</v>
      </c>
      <c r="E33" s="1" t="s">
        <v>1432</v>
      </c>
      <c r="F33" s="6" t="s">
        <v>2317</v>
      </c>
      <c r="G33" s="1">
        <f>COUNTIF('Incredibles 2 (2018)'!B:B,F33)</f>
        <v>3</v>
      </c>
      <c r="X33" s="1" t="s">
        <v>1434</v>
      </c>
      <c r="Y33" s="6" t="s">
        <v>1403</v>
      </c>
      <c r="Z33" s="2">
        <f>COUNTIF('Incredibles (2004)'!B:B,Y33)</f>
        <v>3</v>
      </c>
      <c r="AA33" s="57">
        <f t="shared" si="0"/>
        <v>2.9556650246305421E-3</v>
      </c>
      <c r="AB33" s="80"/>
      <c r="AD33" s="1" t="s">
        <v>1432</v>
      </c>
      <c r="AE33" s="6" t="s">
        <v>1522</v>
      </c>
      <c r="AF33" s="1">
        <f>COUNTIF('Incredibles 2 (2018)'!B:B,AE33)</f>
        <v>2</v>
      </c>
      <c r="AG33" s="68">
        <f t="shared" si="1"/>
        <v>1.8501387604070306E-3</v>
      </c>
    </row>
    <row r="34" spans="1:33" ht="51" x14ac:dyDescent="0.2">
      <c r="A34" s="1" t="s">
        <v>1432</v>
      </c>
      <c r="B34" s="6" t="s">
        <v>54</v>
      </c>
      <c r="C34" s="2">
        <f>COUNTIF('Incredibles (2004)'!B:B,B34)</f>
        <v>4</v>
      </c>
      <c r="E34" s="1" t="s">
        <v>1432</v>
      </c>
      <c r="F34" s="6" t="s">
        <v>2640</v>
      </c>
      <c r="G34" s="1">
        <f>COUNTIF('Incredibles 2 (2018)'!B:B,F34)</f>
        <v>3</v>
      </c>
      <c r="X34" s="1" t="s">
        <v>1434</v>
      </c>
      <c r="Y34" s="6" t="s">
        <v>1403</v>
      </c>
      <c r="Z34" s="2">
        <f>COUNTIF('Incredibles (2004)'!B:B,Y34)</f>
        <v>3</v>
      </c>
      <c r="AA34" s="57">
        <f t="shared" si="0"/>
        <v>2.9556650246305421E-3</v>
      </c>
      <c r="AB34" s="80"/>
      <c r="AD34" s="1" t="s">
        <v>1432</v>
      </c>
      <c r="AE34" s="6" t="s">
        <v>2149</v>
      </c>
      <c r="AF34" s="1">
        <f>COUNTIF('Incredibles 2 (2018)'!B:B,AE34)</f>
        <v>2</v>
      </c>
      <c r="AG34" s="68">
        <f t="shared" si="1"/>
        <v>1.8501387604070306E-3</v>
      </c>
    </row>
    <row r="35" spans="1:33" ht="17" x14ac:dyDescent="0.2">
      <c r="A35" s="1" t="s">
        <v>1432</v>
      </c>
      <c r="B35" s="6" t="s">
        <v>785</v>
      </c>
      <c r="C35" s="2">
        <f>COUNTIF('Incredibles (2004)'!B:B,B35)</f>
        <v>3</v>
      </c>
      <c r="E35" s="1" t="s">
        <v>1432</v>
      </c>
      <c r="F35" s="6" t="s">
        <v>1824</v>
      </c>
      <c r="G35" s="1">
        <f>COUNTIF('Incredibles 2 (2018)'!B:B,F35)</f>
        <v>3</v>
      </c>
      <c r="X35" s="1" t="s">
        <v>1432</v>
      </c>
      <c r="Y35" s="6" t="s">
        <v>144</v>
      </c>
      <c r="Z35" s="2">
        <f>COUNTIF('Incredibles (2004)'!B:B,Y35)</f>
        <v>2</v>
      </c>
      <c r="AA35" s="57">
        <f t="shared" ref="AA35:AA62" si="2">Z35/Z$63</f>
        <v>1.9704433497536944E-3</v>
      </c>
      <c r="AB35" s="80"/>
      <c r="AD35" s="1" t="s">
        <v>1433</v>
      </c>
      <c r="AE35" s="6" t="s">
        <v>1932</v>
      </c>
      <c r="AF35" s="1">
        <f>COUNTIF('Incredibles 2 (2018)'!B:B,AE35)</f>
        <v>2</v>
      </c>
      <c r="AG35" s="68">
        <f t="shared" si="1"/>
        <v>1.8501387604070306E-3</v>
      </c>
    </row>
    <row r="36" spans="1:33" ht="17" x14ac:dyDescent="0.2">
      <c r="A36" s="1" t="s">
        <v>1432</v>
      </c>
      <c r="B36" s="6" t="s">
        <v>82</v>
      </c>
      <c r="C36" s="2">
        <f>COUNTIF('Incredibles (2004)'!B:B,B36)</f>
        <v>3</v>
      </c>
      <c r="E36" s="1" t="s">
        <v>1432</v>
      </c>
      <c r="F36" s="6" t="s">
        <v>1936</v>
      </c>
      <c r="G36" s="1">
        <f>COUNTIF('Incredibles 2 (2018)'!B:B,"*Bodyguard*")</f>
        <v>3</v>
      </c>
      <c r="X36" s="1" t="s">
        <v>1433</v>
      </c>
      <c r="Y36" s="6" t="s">
        <v>480</v>
      </c>
      <c r="Z36" s="2">
        <f>COUNTIF('Incredibles (2004)'!B:B,Y36)</f>
        <v>2</v>
      </c>
      <c r="AA36" s="57">
        <f t="shared" si="2"/>
        <v>1.9704433497536944E-3</v>
      </c>
      <c r="AB36" s="80"/>
      <c r="AD36" s="1" t="s">
        <v>1433</v>
      </c>
      <c r="AE36" s="6" t="s">
        <v>1530</v>
      </c>
      <c r="AF36" s="1">
        <f>COUNTIF('Incredibles 2 (2018)'!B:B,AE36)</f>
        <v>2</v>
      </c>
      <c r="AG36" s="68">
        <f t="shared" si="1"/>
        <v>1.8501387604070306E-3</v>
      </c>
    </row>
    <row r="37" spans="1:33" ht="34" x14ac:dyDescent="0.2">
      <c r="A37" s="1" t="s">
        <v>1432</v>
      </c>
      <c r="B37" s="6" t="s">
        <v>120</v>
      </c>
      <c r="C37" s="2">
        <f>COUNTIF('Incredibles (2004)'!B:B,B37)</f>
        <v>3</v>
      </c>
      <c r="E37" s="1" t="s">
        <v>1432</v>
      </c>
      <c r="F37" s="6" t="s">
        <v>2164</v>
      </c>
      <c r="G37" s="1">
        <f>COUNTIF('Incredibles 2 (2018)'!B:B,F37)</f>
        <v>2</v>
      </c>
      <c r="X37" s="1" t="s">
        <v>1433</v>
      </c>
      <c r="Y37" s="6" t="s">
        <v>303</v>
      </c>
      <c r="Z37" s="2">
        <f>COUNTIF('Incredibles (2004)'!B:B,Y37)</f>
        <v>2</v>
      </c>
      <c r="AA37" s="57">
        <f t="shared" si="2"/>
        <v>1.9704433497536944E-3</v>
      </c>
      <c r="AB37" s="80"/>
      <c r="AD37" s="1" t="s">
        <v>1433</v>
      </c>
      <c r="AE37" s="6" t="s">
        <v>48</v>
      </c>
      <c r="AF37" s="1">
        <f>COUNTIF('Incredibles 2 (2018)'!B:B,AE37)</f>
        <v>2</v>
      </c>
      <c r="AG37" s="68">
        <f t="shared" si="1"/>
        <v>1.8501387604070306E-3</v>
      </c>
    </row>
    <row r="38" spans="1:33" ht="17" x14ac:dyDescent="0.2">
      <c r="A38" s="1" t="s">
        <v>1432</v>
      </c>
      <c r="B38" s="6" t="s">
        <v>144</v>
      </c>
      <c r="C38" s="2">
        <f>COUNTIF('Incredibles (2004)'!B:B,B38)</f>
        <v>2</v>
      </c>
      <c r="E38" s="1" t="s">
        <v>1432</v>
      </c>
      <c r="F38" s="6" t="s">
        <v>1533</v>
      </c>
      <c r="G38" s="1">
        <f>COUNTIF('Incredibles 2 (2018)'!B:B,F38)</f>
        <v>2</v>
      </c>
      <c r="X38" s="1" t="s">
        <v>1432</v>
      </c>
      <c r="Y38" s="6" t="s">
        <v>694</v>
      </c>
      <c r="Z38" s="2">
        <f>COUNTIF('Incredibles (2004)'!B:B,Y38)</f>
        <v>2</v>
      </c>
      <c r="AA38" s="57">
        <f t="shared" si="2"/>
        <v>1.9704433497536944E-3</v>
      </c>
      <c r="AB38" s="80"/>
      <c r="AD38" s="1" t="s">
        <v>1432</v>
      </c>
      <c r="AE38" s="6" t="s">
        <v>1975</v>
      </c>
      <c r="AF38" s="1">
        <f>COUNTIF('Incredibles 2 (2018)'!B:B,"*Pilot*")</f>
        <v>2</v>
      </c>
      <c r="AG38" s="68">
        <f t="shared" si="1"/>
        <v>1.8501387604070306E-3</v>
      </c>
    </row>
    <row r="39" spans="1:33" ht="34" x14ac:dyDescent="0.2">
      <c r="A39" s="1" t="s">
        <v>1432</v>
      </c>
      <c r="B39" s="6" t="s">
        <v>694</v>
      </c>
      <c r="C39" s="2">
        <f>COUNTIF('Incredibles (2004)'!B:B,B39)</f>
        <v>2</v>
      </c>
      <c r="E39" s="1" t="s">
        <v>1432</v>
      </c>
      <c r="F39" s="6" t="s">
        <v>2319</v>
      </c>
      <c r="G39" s="1">
        <f>COUNTIF('Incredibles 2 (2018)'!B:B,F39)</f>
        <v>2</v>
      </c>
      <c r="X39" s="1" t="s">
        <v>1432</v>
      </c>
      <c r="Y39" s="6" t="s">
        <v>357</v>
      </c>
      <c r="Z39" s="2">
        <f>COUNTIF('Incredibles (2004)'!B:B,Y39)</f>
        <v>2</v>
      </c>
      <c r="AA39" s="57">
        <f t="shared" si="2"/>
        <v>1.9704433497536944E-3</v>
      </c>
      <c r="AB39" s="80"/>
      <c r="AD39" s="1" t="s">
        <v>1432</v>
      </c>
      <c r="AE39" s="6" t="s">
        <v>1945</v>
      </c>
      <c r="AF39" s="1">
        <f>COUNTIF('Incredibles 2 (2018)'!B:B,AE39)</f>
        <v>1</v>
      </c>
      <c r="AG39" s="68">
        <f t="shared" si="1"/>
        <v>9.2506938020351531E-4</v>
      </c>
    </row>
    <row r="40" spans="1:33" ht="17" x14ac:dyDescent="0.2">
      <c r="A40" s="1" t="s">
        <v>1432</v>
      </c>
      <c r="B40" s="6" t="s">
        <v>357</v>
      </c>
      <c r="C40" s="2">
        <f>COUNTIF('Incredibles (2004)'!B:B,B40)</f>
        <v>2</v>
      </c>
      <c r="E40" s="1" t="s">
        <v>1432</v>
      </c>
      <c r="F40" s="6" t="s">
        <v>2162</v>
      </c>
      <c r="G40" s="1">
        <f>COUNTIF('Incredibles 2 (2018)'!B:B,F40)</f>
        <v>2</v>
      </c>
      <c r="X40" s="1" t="s">
        <v>1432</v>
      </c>
      <c r="Y40" s="6" t="s">
        <v>50</v>
      </c>
      <c r="Z40" s="2">
        <f>COUNTIF('Incredibles (2004)'!B:B,Y40)</f>
        <v>2</v>
      </c>
      <c r="AA40" s="57">
        <f t="shared" si="2"/>
        <v>1.9704433497536944E-3</v>
      </c>
      <c r="AB40" s="80"/>
      <c r="AD40" s="1" t="s">
        <v>1432</v>
      </c>
      <c r="AE40" s="6" t="s">
        <v>2153</v>
      </c>
      <c r="AF40" s="1">
        <f>COUNTIF('Incredibles 2 (2018)'!B:B,AE40)</f>
        <v>1</v>
      </c>
      <c r="AG40" s="68">
        <f t="shared" si="1"/>
        <v>9.2506938020351531E-4</v>
      </c>
    </row>
    <row r="41" spans="1:33" ht="17" x14ac:dyDescent="0.2">
      <c r="A41" s="1" t="s">
        <v>1432</v>
      </c>
      <c r="B41" s="6" t="s">
        <v>50</v>
      </c>
      <c r="C41" s="2">
        <f>COUNTIF('Incredibles (2004)'!B:B,B41)</f>
        <v>2</v>
      </c>
      <c r="E41" s="1" t="s">
        <v>1432</v>
      </c>
      <c r="F41" s="6" t="s">
        <v>1522</v>
      </c>
      <c r="G41" s="1">
        <f>COUNTIF('Incredibles 2 (2018)'!B:B,F41)</f>
        <v>2</v>
      </c>
      <c r="X41" s="1" t="s">
        <v>1432</v>
      </c>
      <c r="Y41" s="6" t="s">
        <v>1387</v>
      </c>
      <c r="Z41" s="2">
        <f>COUNTIF('Incredibles (2004)'!B:B,Y41)</f>
        <v>2</v>
      </c>
      <c r="AA41" s="57">
        <f t="shared" si="2"/>
        <v>1.9704433497536944E-3</v>
      </c>
      <c r="AB41" s="80"/>
      <c r="AD41" s="1" t="s">
        <v>1432</v>
      </c>
      <c r="AE41" s="6" t="s">
        <v>1860</v>
      </c>
      <c r="AF41" s="1">
        <f>COUNTIF('Incredibles 2 (2018)'!B:B,AE41)</f>
        <v>1</v>
      </c>
      <c r="AG41" s="68">
        <f t="shared" si="1"/>
        <v>9.2506938020351531E-4</v>
      </c>
    </row>
    <row r="42" spans="1:33" ht="17" x14ac:dyDescent="0.2">
      <c r="A42" s="1" t="s">
        <v>1432</v>
      </c>
      <c r="B42" s="6" t="s">
        <v>1387</v>
      </c>
      <c r="C42" s="2">
        <f>COUNTIF('Incredibles (2004)'!B:B,B42)</f>
        <v>2</v>
      </c>
      <c r="E42" s="1" t="s">
        <v>1432</v>
      </c>
      <c r="F42" s="6" t="s">
        <v>2149</v>
      </c>
      <c r="G42" s="1">
        <f>COUNTIF('Incredibles 2 (2018)'!B:B,F42)</f>
        <v>2</v>
      </c>
      <c r="X42" s="1" t="s">
        <v>1432</v>
      </c>
      <c r="Y42" s="6" t="s">
        <v>755</v>
      </c>
      <c r="Z42" s="2">
        <f>COUNTIF('Incredibles (2004)'!B:B,Y42)</f>
        <v>2</v>
      </c>
      <c r="AA42" s="57">
        <f t="shared" si="2"/>
        <v>1.9704433497536944E-3</v>
      </c>
      <c r="AB42" s="80"/>
      <c r="AD42" s="1" t="s">
        <v>1432</v>
      </c>
      <c r="AE42" s="6" t="s">
        <v>1965</v>
      </c>
      <c r="AF42" s="1">
        <f>COUNTIF('Incredibles 2 (2018)'!B:B,AE42)</f>
        <v>1</v>
      </c>
      <c r="AG42" s="68">
        <f t="shared" si="1"/>
        <v>9.2506938020351531E-4</v>
      </c>
    </row>
    <row r="43" spans="1:33" ht="17" x14ac:dyDescent="0.2">
      <c r="A43" s="1" t="s">
        <v>1432</v>
      </c>
      <c r="B43" s="6" t="s">
        <v>755</v>
      </c>
      <c r="C43" s="2">
        <f>COUNTIF('Incredibles (2004)'!B:B,B43)</f>
        <v>2</v>
      </c>
      <c r="E43" s="1" t="s">
        <v>1432</v>
      </c>
      <c r="F43" s="6" t="s">
        <v>1975</v>
      </c>
      <c r="G43" s="1">
        <f>COUNTIF('Incredibles 2 (2018)'!B:B,"*Pilot*")</f>
        <v>2</v>
      </c>
      <c r="X43" s="1" t="s">
        <v>1432</v>
      </c>
      <c r="Y43" s="6" t="s">
        <v>25</v>
      </c>
      <c r="Z43" s="2">
        <f>COUNTIF('Incredibles (2004)'!B:B,Y43)</f>
        <v>2</v>
      </c>
      <c r="AA43" s="57">
        <f t="shared" si="2"/>
        <v>1.9704433497536944E-3</v>
      </c>
      <c r="AB43" s="80"/>
      <c r="AD43" s="1" t="s">
        <v>1432</v>
      </c>
      <c r="AE43" s="6" t="s">
        <v>2039</v>
      </c>
      <c r="AF43" s="1">
        <f>COUNTIF('Incredibles 2 (2018)'!B:B,AE43)</f>
        <v>1</v>
      </c>
      <c r="AG43" s="68">
        <f t="shared" si="1"/>
        <v>9.2506938020351531E-4</v>
      </c>
    </row>
    <row r="44" spans="1:33" ht="34" x14ac:dyDescent="0.2">
      <c r="A44" s="1" t="s">
        <v>1432</v>
      </c>
      <c r="B44" s="6" t="s">
        <v>25</v>
      </c>
      <c r="C44" s="2">
        <f>COUNTIF('Incredibles (2004)'!B:B,B44)</f>
        <v>2</v>
      </c>
      <c r="E44" s="1" t="s">
        <v>1432</v>
      </c>
      <c r="F44" s="6" t="s">
        <v>1945</v>
      </c>
      <c r="G44" s="1">
        <f>COUNTIF('Incredibles 2 (2018)'!B:B,F44)</f>
        <v>1</v>
      </c>
      <c r="X44" s="1" t="s">
        <v>1433</v>
      </c>
      <c r="Y44" s="6" t="s">
        <v>299</v>
      </c>
      <c r="Z44" s="2">
        <f>COUNTIF('Incredibles (2004)'!B:B,Y44)</f>
        <v>2</v>
      </c>
      <c r="AA44" s="57">
        <f t="shared" si="2"/>
        <v>1.9704433497536944E-3</v>
      </c>
      <c r="AB44" s="80"/>
      <c r="AD44" s="1" t="s">
        <v>1433</v>
      </c>
      <c r="AE44" s="6" t="s">
        <v>774</v>
      </c>
      <c r="AF44" s="1">
        <f>COUNTIF('Incredibles 2 (2018)'!B:B,AE44)</f>
        <v>1</v>
      </c>
      <c r="AG44" s="68">
        <f t="shared" si="1"/>
        <v>9.2506938020351531E-4</v>
      </c>
    </row>
    <row r="45" spans="1:33" ht="34" x14ac:dyDescent="0.2">
      <c r="A45" s="1" t="s">
        <v>1432</v>
      </c>
      <c r="B45" s="6" t="s">
        <v>146</v>
      </c>
      <c r="C45" s="2">
        <f>COUNTIF('Incredibles (2004)'!B:B,B45)</f>
        <v>1</v>
      </c>
      <c r="E45" s="1" t="s">
        <v>1432</v>
      </c>
      <c r="F45" s="6" t="s">
        <v>2153</v>
      </c>
      <c r="G45" s="1">
        <f>COUNTIF('Incredibles 2 (2018)'!B:B,F45)</f>
        <v>1</v>
      </c>
      <c r="X45" s="1" t="s">
        <v>1434</v>
      </c>
      <c r="Y45" s="6" t="s">
        <v>686</v>
      </c>
      <c r="Z45" s="2">
        <f>COUNTIF('Incredibles (2004)'!B:B,Y45)</f>
        <v>1</v>
      </c>
      <c r="AA45" s="57">
        <f t="shared" si="2"/>
        <v>9.8522167487684722E-4</v>
      </c>
      <c r="AB45" s="80"/>
      <c r="AD45" s="1" t="s">
        <v>1433</v>
      </c>
      <c r="AE45" s="6" t="s">
        <v>3</v>
      </c>
      <c r="AF45" s="1">
        <f>COUNTIF('Incredibles 2 (2018)'!B:B,AE45)</f>
        <v>1</v>
      </c>
      <c r="AG45" s="68">
        <f t="shared" si="1"/>
        <v>9.2506938020351531E-4</v>
      </c>
    </row>
    <row r="46" spans="1:33" ht="17" x14ac:dyDescent="0.2">
      <c r="A46" s="1" t="s">
        <v>1432</v>
      </c>
      <c r="B46" s="6" t="s">
        <v>1421</v>
      </c>
      <c r="C46" s="2">
        <f>COUNTIF('Incredibles (2004)'!B:B,B46)</f>
        <v>1</v>
      </c>
      <c r="E46" s="1" t="s">
        <v>1432</v>
      </c>
      <c r="F46" s="6" t="s">
        <v>1860</v>
      </c>
      <c r="G46" s="1">
        <f>COUNTIF('Incredibles 2 (2018)'!B:B,F46)</f>
        <v>1</v>
      </c>
      <c r="X46" s="1" t="s">
        <v>1432</v>
      </c>
      <c r="Y46" s="6" t="s">
        <v>146</v>
      </c>
      <c r="Z46" s="2">
        <f>COUNTIF('Incredibles (2004)'!B:B,Y46)</f>
        <v>1</v>
      </c>
      <c r="AA46" s="57">
        <f t="shared" si="2"/>
        <v>9.8522167487684722E-4</v>
      </c>
      <c r="AB46" s="80"/>
      <c r="AD46" s="1" t="s">
        <v>1432</v>
      </c>
      <c r="AE46" s="6" t="s">
        <v>97</v>
      </c>
      <c r="AF46" s="1">
        <f>COUNTIF('Incredibles 2 (2018)'!B:B,AE46)</f>
        <v>1</v>
      </c>
      <c r="AG46" s="68">
        <f t="shared" si="1"/>
        <v>9.2506938020351531E-4</v>
      </c>
    </row>
    <row r="47" spans="1:33" ht="17" x14ac:dyDescent="0.2">
      <c r="A47" s="1" t="s">
        <v>1432</v>
      </c>
      <c r="B47" s="6" t="s">
        <v>721</v>
      </c>
      <c r="C47" s="2">
        <f>COUNTIF('Incredibles (2004)'!B:B,B47)</f>
        <v>1</v>
      </c>
      <c r="E47" s="1" t="s">
        <v>1432</v>
      </c>
      <c r="F47" s="6" t="s">
        <v>1965</v>
      </c>
      <c r="G47" s="1">
        <f>COUNTIF('Incredibles 2 (2018)'!B:B,F47)</f>
        <v>1</v>
      </c>
      <c r="X47" s="1" t="s">
        <v>1432</v>
      </c>
      <c r="Y47" s="6" t="s">
        <v>1421</v>
      </c>
      <c r="Z47" s="2">
        <f>COUNTIF('Incredibles (2004)'!B:B,Y47)</f>
        <v>1</v>
      </c>
      <c r="AA47" s="57">
        <f t="shared" si="2"/>
        <v>9.8522167487684722E-4</v>
      </c>
      <c r="AB47" s="80"/>
      <c r="AD47" s="1" t="s">
        <v>1432</v>
      </c>
      <c r="AE47" s="6" t="s">
        <v>1968</v>
      </c>
      <c r="AF47" s="1">
        <f>COUNTIF('Incredibles 2 (2018)'!B:B,AE47)</f>
        <v>1</v>
      </c>
      <c r="AG47" s="68">
        <f t="shared" si="1"/>
        <v>9.2506938020351531E-4</v>
      </c>
    </row>
    <row r="48" spans="1:33" ht="17" x14ac:dyDescent="0.2">
      <c r="A48" s="1" t="s">
        <v>1432</v>
      </c>
      <c r="B48" s="6" t="s">
        <v>205</v>
      </c>
      <c r="C48" s="2">
        <f>COUNTIF('Incredibles (2004)'!B:B,B48)</f>
        <v>1</v>
      </c>
      <c r="E48" s="1" t="s">
        <v>1432</v>
      </c>
      <c r="F48" s="6" t="s">
        <v>2039</v>
      </c>
      <c r="G48" s="1">
        <f>COUNTIF('Incredibles 2 (2018)'!B:B,F48)</f>
        <v>1</v>
      </c>
      <c r="X48" s="1" t="s">
        <v>1432</v>
      </c>
      <c r="Y48" s="6" t="s">
        <v>721</v>
      </c>
      <c r="Z48" s="2">
        <f>COUNTIF('Incredibles (2004)'!B:B,Y48)</f>
        <v>1</v>
      </c>
      <c r="AA48" s="57">
        <f t="shared" si="2"/>
        <v>9.8522167487684722E-4</v>
      </c>
      <c r="AB48" s="80"/>
      <c r="AD48" s="1" t="s">
        <v>1432</v>
      </c>
      <c r="AE48" s="6" t="s">
        <v>1970</v>
      </c>
      <c r="AF48" s="1">
        <f>COUNTIF('Incredibles 2 (2018)'!B:B,AE48)</f>
        <v>1</v>
      </c>
      <c r="AG48" s="68">
        <f t="shared" si="1"/>
        <v>9.2506938020351531E-4</v>
      </c>
    </row>
    <row r="49" spans="1:33" ht="17" x14ac:dyDescent="0.2">
      <c r="A49" s="1" t="s">
        <v>1432</v>
      </c>
      <c r="B49" s="6" t="s">
        <v>273</v>
      </c>
      <c r="C49" s="2">
        <f>COUNTIF('Incredibles (2004)'!B:B,B49)</f>
        <v>1</v>
      </c>
      <c r="E49" s="1" t="s">
        <v>1432</v>
      </c>
      <c r="F49" s="6" t="s">
        <v>97</v>
      </c>
      <c r="G49" s="1">
        <f>COUNTIF('Incredibles 2 (2018)'!B:B,F49)</f>
        <v>1</v>
      </c>
      <c r="X49" s="1" t="s">
        <v>1432</v>
      </c>
      <c r="Y49" s="6" t="s">
        <v>205</v>
      </c>
      <c r="Z49" s="2">
        <f>COUNTIF('Incredibles (2004)'!B:B,Y49)</f>
        <v>1</v>
      </c>
      <c r="AA49" s="57">
        <f t="shared" si="2"/>
        <v>9.8522167487684722E-4</v>
      </c>
      <c r="AB49" s="80"/>
      <c r="AD49" s="1" t="s">
        <v>1432</v>
      </c>
      <c r="AE49" s="6" t="s">
        <v>1803</v>
      </c>
      <c r="AF49" s="1">
        <f>COUNTIF('Incredibles 2 (2018)'!B:B,AE49)</f>
        <v>1</v>
      </c>
      <c r="AG49" s="68">
        <f t="shared" si="1"/>
        <v>9.2506938020351531E-4</v>
      </c>
    </row>
    <row r="50" spans="1:33" ht="17" x14ac:dyDescent="0.2">
      <c r="A50" s="1" t="s">
        <v>1432</v>
      </c>
      <c r="B50" s="6" t="s">
        <v>902</v>
      </c>
      <c r="C50" s="2">
        <f>COUNTIF('Incredibles (2004)'!B:B,B50)</f>
        <v>1</v>
      </c>
      <c r="E50" s="1" t="s">
        <v>1432</v>
      </c>
      <c r="F50" s="6" t="s">
        <v>1968</v>
      </c>
      <c r="G50" s="1">
        <f>COUNTIF('Incredibles 2 (2018)'!B:B,F50)</f>
        <v>1</v>
      </c>
      <c r="X50" s="1" t="s">
        <v>1433</v>
      </c>
      <c r="Y50" s="6" t="s">
        <v>97</v>
      </c>
      <c r="Z50" s="2">
        <f>COUNTIF('Incredibles (2004)'!B:B,Y50)</f>
        <v>1</v>
      </c>
      <c r="AA50" s="57">
        <f t="shared" si="2"/>
        <v>9.8522167487684722E-4</v>
      </c>
      <c r="AB50" s="80"/>
      <c r="AD50" s="1" t="s">
        <v>1432</v>
      </c>
      <c r="AE50" s="6" t="s">
        <v>1805</v>
      </c>
      <c r="AF50" s="1">
        <f>COUNTIF('Incredibles 2 (2018)'!B:B,AE50)</f>
        <v>1</v>
      </c>
      <c r="AG50" s="68">
        <f t="shared" si="1"/>
        <v>9.2506938020351531E-4</v>
      </c>
    </row>
    <row r="51" spans="1:33" ht="17" x14ac:dyDescent="0.2">
      <c r="A51" s="1" t="s">
        <v>1432</v>
      </c>
      <c r="B51" s="6" t="s">
        <v>903</v>
      </c>
      <c r="C51" s="2">
        <f>COUNTIF('Incredibles (2004)'!B:B,B51)</f>
        <v>1</v>
      </c>
      <c r="E51" s="1" t="s">
        <v>1432</v>
      </c>
      <c r="F51" s="6" t="s">
        <v>1970</v>
      </c>
      <c r="G51" s="1">
        <f>COUNTIF('Incredibles 2 (2018)'!B:B,F51)</f>
        <v>1</v>
      </c>
      <c r="X51" s="1" t="s">
        <v>1432</v>
      </c>
      <c r="Y51" s="6" t="s">
        <v>273</v>
      </c>
      <c r="Z51" s="2">
        <f>COUNTIF('Incredibles (2004)'!B:B,Y51)</f>
        <v>1</v>
      </c>
      <c r="AA51" s="57">
        <f t="shared" si="2"/>
        <v>9.8522167487684722E-4</v>
      </c>
      <c r="AB51" s="80"/>
      <c r="AD51" s="1" t="s">
        <v>1433</v>
      </c>
      <c r="AE51" s="6" t="s">
        <v>12</v>
      </c>
      <c r="AF51" s="1">
        <f>COUNTIF('Incredibles 2 (2018)'!B:B,AE51)</f>
        <v>1</v>
      </c>
      <c r="AG51" s="68">
        <f t="shared" si="1"/>
        <v>9.2506938020351531E-4</v>
      </c>
    </row>
    <row r="52" spans="1:33" ht="17" x14ac:dyDescent="0.2">
      <c r="A52" s="1" t="s">
        <v>1432</v>
      </c>
      <c r="B52" s="6" t="s">
        <v>18</v>
      </c>
      <c r="C52" s="2">
        <f>COUNTIF('Incredibles (2004)'!B:B,B52)</f>
        <v>1</v>
      </c>
      <c r="E52" s="1" t="s">
        <v>1432</v>
      </c>
      <c r="F52" s="6" t="s">
        <v>1803</v>
      </c>
      <c r="G52" s="1">
        <f>COUNTIF('Incredibles 2 (2018)'!B:B,F52)</f>
        <v>1</v>
      </c>
      <c r="X52" s="1" t="s">
        <v>1432</v>
      </c>
      <c r="Y52" s="6" t="s">
        <v>902</v>
      </c>
      <c r="Z52" s="2">
        <f>COUNTIF('Incredibles (2004)'!B:B,Y52)</f>
        <v>1</v>
      </c>
      <c r="AA52" s="57">
        <f t="shared" si="2"/>
        <v>9.8522167487684722E-4</v>
      </c>
      <c r="AB52" s="80"/>
      <c r="AD52" s="1" t="s">
        <v>1432</v>
      </c>
      <c r="AE52" s="6" t="s">
        <v>1857</v>
      </c>
      <c r="AF52" s="1">
        <f>COUNTIF('Incredibles 2 (2018)'!B:B,AE52)</f>
        <v>1</v>
      </c>
      <c r="AG52" s="68">
        <f t="shared" si="1"/>
        <v>9.2506938020351531E-4</v>
      </c>
    </row>
    <row r="53" spans="1:33" ht="17" x14ac:dyDescent="0.2">
      <c r="A53" s="1" t="s">
        <v>1432</v>
      </c>
      <c r="B53" s="6" t="s">
        <v>19</v>
      </c>
      <c r="C53" s="2">
        <f>COUNTIF('Incredibles (2004)'!B:B,B53)</f>
        <v>1</v>
      </c>
      <c r="E53" s="1" t="s">
        <v>1432</v>
      </c>
      <c r="F53" s="6" t="s">
        <v>1805</v>
      </c>
      <c r="G53" s="1">
        <f>COUNTIF('Incredibles 2 (2018)'!B:B,F53)</f>
        <v>1</v>
      </c>
      <c r="X53" s="1" t="s">
        <v>1432</v>
      </c>
      <c r="Y53" s="6" t="s">
        <v>903</v>
      </c>
      <c r="Z53" s="2">
        <f>COUNTIF('Incredibles (2004)'!B:B,Y53)</f>
        <v>1</v>
      </c>
      <c r="AA53" s="57">
        <f t="shared" si="2"/>
        <v>9.8522167487684722E-4</v>
      </c>
      <c r="AB53" s="80"/>
      <c r="AD53" s="1" t="s">
        <v>1434</v>
      </c>
      <c r="AE53" s="6" t="s">
        <v>2321</v>
      </c>
      <c r="AF53" s="1">
        <f>COUNTIF('Incredibles 2 (2018)'!B:B,AE53)</f>
        <v>1</v>
      </c>
      <c r="AG53" s="68">
        <f t="shared" si="1"/>
        <v>9.2506938020351531E-4</v>
      </c>
    </row>
    <row r="54" spans="1:33" ht="34" x14ac:dyDescent="0.2">
      <c r="A54" s="1" t="s">
        <v>1432</v>
      </c>
      <c r="B54" s="6" t="s">
        <v>1015</v>
      </c>
      <c r="C54" s="2">
        <f>COUNTIF('Incredibles (2004)'!B:B,B54)</f>
        <v>1</v>
      </c>
      <c r="E54" s="1" t="s">
        <v>1432</v>
      </c>
      <c r="F54" s="6" t="s">
        <v>1857</v>
      </c>
      <c r="G54" s="1">
        <f>COUNTIF('Incredibles 2 (2018)'!B:B,F54)</f>
        <v>1</v>
      </c>
      <c r="X54" s="1" t="s">
        <v>1432</v>
      </c>
      <c r="Y54" s="6" t="s">
        <v>18</v>
      </c>
      <c r="Z54" s="2">
        <f>COUNTIF('Incredibles (2004)'!B:B,Y54)</f>
        <v>1</v>
      </c>
      <c r="AA54" s="57">
        <f t="shared" si="2"/>
        <v>9.8522167487684722E-4</v>
      </c>
      <c r="AB54" s="80"/>
      <c r="AD54" s="1" t="s">
        <v>1432</v>
      </c>
      <c r="AE54" s="6" t="s">
        <v>2041</v>
      </c>
      <c r="AF54" s="1">
        <f>COUNTIF('Incredibles 2 (2018)'!B:B,AE54)</f>
        <v>1</v>
      </c>
      <c r="AG54" s="68">
        <f t="shared" si="1"/>
        <v>9.2506938020351531E-4</v>
      </c>
    </row>
    <row r="55" spans="1:33" ht="34" x14ac:dyDescent="0.2">
      <c r="A55" s="1" t="s">
        <v>1432</v>
      </c>
      <c r="B55" s="6" t="s">
        <v>965</v>
      </c>
      <c r="C55" s="2">
        <f>COUNTIF('Incredibles (2004)'!B:B,B55)</f>
        <v>1</v>
      </c>
      <c r="E55" s="1" t="s">
        <v>1432</v>
      </c>
      <c r="F55" s="6" t="s">
        <v>2041</v>
      </c>
      <c r="G55" s="1">
        <f>COUNTIF('Incredibles 2 (2018)'!B:B,F55)</f>
        <v>1</v>
      </c>
      <c r="X55" s="1" t="s">
        <v>1432</v>
      </c>
      <c r="Y55" s="6" t="s">
        <v>19</v>
      </c>
      <c r="Z55" s="2">
        <f>COUNTIF('Incredibles (2004)'!B:B,Y55)</f>
        <v>1</v>
      </c>
      <c r="AA55" s="57">
        <f t="shared" si="2"/>
        <v>9.8522167487684722E-4</v>
      </c>
      <c r="AB55" s="80"/>
      <c r="AD55" s="1" t="s">
        <v>1433</v>
      </c>
      <c r="AE55" s="6" t="s">
        <v>1898</v>
      </c>
      <c r="AF55" s="1">
        <f>COUNTIF('Incredibles 2 (2018)'!B:B,AE55)</f>
        <v>1</v>
      </c>
      <c r="AG55" s="68">
        <f t="shared" si="1"/>
        <v>9.2506938020351531E-4</v>
      </c>
    </row>
    <row r="56" spans="1:33" ht="17" x14ac:dyDescent="0.2">
      <c r="A56" s="1" t="s">
        <v>1432</v>
      </c>
      <c r="B56" s="6" t="s">
        <v>95</v>
      </c>
      <c r="C56" s="2">
        <f>COUNTIF('Incredibles (2004)'!B:B,B56)</f>
        <v>1</v>
      </c>
      <c r="E56" s="1" t="s">
        <v>1432</v>
      </c>
      <c r="F56" s="6" t="s">
        <v>2030</v>
      </c>
      <c r="G56" s="1">
        <f>COUNTIF('Incredibles 2 (2018)'!B:B,F56)</f>
        <v>1</v>
      </c>
      <c r="X56" s="1" t="s">
        <v>1433</v>
      </c>
      <c r="Y56" s="6" t="s">
        <v>1423</v>
      </c>
      <c r="Z56" s="2">
        <f>COUNTIF('Incredibles (2004)'!B:B,Y56)</f>
        <v>1</v>
      </c>
      <c r="AA56" s="57">
        <f t="shared" si="2"/>
        <v>9.8522167487684722E-4</v>
      </c>
      <c r="AB56" s="80"/>
      <c r="AD56" s="1" t="s">
        <v>1433</v>
      </c>
      <c r="AE56" s="6" t="s">
        <v>1901</v>
      </c>
      <c r="AF56" s="1">
        <f>COUNTIF('Incredibles 2 (2018)'!B:B,AE56)</f>
        <v>1</v>
      </c>
      <c r="AG56" s="68">
        <f t="shared" si="1"/>
        <v>9.2506938020351531E-4</v>
      </c>
    </row>
    <row r="57" spans="1:33" ht="17" x14ac:dyDescent="0.2">
      <c r="A57" s="1" t="s">
        <v>1434</v>
      </c>
      <c r="B57" s="6" t="s">
        <v>1403</v>
      </c>
      <c r="C57" s="2">
        <f>COUNTIF('Incredibles (2004)'!B:B,B57)</f>
        <v>3</v>
      </c>
      <c r="E57" s="1" t="s">
        <v>1432</v>
      </c>
      <c r="F57" s="6" t="s">
        <v>2167</v>
      </c>
      <c r="G57" s="1">
        <f>COUNTIF('Incredibles 2 (2018)'!B:B,F57)</f>
        <v>1</v>
      </c>
      <c r="X57" s="1" t="s">
        <v>1434</v>
      </c>
      <c r="Y57" s="6" t="s">
        <v>99</v>
      </c>
      <c r="Z57" s="2">
        <f>COUNTIF('Incredibles (2004)'!B:B,Y57)</f>
        <v>1</v>
      </c>
      <c r="AA57" s="57">
        <f t="shared" si="2"/>
        <v>9.8522167487684722E-4</v>
      </c>
      <c r="AB57" s="80"/>
      <c r="AD57" s="1" t="s">
        <v>1432</v>
      </c>
      <c r="AE57" s="6" t="s">
        <v>2030</v>
      </c>
      <c r="AF57" s="1">
        <f>COUNTIF('Incredibles 2 (2018)'!B:B,AE57)</f>
        <v>1</v>
      </c>
      <c r="AG57" s="68">
        <f t="shared" si="1"/>
        <v>9.2506938020351531E-4</v>
      </c>
    </row>
    <row r="58" spans="1:33" ht="35" thickBot="1" x14ac:dyDescent="0.25">
      <c r="A58" s="1" t="s">
        <v>1434</v>
      </c>
      <c r="B58" s="6" t="s">
        <v>686</v>
      </c>
      <c r="C58" s="2">
        <f>COUNTIF('Incredibles (2004)'!B:B,B58)</f>
        <v>1</v>
      </c>
      <c r="E58" s="15" t="s">
        <v>1434</v>
      </c>
      <c r="F58" s="14" t="s">
        <v>2321</v>
      </c>
      <c r="G58" s="15">
        <f>COUNTIF('Incredibles 2 (2018)'!B:B,F58)</f>
        <v>1</v>
      </c>
      <c r="X58" s="1" t="s">
        <v>1432</v>
      </c>
      <c r="Y58" s="6" t="s">
        <v>1015</v>
      </c>
      <c r="Z58" s="2">
        <f>COUNTIF('Incredibles (2004)'!B:B,Y58)</f>
        <v>1</v>
      </c>
      <c r="AA58" s="57">
        <f t="shared" si="2"/>
        <v>9.8522167487684722E-4</v>
      </c>
      <c r="AB58" s="80"/>
      <c r="AD58" s="15" t="s">
        <v>1432</v>
      </c>
      <c r="AE58" s="14" t="s">
        <v>2167</v>
      </c>
      <c r="AF58" s="15">
        <f>COUNTIF('Incredibles 2 (2018)'!B:B,AE58)</f>
        <v>1</v>
      </c>
      <c r="AG58" s="68">
        <f t="shared" si="1"/>
        <v>9.2506938020351531E-4</v>
      </c>
    </row>
    <row r="59" spans="1:33" ht="35" thickBot="1" x14ac:dyDescent="0.25">
      <c r="A59" s="15" t="s">
        <v>1434</v>
      </c>
      <c r="B59" s="14" t="s">
        <v>99</v>
      </c>
      <c r="C59" s="2">
        <f>COUNTIF('Incredibles (2004)'!B:B,B59)</f>
        <v>1</v>
      </c>
      <c r="E59" s="85" t="s">
        <v>2841</v>
      </c>
      <c r="F59" s="86"/>
      <c r="G59" s="63">
        <f>SUM(G3:G58)</f>
        <v>1080</v>
      </c>
      <c r="X59" s="1" t="s">
        <v>1432</v>
      </c>
      <c r="Y59" s="6" t="s">
        <v>965</v>
      </c>
      <c r="Z59" s="65">
        <f>COUNTIF('Incredibles (2004)'!B:B,Y59)</f>
        <v>1</v>
      </c>
      <c r="AA59" s="57">
        <f t="shared" si="2"/>
        <v>9.8522167487684722E-4</v>
      </c>
      <c r="AB59" s="80"/>
      <c r="AD59" s="1" t="s">
        <v>1434</v>
      </c>
      <c r="AE59" s="6" t="s">
        <v>2321</v>
      </c>
      <c r="AF59" s="15">
        <f>COUNTIF('Incredibles 2 (2018)'!B:B,AE59)</f>
        <v>1</v>
      </c>
      <c r="AG59" s="68">
        <f t="shared" si="1"/>
        <v>9.2506938020351531E-4</v>
      </c>
    </row>
    <row r="60" spans="1:33" ht="29" customHeight="1" thickBot="1" x14ac:dyDescent="0.25">
      <c r="A60" s="85" t="s">
        <v>2841</v>
      </c>
      <c r="B60" s="86"/>
      <c r="C60" s="64">
        <f>SUM(C3:C59)</f>
        <v>1010</v>
      </c>
      <c r="F60" s="5"/>
      <c r="X60" s="1" t="s">
        <v>1432</v>
      </c>
      <c r="Y60" s="6" t="s">
        <v>95</v>
      </c>
      <c r="Z60" s="2">
        <f>COUNTIF('Incredibles (2004)'!B:B,Y60)</f>
        <v>1</v>
      </c>
      <c r="AA60" s="57">
        <f t="shared" si="2"/>
        <v>9.8522167487684722E-4</v>
      </c>
      <c r="AB60" s="19"/>
      <c r="AD60" s="7"/>
      <c r="AE60" s="5"/>
      <c r="AF60" s="67">
        <f>SUM(AF3:AF59)</f>
        <v>1081</v>
      </c>
    </row>
    <row r="61" spans="1:33" ht="35" thickBot="1" x14ac:dyDescent="0.25">
      <c r="B61" s="5"/>
      <c r="F61" s="5"/>
      <c r="X61" s="1" t="s">
        <v>1434</v>
      </c>
      <c r="Y61" s="6" t="s">
        <v>686</v>
      </c>
      <c r="Z61" s="2">
        <f>COUNTIF('Incredibles (2004)'!B:B,Y61)</f>
        <v>1</v>
      </c>
      <c r="AA61" s="57">
        <f t="shared" si="2"/>
        <v>9.8522167487684722E-4</v>
      </c>
    </row>
    <row r="62" spans="1:33" ht="16" customHeight="1" thickBot="1" x14ac:dyDescent="0.25">
      <c r="B62" s="94" t="s">
        <v>1435</v>
      </c>
      <c r="C62" s="95"/>
      <c r="F62" s="94" t="s">
        <v>2812</v>
      </c>
      <c r="G62" s="95"/>
      <c r="X62" s="15" t="s">
        <v>1434</v>
      </c>
      <c r="Y62" s="14" t="s">
        <v>99</v>
      </c>
      <c r="Z62" s="65">
        <f>COUNTIF('Incredibles (2004)'!B:B,Y62)</f>
        <v>1</v>
      </c>
      <c r="AA62" s="82">
        <f t="shared" si="2"/>
        <v>9.8522167487684722E-4</v>
      </c>
    </row>
    <row r="63" spans="1:33" ht="18" thickBot="1" x14ac:dyDescent="0.25">
      <c r="B63" s="6" t="s">
        <v>1436</v>
      </c>
      <c r="C63" s="2">
        <f>COUNTIF(A3:A59,"X")</f>
        <v>3</v>
      </c>
      <c r="F63" s="6" t="s">
        <v>1436</v>
      </c>
      <c r="G63" s="2">
        <f>COUNTIF(E3:E58,"X")</f>
        <v>1</v>
      </c>
      <c r="X63" s="16"/>
      <c r="Y63" s="17"/>
      <c r="Z63" s="66">
        <f>SUM(Z3:Z62)</f>
        <v>1015</v>
      </c>
      <c r="AA63" s="83"/>
    </row>
    <row r="64" spans="1:33" ht="17" x14ac:dyDescent="0.2">
      <c r="B64" s="6" t="s">
        <v>1437</v>
      </c>
      <c r="C64" s="2">
        <f>COUNTIF(A3:A59,"M")</f>
        <v>36</v>
      </c>
      <c r="F64" s="6" t="s">
        <v>1437</v>
      </c>
      <c r="G64" s="2">
        <f>COUNTIF(E3:E58,"M")</f>
        <v>40</v>
      </c>
      <c r="X64" s="7"/>
      <c r="Y64" s="5"/>
      <c r="Z64" s="19"/>
    </row>
    <row r="65" spans="1:11" ht="18" thickBot="1" x14ac:dyDescent="0.25">
      <c r="B65" s="6" t="s">
        <v>1438</v>
      </c>
      <c r="C65" s="65">
        <f>COUNTIF(A3:A59,"F")</f>
        <v>18</v>
      </c>
      <c r="F65" s="6" t="s">
        <v>1438</v>
      </c>
      <c r="G65" s="65">
        <f>COUNTIF(E3:E58,"F")</f>
        <v>15</v>
      </c>
    </row>
    <row r="66" spans="1:11" ht="17" thickBot="1" x14ac:dyDescent="0.25">
      <c r="B66" s="5"/>
      <c r="C66" s="66">
        <f>SUM(C64:C65)</f>
        <v>54</v>
      </c>
      <c r="F66" s="5"/>
      <c r="G66" s="66">
        <f>SUM(G64:G65)</f>
        <v>55</v>
      </c>
    </row>
    <row r="67" spans="1:11" ht="17" thickBot="1" x14ac:dyDescent="0.25">
      <c r="B67" s="5"/>
      <c r="F67" s="5"/>
      <c r="G67" s="19"/>
    </row>
    <row r="68" spans="1:11" ht="35" thickBot="1" x14ac:dyDescent="0.25">
      <c r="A68" s="96" t="s">
        <v>2834</v>
      </c>
      <c r="B68" s="97"/>
      <c r="C68" s="98"/>
      <c r="D68" s="20"/>
      <c r="E68" s="96" t="s">
        <v>2835</v>
      </c>
      <c r="F68" s="97"/>
      <c r="G68" s="98"/>
      <c r="I68" s="1"/>
      <c r="J68" s="2" t="s">
        <v>2832</v>
      </c>
      <c r="K68" s="2" t="s">
        <v>2833</v>
      </c>
    </row>
    <row r="69" spans="1:11" ht="43" customHeight="1" thickBot="1" x14ac:dyDescent="0.25">
      <c r="A69" s="10" t="s">
        <v>2832</v>
      </c>
      <c r="B69" s="10" t="s">
        <v>2833</v>
      </c>
      <c r="C69" s="29" t="s">
        <v>2839</v>
      </c>
      <c r="D69" s="20"/>
      <c r="E69" s="10" t="s">
        <v>2832</v>
      </c>
      <c r="F69" s="10" t="s">
        <v>2833</v>
      </c>
      <c r="G69" s="29" t="s">
        <v>2839</v>
      </c>
      <c r="I69" s="1" t="s">
        <v>2834</v>
      </c>
      <c r="J69" s="62">
        <f>1-K69</f>
        <v>0.72934973637961331</v>
      </c>
      <c r="K69" s="62">
        <f>C70</f>
        <v>0.27065026362038663</v>
      </c>
    </row>
    <row r="70" spans="1:11" ht="30" customHeight="1" x14ac:dyDescent="0.2">
      <c r="A70" s="2">
        <v>569</v>
      </c>
      <c r="B70" s="2">
        <v>154</v>
      </c>
      <c r="C70" s="57">
        <f>B70/A70</f>
        <v>0.27065026362038663</v>
      </c>
      <c r="D70" s="20"/>
      <c r="E70" s="2">
        <v>519</v>
      </c>
      <c r="F70" s="2">
        <v>194</v>
      </c>
      <c r="G70" s="57">
        <f>F70/E70</f>
        <v>0.37379576107899809</v>
      </c>
      <c r="I70" s="1" t="s">
        <v>2835</v>
      </c>
      <c r="J70" s="62">
        <f>1-K70</f>
        <v>0.62620423892100185</v>
      </c>
      <c r="K70" s="62">
        <f>G70</f>
        <v>0.37379576107899809</v>
      </c>
    </row>
    <row r="71" spans="1:11" ht="25" customHeight="1" thickBot="1" x14ac:dyDescent="0.25">
      <c r="B71" s="5"/>
      <c r="F71" s="5"/>
      <c r="G71" s="19"/>
    </row>
    <row r="72" spans="1:11" ht="17" thickBot="1" x14ac:dyDescent="0.25">
      <c r="B72" s="94" t="s">
        <v>1435</v>
      </c>
      <c r="C72" s="95"/>
      <c r="F72" s="94" t="s">
        <v>2812</v>
      </c>
      <c r="G72" s="95"/>
    </row>
    <row r="73" spans="1:11" s="20" customFormat="1" ht="34" x14ac:dyDescent="0.2">
      <c r="A73" s="19"/>
      <c r="B73" s="19" t="s">
        <v>0</v>
      </c>
      <c r="C73" s="19" t="s">
        <v>2824</v>
      </c>
      <c r="E73" s="19"/>
      <c r="F73" s="19" t="s">
        <v>0</v>
      </c>
      <c r="G73" s="19" t="s">
        <v>2824</v>
      </c>
    </row>
    <row r="74" spans="1:11" ht="34" x14ac:dyDescent="0.2">
      <c r="B74" s="19" t="s">
        <v>1355</v>
      </c>
      <c r="C74" s="19">
        <v>11</v>
      </c>
      <c r="F74" s="19" t="s">
        <v>2791</v>
      </c>
      <c r="G74" s="7">
        <v>14</v>
      </c>
    </row>
    <row r="75" spans="1:11" ht="34" x14ac:dyDescent="0.2">
      <c r="B75" s="19" t="s">
        <v>1353</v>
      </c>
      <c r="C75" s="19">
        <v>10</v>
      </c>
      <c r="F75" s="19" t="s">
        <v>2808</v>
      </c>
      <c r="G75" s="7">
        <v>13</v>
      </c>
    </row>
    <row r="76" spans="1:11" ht="34" x14ac:dyDescent="0.2">
      <c r="B76" s="19" t="s">
        <v>1406</v>
      </c>
      <c r="C76" s="19">
        <v>9</v>
      </c>
      <c r="F76" s="19" t="s">
        <v>2751</v>
      </c>
      <c r="G76" s="7">
        <v>12</v>
      </c>
    </row>
    <row r="77" spans="1:11" ht="34" x14ac:dyDescent="0.2">
      <c r="B77" s="19" t="s">
        <v>1351</v>
      </c>
      <c r="C77" s="19">
        <v>8</v>
      </c>
      <c r="F77" s="19" t="s">
        <v>2793</v>
      </c>
      <c r="G77" s="7">
        <v>11</v>
      </c>
    </row>
    <row r="78" spans="1:11" ht="34" x14ac:dyDescent="0.2">
      <c r="B78" s="19" t="s">
        <v>1398</v>
      </c>
      <c r="C78" s="19">
        <v>8</v>
      </c>
      <c r="F78" s="19" t="s">
        <v>2814</v>
      </c>
      <c r="G78" s="7">
        <v>10</v>
      </c>
    </row>
    <row r="79" spans="1:11" ht="34" x14ac:dyDescent="0.2">
      <c r="B79" s="19" t="s">
        <v>1411</v>
      </c>
      <c r="C79" s="19">
        <v>8</v>
      </c>
      <c r="F79" s="19" t="s">
        <v>2787</v>
      </c>
      <c r="G79" s="7">
        <v>9</v>
      </c>
    </row>
    <row r="80" spans="1:11" ht="34" x14ac:dyDescent="0.2">
      <c r="B80" s="19" t="s">
        <v>1412</v>
      </c>
      <c r="C80" s="19">
        <v>8</v>
      </c>
      <c r="F80" s="19" t="s">
        <v>2801</v>
      </c>
      <c r="G80" s="7">
        <v>9</v>
      </c>
    </row>
    <row r="81" spans="2:7" ht="34" x14ac:dyDescent="0.2">
      <c r="B81" s="19" t="s">
        <v>1350</v>
      </c>
      <c r="C81" s="19">
        <v>6</v>
      </c>
      <c r="F81" s="19" t="s">
        <v>2770</v>
      </c>
      <c r="G81" s="7">
        <v>8</v>
      </c>
    </row>
    <row r="82" spans="2:7" ht="17" x14ac:dyDescent="0.2">
      <c r="B82" s="19" t="s">
        <v>1356</v>
      </c>
      <c r="C82" s="19">
        <v>6</v>
      </c>
      <c r="F82" s="19" t="s">
        <v>2805</v>
      </c>
      <c r="G82" s="7">
        <v>8</v>
      </c>
    </row>
    <row r="83" spans="2:7" ht="34" x14ac:dyDescent="0.2">
      <c r="B83" s="19" t="s">
        <v>1357</v>
      </c>
      <c r="C83" s="19">
        <v>6</v>
      </c>
      <c r="F83" s="19" t="s">
        <v>2807</v>
      </c>
      <c r="G83" s="7">
        <v>8</v>
      </c>
    </row>
    <row r="84" spans="2:7" ht="17" x14ac:dyDescent="0.2">
      <c r="B84" s="19" t="s">
        <v>1390</v>
      </c>
      <c r="C84" s="19">
        <v>6</v>
      </c>
      <c r="F84" s="19" t="s">
        <v>2795</v>
      </c>
      <c r="G84" s="7">
        <v>7</v>
      </c>
    </row>
    <row r="85" spans="2:7" ht="34" x14ac:dyDescent="0.2">
      <c r="B85" s="19" t="s">
        <v>1392</v>
      </c>
      <c r="C85" s="19">
        <v>6</v>
      </c>
      <c r="F85" s="19" t="s">
        <v>2806</v>
      </c>
      <c r="G85" s="7">
        <v>7</v>
      </c>
    </row>
    <row r="86" spans="2:7" ht="34" x14ac:dyDescent="0.2">
      <c r="B86" s="19" t="s">
        <v>1401</v>
      </c>
      <c r="C86" s="19">
        <v>6</v>
      </c>
      <c r="F86" s="19" t="s">
        <v>2766</v>
      </c>
      <c r="G86" s="7">
        <v>6</v>
      </c>
    </row>
    <row r="87" spans="2:7" ht="17" x14ac:dyDescent="0.2">
      <c r="B87" s="19" t="s">
        <v>1413</v>
      </c>
      <c r="C87" s="19">
        <v>6</v>
      </c>
      <c r="F87" s="19" t="s">
        <v>2776</v>
      </c>
      <c r="G87" s="7">
        <v>6</v>
      </c>
    </row>
    <row r="88" spans="2:7" ht="34" x14ac:dyDescent="0.2">
      <c r="B88" s="19" t="s">
        <v>1354</v>
      </c>
      <c r="C88" s="19">
        <v>5</v>
      </c>
      <c r="F88" s="19" t="s">
        <v>2799</v>
      </c>
      <c r="G88" s="7">
        <v>6</v>
      </c>
    </row>
    <row r="89" spans="2:7" ht="17" x14ac:dyDescent="0.2">
      <c r="B89" s="19" t="s">
        <v>1361</v>
      </c>
      <c r="C89" s="19">
        <v>5</v>
      </c>
      <c r="F89" s="19" t="s">
        <v>2768</v>
      </c>
      <c r="G89" s="7">
        <v>5</v>
      </c>
    </row>
    <row r="90" spans="2:7" ht="34" x14ac:dyDescent="0.2">
      <c r="B90" s="19" t="s">
        <v>1386</v>
      </c>
      <c r="C90" s="19">
        <v>5</v>
      </c>
      <c r="F90" s="19" t="s">
        <v>2769</v>
      </c>
      <c r="G90" s="7">
        <v>5</v>
      </c>
    </row>
    <row r="91" spans="2:7" ht="17" x14ac:dyDescent="0.2">
      <c r="B91" s="19" t="s">
        <v>1395</v>
      </c>
      <c r="C91" s="19">
        <v>5</v>
      </c>
      <c r="F91" s="19" t="s">
        <v>2773</v>
      </c>
      <c r="G91" s="7">
        <v>5</v>
      </c>
    </row>
    <row r="92" spans="2:7" ht="34" x14ac:dyDescent="0.2">
      <c r="B92" s="19" t="s">
        <v>1397</v>
      </c>
      <c r="C92" s="19">
        <v>5</v>
      </c>
      <c r="F92" s="19" t="s">
        <v>2774</v>
      </c>
      <c r="G92" s="7">
        <v>5</v>
      </c>
    </row>
    <row r="93" spans="2:7" ht="17" x14ac:dyDescent="0.2">
      <c r="B93" s="19" t="s">
        <v>1400</v>
      </c>
      <c r="C93" s="19">
        <v>5</v>
      </c>
      <c r="F93" s="19" t="s">
        <v>2794</v>
      </c>
      <c r="G93" s="7">
        <v>5</v>
      </c>
    </row>
    <row r="94" spans="2:7" ht="34" x14ac:dyDescent="0.2">
      <c r="B94" s="19" t="s">
        <v>969</v>
      </c>
      <c r="C94" s="19">
        <v>4</v>
      </c>
      <c r="F94" s="19" t="s">
        <v>2809</v>
      </c>
      <c r="G94" s="7">
        <v>5</v>
      </c>
    </row>
    <row r="95" spans="2:7" ht="17" x14ac:dyDescent="0.2">
      <c r="B95" s="19" t="s">
        <v>1358</v>
      </c>
      <c r="C95" s="19">
        <v>4</v>
      </c>
      <c r="F95" s="19" t="s">
        <v>2789</v>
      </c>
      <c r="G95" s="7">
        <v>4</v>
      </c>
    </row>
    <row r="96" spans="2:7" ht="34" x14ac:dyDescent="0.2">
      <c r="B96" s="19" t="s">
        <v>1359</v>
      </c>
      <c r="C96" s="19">
        <v>4</v>
      </c>
      <c r="F96" s="19" t="s">
        <v>2803</v>
      </c>
      <c r="G96" s="7">
        <v>4</v>
      </c>
    </row>
    <row r="97" spans="2:7" ht="34" x14ac:dyDescent="0.2">
      <c r="B97" s="19" t="s">
        <v>1366</v>
      </c>
      <c r="C97" s="19">
        <v>4</v>
      </c>
      <c r="F97" s="19" t="s">
        <v>2804</v>
      </c>
      <c r="G97" s="7">
        <v>4</v>
      </c>
    </row>
    <row r="98" spans="2:7" ht="17" x14ac:dyDescent="0.2">
      <c r="B98" s="19" t="s">
        <v>1370</v>
      </c>
      <c r="C98" s="19">
        <v>4</v>
      </c>
      <c r="F98" s="19" t="s">
        <v>2767</v>
      </c>
      <c r="G98" s="7">
        <v>3</v>
      </c>
    </row>
    <row r="99" spans="2:7" ht="34" x14ac:dyDescent="0.2">
      <c r="B99" s="19" t="s">
        <v>1371</v>
      </c>
      <c r="C99" s="19">
        <v>4</v>
      </c>
      <c r="F99" s="19" t="s">
        <v>2772</v>
      </c>
      <c r="G99" s="7">
        <v>3</v>
      </c>
    </row>
    <row r="100" spans="2:7" ht="17" x14ac:dyDescent="0.2">
      <c r="B100" s="19" t="s">
        <v>1378</v>
      </c>
      <c r="C100" s="19">
        <v>4</v>
      </c>
      <c r="F100" s="19" t="s">
        <v>2775</v>
      </c>
      <c r="G100" s="7">
        <v>3</v>
      </c>
    </row>
    <row r="101" spans="2:7" ht="34" x14ac:dyDescent="0.2">
      <c r="B101" s="19" t="s">
        <v>1410</v>
      </c>
      <c r="C101" s="19">
        <v>4</v>
      </c>
      <c r="F101" s="19" t="s">
        <v>2786</v>
      </c>
      <c r="G101" s="7">
        <v>3</v>
      </c>
    </row>
    <row r="102" spans="2:7" ht="17" x14ac:dyDescent="0.2">
      <c r="B102" s="19" t="s">
        <v>1352</v>
      </c>
      <c r="C102" s="19">
        <v>3</v>
      </c>
      <c r="F102" s="19" t="s">
        <v>2790</v>
      </c>
      <c r="G102" s="7">
        <v>3</v>
      </c>
    </row>
    <row r="103" spans="2:7" ht="34" x14ac:dyDescent="0.2">
      <c r="B103" s="19" t="s">
        <v>1360</v>
      </c>
      <c r="C103" s="19">
        <v>3</v>
      </c>
      <c r="F103" s="19" t="s">
        <v>2792</v>
      </c>
      <c r="G103" s="7">
        <v>3</v>
      </c>
    </row>
    <row r="104" spans="2:7" ht="34" x14ac:dyDescent="0.2">
      <c r="B104" s="19" t="s">
        <v>1364</v>
      </c>
      <c r="C104" s="19">
        <v>3</v>
      </c>
      <c r="F104" s="19" t="s">
        <v>2797</v>
      </c>
      <c r="G104" s="7">
        <v>3</v>
      </c>
    </row>
    <row r="105" spans="2:7" ht="34" x14ac:dyDescent="0.2">
      <c r="B105" s="19" t="s">
        <v>1368</v>
      </c>
      <c r="C105" s="19">
        <v>3</v>
      </c>
      <c r="F105" s="19" t="s">
        <v>2788</v>
      </c>
      <c r="G105" s="7">
        <v>2</v>
      </c>
    </row>
    <row r="106" spans="2:7" ht="34" x14ac:dyDescent="0.2">
      <c r="B106" s="19" t="s">
        <v>1373</v>
      </c>
      <c r="C106" s="19">
        <v>3</v>
      </c>
      <c r="F106" s="19" t="s">
        <v>2796</v>
      </c>
      <c r="G106" s="7">
        <v>2</v>
      </c>
    </row>
    <row r="107" spans="2:7" ht="17" x14ac:dyDescent="0.2">
      <c r="B107" s="19" t="s">
        <v>1402</v>
      </c>
      <c r="C107" s="19">
        <v>3</v>
      </c>
      <c r="F107" s="19" t="s">
        <v>2815</v>
      </c>
      <c r="G107" s="7">
        <v>2</v>
      </c>
    </row>
    <row r="108" spans="2:7" ht="34" x14ac:dyDescent="0.2">
      <c r="B108" s="19" t="s">
        <v>1409</v>
      </c>
      <c r="C108" s="19">
        <v>3</v>
      </c>
      <c r="F108" s="19" t="s">
        <v>2798</v>
      </c>
      <c r="G108" s="7">
        <v>2</v>
      </c>
    </row>
    <row r="109" spans="2:7" ht="34" x14ac:dyDescent="0.2">
      <c r="B109" s="19" t="s">
        <v>1372</v>
      </c>
      <c r="C109" s="19">
        <v>2</v>
      </c>
      <c r="F109" s="19" t="s">
        <v>2800</v>
      </c>
      <c r="G109" s="7">
        <v>2</v>
      </c>
    </row>
    <row r="110" spans="2:7" ht="34" x14ac:dyDescent="0.2">
      <c r="B110" s="19" t="s">
        <v>1375</v>
      </c>
      <c r="C110" s="19">
        <v>2</v>
      </c>
      <c r="F110" s="19" t="s">
        <v>2802</v>
      </c>
      <c r="G110" s="7">
        <v>2</v>
      </c>
    </row>
    <row r="111" spans="2:7" ht="17" x14ac:dyDescent="0.2">
      <c r="B111" s="19" t="s">
        <v>1376</v>
      </c>
      <c r="C111" s="19">
        <v>2</v>
      </c>
      <c r="F111" s="5"/>
    </row>
    <row r="112" spans="2:7" ht="17" x14ac:dyDescent="0.2">
      <c r="B112" s="19" t="s">
        <v>1396</v>
      </c>
      <c r="C112" s="19">
        <v>2</v>
      </c>
      <c r="F112" s="5"/>
    </row>
    <row r="113" spans="2:6" ht="34" x14ac:dyDescent="0.2">
      <c r="B113" s="19" t="s">
        <v>1408</v>
      </c>
      <c r="C113" s="19">
        <v>2</v>
      </c>
      <c r="F113" s="5"/>
    </row>
    <row r="114" spans="2:6" ht="17" x14ac:dyDescent="0.2">
      <c r="B114" s="19" t="s">
        <v>1415</v>
      </c>
      <c r="C114" s="19">
        <v>1</v>
      </c>
      <c r="F114" s="5"/>
    </row>
    <row r="115" spans="2:6" x14ac:dyDescent="0.2">
      <c r="B115" s="5"/>
      <c r="F115" s="5"/>
    </row>
    <row r="116" spans="2:6" x14ac:dyDescent="0.2">
      <c r="B116" s="5"/>
      <c r="F116" s="5"/>
    </row>
    <row r="117" spans="2:6" x14ac:dyDescent="0.2">
      <c r="B117" s="5"/>
      <c r="F117" s="5"/>
    </row>
    <row r="118" spans="2:6" x14ac:dyDescent="0.2">
      <c r="B118" s="5"/>
      <c r="F118" s="5"/>
    </row>
    <row r="119" spans="2:6" x14ac:dyDescent="0.2">
      <c r="B119" s="5"/>
      <c r="F119" s="5"/>
    </row>
    <row r="120" spans="2:6" x14ac:dyDescent="0.2">
      <c r="B120" s="5"/>
      <c r="F120" s="5"/>
    </row>
    <row r="121" spans="2:6" x14ac:dyDescent="0.2">
      <c r="B121" s="5"/>
      <c r="F121" s="5"/>
    </row>
    <row r="122" spans="2:6" x14ac:dyDescent="0.2">
      <c r="B122" s="5"/>
      <c r="F122" s="5"/>
    </row>
    <row r="123" spans="2:6" x14ac:dyDescent="0.2">
      <c r="B123" s="5"/>
      <c r="F123" s="5"/>
    </row>
    <row r="124" spans="2:6" x14ac:dyDescent="0.2">
      <c r="B124" s="5"/>
      <c r="F124" s="5"/>
    </row>
    <row r="125" spans="2:6" x14ac:dyDescent="0.2">
      <c r="B125" s="5"/>
      <c r="F125" s="5"/>
    </row>
    <row r="126" spans="2:6" x14ac:dyDescent="0.2">
      <c r="B126" s="5"/>
      <c r="F126" s="5"/>
    </row>
    <row r="127" spans="2:6" x14ac:dyDescent="0.2">
      <c r="B127" s="5"/>
      <c r="F127" s="5"/>
    </row>
    <row r="128" spans="2:6" x14ac:dyDescent="0.2">
      <c r="B128" s="5"/>
      <c r="F128" s="5"/>
    </row>
    <row r="129" spans="2:6" x14ac:dyDescent="0.2">
      <c r="B129" s="5"/>
      <c r="F129" s="5"/>
    </row>
    <row r="130" spans="2:6" x14ac:dyDescent="0.2">
      <c r="B130" s="5"/>
      <c r="F130" s="5"/>
    </row>
    <row r="131" spans="2:6" x14ac:dyDescent="0.2">
      <c r="B131" s="5"/>
      <c r="F131" s="5"/>
    </row>
    <row r="132" spans="2:6" x14ac:dyDescent="0.2">
      <c r="B132" s="5"/>
      <c r="F132" s="5"/>
    </row>
    <row r="133" spans="2:6" x14ac:dyDescent="0.2">
      <c r="B133" s="5"/>
      <c r="F133" s="5"/>
    </row>
    <row r="134" spans="2:6" x14ac:dyDescent="0.2">
      <c r="B134" s="5"/>
      <c r="F134" s="5"/>
    </row>
    <row r="135" spans="2:6" x14ac:dyDescent="0.2">
      <c r="B135" s="5"/>
      <c r="F135" s="5"/>
    </row>
    <row r="136" spans="2:6" x14ac:dyDescent="0.2">
      <c r="B136" s="5"/>
      <c r="F136" s="5"/>
    </row>
    <row r="137" spans="2:6" x14ac:dyDescent="0.2">
      <c r="B137" s="5"/>
      <c r="F137" s="5"/>
    </row>
    <row r="138" spans="2:6" x14ac:dyDescent="0.2">
      <c r="B138" s="5"/>
      <c r="F138" s="5"/>
    </row>
    <row r="139" spans="2:6" x14ac:dyDescent="0.2">
      <c r="B139" s="5"/>
      <c r="F139" s="5"/>
    </row>
    <row r="140" spans="2:6" x14ac:dyDescent="0.2">
      <c r="B140" s="5"/>
      <c r="F140" s="5"/>
    </row>
    <row r="141" spans="2:6" x14ac:dyDescent="0.2">
      <c r="B141" s="5"/>
      <c r="F141" s="5"/>
    </row>
    <row r="142" spans="2:6" x14ac:dyDescent="0.2">
      <c r="B142" s="5"/>
      <c r="F142" s="5"/>
    </row>
    <row r="143" spans="2:6" x14ac:dyDescent="0.2">
      <c r="B143" s="5"/>
      <c r="F143" s="5"/>
    </row>
    <row r="144" spans="2:6" x14ac:dyDescent="0.2">
      <c r="B144" s="5"/>
      <c r="F144" s="5"/>
    </row>
    <row r="145" spans="2:6" x14ac:dyDescent="0.2">
      <c r="B145" s="5"/>
      <c r="F145" s="5"/>
    </row>
    <row r="146" spans="2:6" x14ac:dyDescent="0.2">
      <c r="B146" s="5"/>
      <c r="F146" s="5"/>
    </row>
    <row r="147" spans="2:6" x14ac:dyDescent="0.2">
      <c r="B147" s="5"/>
      <c r="F147" s="5"/>
    </row>
    <row r="148" spans="2:6" x14ac:dyDescent="0.2">
      <c r="B148" s="5"/>
      <c r="F148" s="5"/>
    </row>
    <row r="149" spans="2:6" x14ac:dyDescent="0.2">
      <c r="B149" s="5"/>
      <c r="F149" s="5"/>
    </row>
    <row r="150" spans="2:6" x14ac:dyDescent="0.2">
      <c r="B150" s="5"/>
      <c r="F150" s="5"/>
    </row>
    <row r="151" spans="2:6" x14ac:dyDescent="0.2">
      <c r="B151" s="5"/>
      <c r="F151" s="5"/>
    </row>
    <row r="152" spans="2:6" x14ac:dyDescent="0.2">
      <c r="B152" s="5"/>
      <c r="F152" s="5"/>
    </row>
    <row r="153" spans="2:6" x14ac:dyDescent="0.2">
      <c r="B153" s="5"/>
      <c r="F153" s="5"/>
    </row>
    <row r="154" spans="2:6" x14ac:dyDescent="0.2">
      <c r="B154" s="5"/>
      <c r="F154" s="5"/>
    </row>
    <row r="155" spans="2:6" x14ac:dyDescent="0.2">
      <c r="B155" s="5"/>
      <c r="F155" s="5"/>
    </row>
    <row r="156" spans="2:6" x14ac:dyDescent="0.2">
      <c r="B156" s="5"/>
      <c r="F156" s="5"/>
    </row>
    <row r="157" spans="2:6" x14ac:dyDescent="0.2">
      <c r="B157" s="5"/>
      <c r="F157" s="5"/>
    </row>
    <row r="158" spans="2:6" x14ac:dyDescent="0.2">
      <c r="B158" s="5"/>
      <c r="F158" s="5"/>
    </row>
    <row r="159" spans="2:6" x14ac:dyDescent="0.2">
      <c r="B159" s="5"/>
      <c r="F159" s="5"/>
    </row>
    <row r="160" spans="2:6" x14ac:dyDescent="0.2">
      <c r="B160" s="5"/>
      <c r="F160" s="5"/>
    </row>
    <row r="161" spans="2:6" x14ac:dyDescent="0.2">
      <c r="B161" s="5"/>
      <c r="F161" s="5"/>
    </row>
    <row r="162" spans="2:6" x14ac:dyDescent="0.2">
      <c r="B162" s="5"/>
      <c r="F162" s="5"/>
    </row>
    <row r="163" spans="2:6" x14ac:dyDescent="0.2">
      <c r="B163" s="5"/>
      <c r="F163" s="5"/>
    </row>
    <row r="164" spans="2:6" x14ac:dyDescent="0.2">
      <c r="B164" s="5"/>
      <c r="F164" s="5"/>
    </row>
    <row r="165" spans="2:6" x14ac:dyDescent="0.2">
      <c r="B165" s="5"/>
      <c r="F165" s="5"/>
    </row>
    <row r="166" spans="2:6" x14ac:dyDescent="0.2">
      <c r="B166" s="5"/>
      <c r="F166" s="5"/>
    </row>
    <row r="167" spans="2:6" x14ac:dyDescent="0.2">
      <c r="B167" s="5"/>
      <c r="F167" s="5"/>
    </row>
    <row r="168" spans="2:6" x14ac:dyDescent="0.2">
      <c r="B168" s="5"/>
      <c r="F168" s="5"/>
    </row>
    <row r="169" spans="2:6" x14ac:dyDescent="0.2">
      <c r="B169" s="5"/>
      <c r="F169" s="5"/>
    </row>
    <row r="170" spans="2:6" x14ac:dyDescent="0.2">
      <c r="B170" s="5"/>
      <c r="F170" s="5"/>
    </row>
    <row r="171" spans="2:6" x14ac:dyDescent="0.2">
      <c r="B171" s="5"/>
      <c r="F171" s="5"/>
    </row>
    <row r="172" spans="2:6" x14ac:dyDescent="0.2">
      <c r="B172" s="5"/>
      <c r="F172" s="5"/>
    </row>
    <row r="173" spans="2:6" x14ac:dyDescent="0.2">
      <c r="B173" s="5"/>
      <c r="F173" s="5"/>
    </row>
    <row r="174" spans="2:6" x14ac:dyDescent="0.2">
      <c r="B174" s="5"/>
      <c r="F174" s="5"/>
    </row>
    <row r="175" spans="2:6" x14ac:dyDescent="0.2">
      <c r="B175" s="5"/>
      <c r="F175" s="5"/>
    </row>
    <row r="176" spans="2:6" x14ac:dyDescent="0.2">
      <c r="B176" s="5"/>
      <c r="F176" s="5"/>
    </row>
    <row r="177" spans="2:6" x14ac:dyDescent="0.2">
      <c r="B177" s="5"/>
      <c r="F177" s="5"/>
    </row>
    <row r="178" spans="2:6" x14ac:dyDescent="0.2">
      <c r="B178" s="5"/>
      <c r="F178" s="5"/>
    </row>
    <row r="179" spans="2:6" x14ac:dyDescent="0.2">
      <c r="B179" s="5"/>
      <c r="F179" s="5"/>
    </row>
    <row r="180" spans="2:6" x14ac:dyDescent="0.2">
      <c r="B180" s="5"/>
      <c r="F180" s="5"/>
    </row>
    <row r="181" spans="2:6" x14ac:dyDescent="0.2">
      <c r="B181" s="5"/>
      <c r="F181" s="5"/>
    </row>
    <row r="182" spans="2:6" x14ac:dyDescent="0.2">
      <c r="B182" s="5"/>
      <c r="F182" s="5"/>
    </row>
    <row r="183" spans="2:6" x14ac:dyDescent="0.2">
      <c r="B183" s="5"/>
      <c r="F183" s="5"/>
    </row>
    <row r="184" spans="2:6" x14ac:dyDescent="0.2">
      <c r="B184" s="5"/>
      <c r="F184" s="5"/>
    </row>
    <row r="185" spans="2:6" x14ac:dyDescent="0.2">
      <c r="B185" s="5"/>
      <c r="F185" s="5"/>
    </row>
    <row r="186" spans="2:6" x14ac:dyDescent="0.2">
      <c r="B186" s="5"/>
      <c r="F186" s="5"/>
    </row>
    <row r="187" spans="2:6" x14ac:dyDescent="0.2">
      <c r="B187" s="5"/>
      <c r="F187" s="5"/>
    </row>
    <row r="188" spans="2:6" x14ac:dyDescent="0.2">
      <c r="B188" s="5"/>
      <c r="F188" s="5"/>
    </row>
    <row r="189" spans="2:6" x14ac:dyDescent="0.2">
      <c r="B189" s="5"/>
      <c r="F189" s="5"/>
    </row>
    <row r="190" spans="2:6" x14ac:dyDescent="0.2">
      <c r="B190" s="5"/>
      <c r="F190" s="5"/>
    </row>
    <row r="191" spans="2:6" x14ac:dyDescent="0.2">
      <c r="B191" s="5"/>
      <c r="F191" s="5"/>
    </row>
    <row r="192" spans="2:6" x14ac:dyDescent="0.2">
      <c r="B192" s="5"/>
      <c r="F192" s="5"/>
    </row>
    <row r="193" spans="2:6" x14ac:dyDescent="0.2">
      <c r="B193" s="5"/>
      <c r="F193" s="5"/>
    </row>
    <row r="194" spans="2:6" x14ac:dyDescent="0.2">
      <c r="B194" s="5"/>
      <c r="F194" s="5"/>
    </row>
    <row r="195" spans="2:6" x14ac:dyDescent="0.2">
      <c r="B195" s="5"/>
      <c r="F195" s="5"/>
    </row>
    <row r="196" spans="2:6" x14ac:dyDescent="0.2">
      <c r="B196" s="5"/>
      <c r="F196" s="5"/>
    </row>
    <row r="197" spans="2:6" x14ac:dyDescent="0.2">
      <c r="B197" s="5"/>
      <c r="F197" s="5"/>
    </row>
    <row r="198" spans="2:6" x14ac:dyDescent="0.2">
      <c r="B198" s="5"/>
      <c r="F198" s="5"/>
    </row>
    <row r="199" spans="2:6" x14ac:dyDescent="0.2">
      <c r="B199" s="5"/>
      <c r="F199" s="5"/>
    </row>
    <row r="200" spans="2:6" x14ac:dyDescent="0.2">
      <c r="B200" s="5"/>
      <c r="F200" s="5"/>
    </row>
    <row r="201" spans="2:6" x14ac:dyDescent="0.2">
      <c r="B201" s="5"/>
      <c r="F201" s="5"/>
    </row>
    <row r="202" spans="2:6" x14ac:dyDescent="0.2">
      <c r="B202" s="5"/>
      <c r="F202" s="5"/>
    </row>
    <row r="203" spans="2:6" x14ac:dyDescent="0.2">
      <c r="B203" s="5"/>
      <c r="F203" s="5"/>
    </row>
    <row r="204" spans="2:6" x14ac:dyDescent="0.2">
      <c r="B204" s="5"/>
      <c r="F204" s="5"/>
    </row>
    <row r="205" spans="2:6" x14ac:dyDescent="0.2">
      <c r="B205" s="5"/>
      <c r="F205" s="5"/>
    </row>
    <row r="206" spans="2:6" x14ac:dyDescent="0.2">
      <c r="B206" s="5"/>
      <c r="F206" s="5"/>
    </row>
    <row r="207" spans="2:6" x14ac:dyDescent="0.2">
      <c r="B207" s="5"/>
      <c r="F207" s="5"/>
    </row>
    <row r="208" spans="2:6" x14ac:dyDescent="0.2">
      <c r="B208" s="5"/>
      <c r="F208" s="5"/>
    </row>
    <row r="209" spans="2:6" x14ac:dyDescent="0.2">
      <c r="B209" s="5"/>
      <c r="F209" s="5"/>
    </row>
    <row r="210" spans="2:6" x14ac:dyDescent="0.2">
      <c r="B210" s="5"/>
      <c r="F210" s="5"/>
    </row>
    <row r="211" spans="2:6" x14ac:dyDescent="0.2">
      <c r="B211" s="5"/>
      <c r="F211" s="5"/>
    </row>
    <row r="212" spans="2:6" x14ac:dyDescent="0.2">
      <c r="B212" s="5"/>
      <c r="F212" s="5"/>
    </row>
    <row r="213" spans="2:6" x14ac:dyDescent="0.2">
      <c r="B213" s="5"/>
      <c r="F213" s="5"/>
    </row>
    <row r="214" spans="2:6" x14ac:dyDescent="0.2">
      <c r="B214" s="5"/>
      <c r="F214" s="5"/>
    </row>
    <row r="215" spans="2:6" x14ac:dyDescent="0.2">
      <c r="B215" s="5"/>
      <c r="F215" s="5"/>
    </row>
    <row r="216" spans="2:6" x14ac:dyDescent="0.2">
      <c r="B216" s="5"/>
      <c r="F216" s="5"/>
    </row>
    <row r="217" spans="2:6" x14ac:dyDescent="0.2">
      <c r="B217" s="5"/>
      <c r="F217" s="5"/>
    </row>
    <row r="218" spans="2:6" x14ac:dyDescent="0.2">
      <c r="B218" s="5"/>
      <c r="F218" s="5"/>
    </row>
    <row r="219" spans="2:6" x14ac:dyDescent="0.2">
      <c r="B219" s="5"/>
      <c r="F219" s="5"/>
    </row>
    <row r="220" spans="2:6" x14ac:dyDescent="0.2">
      <c r="B220" s="5"/>
      <c r="F220" s="5"/>
    </row>
    <row r="221" spans="2:6" x14ac:dyDescent="0.2">
      <c r="B221" s="5"/>
      <c r="F221" s="5"/>
    </row>
    <row r="222" spans="2:6" x14ac:dyDescent="0.2">
      <c r="B222" s="5"/>
      <c r="F222" s="5"/>
    </row>
    <row r="223" spans="2:6" x14ac:dyDescent="0.2">
      <c r="B223" s="5"/>
      <c r="F223" s="5"/>
    </row>
    <row r="224" spans="2:6" x14ac:dyDescent="0.2">
      <c r="B224" s="5"/>
      <c r="F224" s="5"/>
    </row>
    <row r="225" spans="2:6" x14ac:dyDescent="0.2">
      <c r="B225" s="5"/>
      <c r="F225" s="5"/>
    </row>
    <row r="226" spans="2:6" x14ac:dyDescent="0.2">
      <c r="B226" s="5"/>
      <c r="F226" s="5"/>
    </row>
    <row r="227" spans="2:6" x14ac:dyDescent="0.2">
      <c r="B227" s="5"/>
      <c r="F227" s="5"/>
    </row>
    <row r="228" spans="2:6" x14ac:dyDescent="0.2">
      <c r="B228" s="5"/>
      <c r="F228" s="5"/>
    </row>
    <row r="229" spans="2:6" x14ac:dyDescent="0.2">
      <c r="B229" s="5"/>
      <c r="F229" s="5"/>
    </row>
    <row r="230" spans="2:6" x14ac:dyDescent="0.2">
      <c r="B230" s="5"/>
      <c r="F230" s="5"/>
    </row>
    <row r="231" spans="2:6" x14ac:dyDescent="0.2">
      <c r="B231" s="5"/>
      <c r="F231" s="5"/>
    </row>
    <row r="232" spans="2:6" x14ac:dyDescent="0.2">
      <c r="B232" s="5"/>
      <c r="F232" s="5"/>
    </row>
    <row r="233" spans="2:6" x14ac:dyDescent="0.2">
      <c r="B233" s="5"/>
      <c r="F233" s="5"/>
    </row>
    <row r="234" spans="2:6" x14ac:dyDescent="0.2">
      <c r="B234" s="5"/>
      <c r="F234" s="5"/>
    </row>
    <row r="235" spans="2:6" x14ac:dyDescent="0.2">
      <c r="B235" s="5"/>
      <c r="F235" s="5"/>
    </row>
    <row r="236" spans="2:6" x14ac:dyDescent="0.2">
      <c r="B236" s="5"/>
      <c r="F236" s="5"/>
    </row>
    <row r="237" spans="2:6" x14ac:dyDescent="0.2">
      <c r="B237" s="5"/>
      <c r="F237" s="5"/>
    </row>
    <row r="238" spans="2:6" x14ac:dyDescent="0.2">
      <c r="B238" s="5"/>
      <c r="F238" s="5"/>
    </row>
    <row r="239" spans="2:6" x14ac:dyDescent="0.2">
      <c r="B239" s="5"/>
      <c r="F239" s="5"/>
    </row>
    <row r="240" spans="2:6" x14ac:dyDescent="0.2">
      <c r="B240" s="5"/>
      <c r="F240" s="5"/>
    </row>
    <row r="241" spans="2:6" x14ac:dyDescent="0.2">
      <c r="B241" s="5"/>
      <c r="F241" s="5"/>
    </row>
    <row r="242" spans="2:6" x14ac:dyDescent="0.2">
      <c r="B242" s="5"/>
      <c r="F242" s="5"/>
    </row>
    <row r="243" spans="2:6" x14ac:dyDescent="0.2">
      <c r="B243" s="5"/>
      <c r="F243" s="5"/>
    </row>
    <row r="244" spans="2:6" x14ac:dyDescent="0.2">
      <c r="B244" s="5"/>
      <c r="F244" s="5"/>
    </row>
    <row r="245" spans="2:6" x14ac:dyDescent="0.2">
      <c r="B245" s="5"/>
      <c r="F245" s="5"/>
    </row>
    <row r="246" spans="2:6" x14ac:dyDescent="0.2">
      <c r="B246" s="5"/>
      <c r="F246" s="5"/>
    </row>
    <row r="247" spans="2:6" x14ac:dyDescent="0.2">
      <c r="B247" s="5"/>
      <c r="F247" s="5"/>
    </row>
    <row r="248" spans="2:6" x14ac:dyDescent="0.2">
      <c r="B248" s="5"/>
      <c r="F248" s="5"/>
    </row>
    <row r="249" spans="2:6" x14ac:dyDescent="0.2">
      <c r="B249" s="5"/>
      <c r="F249" s="5"/>
    </row>
    <row r="250" spans="2:6" x14ac:dyDescent="0.2">
      <c r="B250" s="5"/>
      <c r="F250" s="5"/>
    </row>
    <row r="251" spans="2:6" x14ac:dyDescent="0.2">
      <c r="B251" s="5"/>
      <c r="F251" s="5"/>
    </row>
    <row r="252" spans="2:6" x14ac:dyDescent="0.2">
      <c r="B252" s="5"/>
      <c r="F252" s="5"/>
    </row>
    <row r="253" spans="2:6" x14ac:dyDescent="0.2">
      <c r="B253" s="5"/>
      <c r="F253" s="5"/>
    </row>
    <row r="254" spans="2:6" x14ac:dyDescent="0.2">
      <c r="B254" s="5"/>
      <c r="F254" s="5"/>
    </row>
    <row r="255" spans="2:6" x14ac:dyDescent="0.2">
      <c r="B255" s="5"/>
      <c r="F255" s="5"/>
    </row>
    <row r="256" spans="2:6" x14ac:dyDescent="0.2">
      <c r="B256" s="5"/>
      <c r="F256" s="5"/>
    </row>
    <row r="257" spans="2:6" x14ac:dyDescent="0.2">
      <c r="B257" s="5"/>
      <c r="F257" s="5"/>
    </row>
    <row r="258" spans="2:6" x14ac:dyDescent="0.2">
      <c r="B258" s="5"/>
      <c r="F258" s="5"/>
    </row>
    <row r="259" spans="2:6" x14ac:dyDescent="0.2">
      <c r="B259" s="5"/>
      <c r="F259" s="5"/>
    </row>
    <row r="260" spans="2:6" x14ac:dyDescent="0.2">
      <c r="B260" s="5"/>
      <c r="F260" s="5"/>
    </row>
    <row r="261" spans="2:6" x14ac:dyDescent="0.2">
      <c r="B261" s="5"/>
      <c r="F261" s="5"/>
    </row>
    <row r="262" spans="2:6" x14ac:dyDescent="0.2">
      <c r="B262" s="5"/>
      <c r="F262" s="5"/>
    </row>
    <row r="263" spans="2:6" x14ac:dyDescent="0.2">
      <c r="B263" s="5"/>
      <c r="F263" s="5"/>
    </row>
    <row r="264" spans="2:6" x14ac:dyDescent="0.2">
      <c r="B264" s="5"/>
      <c r="F264" s="5"/>
    </row>
    <row r="265" spans="2:6" x14ac:dyDescent="0.2">
      <c r="B265" s="5"/>
      <c r="F265" s="5"/>
    </row>
    <row r="266" spans="2:6" x14ac:dyDescent="0.2">
      <c r="B266" s="5"/>
      <c r="F266" s="5"/>
    </row>
    <row r="267" spans="2:6" x14ac:dyDescent="0.2">
      <c r="B267" s="5"/>
      <c r="F267" s="5"/>
    </row>
    <row r="268" spans="2:6" x14ac:dyDescent="0.2">
      <c r="B268" s="5"/>
      <c r="F268" s="5"/>
    </row>
    <row r="269" spans="2:6" x14ac:dyDescent="0.2">
      <c r="B269" s="5"/>
      <c r="F269" s="5"/>
    </row>
    <row r="270" spans="2:6" x14ac:dyDescent="0.2">
      <c r="B270" s="5"/>
      <c r="F270" s="5"/>
    </row>
    <row r="271" spans="2:6" x14ac:dyDescent="0.2">
      <c r="B271" s="5"/>
      <c r="F271" s="5"/>
    </row>
    <row r="272" spans="2:6" x14ac:dyDescent="0.2">
      <c r="B272" s="5"/>
      <c r="F272" s="5"/>
    </row>
    <row r="273" spans="2:6" x14ac:dyDescent="0.2">
      <c r="B273" s="5"/>
      <c r="F273" s="5"/>
    </row>
    <row r="274" spans="2:6" x14ac:dyDescent="0.2">
      <c r="B274" s="5"/>
      <c r="F274" s="5"/>
    </row>
    <row r="275" spans="2:6" x14ac:dyDescent="0.2">
      <c r="B275" s="5"/>
      <c r="F275" s="5"/>
    </row>
    <row r="276" spans="2:6" x14ac:dyDescent="0.2">
      <c r="B276" s="5"/>
      <c r="F276" s="5"/>
    </row>
    <row r="277" spans="2:6" x14ac:dyDescent="0.2">
      <c r="B277" s="5"/>
      <c r="F277" s="5"/>
    </row>
    <row r="278" spans="2:6" x14ac:dyDescent="0.2">
      <c r="B278" s="5"/>
      <c r="F278" s="5"/>
    </row>
    <row r="279" spans="2:6" x14ac:dyDescent="0.2">
      <c r="B279" s="5"/>
      <c r="F279" s="5"/>
    </row>
    <row r="280" spans="2:6" x14ac:dyDescent="0.2">
      <c r="B280" s="5"/>
      <c r="F280" s="5"/>
    </row>
    <row r="281" spans="2:6" x14ac:dyDescent="0.2">
      <c r="B281" s="5"/>
      <c r="F281" s="5"/>
    </row>
    <row r="282" spans="2:6" x14ac:dyDescent="0.2">
      <c r="B282" s="5"/>
      <c r="F282" s="5"/>
    </row>
    <row r="283" spans="2:6" x14ac:dyDescent="0.2">
      <c r="B283" s="5"/>
      <c r="F283" s="5"/>
    </row>
    <row r="284" spans="2:6" x14ac:dyDescent="0.2">
      <c r="B284" s="5"/>
      <c r="F284" s="5"/>
    </row>
    <row r="285" spans="2:6" x14ac:dyDescent="0.2">
      <c r="B285" s="5"/>
      <c r="F285" s="5"/>
    </row>
    <row r="286" spans="2:6" x14ac:dyDescent="0.2">
      <c r="B286" s="5"/>
      <c r="F286" s="5"/>
    </row>
    <row r="287" spans="2:6" x14ac:dyDescent="0.2">
      <c r="B287" s="5"/>
      <c r="F287" s="5"/>
    </row>
    <row r="288" spans="2:6" x14ac:dyDescent="0.2">
      <c r="B288" s="5"/>
      <c r="F288" s="5"/>
    </row>
    <row r="289" spans="2:6" x14ac:dyDescent="0.2">
      <c r="B289" s="5"/>
      <c r="F289" s="5"/>
    </row>
    <row r="290" spans="2:6" x14ac:dyDescent="0.2">
      <c r="B290" s="5"/>
      <c r="F290" s="5"/>
    </row>
    <row r="291" spans="2:6" x14ac:dyDescent="0.2">
      <c r="B291" s="5"/>
      <c r="F291" s="5"/>
    </row>
    <row r="292" spans="2:6" x14ac:dyDescent="0.2">
      <c r="B292" s="5"/>
      <c r="F292" s="5"/>
    </row>
    <row r="293" spans="2:6" x14ac:dyDescent="0.2">
      <c r="B293" s="5"/>
      <c r="F293" s="5"/>
    </row>
    <row r="294" spans="2:6" x14ac:dyDescent="0.2">
      <c r="B294" s="5"/>
      <c r="F294" s="5"/>
    </row>
    <row r="295" spans="2:6" x14ac:dyDescent="0.2">
      <c r="B295" s="5"/>
      <c r="F295" s="5"/>
    </row>
    <row r="296" spans="2:6" x14ac:dyDescent="0.2">
      <c r="B296" s="5"/>
      <c r="F296" s="5"/>
    </row>
    <row r="297" spans="2:6" x14ac:dyDescent="0.2">
      <c r="B297" s="5"/>
      <c r="F297" s="5"/>
    </row>
    <row r="298" spans="2:6" x14ac:dyDescent="0.2">
      <c r="B298" s="5"/>
      <c r="F298" s="5"/>
    </row>
    <row r="299" spans="2:6" x14ac:dyDescent="0.2">
      <c r="B299" s="5"/>
      <c r="F299" s="5"/>
    </row>
    <row r="300" spans="2:6" x14ac:dyDescent="0.2">
      <c r="B300" s="5"/>
      <c r="F300" s="5"/>
    </row>
    <row r="301" spans="2:6" x14ac:dyDescent="0.2">
      <c r="B301" s="5"/>
      <c r="F301" s="5"/>
    </row>
    <row r="302" spans="2:6" x14ac:dyDescent="0.2">
      <c r="B302" s="5"/>
      <c r="F302" s="5"/>
    </row>
    <row r="303" spans="2:6" x14ac:dyDescent="0.2">
      <c r="B303" s="5"/>
      <c r="F303" s="5"/>
    </row>
    <row r="304" spans="2:6" x14ac:dyDescent="0.2">
      <c r="B304" s="5"/>
      <c r="F304" s="5"/>
    </row>
    <row r="305" spans="2:6" x14ac:dyDescent="0.2">
      <c r="B305" s="5"/>
      <c r="F305" s="5"/>
    </row>
    <row r="306" spans="2:6" x14ac:dyDescent="0.2">
      <c r="B306" s="5"/>
      <c r="F306" s="5"/>
    </row>
    <row r="307" spans="2:6" x14ac:dyDescent="0.2">
      <c r="B307" s="5"/>
      <c r="F307" s="5"/>
    </row>
    <row r="308" spans="2:6" x14ac:dyDescent="0.2">
      <c r="B308" s="5"/>
      <c r="F308" s="5"/>
    </row>
    <row r="309" spans="2:6" x14ac:dyDescent="0.2">
      <c r="B309" s="5"/>
      <c r="F309" s="5"/>
    </row>
    <row r="310" spans="2:6" x14ac:dyDescent="0.2">
      <c r="B310" s="5"/>
      <c r="F310" s="5"/>
    </row>
    <row r="311" spans="2:6" x14ac:dyDescent="0.2">
      <c r="B311" s="5"/>
      <c r="F311" s="5"/>
    </row>
    <row r="312" spans="2:6" x14ac:dyDescent="0.2">
      <c r="B312" s="5"/>
      <c r="F312" s="5"/>
    </row>
    <row r="313" spans="2:6" x14ac:dyDescent="0.2">
      <c r="B313" s="5"/>
      <c r="F313" s="5"/>
    </row>
    <row r="314" spans="2:6" x14ac:dyDescent="0.2">
      <c r="B314" s="5"/>
      <c r="F314" s="5"/>
    </row>
    <row r="315" spans="2:6" x14ac:dyDescent="0.2">
      <c r="B315" s="5"/>
      <c r="F315" s="5"/>
    </row>
    <row r="316" spans="2:6" x14ac:dyDescent="0.2">
      <c r="B316" s="5"/>
      <c r="F316" s="5"/>
    </row>
    <row r="317" spans="2:6" x14ac:dyDescent="0.2">
      <c r="B317" s="5"/>
      <c r="F317" s="5"/>
    </row>
    <row r="318" spans="2:6" x14ac:dyDescent="0.2">
      <c r="B318" s="5"/>
      <c r="F318" s="5"/>
    </row>
    <row r="319" spans="2:6" x14ac:dyDescent="0.2">
      <c r="B319" s="5"/>
      <c r="F319" s="5"/>
    </row>
    <row r="320" spans="2:6" x14ac:dyDescent="0.2">
      <c r="B320" s="5"/>
      <c r="F320" s="5"/>
    </row>
    <row r="321" spans="2:6" x14ac:dyDescent="0.2">
      <c r="B321" s="5"/>
      <c r="F321" s="5"/>
    </row>
    <row r="322" spans="2:6" x14ac:dyDescent="0.2">
      <c r="B322" s="5"/>
      <c r="F322" s="5"/>
    </row>
    <row r="323" spans="2:6" x14ac:dyDescent="0.2">
      <c r="B323" s="5"/>
      <c r="F323" s="5"/>
    </row>
    <row r="324" spans="2:6" x14ac:dyDescent="0.2">
      <c r="B324" s="5"/>
      <c r="F324" s="5"/>
    </row>
    <row r="325" spans="2:6" x14ac:dyDescent="0.2">
      <c r="B325" s="5"/>
      <c r="F325" s="5"/>
    </row>
    <row r="326" spans="2:6" x14ac:dyDescent="0.2">
      <c r="B326" s="5"/>
      <c r="F326" s="5"/>
    </row>
    <row r="327" spans="2:6" x14ac:dyDescent="0.2">
      <c r="B327" s="5"/>
      <c r="F327" s="5"/>
    </row>
    <row r="328" spans="2:6" x14ac:dyDescent="0.2">
      <c r="B328" s="5"/>
      <c r="F328" s="5"/>
    </row>
    <row r="329" spans="2:6" x14ac:dyDescent="0.2">
      <c r="B329" s="5"/>
      <c r="F329" s="5"/>
    </row>
    <row r="330" spans="2:6" x14ac:dyDescent="0.2">
      <c r="B330" s="5"/>
      <c r="F330" s="5"/>
    </row>
    <row r="331" spans="2:6" x14ac:dyDescent="0.2">
      <c r="B331" s="5"/>
      <c r="F331" s="5"/>
    </row>
    <row r="332" spans="2:6" x14ac:dyDescent="0.2">
      <c r="B332" s="5"/>
      <c r="F332" s="5"/>
    </row>
    <row r="333" spans="2:6" x14ac:dyDescent="0.2">
      <c r="B333" s="5"/>
      <c r="F333" s="5"/>
    </row>
    <row r="334" spans="2:6" x14ac:dyDescent="0.2">
      <c r="B334" s="5"/>
      <c r="F334" s="5"/>
    </row>
    <row r="335" spans="2:6" x14ac:dyDescent="0.2">
      <c r="B335" s="5"/>
      <c r="F335" s="5"/>
    </row>
    <row r="336" spans="2:6" x14ac:dyDescent="0.2">
      <c r="B336" s="5"/>
      <c r="F336" s="5"/>
    </row>
    <row r="337" spans="2:6" x14ac:dyDescent="0.2">
      <c r="B337" s="5"/>
      <c r="F337" s="5"/>
    </row>
    <row r="338" spans="2:6" x14ac:dyDescent="0.2">
      <c r="B338" s="5"/>
      <c r="F338" s="5"/>
    </row>
    <row r="339" spans="2:6" x14ac:dyDescent="0.2">
      <c r="B339" s="5"/>
      <c r="F339" s="5"/>
    </row>
    <row r="340" spans="2:6" x14ac:dyDescent="0.2">
      <c r="B340" s="5"/>
      <c r="F340" s="5"/>
    </row>
    <row r="341" spans="2:6" x14ac:dyDescent="0.2">
      <c r="B341" s="5"/>
      <c r="F341" s="5"/>
    </row>
    <row r="342" spans="2:6" x14ac:dyDescent="0.2">
      <c r="B342" s="5"/>
      <c r="F342" s="5"/>
    </row>
    <row r="343" spans="2:6" x14ac:dyDescent="0.2">
      <c r="B343" s="5"/>
      <c r="F343" s="5"/>
    </row>
    <row r="344" spans="2:6" x14ac:dyDescent="0.2">
      <c r="B344" s="5"/>
      <c r="F344" s="5"/>
    </row>
    <row r="345" spans="2:6" x14ac:dyDescent="0.2">
      <c r="B345" s="5"/>
      <c r="F345" s="5"/>
    </row>
    <row r="346" spans="2:6" x14ac:dyDescent="0.2">
      <c r="B346" s="5"/>
      <c r="F346" s="5"/>
    </row>
    <row r="347" spans="2:6" x14ac:dyDescent="0.2">
      <c r="B347" s="5"/>
      <c r="F347" s="5"/>
    </row>
    <row r="348" spans="2:6" x14ac:dyDescent="0.2">
      <c r="B348" s="5"/>
      <c r="F348" s="5"/>
    </row>
    <row r="349" spans="2:6" x14ac:dyDescent="0.2">
      <c r="B349" s="5"/>
      <c r="F349" s="5"/>
    </row>
    <row r="350" spans="2:6" x14ac:dyDescent="0.2">
      <c r="B350" s="5"/>
      <c r="F350" s="5"/>
    </row>
    <row r="351" spans="2:6" x14ac:dyDescent="0.2">
      <c r="B351" s="5"/>
      <c r="F351" s="5"/>
    </row>
    <row r="352" spans="2:6" x14ac:dyDescent="0.2">
      <c r="B352" s="5"/>
      <c r="F352" s="5"/>
    </row>
    <row r="353" spans="2:6" x14ac:dyDescent="0.2">
      <c r="B353" s="5"/>
      <c r="F353" s="5"/>
    </row>
    <row r="354" spans="2:6" x14ac:dyDescent="0.2">
      <c r="B354" s="5"/>
      <c r="F354" s="5"/>
    </row>
    <row r="355" spans="2:6" x14ac:dyDescent="0.2">
      <c r="B355" s="5"/>
      <c r="F355" s="5"/>
    </row>
    <row r="356" spans="2:6" x14ac:dyDescent="0.2">
      <c r="B356" s="5"/>
      <c r="F356" s="5"/>
    </row>
    <row r="357" spans="2:6" x14ac:dyDescent="0.2">
      <c r="B357" s="5"/>
      <c r="F357" s="5"/>
    </row>
    <row r="358" spans="2:6" x14ac:dyDescent="0.2">
      <c r="B358" s="5"/>
      <c r="F358" s="5"/>
    </row>
    <row r="359" spans="2:6" x14ac:dyDescent="0.2">
      <c r="B359" s="5"/>
      <c r="F359" s="5"/>
    </row>
    <row r="360" spans="2:6" x14ac:dyDescent="0.2">
      <c r="B360" s="5"/>
      <c r="F360" s="5"/>
    </row>
    <row r="361" spans="2:6" x14ac:dyDescent="0.2">
      <c r="B361" s="5"/>
      <c r="F361" s="5"/>
    </row>
    <row r="362" spans="2:6" x14ac:dyDescent="0.2">
      <c r="B362" s="5"/>
      <c r="F362" s="5"/>
    </row>
    <row r="363" spans="2:6" x14ac:dyDescent="0.2">
      <c r="B363" s="5"/>
      <c r="F363" s="5"/>
    </row>
    <row r="364" spans="2:6" x14ac:dyDescent="0.2">
      <c r="B364" s="5"/>
      <c r="F364" s="5"/>
    </row>
    <row r="365" spans="2:6" x14ac:dyDescent="0.2">
      <c r="B365" s="5"/>
      <c r="F365" s="5"/>
    </row>
    <row r="366" spans="2:6" x14ac:dyDescent="0.2">
      <c r="B366" s="5"/>
      <c r="F366" s="5"/>
    </row>
    <row r="367" spans="2:6" x14ac:dyDescent="0.2">
      <c r="B367" s="5"/>
      <c r="F367" s="5"/>
    </row>
    <row r="368" spans="2:6" x14ac:dyDescent="0.2">
      <c r="B368" s="5"/>
      <c r="F368" s="5"/>
    </row>
    <row r="369" spans="2:6" x14ac:dyDescent="0.2">
      <c r="B369" s="5"/>
      <c r="F369" s="5"/>
    </row>
    <row r="370" spans="2:6" x14ac:dyDescent="0.2">
      <c r="B370" s="5"/>
      <c r="F370" s="5"/>
    </row>
    <row r="371" spans="2:6" x14ac:dyDescent="0.2">
      <c r="B371" s="5"/>
      <c r="F371" s="5"/>
    </row>
    <row r="372" spans="2:6" x14ac:dyDescent="0.2">
      <c r="B372" s="5"/>
      <c r="F372" s="5"/>
    </row>
    <row r="373" spans="2:6" x14ac:dyDescent="0.2">
      <c r="B373" s="5"/>
      <c r="F373" s="5"/>
    </row>
    <row r="374" spans="2:6" x14ac:dyDescent="0.2">
      <c r="B374" s="5"/>
      <c r="F374" s="5"/>
    </row>
    <row r="375" spans="2:6" x14ac:dyDescent="0.2">
      <c r="B375" s="5"/>
      <c r="F375" s="5"/>
    </row>
    <row r="376" spans="2:6" x14ac:dyDescent="0.2">
      <c r="B376" s="5"/>
      <c r="F376" s="5"/>
    </row>
    <row r="377" spans="2:6" x14ac:dyDescent="0.2">
      <c r="B377" s="5"/>
      <c r="F377" s="5"/>
    </row>
    <row r="378" spans="2:6" x14ac:dyDescent="0.2">
      <c r="B378" s="5"/>
      <c r="F378" s="5"/>
    </row>
    <row r="379" spans="2:6" x14ac:dyDescent="0.2">
      <c r="B379" s="5"/>
      <c r="F379" s="5"/>
    </row>
    <row r="380" spans="2:6" x14ac:dyDescent="0.2">
      <c r="B380" s="5"/>
      <c r="F380" s="5"/>
    </row>
    <row r="381" spans="2:6" x14ac:dyDescent="0.2">
      <c r="B381" s="5"/>
      <c r="F381" s="5"/>
    </row>
    <row r="382" spans="2:6" x14ac:dyDescent="0.2">
      <c r="B382" s="5"/>
      <c r="F382" s="5"/>
    </row>
    <row r="383" spans="2:6" x14ac:dyDescent="0.2">
      <c r="B383" s="5"/>
      <c r="F383" s="5"/>
    </row>
    <row r="384" spans="2:6" x14ac:dyDescent="0.2">
      <c r="B384" s="5"/>
      <c r="F384" s="5"/>
    </row>
    <row r="385" spans="2:6" x14ac:dyDescent="0.2">
      <c r="B385" s="5"/>
      <c r="F385" s="5"/>
    </row>
    <row r="386" spans="2:6" x14ac:dyDescent="0.2">
      <c r="B386" s="5"/>
      <c r="F386" s="5"/>
    </row>
    <row r="387" spans="2:6" x14ac:dyDescent="0.2">
      <c r="B387" s="5"/>
      <c r="F387" s="5"/>
    </row>
    <row r="388" spans="2:6" x14ac:dyDescent="0.2">
      <c r="B388" s="5"/>
      <c r="F388" s="5"/>
    </row>
    <row r="389" spans="2:6" x14ac:dyDescent="0.2">
      <c r="B389" s="5"/>
      <c r="F389" s="5"/>
    </row>
    <row r="390" spans="2:6" x14ac:dyDescent="0.2">
      <c r="B390" s="5"/>
      <c r="F390" s="5"/>
    </row>
    <row r="391" spans="2:6" x14ac:dyDescent="0.2">
      <c r="B391" s="5"/>
      <c r="F391" s="5"/>
    </row>
    <row r="392" spans="2:6" x14ac:dyDescent="0.2">
      <c r="B392" s="5"/>
      <c r="F392" s="5"/>
    </row>
    <row r="393" spans="2:6" x14ac:dyDescent="0.2">
      <c r="B393" s="5"/>
      <c r="F393" s="5"/>
    </row>
    <row r="394" spans="2:6" x14ac:dyDescent="0.2">
      <c r="B394" s="5"/>
      <c r="F394" s="5"/>
    </row>
    <row r="395" spans="2:6" x14ac:dyDescent="0.2">
      <c r="B395" s="5"/>
      <c r="F395" s="5"/>
    </row>
    <row r="396" spans="2:6" x14ac:dyDescent="0.2">
      <c r="B396" s="5"/>
      <c r="F396" s="5"/>
    </row>
    <row r="397" spans="2:6" x14ac:dyDescent="0.2">
      <c r="B397" s="5"/>
      <c r="F397" s="5"/>
    </row>
    <row r="398" spans="2:6" x14ac:dyDescent="0.2">
      <c r="B398" s="5"/>
      <c r="F398" s="5"/>
    </row>
    <row r="399" spans="2:6" x14ac:dyDescent="0.2">
      <c r="B399" s="5"/>
      <c r="F399" s="5"/>
    </row>
    <row r="400" spans="2:6" x14ac:dyDescent="0.2">
      <c r="B400" s="5"/>
      <c r="F400" s="5"/>
    </row>
    <row r="401" spans="2:6" x14ac:dyDescent="0.2">
      <c r="B401" s="5"/>
      <c r="F401" s="5"/>
    </row>
    <row r="402" spans="2:6" x14ac:dyDescent="0.2">
      <c r="B402" s="5"/>
      <c r="F402" s="5"/>
    </row>
    <row r="403" spans="2:6" x14ac:dyDescent="0.2">
      <c r="B403" s="5"/>
      <c r="F403" s="5"/>
    </row>
    <row r="404" spans="2:6" x14ac:dyDescent="0.2">
      <c r="B404" s="5"/>
      <c r="F404" s="5"/>
    </row>
    <row r="405" spans="2:6" x14ac:dyDescent="0.2">
      <c r="B405" s="5"/>
      <c r="F405" s="5"/>
    </row>
    <row r="406" spans="2:6" x14ac:dyDescent="0.2">
      <c r="B406" s="5"/>
      <c r="F406" s="5"/>
    </row>
    <row r="407" spans="2:6" x14ac:dyDescent="0.2">
      <c r="B407" s="5"/>
      <c r="F407" s="5"/>
    </row>
    <row r="408" spans="2:6" x14ac:dyDescent="0.2">
      <c r="B408" s="5"/>
      <c r="F408" s="5"/>
    </row>
    <row r="409" spans="2:6" x14ac:dyDescent="0.2">
      <c r="B409" s="5"/>
      <c r="F409" s="5"/>
    </row>
    <row r="410" spans="2:6" x14ac:dyDescent="0.2">
      <c r="B410" s="5"/>
      <c r="F410" s="5"/>
    </row>
    <row r="411" spans="2:6" x14ac:dyDescent="0.2">
      <c r="B411" s="5"/>
      <c r="F411" s="5"/>
    </row>
    <row r="412" spans="2:6" x14ac:dyDescent="0.2">
      <c r="B412" s="5"/>
      <c r="F412" s="5"/>
    </row>
    <row r="413" spans="2:6" x14ac:dyDescent="0.2">
      <c r="B413" s="5"/>
      <c r="F413" s="5"/>
    </row>
    <row r="414" spans="2:6" x14ac:dyDescent="0.2">
      <c r="B414" s="5"/>
      <c r="F414" s="5"/>
    </row>
    <row r="415" spans="2:6" x14ac:dyDescent="0.2">
      <c r="B415" s="5"/>
      <c r="F415" s="5"/>
    </row>
    <row r="416" spans="2:6" x14ac:dyDescent="0.2">
      <c r="F416" s="5"/>
    </row>
    <row r="417" spans="6:6" x14ac:dyDescent="0.2">
      <c r="F417" s="5"/>
    </row>
    <row r="418" spans="6:6" x14ac:dyDescent="0.2">
      <c r="F418" s="5"/>
    </row>
    <row r="419" spans="6:6" x14ac:dyDescent="0.2">
      <c r="F419" s="5"/>
    </row>
    <row r="420" spans="6:6" x14ac:dyDescent="0.2">
      <c r="F420" s="5"/>
    </row>
    <row r="421" spans="6:6" x14ac:dyDescent="0.2">
      <c r="F421" s="5"/>
    </row>
    <row r="422" spans="6:6" x14ac:dyDescent="0.2">
      <c r="F422" s="5"/>
    </row>
    <row r="423" spans="6:6" x14ac:dyDescent="0.2">
      <c r="F423" s="5"/>
    </row>
    <row r="424" spans="6:6" x14ac:dyDescent="0.2">
      <c r="F424" s="5"/>
    </row>
    <row r="425" spans="6:6" x14ac:dyDescent="0.2">
      <c r="F425" s="5"/>
    </row>
    <row r="426" spans="6:6" x14ac:dyDescent="0.2">
      <c r="F426" s="5"/>
    </row>
    <row r="427" spans="6:6" x14ac:dyDescent="0.2">
      <c r="F427" s="5"/>
    </row>
    <row r="428" spans="6:6" x14ac:dyDescent="0.2">
      <c r="F428" s="5"/>
    </row>
    <row r="429" spans="6:6" x14ac:dyDescent="0.2">
      <c r="F429" s="5"/>
    </row>
    <row r="430" spans="6:6" x14ac:dyDescent="0.2">
      <c r="F430" s="5"/>
    </row>
    <row r="431" spans="6:6" x14ac:dyDescent="0.2">
      <c r="F431" s="5"/>
    </row>
    <row r="432" spans="6:6" x14ac:dyDescent="0.2">
      <c r="F432" s="5"/>
    </row>
    <row r="433" spans="6:6" x14ac:dyDescent="0.2">
      <c r="F433" s="5"/>
    </row>
    <row r="434" spans="6:6" x14ac:dyDescent="0.2">
      <c r="F434" s="5"/>
    </row>
    <row r="435" spans="6:6" x14ac:dyDescent="0.2">
      <c r="F435" s="5"/>
    </row>
    <row r="436" spans="6:6" x14ac:dyDescent="0.2">
      <c r="F436" s="5"/>
    </row>
    <row r="437" spans="6:6" x14ac:dyDescent="0.2">
      <c r="F437" s="5"/>
    </row>
    <row r="438" spans="6:6" x14ac:dyDescent="0.2">
      <c r="F438" s="5"/>
    </row>
    <row r="439" spans="6:6" x14ac:dyDescent="0.2">
      <c r="F439" s="5"/>
    </row>
    <row r="440" spans="6:6" x14ac:dyDescent="0.2">
      <c r="F440" s="5"/>
    </row>
    <row r="441" spans="6:6" x14ac:dyDescent="0.2">
      <c r="F441" s="5"/>
    </row>
    <row r="442" spans="6:6" x14ac:dyDescent="0.2">
      <c r="F442" s="5"/>
    </row>
    <row r="443" spans="6:6" x14ac:dyDescent="0.2">
      <c r="F443" s="5"/>
    </row>
    <row r="444" spans="6:6" x14ac:dyDescent="0.2">
      <c r="F444" s="5"/>
    </row>
    <row r="445" spans="6:6" x14ac:dyDescent="0.2">
      <c r="F445" s="5"/>
    </row>
    <row r="446" spans="6:6" x14ac:dyDescent="0.2">
      <c r="F446" s="5"/>
    </row>
    <row r="447" spans="6:6" x14ac:dyDescent="0.2">
      <c r="F447" s="5"/>
    </row>
    <row r="448" spans="6:6" x14ac:dyDescent="0.2">
      <c r="F448" s="5"/>
    </row>
    <row r="449" spans="6:6" x14ac:dyDescent="0.2">
      <c r="F449" s="5"/>
    </row>
    <row r="450" spans="6:6" x14ac:dyDescent="0.2">
      <c r="F450" s="5"/>
    </row>
    <row r="451" spans="6:6" x14ac:dyDescent="0.2">
      <c r="F451" s="5"/>
    </row>
    <row r="452" spans="6:6" x14ac:dyDescent="0.2">
      <c r="F452" s="5"/>
    </row>
    <row r="453" spans="6:6" x14ac:dyDescent="0.2">
      <c r="F453" s="5"/>
    </row>
    <row r="454" spans="6:6" x14ac:dyDescent="0.2">
      <c r="F454" s="5"/>
    </row>
    <row r="455" spans="6:6" x14ac:dyDescent="0.2">
      <c r="F455" s="5"/>
    </row>
    <row r="456" spans="6:6" x14ac:dyDescent="0.2">
      <c r="F456" s="5"/>
    </row>
    <row r="457" spans="6:6" x14ac:dyDescent="0.2">
      <c r="F457" s="5"/>
    </row>
    <row r="458" spans="6:6" x14ac:dyDescent="0.2">
      <c r="F458" s="5"/>
    </row>
    <row r="459" spans="6:6" x14ac:dyDescent="0.2">
      <c r="F459" s="5"/>
    </row>
    <row r="460" spans="6:6" x14ac:dyDescent="0.2">
      <c r="F460" s="5"/>
    </row>
    <row r="461" spans="6:6" x14ac:dyDescent="0.2">
      <c r="F461" s="5"/>
    </row>
    <row r="462" spans="6:6" x14ac:dyDescent="0.2">
      <c r="F462" s="5"/>
    </row>
    <row r="463" spans="6:6" x14ac:dyDescent="0.2">
      <c r="F463" s="5"/>
    </row>
    <row r="464" spans="6:6" x14ac:dyDescent="0.2">
      <c r="F464" s="5"/>
    </row>
    <row r="465" spans="6:6" x14ac:dyDescent="0.2">
      <c r="F465" s="5"/>
    </row>
    <row r="466" spans="6:6" x14ac:dyDescent="0.2">
      <c r="F466" s="5"/>
    </row>
    <row r="467" spans="6:6" x14ac:dyDescent="0.2">
      <c r="F467" s="5"/>
    </row>
    <row r="468" spans="6:6" x14ac:dyDescent="0.2">
      <c r="F468" s="5"/>
    </row>
    <row r="469" spans="6:6" x14ac:dyDescent="0.2">
      <c r="F469" s="5"/>
    </row>
    <row r="470" spans="6:6" x14ac:dyDescent="0.2">
      <c r="F470" s="5"/>
    </row>
    <row r="471" spans="6:6" x14ac:dyDescent="0.2">
      <c r="F471" s="5"/>
    </row>
    <row r="472" spans="6:6" x14ac:dyDescent="0.2">
      <c r="F472" s="5"/>
    </row>
    <row r="473" spans="6:6" x14ac:dyDescent="0.2">
      <c r="F473" s="5"/>
    </row>
    <row r="474" spans="6:6" x14ac:dyDescent="0.2">
      <c r="F474" s="5"/>
    </row>
    <row r="475" spans="6:6" x14ac:dyDescent="0.2">
      <c r="F475" s="5"/>
    </row>
    <row r="476" spans="6:6" x14ac:dyDescent="0.2">
      <c r="F476" s="5"/>
    </row>
    <row r="477" spans="6:6" x14ac:dyDescent="0.2">
      <c r="F477" s="5"/>
    </row>
    <row r="478" spans="6:6" x14ac:dyDescent="0.2">
      <c r="F478" s="5"/>
    </row>
    <row r="479" spans="6:6" x14ac:dyDescent="0.2">
      <c r="F479" s="5"/>
    </row>
    <row r="480" spans="6:6" x14ac:dyDescent="0.2">
      <c r="F480" s="5"/>
    </row>
    <row r="481" spans="6:6" x14ac:dyDescent="0.2">
      <c r="F481" s="5"/>
    </row>
    <row r="482" spans="6:6" x14ac:dyDescent="0.2">
      <c r="F482" s="5"/>
    </row>
    <row r="483" spans="6:6" x14ac:dyDescent="0.2">
      <c r="F483" s="5"/>
    </row>
    <row r="484" spans="6:6" x14ac:dyDescent="0.2">
      <c r="F484" s="5"/>
    </row>
    <row r="485" spans="6:6" x14ac:dyDescent="0.2">
      <c r="F485" s="5"/>
    </row>
    <row r="486" spans="6:6" x14ac:dyDescent="0.2">
      <c r="F486" s="5"/>
    </row>
    <row r="487" spans="6:6" x14ac:dyDescent="0.2">
      <c r="F487" s="5"/>
    </row>
    <row r="488" spans="6:6" x14ac:dyDescent="0.2">
      <c r="F488" s="5"/>
    </row>
    <row r="489" spans="6:6" x14ac:dyDescent="0.2">
      <c r="F489" s="5"/>
    </row>
    <row r="490" spans="6:6" x14ac:dyDescent="0.2">
      <c r="F490" s="5"/>
    </row>
    <row r="491" spans="6:6" x14ac:dyDescent="0.2">
      <c r="F491" s="5"/>
    </row>
    <row r="492" spans="6:6" x14ac:dyDescent="0.2">
      <c r="F492" s="5"/>
    </row>
    <row r="493" spans="6:6" x14ac:dyDescent="0.2">
      <c r="F493" s="5"/>
    </row>
    <row r="494" spans="6:6" x14ac:dyDescent="0.2">
      <c r="F494" s="5"/>
    </row>
    <row r="495" spans="6:6" x14ac:dyDescent="0.2">
      <c r="F495" s="5"/>
    </row>
    <row r="496" spans="6:6" x14ac:dyDescent="0.2">
      <c r="F496" s="5"/>
    </row>
    <row r="497" spans="6:6" x14ac:dyDescent="0.2">
      <c r="F497" s="5"/>
    </row>
    <row r="498" spans="6:6" x14ac:dyDescent="0.2">
      <c r="F498" s="5"/>
    </row>
    <row r="499" spans="6:6" x14ac:dyDescent="0.2">
      <c r="F499" s="5"/>
    </row>
    <row r="500" spans="6:6" x14ac:dyDescent="0.2">
      <c r="F500" s="5"/>
    </row>
    <row r="501" spans="6:6" x14ac:dyDescent="0.2">
      <c r="F501" s="5"/>
    </row>
    <row r="502" spans="6:6" x14ac:dyDescent="0.2">
      <c r="F502" s="5"/>
    </row>
    <row r="503" spans="6:6" x14ac:dyDescent="0.2">
      <c r="F503" s="5"/>
    </row>
    <row r="504" spans="6:6" x14ac:dyDescent="0.2">
      <c r="F504" s="5"/>
    </row>
    <row r="505" spans="6:6" x14ac:dyDescent="0.2">
      <c r="F505" s="5"/>
    </row>
    <row r="506" spans="6:6" x14ac:dyDescent="0.2">
      <c r="F506" s="5"/>
    </row>
    <row r="507" spans="6:6" x14ac:dyDescent="0.2">
      <c r="F507" s="5"/>
    </row>
    <row r="508" spans="6:6" x14ac:dyDescent="0.2">
      <c r="F508" s="5"/>
    </row>
    <row r="509" spans="6:6" x14ac:dyDescent="0.2">
      <c r="F509" s="5"/>
    </row>
    <row r="510" spans="6:6" x14ac:dyDescent="0.2">
      <c r="F510" s="5"/>
    </row>
    <row r="511" spans="6:6" x14ac:dyDescent="0.2">
      <c r="F511" s="5"/>
    </row>
    <row r="512" spans="6:6" x14ac:dyDescent="0.2">
      <c r="F512" s="5"/>
    </row>
    <row r="513" spans="6:6" x14ac:dyDescent="0.2">
      <c r="F513" s="5"/>
    </row>
    <row r="514" spans="6:6" x14ac:dyDescent="0.2">
      <c r="F514" s="5"/>
    </row>
    <row r="515" spans="6:6" x14ac:dyDescent="0.2">
      <c r="F515" s="5"/>
    </row>
    <row r="516" spans="6:6" x14ac:dyDescent="0.2">
      <c r="F516" s="5"/>
    </row>
    <row r="517" spans="6:6" x14ac:dyDescent="0.2">
      <c r="F517" s="5"/>
    </row>
    <row r="518" spans="6:6" x14ac:dyDescent="0.2">
      <c r="F518" s="5"/>
    </row>
    <row r="519" spans="6:6" x14ac:dyDescent="0.2">
      <c r="F519" s="5"/>
    </row>
    <row r="520" spans="6:6" x14ac:dyDescent="0.2">
      <c r="F520" s="5"/>
    </row>
    <row r="521" spans="6:6" x14ac:dyDescent="0.2">
      <c r="F521" s="5"/>
    </row>
    <row r="522" spans="6:6" x14ac:dyDescent="0.2">
      <c r="F522" s="5"/>
    </row>
    <row r="523" spans="6:6" x14ac:dyDescent="0.2">
      <c r="F523" s="5"/>
    </row>
    <row r="524" spans="6:6" x14ac:dyDescent="0.2">
      <c r="F524" s="5"/>
    </row>
    <row r="525" spans="6:6" x14ac:dyDescent="0.2">
      <c r="F525" s="5"/>
    </row>
    <row r="526" spans="6:6" x14ac:dyDescent="0.2">
      <c r="F526" s="5"/>
    </row>
    <row r="527" spans="6:6" x14ac:dyDescent="0.2">
      <c r="F527" s="5"/>
    </row>
    <row r="528" spans="6:6" x14ac:dyDescent="0.2">
      <c r="F528" s="5"/>
    </row>
    <row r="529" spans="6:6" x14ac:dyDescent="0.2">
      <c r="F529" s="5"/>
    </row>
    <row r="530" spans="6:6" x14ac:dyDescent="0.2">
      <c r="F530" s="5"/>
    </row>
    <row r="531" spans="6:6" x14ac:dyDescent="0.2">
      <c r="F531" s="5"/>
    </row>
    <row r="532" spans="6:6" x14ac:dyDescent="0.2">
      <c r="F532" s="5"/>
    </row>
    <row r="533" spans="6:6" x14ac:dyDescent="0.2">
      <c r="F533" s="5"/>
    </row>
    <row r="534" spans="6:6" x14ac:dyDescent="0.2">
      <c r="F534" s="5"/>
    </row>
    <row r="535" spans="6:6" x14ac:dyDescent="0.2">
      <c r="F535" s="5"/>
    </row>
    <row r="536" spans="6:6" x14ac:dyDescent="0.2">
      <c r="F536" s="5"/>
    </row>
    <row r="537" spans="6:6" x14ac:dyDescent="0.2">
      <c r="F537" s="5"/>
    </row>
    <row r="538" spans="6:6" x14ac:dyDescent="0.2">
      <c r="F538" s="5"/>
    </row>
    <row r="539" spans="6:6" x14ac:dyDescent="0.2">
      <c r="F539" s="5"/>
    </row>
    <row r="540" spans="6:6" x14ac:dyDescent="0.2">
      <c r="F540" s="5"/>
    </row>
    <row r="541" spans="6:6" x14ac:dyDescent="0.2">
      <c r="F541" s="5"/>
    </row>
    <row r="542" spans="6:6" x14ac:dyDescent="0.2">
      <c r="F542" s="5"/>
    </row>
    <row r="543" spans="6:6" x14ac:dyDescent="0.2">
      <c r="F543" s="5"/>
    </row>
    <row r="544" spans="6:6" x14ac:dyDescent="0.2">
      <c r="F544" s="5"/>
    </row>
    <row r="545" spans="6:6" x14ac:dyDescent="0.2">
      <c r="F545" s="5"/>
    </row>
    <row r="546" spans="6:6" x14ac:dyDescent="0.2">
      <c r="F546" s="5"/>
    </row>
    <row r="547" spans="6:6" x14ac:dyDescent="0.2">
      <c r="F547" s="5"/>
    </row>
    <row r="548" spans="6:6" x14ac:dyDescent="0.2">
      <c r="F548" s="5"/>
    </row>
    <row r="549" spans="6:6" x14ac:dyDescent="0.2">
      <c r="F549" s="5"/>
    </row>
    <row r="550" spans="6:6" x14ac:dyDescent="0.2">
      <c r="F550" s="5"/>
    </row>
    <row r="551" spans="6:6" x14ac:dyDescent="0.2">
      <c r="F551" s="5"/>
    </row>
    <row r="552" spans="6:6" x14ac:dyDescent="0.2">
      <c r="F552" s="5"/>
    </row>
    <row r="553" spans="6:6" x14ac:dyDescent="0.2">
      <c r="F553" s="5"/>
    </row>
    <row r="554" spans="6:6" x14ac:dyDescent="0.2">
      <c r="F554" s="5"/>
    </row>
    <row r="555" spans="6:6" x14ac:dyDescent="0.2">
      <c r="F555" s="5"/>
    </row>
    <row r="556" spans="6:6" x14ac:dyDescent="0.2">
      <c r="F556" s="5"/>
    </row>
    <row r="557" spans="6:6" x14ac:dyDescent="0.2">
      <c r="F557" s="5"/>
    </row>
    <row r="558" spans="6:6" x14ac:dyDescent="0.2">
      <c r="F558" s="5"/>
    </row>
    <row r="559" spans="6:6" x14ac:dyDescent="0.2">
      <c r="F559" s="5"/>
    </row>
    <row r="560" spans="6:6" x14ac:dyDescent="0.2">
      <c r="F560" s="5"/>
    </row>
    <row r="561" spans="6:6" x14ac:dyDescent="0.2">
      <c r="F561" s="5"/>
    </row>
    <row r="562" spans="6:6" x14ac:dyDescent="0.2">
      <c r="F562" s="5"/>
    </row>
    <row r="563" spans="6:6" x14ac:dyDescent="0.2">
      <c r="F563" s="5"/>
    </row>
    <row r="564" spans="6:6" x14ac:dyDescent="0.2">
      <c r="F564" s="5"/>
    </row>
    <row r="565" spans="6:6" x14ac:dyDescent="0.2">
      <c r="F565" s="5"/>
    </row>
    <row r="566" spans="6:6" x14ac:dyDescent="0.2">
      <c r="F566" s="5"/>
    </row>
    <row r="567" spans="6:6" x14ac:dyDescent="0.2">
      <c r="F567" s="5"/>
    </row>
    <row r="568" spans="6:6" x14ac:dyDescent="0.2">
      <c r="F568" s="5"/>
    </row>
    <row r="569" spans="6:6" x14ac:dyDescent="0.2">
      <c r="F569" s="5"/>
    </row>
    <row r="570" spans="6:6" x14ac:dyDescent="0.2">
      <c r="F570" s="5"/>
    </row>
    <row r="571" spans="6:6" x14ac:dyDescent="0.2">
      <c r="F571" s="5"/>
    </row>
    <row r="572" spans="6:6" x14ac:dyDescent="0.2">
      <c r="F572" s="5"/>
    </row>
    <row r="573" spans="6:6" x14ac:dyDescent="0.2">
      <c r="F573" s="5"/>
    </row>
    <row r="574" spans="6:6" x14ac:dyDescent="0.2">
      <c r="F574" s="5"/>
    </row>
    <row r="575" spans="6:6" x14ac:dyDescent="0.2">
      <c r="F575" s="5"/>
    </row>
    <row r="576" spans="6:6" x14ac:dyDescent="0.2">
      <c r="F576" s="5"/>
    </row>
    <row r="577" spans="6:6" x14ac:dyDescent="0.2">
      <c r="F577" s="5"/>
    </row>
    <row r="578" spans="6:6" x14ac:dyDescent="0.2">
      <c r="F578" s="5"/>
    </row>
    <row r="579" spans="6:6" x14ac:dyDescent="0.2">
      <c r="F579" s="5"/>
    </row>
    <row r="580" spans="6:6" x14ac:dyDescent="0.2">
      <c r="F580" s="5"/>
    </row>
    <row r="581" spans="6:6" x14ac:dyDescent="0.2">
      <c r="F581" s="5"/>
    </row>
    <row r="582" spans="6:6" x14ac:dyDescent="0.2">
      <c r="F582" s="5"/>
    </row>
    <row r="583" spans="6:6" x14ac:dyDescent="0.2">
      <c r="F583" s="5"/>
    </row>
    <row r="584" spans="6:6" x14ac:dyDescent="0.2">
      <c r="F584" s="5"/>
    </row>
    <row r="585" spans="6:6" x14ac:dyDescent="0.2">
      <c r="F585" s="5"/>
    </row>
    <row r="586" spans="6:6" x14ac:dyDescent="0.2">
      <c r="F586" s="5"/>
    </row>
    <row r="587" spans="6:6" x14ac:dyDescent="0.2">
      <c r="F587" s="5"/>
    </row>
    <row r="588" spans="6:6" x14ac:dyDescent="0.2">
      <c r="F588" s="5"/>
    </row>
    <row r="589" spans="6:6" x14ac:dyDescent="0.2">
      <c r="F589" s="5"/>
    </row>
    <row r="590" spans="6:6" x14ac:dyDescent="0.2">
      <c r="F590" s="5"/>
    </row>
    <row r="591" spans="6:6" x14ac:dyDescent="0.2">
      <c r="F591" s="5"/>
    </row>
    <row r="592" spans="6:6" x14ac:dyDescent="0.2">
      <c r="F592" s="5"/>
    </row>
    <row r="593" spans="6:6" x14ac:dyDescent="0.2">
      <c r="F593" s="5"/>
    </row>
    <row r="594" spans="6:6" x14ac:dyDescent="0.2">
      <c r="F594" s="5"/>
    </row>
    <row r="595" spans="6:6" x14ac:dyDescent="0.2">
      <c r="F595" s="5"/>
    </row>
    <row r="596" spans="6:6" x14ac:dyDescent="0.2">
      <c r="F596" s="5"/>
    </row>
    <row r="597" spans="6:6" x14ac:dyDescent="0.2">
      <c r="F597" s="5"/>
    </row>
    <row r="598" spans="6:6" x14ac:dyDescent="0.2">
      <c r="F598" s="5"/>
    </row>
    <row r="599" spans="6:6" x14ac:dyDescent="0.2">
      <c r="F599" s="5"/>
    </row>
    <row r="600" spans="6:6" x14ac:dyDescent="0.2">
      <c r="F600" s="5"/>
    </row>
    <row r="601" spans="6:6" x14ac:dyDescent="0.2">
      <c r="F601" s="5"/>
    </row>
    <row r="602" spans="6:6" x14ac:dyDescent="0.2">
      <c r="F602" s="5"/>
    </row>
    <row r="603" spans="6:6" x14ac:dyDescent="0.2">
      <c r="F603" s="5"/>
    </row>
    <row r="604" spans="6:6" x14ac:dyDescent="0.2">
      <c r="F604" s="5"/>
    </row>
    <row r="605" spans="6:6" x14ac:dyDescent="0.2">
      <c r="F605" s="5"/>
    </row>
    <row r="606" spans="6:6" x14ac:dyDescent="0.2">
      <c r="F606" s="5"/>
    </row>
    <row r="607" spans="6:6" x14ac:dyDescent="0.2">
      <c r="F607" s="5"/>
    </row>
    <row r="608" spans="6:6" x14ac:dyDescent="0.2">
      <c r="F608" s="5"/>
    </row>
    <row r="609" spans="6:6" x14ac:dyDescent="0.2">
      <c r="F609" s="5"/>
    </row>
    <row r="610" spans="6:6" x14ac:dyDescent="0.2">
      <c r="F610" s="5"/>
    </row>
    <row r="611" spans="6:6" x14ac:dyDescent="0.2">
      <c r="F611" s="5"/>
    </row>
    <row r="612" spans="6:6" x14ac:dyDescent="0.2">
      <c r="F612" s="5"/>
    </row>
    <row r="613" spans="6:6" x14ac:dyDescent="0.2">
      <c r="F613" s="5"/>
    </row>
    <row r="614" spans="6:6" x14ac:dyDescent="0.2">
      <c r="F614" s="5"/>
    </row>
    <row r="615" spans="6:6" x14ac:dyDescent="0.2">
      <c r="F615" s="5"/>
    </row>
    <row r="616" spans="6:6" x14ac:dyDescent="0.2">
      <c r="F616" s="5"/>
    </row>
    <row r="617" spans="6:6" x14ac:dyDescent="0.2">
      <c r="F617" s="5"/>
    </row>
    <row r="618" spans="6:6" x14ac:dyDescent="0.2">
      <c r="F618" s="5"/>
    </row>
    <row r="619" spans="6:6" x14ac:dyDescent="0.2">
      <c r="F619" s="5"/>
    </row>
    <row r="620" spans="6:6" x14ac:dyDescent="0.2">
      <c r="F620" s="5"/>
    </row>
    <row r="621" spans="6:6" x14ac:dyDescent="0.2">
      <c r="F621" s="5"/>
    </row>
    <row r="622" spans="6:6" x14ac:dyDescent="0.2">
      <c r="F622" s="5"/>
    </row>
    <row r="623" spans="6:6" x14ac:dyDescent="0.2">
      <c r="F623" s="5"/>
    </row>
    <row r="624" spans="6:6" x14ac:dyDescent="0.2">
      <c r="F624" s="5"/>
    </row>
    <row r="625" spans="6:6" x14ac:dyDescent="0.2">
      <c r="F625" s="5"/>
    </row>
    <row r="626" spans="6:6" x14ac:dyDescent="0.2">
      <c r="F626" s="5"/>
    </row>
    <row r="627" spans="6:6" x14ac:dyDescent="0.2">
      <c r="F627" s="5"/>
    </row>
    <row r="628" spans="6:6" x14ac:dyDescent="0.2">
      <c r="F628" s="5"/>
    </row>
    <row r="629" spans="6:6" x14ac:dyDescent="0.2">
      <c r="F629" s="5"/>
    </row>
    <row r="630" spans="6:6" x14ac:dyDescent="0.2">
      <c r="F630" s="5"/>
    </row>
    <row r="631" spans="6:6" x14ac:dyDescent="0.2">
      <c r="F631" s="5"/>
    </row>
    <row r="632" spans="6:6" x14ac:dyDescent="0.2">
      <c r="F632" s="5"/>
    </row>
    <row r="633" spans="6:6" x14ac:dyDescent="0.2">
      <c r="F633" s="5"/>
    </row>
    <row r="634" spans="6:6" x14ac:dyDescent="0.2">
      <c r="F634" s="5"/>
    </row>
    <row r="635" spans="6:6" x14ac:dyDescent="0.2">
      <c r="F635" s="5"/>
    </row>
    <row r="636" spans="6:6" x14ac:dyDescent="0.2">
      <c r="F636" s="5"/>
    </row>
    <row r="637" spans="6:6" x14ac:dyDescent="0.2">
      <c r="F637" s="5"/>
    </row>
    <row r="638" spans="6:6" x14ac:dyDescent="0.2">
      <c r="F638" s="5"/>
    </row>
    <row r="639" spans="6:6" x14ac:dyDescent="0.2">
      <c r="F639" s="5"/>
    </row>
    <row r="640" spans="6:6" x14ac:dyDescent="0.2">
      <c r="F640" s="5"/>
    </row>
    <row r="641" spans="6:6" x14ac:dyDescent="0.2">
      <c r="F641" s="5"/>
    </row>
    <row r="642" spans="6:6" x14ac:dyDescent="0.2">
      <c r="F642" s="5"/>
    </row>
    <row r="643" spans="6:6" x14ac:dyDescent="0.2">
      <c r="F643" s="5"/>
    </row>
    <row r="644" spans="6:6" x14ac:dyDescent="0.2">
      <c r="F644" s="5"/>
    </row>
    <row r="645" spans="6:6" x14ac:dyDescent="0.2">
      <c r="F645" s="5"/>
    </row>
    <row r="646" spans="6:6" x14ac:dyDescent="0.2">
      <c r="F646" s="5"/>
    </row>
    <row r="647" spans="6:6" x14ac:dyDescent="0.2">
      <c r="F647" s="5"/>
    </row>
    <row r="648" spans="6:6" x14ac:dyDescent="0.2">
      <c r="F648" s="5"/>
    </row>
    <row r="649" spans="6:6" x14ac:dyDescent="0.2">
      <c r="F649" s="5"/>
    </row>
    <row r="650" spans="6:6" x14ac:dyDescent="0.2">
      <c r="F650" s="5"/>
    </row>
    <row r="651" spans="6:6" x14ac:dyDescent="0.2">
      <c r="F651" s="5"/>
    </row>
    <row r="652" spans="6:6" x14ac:dyDescent="0.2">
      <c r="F652" s="5"/>
    </row>
    <row r="653" spans="6:6" x14ac:dyDescent="0.2">
      <c r="F653" s="5"/>
    </row>
    <row r="654" spans="6:6" x14ac:dyDescent="0.2">
      <c r="F654" s="5"/>
    </row>
    <row r="655" spans="6:6" x14ac:dyDescent="0.2">
      <c r="F655" s="5"/>
    </row>
    <row r="656" spans="6:6" x14ac:dyDescent="0.2">
      <c r="F656" s="5"/>
    </row>
    <row r="657" spans="6:6" x14ac:dyDescent="0.2">
      <c r="F657" s="5"/>
    </row>
    <row r="658" spans="6:6" x14ac:dyDescent="0.2">
      <c r="F658" s="5"/>
    </row>
    <row r="659" spans="6:6" x14ac:dyDescent="0.2">
      <c r="F659" s="5"/>
    </row>
    <row r="660" spans="6:6" x14ac:dyDescent="0.2">
      <c r="F660" s="5"/>
    </row>
    <row r="661" spans="6:6" x14ac:dyDescent="0.2">
      <c r="F661" s="5"/>
    </row>
    <row r="662" spans="6:6" x14ac:dyDescent="0.2">
      <c r="F662" s="5"/>
    </row>
    <row r="663" spans="6:6" x14ac:dyDescent="0.2">
      <c r="F663" s="5"/>
    </row>
    <row r="664" spans="6:6" x14ac:dyDescent="0.2">
      <c r="F664" s="5"/>
    </row>
    <row r="665" spans="6:6" x14ac:dyDescent="0.2">
      <c r="F665" s="5"/>
    </row>
    <row r="666" spans="6:6" x14ac:dyDescent="0.2">
      <c r="F666" s="5"/>
    </row>
    <row r="667" spans="6:6" x14ac:dyDescent="0.2">
      <c r="F667" s="5"/>
    </row>
    <row r="668" spans="6:6" x14ac:dyDescent="0.2">
      <c r="F668" s="5"/>
    </row>
    <row r="669" spans="6:6" x14ac:dyDescent="0.2">
      <c r="F669" s="5"/>
    </row>
    <row r="670" spans="6:6" x14ac:dyDescent="0.2">
      <c r="F670" s="5"/>
    </row>
    <row r="671" spans="6:6" x14ac:dyDescent="0.2">
      <c r="F671" s="5"/>
    </row>
    <row r="672" spans="6:6" x14ac:dyDescent="0.2">
      <c r="F672" s="5"/>
    </row>
    <row r="673" spans="6:6" x14ac:dyDescent="0.2">
      <c r="F673" s="5"/>
    </row>
    <row r="674" spans="6:6" x14ac:dyDescent="0.2">
      <c r="F674" s="5"/>
    </row>
    <row r="675" spans="6:6" x14ac:dyDescent="0.2">
      <c r="F675" s="5"/>
    </row>
    <row r="676" spans="6:6" x14ac:dyDescent="0.2">
      <c r="F676" s="5"/>
    </row>
    <row r="677" spans="6:6" x14ac:dyDescent="0.2">
      <c r="F677" s="5"/>
    </row>
    <row r="678" spans="6:6" x14ac:dyDescent="0.2">
      <c r="F678" s="5"/>
    </row>
    <row r="679" spans="6:6" x14ac:dyDescent="0.2">
      <c r="F679" s="5"/>
    </row>
    <row r="680" spans="6:6" x14ac:dyDescent="0.2">
      <c r="F680" s="5"/>
    </row>
    <row r="681" spans="6:6" x14ac:dyDescent="0.2">
      <c r="F681" s="5"/>
    </row>
    <row r="682" spans="6:6" x14ac:dyDescent="0.2">
      <c r="F682" s="5"/>
    </row>
    <row r="683" spans="6:6" x14ac:dyDescent="0.2">
      <c r="F683" s="5"/>
    </row>
    <row r="684" spans="6:6" x14ac:dyDescent="0.2">
      <c r="F684" s="5"/>
    </row>
    <row r="685" spans="6:6" x14ac:dyDescent="0.2">
      <c r="F685" s="5"/>
    </row>
    <row r="686" spans="6:6" x14ac:dyDescent="0.2">
      <c r="F686" s="5"/>
    </row>
    <row r="687" spans="6:6" x14ac:dyDescent="0.2">
      <c r="F687" s="5"/>
    </row>
    <row r="688" spans="6:6" x14ac:dyDescent="0.2">
      <c r="F688" s="5"/>
    </row>
    <row r="689" spans="6:6" x14ac:dyDescent="0.2">
      <c r="F689" s="5"/>
    </row>
    <row r="690" spans="6:6" x14ac:dyDescent="0.2">
      <c r="F690" s="5"/>
    </row>
    <row r="691" spans="6:6" x14ac:dyDescent="0.2">
      <c r="F691" s="5"/>
    </row>
    <row r="692" spans="6:6" x14ac:dyDescent="0.2">
      <c r="F692" s="5"/>
    </row>
    <row r="693" spans="6:6" x14ac:dyDescent="0.2">
      <c r="F693" s="5"/>
    </row>
    <row r="694" spans="6:6" x14ac:dyDescent="0.2">
      <c r="F694" s="5"/>
    </row>
    <row r="695" spans="6:6" x14ac:dyDescent="0.2">
      <c r="F695" s="5"/>
    </row>
    <row r="696" spans="6:6" x14ac:dyDescent="0.2">
      <c r="F696" s="5"/>
    </row>
    <row r="697" spans="6:6" x14ac:dyDescent="0.2">
      <c r="F697" s="5"/>
    </row>
    <row r="698" spans="6:6" x14ac:dyDescent="0.2">
      <c r="F698" s="5"/>
    </row>
    <row r="699" spans="6:6" x14ac:dyDescent="0.2">
      <c r="F699" s="5"/>
    </row>
    <row r="700" spans="6:6" x14ac:dyDescent="0.2">
      <c r="F700" s="5"/>
    </row>
    <row r="701" spans="6:6" x14ac:dyDescent="0.2">
      <c r="F701" s="5"/>
    </row>
    <row r="702" spans="6:6" x14ac:dyDescent="0.2">
      <c r="F702" s="5"/>
    </row>
    <row r="703" spans="6:6" x14ac:dyDescent="0.2">
      <c r="F703" s="5"/>
    </row>
    <row r="704" spans="6:6" x14ac:dyDescent="0.2">
      <c r="F704" s="5"/>
    </row>
    <row r="705" spans="6:6" x14ac:dyDescent="0.2">
      <c r="F705" s="5"/>
    </row>
    <row r="706" spans="6:6" x14ac:dyDescent="0.2">
      <c r="F706" s="5"/>
    </row>
    <row r="707" spans="6:6" x14ac:dyDescent="0.2">
      <c r="F707" s="5"/>
    </row>
    <row r="708" spans="6:6" x14ac:dyDescent="0.2">
      <c r="F708" s="5"/>
    </row>
    <row r="709" spans="6:6" x14ac:dyDescent="0.2">
      <c r="F709" s="5"/>
    </row>
    <row r="710" spans="6:6" x14ac:dyDescent="0.2">
      <c r="F710" s="5"/>
    </row>
    <row r="711" spans="6:6" x14ac:dyDescent="0.2">
      <c r="F711" s="5"/>
    </row>
    <row r="712" spans="6:6" x14ac:dyDescent="0.2">
      <c r="F712" s="5"/>
    </row>
    <row r="713" spans="6:6" x14ac:dyDescent="0.2">
      <c r="F713" s="5"/>
    </row>
    <row r="714" spans="6:6" x14ac:dyDescent="0.2">
      <c r="F714" s="5"/>
    </row>
    <row r="715" spans="6:6" x14ac:dyDescent="0.2">
      <c r="F715" s="5"/>
    </row>
    <row r="716" spans="6:6" x14ac:dyDescent="0.2">
      <c r="F716" s="5"/>
    </row>
    <row r="717" spans="6:6" x14ac:dyDescent="0.2">
      <c r="F717" s="5"/>
    </row>
    <row r="718" spans="6:6" x14ac:dyDescent="0.2">
      <c r="F718" s="5"/>
    </row>
    <row r="719" spans="6:6" x14ac:dyDescent="0.2">
      <c r="F719" s="5"/>
    </row>
    <row r="720" spans="6:6" x14ac:dyDescent="0.2">
      <c r="F720" s="5"/>
    </row>
    <row r="721" spans="6:6" x14ac:dyDescent="0.2">
      <c r="F721" s="5"/>
    </row>
    <row r="722" spans="6:6" x14ac:dyDescent="0.2">
      <c r="F722" s="5"/>
    </row>
    <row r="723" spans="6:6" x14ac:dyDescent="0.2">
      <c r="F723" s="5"/>
    </row>
    <row r="724" spans="6:6" x14ac:dyDescent="0.2">
      <c r="F724" s="5"/>
    </row>
    <row r="725" spans="6:6" x14ac:dyDescent="0.2">
      <c r="F725" s="5"/>
    </row>
    <row r="726" spans="6:6" x14ac:dyDescent="0.2">
      <c r="F726" s="5"/>
    </row>
    <row r="727" spans="6:6" x14ac:dyDescent="0.2">
      <c r="F727" s="5"/>
    </row>
    <row r="728" spans="6:6" x14ac:dyDescent="0.2">
      <c r="F728" s="5"/>
    </row>
    <row r="729" spans="6:6" x14ac:dyDescent="0.2">
      <c r="F729" s="5"/>
    </row>
    <row r="730" spans="6:6" x14ac:dyDescent="0.2">
      <c r="F730" s="5"/>
    </row>
    <row r="731" spans="6:6" x14ac:dyDescent="0.2">
      <c r="F731" s="5"/>
    </row>
    <row r="732" spans="6:6" x14ac:dyDescent="0.2">
      <c r="F732" s="5"/>
    </row>
    <row r="733" spans="6:6" x14ac:dyDescent="0.2">
      <c r="F733" s="5"/>
    </row>
    <row r="734" spans="6:6" x14ac:dyDescent="0.2">
      <c r="F734" s="5"/>
    </row>
    <row r="735" spans="6:6" x14ac:dyDescent="0.2">
      <c r="F735" s="5"/>
    </row>
    <row r="736" spans="6:6" x14ac:dyDescent="0.2">
      <c r="F736" s="5"/>
    </row>
    <row r="737" spans="6:6" x14ac:dyDescent="0.2">
      <c r="F737" s="5"/>
    </row>
    <row r="738" spans="6:6" x14ac:dyDescent="0.2">
      <c r="F738" s="5"/>
    </row>
    <row r="739" spans="6:6" x14ac:dyDescent="0.2">
      <c r="F739" s="5"/>
    </row>
    <row r="740" spans="6:6" x14ac:dyDescent="0.2">
      <c r="F740" s="5"/>
    </row>
    <row r="741" spans="6:6" x14ac:dyDescent="0.2">
      <c r="F741" s="5"/>
    </row>
    <row r="742" spans="6:6" x14ac:dyDescent="0.2">
      <c r="F742" s="5"/>
    </row>
    <row r="743" spans="6:6" x14ac:dyDescent="0.2">
      <c r="F743" s="5"/>
    </row>
    <row r="744" spans="6:6" x14ac:dyDescent="0.2">
      <c r="F744" s="5"/>
    </row>
    <row r="745" spans="6:6" x14ac:dyDescent="0.2">
      <c r="F745" s="5"/>
    </row>
    <row r="746" spans="6:6" x14ac:dyDescent="0.2">
      <c r="F746" s="5"/>
    </row>
    <row r="747" spans="6:6" x14ac:dyDescent="0.2">
      <c r="F747" s="5"/>
    </row>
    <row r="748" spans="6:6" x14ac:dyDescent="0.2">
      <c r="F748" s="5"/>
    </row>
    <row r="749" spans="6:6" x14ac:dyDescent="0.2">
      <c r="F749" s="5"/>
    </row>
    <row r="750" spans="6:6" x14ac:dyDescent="0.2">
      <c r="F750" s="5"/>
    </row>
    <row r="751" spans="6:6" x14ac:dyDescent="0.2">
      <c r="F751" s="5"/>
    </row>
    <row r="752" spans="6:6" x14ac:dyDescent="0.2">
      <c r="F752" s="5"/>
    </row>
    <row r="753" spans="6:6" x14ac:dyDescent="0.2">
      <c r="F753" s="5"/>
    </row>
    <row r="754" spans="6:6" x14ac:dyDescent="0.2">
      <c r="F754" s="5"/>
    </row>
    <row r="755" spans="6:6" x14ac:dyDescent="0.2">
      <c r="F755" s="5"/>
    </row>
    <row r="756" spans="6:6" x14ac:dyDescent="0.2">
      <c r="F756" s="5"/>
    </row>
    <row r="757" spans="6:6" x14ac:dyDescent="0.2">
      <c r="F757" s="5"/>
    </row>
    <row r="758" spans="6:6" x14ac:dyDescent="0.2">
      <c r="F758" s="5"/>
    </row>
    <row r="759" spans="6:6" x14ac:dyDescent="0.2">
      <c r="F759" s="5"/>
    </row>
    <row r="760" spans="6:6" x14ac:dyDescent="0.2">
      <c r="F760" s="5"/>
    </row>
    <row r="761" spans="6:6" x14ac:dyDescent="0.2">
      <c r="F761" s="5"/>
    </row>
    <row r="762" spans="6:6" x14ac:dyDescent="0.2">
      <c r="F762" s="5"/>
    </row>
    <row r="763" spans="6:6" x14ac:dyDescent="0.2">
      <c r="F763" s="5"/>
    </row>
    <row r="764" spans="6:6" x14ac:dyDescent="0.2">
      <c r="F764" s="5"/>
    </row>
    <row r="765" spans="6:6" x14ac:dyDescent="0.2">
      <c r="F765" s="5"/>
    </row>
    <row r="766" spans="6:6" x14ac:dyDescent="0.2">
      <c r="F766" s="5"/>
    </row>
    <row r="767" spans="6:6" x14ac:dyDescent="0.2">
      <c r="F767" s="5"/>
    </row>
    <row r="768" spans="6:6" x14ac:dyDescent="0.2">
      <c r="F768" s="5"/>
    </row>
    <row r="769" spans="6:6" x14ac:dyDescent="0.2">
      <c r="F769" s="5"/>
    </row>
    <row r="770" spans="6:6" x14ac:dyDescent="0.2">
      <c r="F770" s="5"/>
    </row>
    <row r="771" spans="6:6" x14ac:dyDescent="0.2">
      <c r="F771" s="5"/>
    </row>
    <row r="772" spans="6:6" x14ac:dyDescent="0.2">
      <c r="F772" s="5"/>
    </row>
    <row r="773" spans="6:6" x14ac:dyDescent="0.2">
      <c r="F773" s="5"/>
    </row>
    <row r="774" spans="6:6" x14ac:dyDescent="0.2">
      <c r="F774" s="5"/>
    </row>
    <row r="775" spans="6:6" x14ac:dyDescent="0.2">
      <c r="F775" s="5"/>
    </row>
    <row r="776" spans="6:6" x14ac:dyDescent="0.2">
      <c r="F776" s="5"/>
    </row>
    <row r="777" spans="6:6" x14ac:dyDescent="0.2">
      <c r="F777" s="5"/>
    </row>
    <row r="778" spans="6:6" x14ac:dyDescent="0.2">
      <c r="F778" s="5"/>
    </row>
    <row r="779" spans="6:6" x14ac:dyDescent="0.2">
      <c r="F779" s="5"/>
    </row>
    <row r="780" spans="6:6" x14ac:dyDescent="0.2">
      <c r="F780" s="5"/>
    </row>
    <row r="781" spans="6:6" x14ac:dyDescent="0.2">
      <c r="F781" s="5"/>
    </row>
    <row r="782" spans="6:6" x14ac:dyDescent="0.2">
      <c r="F782" s="5"/>
    </row>
    <row r="783" spans="6:6" x14ac:dyDescent="0.2">
      <c r="F783" s="5"/>
    </row>
    <row r="784" spans="6:6" x14ac:dyDescent="0.2">
      <c r="F784" s="5"/>
    </row>
    <row r="785" spans="6:6" x14ac:dyDescent="0.2">
      <c r="F785" s="5"/>
    </row>
    <row r="786" spans="6:6" x14ac:dyDescent="0.2">
      <c r="F786" s="5"/>
    </row>
    <row r="787" spans="6:6" x14ac:dyDescent="0.2">
      <c r="F787" s="5"/>
    </row>
    <row r="788" spans="6:6" x14ac:dyDescent="0.2">
      <c r="F788" s="5"/>
    </row>
    <row r="789" spans="6:6" x14ac:dyDescent="0.2">
      <c r="F789" s="5"/>
    </row>
    <row r="790" spans="6:6" x14ac:dyDescent="0.2">
      <c r="F790" s="5"/>
    </row>
    <row r="791" spans="6:6" x14ac:dyDescent="0.2">
      <c r="F791" s="5"/>
    </row>
    <row r="792" spans="6:6" x14ac:dyDescent="0.2">
      <c r="F792" s="5"/>
    </row>
    <row r="793" spans="6:6" x14ac:dyDescent="0.2">
      <c r="F793" s="5"/>
    </row>
    <row r="794" spans="6:6" x14ac:dyDescent="0.2">
      <c r="F794" s="5"/>
    </row>
    <row r="795" spans="6:6" x14ac:dyDescent="0.2">
      <c r="F795" s="5"/>
    </row>
    <row r="796" spans="6:6" x14ac:dyDescent="0.2">
      <c r="F796" s="5"/>
    </row>
    <row r="797" spans="6:6" x14ac:dyDescent="0.2">
      <c r="F797" s="5"/>
    </row>
    <row r="798" spans="6:6" x14ac:dyDescent="0.2">
      <c r="F798" s="5"/>
    </row>
    <row r="799" spans="6:6" x14ac:dyDescent="0.2">
      <c r="F799" s="5"/>
    </row>
    <row r="800" spans="6:6" x14ac:dyDescent="0.2">
      <c r="F800" s="5"/>
    </row>
    <row r="801" spans="6:6" x14ac:dyDescent="0.2">
      <c r="F801" s="5"/>
    </row>
    <row r="802" spans="6:6" x14ac:dyDescent="0.2">
      <c r="F802" s="5"/>
    </row>
    <row r="803" spans="6:6" x14ac:dyDescent="0.2">
      <c r="F803" s="5"/>
    </row>
    <row r="804" spans="6:6" x14ac:dyDescent="0.2">
      <c r="F804" s="5"/>
    </row>
    <row r="805" spans="6:6" x14ac:dyDescent="0.2">
      <c r="F805" s="5"/>
    </row>
    <row r="806" spans="6:6" x14ac:dyDescent="0.2">
      <c r="F806" s="5"/>
    </row>
    <row r="807" spans="6:6" x14ac:dyDescent="0.2">
      <c r="F807" s="5"/>
    </row>
    <row r="808" spans="6:6" x14ac:dyDescent="0.2">
      <c r="F808" s="5"/>
    </row>
    <row r="809" spans="6:6" x14ac:dyDescent="0.2">
      <c r="F809" s="5"/>
    </row>
    <row r="810" spans="6:6" x14ac:dyDescent="0.2">
      <c r="F810" s="5"/>
    </row>
    <row r="811" spans="6:6" x14ac:dyDescent="0.2">
      <c r="F811" s="5"/>
    </row>
    <row r="812" spans="6:6" x14ac:dyDescent="0.2">
      <c r="F812" s="5"/>
    </row>
    <row r="813" spans="6:6" x14ac:dyDescent="0.2">
      <c r="F813" s="5"/>
    </row>
    <row r="814" spans="6:6" x14ac:dyDescent="0.2">
      <c r="F814" s="5"/>
    </row>
    <row r="815" spans="6:6" x14ac:dyDescent="0.2">
      <c r="F815" s="5"/>
    </row>
    <row r="816" spans="6:6" x14ac:dyDescent="0.2">
      <c r="F816" s="5"/>
    </row>
    <row r="817" spans="6:6" x14ac:dyDescent="0.2">
      <c r="F817" s="5"/>
    </row>
    <row r="818" spans="6:6" x14ac:dyDescent="0.2">
      <c r="F818" s="5"/>
    </row>
    <row r="819" spans="6:6" x14ac:dyDescent="0.2">
      <c r="F819" s="5"/>
    </row>
    <row r="820" spans="6:6" x14ac:dyDescent="0.2">
      <c r="F820" s="5"/>
    </row>
    <row r="821" spans="6:6" x14ac:dyDescent="0.2">
      <c r="F821" s="5"/>
    </row>
    <row r="822" spans="6:6" x14ac:dyDescent="0.2">
      <c r="F822" s="5"/>
    </row>
    <row r="823" spans="6:6" x14ac:dyDescent="0.2">
      <c r="F823" s="5"/>
    </row>
    <row r="824" spans="6:6" x14ac:dyDescent="0.2">
      <c r="F824" s="5"/>
    </row>
    <row r="825" spans="6:6" x14ac:dyDescent="0.2">
      <c r="F825" s="5"/>
    </row>
    <row r="826" spans="6:6" x14ac:dyDescent="0.2">
      <c r="F826" s="5"/>
    </row>
    <row r="827" spans="6:6" x14ac:dyDescent="0.2">
      <c r="F827" s="5"/>
    </row>
    <row r="828" spans="6:6" x14ac:dyDescent="0.2">
      <c r="F828" s="5"/>
    </row>
    <row r="829" spans="6:6" x14ac:dyDescent="0.2">
      <c r="F829" s="5"/>
    </row>
    <row r="830" spans="6:6" x14ac:dyDescent="0.2">
      <c r="F830" s="5"/>
    </row>
    <row r="831" spans="6:6" x14ac:dyDescent="0.2">
      <c r="F831" s="5"/>
    </row>
    <row r="832" spans="6:6" x14ac:dyDescent="0.2">
      <c r="F832" s="5"/>
    </row>
    <row r="833" spans="6:6" x14ac:dyDescent="0.2">
      <c r="F833" s="5"/>
    </row>
    <row r="834" spans="6:6" x14ac:dyDescent="0.2">
      <c r="F834" s="5"/>
    </row>
    <row r="835" spans="6:6" x14ac:dyDescent="0.2">
      <c r="F835" s="5"/>
    </row>
    <row r="836" spans="6:6" x14ac:dyDescent="0.2">
      <c r="F836" s="5"/>
    </row>
    <row r="837" spans="6:6" x14ac:dyDescent="0.2">
      <c r="F837" s="5"/>
    </row>
    <row r="838" spans="6:6" x14ac:dyDescent="0.2">
      <c r="F838" s="5"/>
    </row>
    <row r="839" spans="6:6" x14ac:dyDescent="0.2">
      <c r="F839" s="5"/>
    </row>
    <row r="840" spans="6:6" x14ac:dyDescent="0.2">
      <c r="F840" s="5"/>
    </row>
    <row r="841" spans="6:6" x14ac:dyDescent="0.2">
      <c r="F841" s="5"/>
    </row>
    <row r="842" spans="6:6" x14ac:dyDescent="0.2">
      <c r="F842" s="5"/>
    </row>
    <row r="843" spans="6:6" x14ac:dyDescent="0.2">
      <c r="F843" s="5"/>
    </row>
    <row r="844" spans="6:6" x14ac:dyDescent="0.2">
      <c r="F844" s="5"/>
    </row>
    <row r="845" spans="6:6" x14ac:dyDescent="0.2">
      <c r="F845" s="5"/>
    </row>
    <row r="846" spans="6:6" x14ac:dyDescent="0.2">
      <c r="F846" s="5"/>
    </row>
    <row r="847" spans="6:6" x14ac:dyDescent="0.2">
      <c r="F847" s="5"/>
    </row>
    <row r="848" spans="6:6" x14ac:dyDescent="0.2">
      <c r="F848" s="5"/>
    </row>
    <row r="849" spans="6:6" x14ac:dyDescent="0.2">
      <c r="F849" s="5"/>
    </row>
    <row r="850" spans="6:6" x14ac:dyDescent="0.2">
      <c r="F850" s="5"/>
    </row>
    <row r="851" spans="6:6" x14ac:dyDescent="0.2">
      <c r="F851" s="5"/>
    </row>
    <row r="852" spans="6:6" x14ac:dyDescent="0.2">
      <c r="F852" s="5"/>
    </row>
    <row r="853" spans="6:6" x14ac:dyDescent="0.2">
      <c r="F853" s="5"/>
    </row>
    <row r="854" spans="6:6" x14ac:dyDescent="0.2">
      <c r="F854" s="5"/>
    </row>
    <row r="855" spans="6:6" x14ac:dyDescent="0.2">
      <c r="F855" s="5"/>
    </row>
    <row r="856" spans="6:6" x14ac:dyDescent="0.2">
      <c r="F856" s="5"/>
    </row>
    <row r="857" spans="6:6" x14ac:dyDescent="0.2">
      <c r="F857" s="5"/>
    </row>
    <row r="858" spans="6:6" x14ac:dyDescent="0.2">
      <c r="F858" s="5"/>
    </row>
    <row r="859" spans="6:6" x14ac:dyDescent="0.2">
      <c r="F859" s="5"/>
    </row>
    <row r="860" spans="6:6" x14ac:dyDescent="0.2">
      <c r="F860" s="5"/>
    </row>
    <row r="861" spans="6:6" x14ac:dyDescent="0.2">
      <c r="F861" s="5"/>
    </row>
    <row r="862" spans="6:6" x14ac:dyDescent="0.2">
      <c r="F862" s="5"/>
    </row>
    <row r="863" spans="6:6" x14ac:dyDescent="0.2">
      <c r="F863" s="5"/>
    </row>
    <row r="864" spans="6:6" x14ac:dyDescent="0.2">
      <c r="F864" s="5"/>
    </row>
    <row r="865" spans="6:6" x14ac:dyDescent="0.2">
      <c r="F865" s="5"/>
    </row>
    <row r="866" spans="6:6" x14ac:dyDescent="0.2">
      <c r="F866" s="5"/>
    </row>
    <row r="867" spans="6:6" x14ac:dyDescent="0.2">
      <c r="F867" s="5"/>
    </row>
    <row r="868" spans="6:6" x14ac:dyDescent="0.2">
      <c r="F868" s="5"/>
    </row>
    <row r="869" spans="6:6" x14ac:dyDescent="0.2">
      <c r="F869" s="5"/>
    </row>
    <row r="870" spans="6:6" x14ac:dyDescent="0.2">
      <c r="F870" s="5"/>
    </row>
    <row r="871" spans="6:6" x14ac:dyDescent="0.2">
      <c r="F871" s="5"/>
    </row>
    <row r="872" spans="6:6" x14ac:dyDescent="0.2">
      <c r="F872" s="5"/>
    </row>
    <row r="873" spans="6:6" x14ac:dyDescent="0.2">
      <c r="F873" s="5"/>
    </row>
    <row r="874" spans="6:6" x14ac:dyDescent="0.2">
      <c r="F874" s="5"/>
    </row>
    <row r="875" spans="6:6" x14ac:dyDescent="0.2">
      <c r="F875" s="5"/>
    </row>
    <row r="876" spans="6:6" x14ac:dyDescent="0.2">
      <c r="F876" s="5"/>
    </row>
    <row r="877" spans="6:6" x14ac:dyDescent="0.2">
      <c r="F877" s="5"/>
    </row>
    <row r="878" spans="6:6" x14ac:dyDescent="0.2">
      <c r="F878" s="5"/>
    </row>
    <row r="879" spans="6:6" x14ac:dyDescent="0.2">
      <c r="F879" s="5"/>
    </row>
    <row r="880" spans="6:6" x14ac:dyDescent="0.2">
      <c r="F880" s="5"/>
    </row>
    <row r="881" spans="6:6" x14ac:dyDescent="0.2">
      <c r="F881" s="5"/>
    </row>
    <row r="882" spans="6:6" x14ac:dyDescent="0.2">
      <c r="F882" s="5"/>
    </row>
    <row r="883" spans="6:6" x14ac:dyDescent="0.2">
      <c r="F883" s="5"/>
    </row>
    <row r="884" spans="6:6" x14ac:dyDescent="0.2">
      <c r="F884" s="5"/>
    </row>
    <row r="885" spans="6:6" x14ac:dyDescent="0.2">
      <c r="F885" s="5"/>
    </row>
    <row r="886" spans="6:6" x14ac:dyDescent="0.2">
      <c r="F886" s="5"/>
    </row>
    <row r="887" spans="6:6" x14ac:dyDescent="0.2">
      <c r="F887" s="5"/>
    </row>
    <row r="888" spans="6:6" x14ac:dyDescent="0.2">
      <c r="F888" s="5"/>
    </row>
    <row r="889" spans="6:6" x14ac:dyDescent="0.2">
      <c r="F889" s="5"/>
    </row>
    <row r="890" spans="6:6" x14ac:dyDescent="0.2">
      <c r="F890" s="5"/>
    </row>
    <row r="891" spans="6:6" x14ac:dyDescent="0.2">
      <c r="F891" s="5"/>
    </row>
    <row r="892" spans="6:6" x14ac:dyDescent="0.2">
      <c r="F892" s="5"/>
    </row>
    <row r="893" spans="6:6" x14ac:dyDescent="0.2">
      <c r="F893" s="5"/>
    </row>
    <row r="894" spans="6:6" x14ac:dyDescent="0.2">
      <c r="F894" s="5"/>
    </row>
    <row r="895" spans="6:6" x14ac:dyDescent="0.2">
      <c r="F895" s="5"/>
    </row>
    <row r="896" spans="6:6" x14ac:dyDescent="0.2">
      <c r="F896" s="5"/>
    </row>
    <row r="897" spans="6:6" x14ac:dyDescent="0.2">
      <c r="F897" s="5"/>
    </row>
    <row r="898" spans="6:6" x14ac:dyDescent="0.2">
      <c r="F898" s="5"/>
    </row>
    <row r="899" spans="6:6" x14ac:dyDescent="0.2">
      <c r="F899" s="5"/>
    </row>
    <row r="900" spans="6:6" x14ac:dyDescent="0.2">
      <c r="F900" s="5"/>
    </row>
    <row r="901" spans="6:6" x14ac:dyDescent="0.2">
      <c r="F901" s="5"/>
    </row>
    <row r="902" spans="6:6" x14ac:dyDescent="0.2">
      <c r="F902" s="5"/>
    </row>
    <row r="903" spans="6:6" x14ac:dyDescent="0.2">
      <c r="F903" s="5"/>
    </row>
    <row r="904" spans="6:6" x14ac:dyDescent="0.2">
      <c r="F904" s="5"/>
    </row>
    <row r="905" spans="6:6" x14ac:dyDescent="0.2">
      <c r="F905" s="5"/>
    </row>
    <row r="906" spans="6:6" x14ac:dyDescent="0.2">
      <c r="F906" s="5"/>
    </row>
    <row r="907" spans="6:6" x14ac:dyDescent="0.2">
      <c r="F907" s="5"/>
    </row>
    <row r="908" spans="6:6" x14ac:dyDescent="0.2">
      <c r="F908" s="5"/>
    </row>
    <row r="909" spans="6:6" x14ac:dyDescent="0.2">
      <c r="F909" s="5"/>
    </row>
    <row r="910" spans="6:6" x14ac:dyDescent="0.2">
      <c r="F910" s="5"/>
    </row>
    <row r="911" spans="6:6" x14ac:dyDescent="0.2">
      <c r="F911" s="5"/>
    </row>
    <row r="912" spans="6:6" x14ac:dyDescent="0.2">
      <c r="F912" s="5"/>
    </row>
    <row r="913" spans="6:6" x14ac:dyDescent="0.2">
      <c r="F913" s="5"/>
    </row>
    <row r="914" spans="6:6" x14ac:dyDescent="0.2">
      <c r="F914" s="5"/>
    </row>
    <row r="915" spans="6:6" x14ac:dyDescent="0.2">
      <c r="F915" s="5"/>
    </row>
    <row r="916" spans="6:6" x14ac:dyDescent="0.2">
      <c r="F916" s="5"/>
    </row>
    <row r="917" spans="6:6" x14ac:dyDescent="0.2">
      <c r="F917" s="5"/>
    </row>
    <row r="918" spans="6:6" x14ac:dyDescent="0.2">
      <c r="F918" s="5"/>
    </row>
    <row r="919" spans="6:6" x14ac:dyDescent="0.2">
      <c r="F919" s="5"/>
    </row>
    <row r="920" spans="6:6" x14ac:dyDescent="0.2">
      <c r="F920" s="5"/>
    </row>
    <row r="921" spans="6:6" x14ac:dyDescent="0.2">
      <c r="F921" s="5"/>
    </row>
    <row r="922" spans="6:6" x14ac:dyDescent="0.2">
      <c r="F922" s="5"/>
    </row>
    <row r="923" spans="6:6" x14ac:dyDescent="0.2">
      <c r="F923" s="5"/>
    </row>
    <row r="924" spans="6:6" x14ac:dyDescent="0.2">
      <c r="F924" s="5"/>
    </row>
    <row r="925" spans="6:6" x14ac:dyDescent="0.2">
      <c r="F925" s="5"/>
    </row>
    <row r="926" spans="6:6" x14ac:dyDescent="0.2">
      <c r="F926" s="5"/>
    </row>
    <row r="927" spans="6:6" x14ac:dyDescent="0.2">
      <c r="F927" s="5"/>
    </row>
    <row r="928" spans="6:6" x14ac:dyDescent="0.2">
      <c r="F928" s="5"/>
    </row>
    <row r="929" spans="6:6" x14ac:dyDescent="0.2">
      <c r="F929" s="5"/>
    </row>
    <row r="930" spans="6:6" x14ac:dyDescent="0.2">
      <c r="F930" s="5"/>
    </row>
    <row r="931" spans="6:6" x14ac:dyDescent="0.2">
      <c r="F931" s="5"/>
    </row>
    <row r="932" spans="6:6" x14ac:dyDescent="0.2">
      <c r="F932" s="5"/>
    </row>
    <row r="933" spans="6:6" x14ac:dyDescent="0.2">
      <c r="F933" s="5"/>
    </row>
    <row r="934" spans="6:6" x14ac:dyDescent="0.2">
      <c r="F934" s="5"/>
    </row>
    <row r="935" spans="6:6" x14ac:dyDescent="0.2">
      <c r="F935" s="5"/>
    </row>
    <row r="936" spans="6:6" x14ac:dyDescent="0.2">
      <c r="F936" s="5"/>
    </row>
    <row r="937" spans="6:6" x14ac:dyDescent="0.2">
      <c r="F937" s="5"/>
    </row>
    <row r="938" spans="6:6" x14ac:dyDescent="0.2">
      <c r="F938" s="5"/>
    </row>
    <row r="939" spans="6:6" x14ac:dyDescent="0.2">
      <c r="F939" s="5"/>
    </row>
    <row r="940" spans="6:6" x14ac:dyDescent="0.2">
      <c r="F940" s="5"/>
    </row>
    <row r="941" spans="6:6" x14ac:dyDescent="0.2">
      <c r="F941" s="5"/>
    </row>
    <row r="942" spans="6:6" x14ac:dyDescent="0.2">
      <c r="F942" s="5"/>
    </row>
    <row r="943" spans="6:6" x14ac:dyDescent="0.2">
      <c r="F943" s="5"/>
    </row>
    <row r="944" spans="6:6" x14ac:dyDescent="0.2">
      <c r="F944" s="5"/>
    </row>
    <row r="945" spans="6:6" x14ac:dyDescent="0.2">
      <c r="F945" s="5"/>
    </row>
    <row r="946" spans="6:6" x14ac:dyDescent="0.2">
      <c r="F946" s="5"/>
    </row>
    <row r="947" spans="6:6" x14ac:dyDescent="0.2">
      <c r="F947" s="5"/>
    </row>
    <row r="948" spans="6:6" x14ac:dyDescent="0.2">
      <c r="F948" s="5"/>
    </row>
    <row r="949" spans="6:6" x14ac:dyDescent="0.2">
      <c r="F949" s="5"/>
    </row>
    <row r="950" spans="6:6" x14ac:dyDescent="0.2">
      <c r="F950" s="5"/>
    </row>
    <row r="951" spans="6:6" x14ac:dyDescent="0.2">
      <c r="F951" s="5"/>
    </row>
    <row r="952" spans="6:6" x14ac:dyDescent="0.2">
      <c r="F952" s="5"/>
    </row>
    <row r="953" spans="6:6" x14ac:dyDescent="0.2">
      <c r="F953" s="5"/>
    </row>
    <row r="954" spans="6:6" x14ac:dyDescent="0.2">
      <c r="F954" s="5"/>
    </row>
    <row r="955" spans="6:6" x14ac:dyDescent="0.2">
      <c r="F955" s="5"/>
    </row>
    <row r="956" spans="6:6" x14ac:dyDescent="0.2">
      <c r="F956" s="5"/>
    </row>
    <row r="957" spans="6:6" x14ac:dyDescent="0.2">
      <c r="F957" s="5"/>
    </row>
    <row r="958" spans="6:6" x14ac:dyDescent="0.2">
      <c r="F958" s="5"/>
    </row>
    <row r="959" spans="6:6" x14ac:dyDescent="0.2">
      <c r="F959" s="5"/>
    </row>
    <row r="960" spans="6:6" x14ac:dyDescent="0.2">
      <c r="F960" s="5"/>
    </row>
    <row r="961" spans="6:6" x14ac:dyDescent="0.2">
      <c r="F961" s="5"/>
    </row>
    <row r="962" spans="6:6" x14ac:dyDescent="0.2">
      <c r="F962" s="5"/>
    </row>
    <row r="963" spans="6:6" x14ac:dyDescent="0.2">
      <c r="F963" s="5"/>
    </row>
    <row r="964" spans="6:6" x14ac:dyDescent="0.2">
      <c r="F964" s="5"/>
    </row>
    <row r="965" spans="6:6" x14ac:dyDescent="0.2">
      <c r="F965" s="5"/>
    </row>
    <row r="966" spans="6:6" x14ac:dyDescent="0.2">
      <c r="F966" s="5"/>
    </row>
    <row r="967" spans="6:6" x14ac:dyDescent="0.2">
      <c r="F967" s="5"/>
    </row>
    <row r="968" spans="6:6" x14ac:dyDescent="0.2">
      <c r="F968" s="5"/>
    </row>
    <row r="969" spans="6:6" x14ac:dyDescent="0.2">
      <c r="F969" s="5"/>
    </row>
    <row r="970" spans="6:6" x14ac:dyDescent="0.2">
      <c r="F970" s="5"/>
    </row>
    <row r="971" spans="6:6" x14ac:dyDescent="0.2">
      <c r="F971" s="5"/>
    </row>
    <row r="972" spans="6:6" x14ac:dyDescent="0.2">
      <c r="F972" s="5"/>
    </row>
    <row r="973" spans="6:6" x14ac:dyDescent="0.2">
      <c r="F973" s="5"/>
    </row>
    <row r="974" spans="6:6" x14ac:dyDescent="0.2">
      <c r="F974" s="5"/>
    </row>
    <row r="975" spans="6:6" x14ac:dyDescent="0.2">
      <c r="F975" s="5"/>
    </row>
    <row r="976" spans="6:6" x14ac:dyDescent="0.2">
      <c r="F976" s="5"/>
    </row>
    <row r="977" spans="6:6" x14ac:dyDescent="0.2">
      <c r="F977" s="5"/>
    </row>
    <row r="978" spans="6:6" x14ac:dyDescent="0.2">
      <c r="F978" s="5"/>
    </row>
    <row r="979" spans="6:6" x14ac:dyDescent="0.2">
      <c r="F979" s="5"/>
    </row>
    <row r="980" spans="6:6" x14ac:dyDescent="0.2">
      <c r="F980" s="5"/>
    </row>
    <row r="981" spans="6:6" x14ac:dyDescent="0.2">
      <c r="F981" s="5"/>
    </row>
    <row r="982" spans="6:6" x14ac:dyDescent="0.2">
      <c r="F982" s="5"/>
    </row>
    <row r="983" spans="6:6" x14ac:dyDescent="0.2">
      <c r="F983" s="5"/>
    </row>
    <row r="984" spans="6:6" x14ac:dyDescent="0.2">
      <c r="F984" s="5"/>
    </row>
    <row r="985" spans="6:6" x14ac:dyDescent="0.2">
      <c r="F985" s="5"/>
    </row>
    <row r="986" spans="6:6" x14ac:dyDescent="0.2">
      <c r="F986" s="5"/>
    </row>
    <row r="987" spans="6:6" x14ac:dyDescent="0.2">
      <c r="F987" s="5"/>
    </row>
    <row r="988" spans="6:6" x14ac:dyDescent="0.2">
      <c r="F988" s="5"/>
    </row>
    <row r="989" spans="6:6" x14ac:dyDescent="0.2">
      <c r="F989" s="5"/>
    </row>
    <row r="990" spans="6:6" x14ac:dyDescent="0.2">
      <c r="F990" s="5"/>
    </row>
    <row r="991" spans="6:6" x14ac:dyDescent="0.2">
      <c r="F991" s="5"/>
    </row>
    <row r="992" spans="6:6" x14ac:dyDescent="0.2">
      <c r="F992" s="5"/>
    </row>
    <row r="993" spans="6:6" x14ac:dyDescent="0.2">
      <c r="F993" s="5"/>
    </row>
    <row r="994" spans="6:6" x14ac:dyDescent="0.2">
      <c r="F994" s="5"/>
    </row>
    <row r="995" spans="6:6" x14ac:dyDescent="0.2">
      <c r="F995" s="5"/>
    </row>
    <row r="996" spans="6:6" x14ac:dyDescent="0.2">
      <c r="F996" s="5"/>
    </row>
    <row r="997" spans="6:6" x14ac:dyDescent="0.2">
      <c r="F997" s="5"/>
    </row>
    <row r="998" spans="6:6" x14ac:dyDescent="0.2">
      <c r="F998" s="5"/>
    </row>
    <row r="999" spans="6:6" x14ac:dyDescent="0.2">
      <c r="F999" s="5"/>
    </row>
    <row r="1000" spans="6:6" x14ac:dyDescent="0.2">
      <c r="F1000" s="5"/>
    </row>
    <row r="1001" spans="6:6" x14ac:dyDescent="0.2">
      <c r="F1001" s="5"/>
    </row>
    <row r="1002" spans="6:6" x14ac:dyDescent="0.2">
      <c r="F1002" s="5"/>
    </row>
    <row r="1003" spans="6:6" x14ac:dyDescent="0.2">
      <c r="F1003" s="5"/>
    </row>
    <row r="1004" spans="6:6" x14ac:dyDescent="0.2">
      <c r="F1004" s="5"/>
    </row>
    <row r="1005" spans="6:6" x14ac:dyDescent="0.2">
      <c r="F1005" s="5"/>
    </row>
    <row r="1006" spans="6:6" x14ac:dyDescent="0.2">
      <c r="F1006" s="5"/>
    </row>
    <row r="1007" spans="6:6" x14ac:dyDescent="0.2">
      <c r="F1007" s="5"/>
    </row>
    <row r="1008" spans="6:6" x14ac:dyDescent="0.2">
      <c r="F1008" s="5"/>
    </row>
    <row r="1009" spans="6:6" x14ac:dyDescent="0.2">
      <c r="F1009" s="5"/>
    </row>
    <row r="1010" spans="6:6" x14ac:dyDescent="0.2">
      <c r="F1010" s="5"/>
    </row>
    <row r="1011" spans="6:6" x14ac:dyDescent="0.2">
      <c r="F1011" s="5"/>
    </row>
    <row r="1012" spans="6:6" x14ac:dyDescent="0.2">
      <c r="F1012" s="5"/>
    </row>
    <row r="1013" spans="6:6" x14ac:dyDescent="0.2">
      <c r="F1013" s="5"/>
    </row>
    <row r="1014" spans="6:6" x14ac:dyDescent="0.2">
      <c r="F1014" s="5"/>
    </row>
    <row r="1015" spans="6:6" x14ac:dyDescent="0.2">
      <c r="F1015" s="5"/>
    </row>
    <row r="1016" spans="6:6" x14ac:dyDescent="0.2">
      <c r="F1016" s="5"/>
    </row>
    <row r="1017" spans="6:6" x14ac:dyDescent="0.2">
      <c r="F1017" s="5"/>
    </row>
    <row r="1018" spans="6:6" x14ac:dyDescent="0.2">
      <c r="F1018" s="5"/>
    </row>
    <row r="1019" spans="6:6" x14ac:dyDescent="0.2">
      <c r="F1019" s="5"/>
    </row>
    <row r="1020" spans="6:6" x14ac:dyDescent="0.2">
      <c r="F1020" s="5"/>
    </row>
    <row r="1021" spans="6:6" x14ac:dyDescent="0.2">
      <c r="F1021" s="5"/>
    </row>
    <row r="1022" spans="6:6" x14ac:dyDescent="0.2">
      <c r="F1022" s="5"/>
    </row>
    <row r="1023" spans="6:6" x14ac:dyDescent="0.2">
      <c r="F1023" s="5"/>
    </row>
    <row r="1024" spans="6:6" x14ac:dyDescent="0.2">
      <c r="F1024" s="5"/>
    </row>
    <row r="1025" spans="6:6" x14ac:dyDescent="0.2">
      <c r="F1025" s="5"/>
    </row>
    <row r="1026" spans="6:6" x14ac:dyDescent="0.2">
      <c r="F1026" s="5"/>
    </row>
    <row r="1027" spans="6:6" x14ac:dyDescent="0.2">
      <c r="F1027" s="5"/>
    </row>
    <row r="1028" spans="6:6" x14ac:dyDescent="0.2">
      <c r="F1028" s="5"/>
    </row>
    <row r="1029" spans="6:6" x14ac:dyDescent="0.2">
      <c r="F1029" s="5"/>
    </row>
    <row r="1030" spans="6:6" x14ac:dyDescent="0.2">
      <c r="F1030" s="5"/>
    </row>
    <row r="1031" spans="6:6" x14ac:dyDescent="0.2">
      <c r="F1031" s="5"/>
    </row>
    <row r="1032" spans="6:6" x14ac:dyDescent="0.2">
      <c r="F1032" s="5"/>
    </row>
    <row r="1033" spans="6:6" x14ac:dyDescent="0.2">
      <c r="F1033" s="5"/>
    </row>
    <row r="1034" spans="6:6" x14ac:dyDescent="0.2">
      <c r="F1034" s="5"/>
    </row>
    <row r="1035" spans="6:6" x14ac:dyDescent="0.2">
      <c r="F1035" s="5"/>
    </row>
    <row r="1036" spans="6:6" x14ac:dyDescent="0.2">
      <c r="F1036" s="5"/>
    </row>
    <row r="1037" spans="6:6" x14ac:dyDescent="0.2">
      <c r="F1037" s="5"/>
    </row>
    <row r="1038" spans="6:6" x14ac:dyDescent="0.2">
      <c r="F1038" s="5"/>
    </row>
    <row r="1039" spans="6:6" x14ac:dyDescent="0.2">
      <c r="F1039" s="5"/>
    </row>
    <row r="1040" spans="6:6" x14ac:dyDescent="0.2">
      <c r="F1040" s="5"/>
    </row>
    <row r="1041" spans="6:6" x14ac:dyDescent="0.2">
      <c r="F1041" s="5"/>
    </row>
    <row r="1042" spans="6:6" x14ac:dyDescent="0.2">
      <c r="F1042" s="5"/>
    </row>
    <row r="1043" spans="6:6" x14ac:dyDescent="0.2">
      <c r="F1043" s="5"/>
    </row>
    <row r="1044" spans="6:6" x14ac:dyDescent="0.2">
      <c r="F1044" s="5"/>
    </row>
    <row r="1045" spans="6:6" x14ac:dyDescent="0.2">
      <c r="F1045" s="5"/>
    </row>
    <row r="1046" spans="6:6" x14ac:dyDescent="0.2">
      <c r="F1046" s="5"/>
    </row>
    <row r="1047" spans="6:6" x14ac:dyDescent="0.2">
      <c r="F1047" s="5"/>
    </row>
    <row r="1048" spans="6:6" x14ac:dyDescent="0.2">
      <c r="F1048" s="5"/>
    </row>
    <row r="1049" spans="6:6" x14ac:dyDescent="0.2">
      <c r="F1049" s="5"/>
    </row>
    <row r="1050" spans="6:6" x14ac:dyDescent="0.2">
      <c r="F1050" s="5"/>
    </row>
    <row r="1051" spans="6:6" x14ac:dyDescent="0.2">
      <c r="F1051" s="5"/>
    </row>
    <row r="1052" spans="6:6" x14ac:dyDescent="0.2">
      <c r="F1052" s="5"/>
    </row>
    <row r="1053" spans="6:6" x14ac:dyDescent="0.2">
      <c r="F1053" s="5"/>
    </row>
    <row r="1054" spans="6:6" x14ac:dyDescent="0.2">
      <c r="F1054" s="5"/>
    </row>
    <row r="1055" spans="6:6" x14ac:dyDescent="0.2">
      <c r="F1055" s="5"/>
    </row>
    <row r="1056" spans="6:6" x14ac:dyDescent="0.2">
      <c r="F1056" s="5"/>
    </row>
    <row r="1057" spans="6:6" x14ac:dyDescent="0.2">
      <c r="F1057" s="5"/>
    </row>
    <row r="1058" spans="6:6" x14ac:dyDescent="0.2">
      <c r="F1058" s="5"/>
    </row>
    <row r="1059" spans="6:6" x14ac:dyDescent="0.2">
      <c r="F1059" s="5"/>
    </row>
    <row r="1060" spans="6:6" x14ac:dyDescent="0.2">
      <c r="F1060" s="5"/>
    </row>
    <row r="1061" spans="6:6" x14ac:dyDescent="0.2">
      <c r="F1061" s="5"/>
    </row>
    <row r="1062" spans="6:6" x14ac:dyDescent="0.2">
      <c r="F1062" s="5"/>
    </row>
    <row r="1063" spans="6:6" x14ac:dyDescent="0.2">
      <c r="F1063" s="5"/>
    </row>
    <row r="1064" spans="6:6" x14ac:dyDescent="0.2">
      <c r="F1064" s="5"/>
    </row>
    <row r="1065" spans="6:6" x14ac:dyDescent="0.2">
      <c r="F1065" s="5"/>
    </row>
    <row r="1066" spans="6:6" x14ac:dyDescent="0.2">
      <c r="F1066" s="5"/>
    </row>
    <row r="1067" spans="6:6" x14ac:dyDescent="0.2">
      <c r="F1067" s="5"/>
    </row>
    <row r="1068" spans="6:6" x14ac:dyDescent="0.2">
      <c r="F1068" s="5"/>
    </row>
    <row r="1069" spans="6:6" x14ac:dyDescent="0.2">
      <c r="F1069" s="5"/>
    </row>
    <row r="1070" spans="6:6" x14ac:dyDescent="0.2">
      <c r="F1070" s="5"/>
    </row>
    <row r="1071" spans="6:6" x14ac:dyDescent="0.2">
      <c r="F1071" s="5"/>
    </row>
    <row r="1072" spans="6:6" x14ac:dyDescent="0.2">
      <c r="F1072" s="5"/>
    </row>
    <row r="1073" spans="6:6" x14ac:dyDescent="0.2">
      <c r="F1073" s="5"/>
    </row>
    <row r="1074" spans="6:6" x14ac:dyDescent="0.2">
      <c r="F1074" s="5"/>
    </row>
    <row r="1075" spans="6:6" x14ac:dyDescent="0.2">
      <c r="F1075" s="5"/>
    </row>
    <row r="1076" spans="6:6" x14ac:dyDescent="0.2">
      <c r="F1076" s="5"/>
    </row>
    <row r="1077" spans="6:6" x14ac:dyDescent="0.2">
      <c r="F1077" s="5"/>
    </row>
    <row r="1078" spans="6:6" x14ac:dyDescent="0.2">
      <c r="F1078" s="5"/>
    </row>
    <row r="1079" spans="6:6" x14ac:dyDescent="0.2">
      <c r="F1079" s="5"/>
    </row>
    <row r="1080" spans="6:6" x14ac:dyDescent="0.2">
      <c r="F1080" s="5"/>
    </row>
    <row r="1081" spans="6:6" x14ac:dyDescent="0.2">
      <c r="F1081" s="5"/>
    </row>
    <row r="1082" spans="6:6" x14ac:dyDescent="0.2">
      <c r="F1082" s="5"/>
    </row>
    <row r="1083" spans="6:6" x14ac:dyDescent="0.2">
      <c r="F1083" s="5"/>
    </row>
    <row r="1084" spans="6:6" x14ac:dyDescent="0.2">
      <c r="F1084" s="5"/>
    </row>
    <row r="1085" spans="6:6" x14ac:dyDescent="0.2">
      <c r="F1085" s="5"/>
    </row>
    <row r="1086" spans="6:6" x14ac:dyDescent="0.2">
      <c r="F1086" s="5"/>
    </row>
    <row r="1087" spans="6:6" x14ac:dyDescent="0.2">
      <c r="F1087" s="5"/>
    </row>
    <row r="1088" spans="6:6" x14ac:dyDescent="0.2">
      <c r="F1088" s="5"/>
    </row>
    <row r="1089" spans="6:6" x14ac:dyDescent="0.2">
      <c r="F1089" s="5"/>
    </row>
    <row r="1090" spans="6:6" x14ac:dyDescent="0.2">
      <c r="F1090" s="5"/>
    </row>
    <row r="1091" spans="6:6" x14ac:dyDescent="0.2">
      <c r="F1091" s="5"/>
    </row>
    <row r="1092" spans="6:6" x14ac:dyDescent="0.2">
      <c r="F1092" s="5"/>
    </row>
    <row r="1093" spans="6:6" x14ac:dyDescent="0.2">
      <c r="F1093" s="5"/>
    </row>
    <row r="1094" spans="6:6" x14ac:dyDescent="0.2">
      <c r="F1094" s="5"/>
    </row>
    <row r="1095" spans="6:6" x14ac:dyDescent="0.2">
      <c r="F1095" s="5"/>
    </row>
    <row r="1096" spans="6:6" x14ac:dyDescent="0.2">
      <c r="F1096" s="5"/>
    </row>
    <row r="1097" spans="6:6" x14ac:dyDescent="0.2">
      <c r="F1097" s="5"/>
    </row>
    <row r="1098" spans="6:6" x14ac:dyDescent="0.2">
      <c r="F1098" s="5"/>
    </row>
    <row r="1099" spans="6:6" x14ac:dyDescent="0.2">
      <c r="F1099" s="5"/>
    </row>
    <row r="1100" spans="6:6" x14ac:dyDescent="0.2">
      <c r="F1100" s="5"/>
    </row>
    <row r="1101" spans="6:6" x14ac:dyDescent="0.2">
      <c r="F1101" s="5"/>
    </row>
    <row r="1102" spans="6:6" x14ac:dyDescent="0.2">
      <c r="F1102" s="5"/>
    </row>
    <row r="1103" spans="6:6" x14ac:dyDescent="0.2">
      <c r="F1103" s="5"/>
    </row>
    <row r="1104" spans="6:6" x14ac:dyDescent="0.2">
      <c r="F1104" s="5"/>
    </row>
    <row r="1105" spans="6:6" x14ac:dyDescent="0.2">
      <c r="F1105" s="5"/>
    </row>
    <row r="1106" spans="6:6" x14ac:dyDescent="0.2">
      <c r="F1106" s="5"/>
    </row>
    <row r="1107" spans="6:6" x14ac:dyDescent="0.2">
      <c r="F1107" s="5"/>
    </row>
    <row r="1108" spans="6:6" x14ac:dyDescent="0.2">
      <c r="F1108" s="5"/>
    </row>
    <row r="1109" spans="6:6" x14ac:dyDescent="0.2">
      <c r="F1109" s="5"/>
    </row>
    <row r="1110" spans="6:6" x14ac:dyDescent="0.2">
      <c r="F1110" s="5"/>
    </row>
    <row r="1111" spans="6:6" x14ac:dyDescent="0.2">
      <c r="F1111" s="5"/>
    </row>
    <row r="1112" spans="6:6" x14ac:dyDescent="0.2">
      <c r="F1112" s="5"/>
    </row>
    <row r="1113" spans="6:6" x14ac:dyDescent="0.2">
      <c r="F1113" s="5"/>
    </row>
    <row r="1114" spans="6:6" x14ac:dyDescent="0.2">
      <c r="F1114" s="5"/>
    </row>
    <row r="1115" spans="6:6" x14ac:dyDescent="0.2">
      <c r="F1115" s="5"/>
    </row>
    <row r="1116" spans="6:6" x14ac:dyDescent="0.2">
      <c r="F1116" s="5"/>
    </row>
    <row r="1117" spans="6:6" x14ac:dyDescent="0.2">
      <c r="F1117" s="5"/>
    </row>
    <row r="1118" spans="6:6" x14ac:dyDescent="0.2">
      <c r="F1118" s="5"/>
    </row>
    <row r="1119" spans="6:6" x14ac:dyDescent="0.2">
      <c r="F1119" s="5"/>
    </row>
    <row r="1120" spans="6:6" x14ac:dyDescent="0.2">
      <c r="F1120" s="5"/>
    </row>
    <row r="1121" spans="6:6" x14ac:dyDescent="0.2">
      <c r="F1121" s="5"/>
    </row>
    <row r="1122" spans="6:6" x14ac:dyDescent="0.2">
      <c r="F1122" s="5"/>
    </row>
    <row r="1123" spans="6:6" x14ac:dyDescent="0.2">
      <c r="F1123" s="5"/>
    </row>
    <row r="1124" spans="6:6" x14ac:dyDescent="0.2">
      <c r="F1124" s="5"/>
    </row>
    <row r="1125" spans="6:6" x14ac:dyDescent="0.2">
      <c r="F1125" s="5"/>
    </row>
    <row r="1126" spans="6:6" x14ac:dyDescent="0.2">
      <c r="F1126" s="5"/>
    </row>
    <row r="1127" spans="6:6" x14ac:dyDescent="0.2">
      <c r="F1127" s="5"/>
    </row>
    <row r="1128" spans="6:6" x14ac:dyDescent="0.2">
      <c r="F1128" s="5"/>
    </row>
    <row r="1129" spans="6:6" x14ac:dyDescent="0.2">
      <c r="F1129" s="5"/>
    </row>
    <row r="1130" spans="6:6" x14ac:dyDescent="0.2">
      <c r="F1130" s="5"/>
    </row>
    <row r="1131" spans="6:6" x14ac:dyDescent="0.2">
      <c r="F1131" s="5"/>
    </row>
    <row r="1132" spans="6:6" x14ac:dyDescent="0.2">
      <c r="F1132" s="5"/>
    </row>
    <row r="1133" spans="6:6" x14ac:dyDescent="0.2">
      <c r="F1133" s="5"/>
    </row>
    <row r="1134" spans="6:6" x14ac:dyDescent="0.2">
      <c r="F1134" s="5"/>
    </row>
    <row r="1135" spans="6:6" x14ac:dyDescent="0.2">
      <c r="F1135" s="5"/>
    </row>
    <row r="1136" spans="6:6" x14ac:dyDescent="0.2">
      <c r="F1136" s="5"/>
    </row>
    <row r="1137" spans="6:6" x14ac:dyDescent="0.2">
      <c r="F1137" s="5"/>
    </row>
    <row r="1138" spans="6:6" x14ac:dyDescent="0.2">
      <c r="F1138" s="5"/>
    </row>
    <row r="1139" spans="6:6" x14ac:dyDescent="0.2">
      <c r="F1139" s="5"/>
    </row>
    <row r="1140" spans="6:6" x14ac:dyDescent="0.2">
      <c r="F1140" s="5"/>
    </row>
    <row r="1141" spans="6:6" x14ac:dyDescent="0.2">
      <c r="F1141" s="5"/>
    </row>
    <row r="1142" spans="6:6" x14ac:dyDescent="0.2">
      <c r="F1142" s="5"/>
    </row>
    <row r="1143" spans="6:6" x14ac:dyDescent="0.2">
      <c r="F1143" s="5"/>
    </row>
    <row r="1144" spans="6:6" x14ac:dyDescent="0.2">
      <c r="F1144" s="5"/>
    </row>
    <row r="1145" spans="6:6" x14ac:dyDescent="0.2">
      <c r="F1145" s="5"/>
    </row>
    <row r="1146" spans="6:6" x14ac:dyDescent="0.2">
      <c r="F1146" s="5"/>
    </row>
    <row r="1147" spans="6:6" x14ac:dyDescent="0.2">
      <c r="F1147" s="5"/>
    </row>
    <row r="1148" spans="6:6" x14ac:dyDescent="0.2">
      <c r="F1148" s="5"/>
    </row>
    <row r="1149" spans="6:6" x14ac:dyDescent="0.2">
      <c r="F1149" s="5"/>
    </row>
    <row r="1150" spans="6:6" x14ac:dyDescent="0.2">
      <c r="F1150" s="5"/>
    </row>
    <row r="1151" spans="6:6" x14ac:dyDescent="0.2">
      <c r="F1151" s="5"/>
    </row>
    <row r="1152" spans="6:6" x14ac:dyDescent="0.2">
      <c r="F1152" s="5"/>
    </row>
    <row r="1153" spans="6:6" x14ac:dyDescent="0.2">
      <c r="F1153" s="5"/>
    </row>
    <row r="1154" spans="6:6" x14ac:dyDescent="0.2">
      <c r="F1154" s="5"/>
    </row>
    <row r="1155" spans="6:6" x14ac:dyDescent="0.2">
      <c r="F1155" s="5"/>
    </row>
    <row r="1156" spans="6:6" x14ac:dyDescent="0.2">
      <c r="F1156" s="5"/>
    </row>
    <row r="1157" spans="6:6" x14ac:dyDescent="0.2">
      <c r="F1157" s="5"/>
    </row>
    <row r="1158" spans="6:6" x14ac:dyDescent="0.2">
      <c r="F1158" s="5"/>
    </row>
    <row r="1159" spans="6:6" x14ac:dyDescent="0.2">
      <c r="F1159" s="5"/>
    </row>
    <row r="1160" spans="6:6" x14ac:dyDescent="0.2">
      <c r="F1160" s="5"/>
    </row>
    <row r="1161" spans="6:6" x14ac:dyDescent="0.2">
      <c r="F1161" s="5"/>
    </row>
    <row r="1162" spans="6:6" x14ac:dyDescent="0.2">
      <c r="F1162" s="5"/>
    </row>
    <row r="1163" spans="6:6" x14ac:dyDescent="0.2">
      <c r="F1163" s="5"/>
    </row>
    <row r="1164" spans="6:6" x14ac:dyDescent="0.2">
      <c r="F1164" s="5"/>
    </row>
    <row r="1165" spans="6:6" x14ac:dyDescent="0.2">
      <c r="F1165" s="5"/>
    </row>
    <row r="1166" spans="6:6" x14ac:dyDescent="0.2">
      <c r="F1166" s="5"/>
    </row>
    <row r="1167" spans="6:6" x14ac:dyDescent="0.2">
      <c r="F1167" s="5"/>
    </row>
    <row r="1168" spans="6:6" x14ac:dyDescent="0.2">
      <c r="F1168" s="5"/>
    </row>
    <row r="1169" spans="6:6" x14ac:dyDescent="0.2">
      <c r="F1169" s="5"/>
    </row>
    <row r="1170" spans="6:6" x14ac:dyDescent="0.2">
      <c r="F1170" s="5"/>
    </row>
    <row r="1171" spans="6:6" x14ac:dyDescent="0.2">
      <c r="F1171" s="5"/>
    </row>
    <row r="1172" spans="6:6" x14ac:dyDescent="0.2">
      <c r="F1172" s="5"/>
    </row>
    <row r="1173" spans="6:6" x14ac:dyDescent="0.2">
      <c r="F1173" s="5"/>
    </row>
    <row r="1174" spans="6:6" x14ac:dyDescent="0.2">
      <c r="F1174" s="5"/>
    </row>
    <row r="1175" spans="6:6" x14ac:dyDescent="0.2">
      <c r="F1175" s="5"/>
    </row>
    <row r="1176" spans="6:6" x14ac:dyDescent="0.2">
      <c r="F1176" s="5"/>
    </row>
    <row r="1177" spans="6:6" x14ac:dyDescent="0.2">
      <c r="F1177" s="5"/>
    </row>
    <row r="1178" spans="6:6" x14ac:dyDescent="0.2">
      <c r="F1178" s="5"/>
    </row>
    <row r="1179" spans="6:6" x14ac:dyDescent="0.2">
      <c r="F1179" s="5"/>
    </row>
    <row r="1180" spans="6:6" x14ac:dyDescent="0.2">
      <c r="F1180" s="5"/>
    </row>
    <row r="1181" spans="6:6" x14ac:dyDescent="0.2">
      <c r="F1181" s="5"/>
    </row>
    <row r="1182" spans="6:6" x14ac:dyDescent="0.2">
      <c r="F1182" s="5"/>
    </row>
    <row r="1183" spans="6:6" x14ac:dyDescent="0.2">
      <c r="F1183" s="5"/>
    </row>
    <row r="1184" spans="6:6" x14ac:dyDescent="0.2">
      <c r="F1184" s="5"/>
    </row>
    <row r="1185" spans="6:6" x14ac:dyDescent="0.2">
      <c r="F1185" s="5"/>
    </row>
    <row r="1186" spans="6:6" x14ac:dyDescent="0.2">
      <c r="F1186" s="5"/>
    </row>
    <row r="1187" spans="6:6" x14ac:dyDescent="0.2">
      <c r="F1187" s="5"/>
    </row>
    <row r="1188" spans="6:6" x14ac:dyDescent="0.2">
      <c r="F1188" s="5"/>
    </row>
    <row r="1189" spans="6:6" x14ac:dyDescent="0.2">
      <c r="F1189" s="5"/>
    </row>
    <row r="1190" spans="6:6" x14ac:dyDescent="0.2">
      <c r="F1190" s="5"/>
    </row>
    <row r="1191" spans="6:6" x14ac:dyDescent="0.2">
      <c r="F1191" s="5"/>
    </row>
    <row r="1192" spans="6:6" x14ac:dyDescent="0.2">
      <c r="F1192" s="5"/>
    </row>
    <row r="1193" spans="6:6" x14ac:dyDescent="0.2">
      <c r="F1193" s="5"/>
    </row>
    <row r="1194" spans="6:6" x14ac:dyDescent="0.2">
      <c r="F1194" s="5"/>
    </row>
    <row r="1195" spans="6:6" x14ac:dyDescent="0.2">
      <c r="F1195" s="5"/>
    </row>
    <row r="1196" spans="6:6" x14ac:dyDescent="0.2">
      <c r="F1196" s="5"/>
    </row>
    <row r="1197" spans="6:6" x14ac:dyDescent="0.2">
      <c r="F1197" s="5"/>
    </row>
    <row r="1198" spans="6:6" x14ac:dyDescent="0.2">
      <c r="F1198" s="5"/>
    </row>
    <row r="1199" spans="6:6" x14ac:dyDescent="0.2">
      <c r="F1199" s="5"/>
    </row>
    <row r="1200" spans="6:6" x14ac:dyDescent="0.2">
      <c r="F1200" s="5"/>
    </row>
    <row r="1201" spans="6:6" x14ac:dyDescent="0.2">
      <c r="F1201" s="5"/>
    </row>
    <row r="1202" spans="6:6" x14ac:dyDescent="0.2">
      <c r="F1202" s="5"/>
    </row>
    <row r="1203" spans="6:6" x14ac:dyDescent="0.2">
      <c r="F1203" s="5"/>
    </row>
    <row r="1204" spans="6:6" x14ac:dyDescent="0.2">
      <c r="F1204" s="5"/>
    </row>
    <row r="1205" spans="6:6" x14ac:dyDescent="0.2">
      <c r="F1205" s="5"/>
    </row>
    <row r="1206" spans="6:6" x14ac:dyDescent="0.2">
      <c r="F1206" s="5"/>
    </row>
    <row r="1207" spans="6:6" x14ac:dyDescent="0.2">
      <c r="F1207" s="5"/>
    </row>
    <row r="1208" spans="6:6" x14ac:dyDescent="0.2">
      <c r="F1208" s="5"/>
    </row>
    <row r="1209" spans="6:6" x14ac:dyDescent="0.2">
      <c r="F1209" s="5"/>
    </row>
    <row r="1210" spans="6:6" x14ac:dyDescent="0.2">
      <c r="F1210" s="5"/>
    </row>
    <row r="1211" spans="6:6" x14ac:dyDescent="0.2">
      <c r="F1211" s="5"/>
    </row>
    <row r="1212" spans="6:6" x14ac:dyDescent="0.2">
      <c r="F1212" s="5"/>
    </row>
    <row r="1213" spans="6:6" x14ac:dyDescent="0.2">
      <c r="F1213" s="5"/>
    </row>
    <row r="1214" spans="6:6" x14ac:dyDescent="0.2">
      <c r="F1214" s="5"/>
    </row>
    <row r="1215" spans="6:6" x14ac:dyDescent="0.2">
      <c r="F1215" s="5"/>
    </row>
    <row r="1216" spans="6:6" x14ac:dyDescent="0.2">
      <c r="F1216" s="5"/>
    </row>
    <row r="1217" spans="6:6" x14ac:dyDescent="0.2">
      <c r="F1217" s="5"/>
    </row>
    <row r="1218" spans="6:6" x14ac:dyDescent="0.2">
      <c r="F1218" s="5"/>
    </row>
    <row r="1219" spans="6:6" x14ac:dyDescent="0.2">
      <c r="F1219" s="5"/>
    </row>
    <row r="1220" spans="6:6" x14ac:dyDescent="0.2">
      <c r="F1220" s="5"/>
    </row>
    <row r="1221" spans="6:6" x14ac:dyDescent="0.2">
      <c r="F1221" s="5"/>
    </row>
    <row r="1222" spans="6:6" x14ac:dyDescent="0.2">
      <c r="F1222" s="5"/>
    </row>
    <row r="1223" spans="6:6" x14ac:dyDescent="0.2">
      <c r="F1223" s="5"/>
    </row>
    <row r="1224" spans="6:6" x14ac:dyDescent="0.2">
      <c r="F1224" s="5"/>
    </row>
    <row r="1225" spans="6:6" x14ac:dyDescent="0.2">
      <c r="F1225" s="5"/>
    </row>
    <row r="1226" spans="6:6" x14ac:dyDescent="0.2">
      <c r="F1226" s="5"/>
    </row>
    <row r="1227" spans="6:6" x14ac:dyDescent="0.2">
      <c r="F1227" s="5"/>
    </row>
    <row r="1228" spans="6:6" x14ac:dyDescent="0.2">
      <c r="F1228" s="5"/>
    </row>
    <row r="1229" spans="6:6" x14ac:dyDescent="0.2">
      <c r="F1229" s="5"/>
    </row>
    <row r="1230" spans="6:6" x14ac:dyDescent="0.2">
      <c r="F1230" s="5"/>
    </row>
    <row r="1231" spans="6:6" x14ac:dyDescent="0.2">
      <c r="F1231" s="5"/>
    </row>
    <row r="1232" spans="6:6" x14ac:dyDescent="0.2">
      <c r="F1232" s="5"/>
    </row>
    <row r="1233" spans="6:6" x14ac:dyDescent="0.2">
      <c r="F1233" s="5"/>
    </row>
    <row r="1234" spans="6:6" x14ac:dyDescent="0.2">
      <c r="F1234" s="5"/>
    </row>
    <row r="1235" spans="6:6" x14ac:dyDescent="0.2">
      <c r="F1235" s="5"/>
    </row>
    <row r="1236" spans="6:6" x14ac:dyDescent="0.2">
      <c r="F1236" s="5"/>
    </row>
    <row r="1237" spans="6:6" x14ac:dyDescent="0.2">
      <c r="F1237" s="5"/>
    </row>
    <row r="1238" spans="6:6" x14ac:dyDescent="0.2">
      <c r="F1238" s="5"/>
    </row>
    <row r="1239" spans="6:6" x14ac:dyDescent="0.2">
      <c r="F1239" s="5"/>
    </row>
    <row r="1240" spans="6:6" x14ac:dyDescent="0.2">
      <c r="F1240" s="5"/>
    </row>
    <row r="1241" spans="6:6" x14ac:dyDescent="0.2">
      <c r="F1241" s="5"/>
    </row>
    <row r="1242" spans="6:6" x14ac:dyDescent="0.2">
      <c r="F1242" s="5"/>
    </row>
    <row r="1243" spans="6:6" x14ac:dyDescent="0.2">
      <c r="F1243" s="5"/>
    </row>
    <row r="1244" spans="6:6" x14ac:dyDescent="0.2">
      <c r="F1244" s="5"/>
    </row>
    <row r="1245" spans="6:6" x14ac:dyDescent="0.2">
      <c r="F1245" s="5"/>
    </row>
    <row r="1246" spans="6:6" x14ac:dyDescent="0.2">
      <c r="F1246" s="5"/>
    </row>
    <row r="1247" spans="6:6" x14ac:dyDescent="0.2">
      <c r="F1247" s="5"/>
    </row>
    <row r="1248" spans="6:6" x14ac:dyDescent="0.2">
      <c r="F1248" s="5"/>
    </row>
    <row r="1249" spans="6:6" x14ac:dyDescent="0.2">
      <c r="F1249" s="5"/>
    </row>
    <row r="1250" spans="6:6" x14ac:dyDescent="0.2">
      <c r="F1250" s="5"/>
    </row>
    <row r="1251" spans="6:6" x14ac:dyDescent="0.2">
      <c r="F1251" s="5"/>
    </row>
    <row r="1252" spans="6:6" x14ac:dyDescent="0.2">
      <c r="F1252" s="5"/>
    </row>
    <row r="1253" spans="6:6" x14ac:dyDescent="0.2">
      <c r="F1253" s="5"/>
    </row>
    <row r="1254" spans="6:6" x14ac:dyDescent="0.2">
      <c r="F1254" s="5"/>
    </row>
    <row r="1255" spans="6:6" x14ac:dyDescent="0.2">
      <c r="F1255" s="5"/>
    </row>
    <row r="1256" spans="6:6" x14ac:dyDescent="0.2">
      <c r="F1256" s="5"/>
    </row>
    <row r="1257" spans="6:6" x14ac:dyDescent="0.2">
      <c r="F1257" s="5"/>
    </row>
    <row r="1258" spans="6:6" x14ac:dyDescent="0.2">
      <c r="F1258" s="5"/>
    </row>
    <row r="1259" spans="6:6" x14ac:dyDescent="0.2">
      <c r="F1259" s="5"/>
    </row>
    <row r="1260" spans="6:6" x14ac:dyDescent="0.2">
      <c r="F1260" s="5"/>
    </row>
    <row r="1261" spans="6:6" x14ac:dyDescent="0.2">
      <c r="F1261" s="5"/>
    </row>
    <row r="1262" spans="6:6" x14ac:dyDescent="0.2">
      <c r="F1262" s="5"/>
    </row>
    <row r="1263" spans="6:6" x14ac:dyDescent="0.2">
      <c r="F1263" s="5"/>
    </row>
    <row r="1264" spans="6:6" x14ac:dyDescent="0.2">
      <c r="F1264" s="5"/>
    </row>
    <row r="1265" spans="6:6" x14ac:dyDescent="0.2">
      <c r="F1265" s="5"/>
    </row>
    <row r="1266" spans="6:6" x14ac:dyDescent="0.2">
      <c r="F1266" s="5"/>
    </row>
    <row r="1267" spans="6:6" x14ac:dyDescent="0.2">
      <c r="F1267" s="5"/>
    </row>
    <row r="1268" spans="6:6" x14ac:dyDescent="0.2">
      <c r="F1268" s="5"/>
    </row>
    <row r="1269" spans="6:6" x14ac:dyDescent="0.2">
      <c r="F1269" s="5"/>
    </row>
    <row r="1270" spans="6:6" x14ac:dyDescent="0.2">
      <c r="F1270" s="5"/>
    </row>
    <row r="1271" spans="6:6" x14ac:dyDescent="0.2">
      <c r="F1271" s="5"/>
    </row>
    <row r="1272" spans="6:6" x14ac:dyDescent="0.2">
      <c r="F1272" s="5"/>
    </row>
    <row r="1273" spans="6:6" x14ac:dyDescent="0.2">
      <c r="F1273" s="5"/>
    </row>
    <row r="1274" spans="6:6" x14ac:dyDescent="0.2">
      <c r="F1274" s="5"/>
    </row>
    <row r="1275" spans="6:6" x14ac:dyDescent="0.2">
      <c r="F1275" s="5"/>
    </row>
    <row r="1276" spans="6:6" x14ac:dyDescent="0.2">
      <c r="F1276" s="5"/>
    </row>
    <row r="1277" spans="6:6" x14ac:dyDescent="0.2">
      <c r="F1277" s="5"/>
    </row>
    <row r="1278" spans="6:6" x14ac:dyDescent="0.2">
      <c r="F1278" s="5"/>
    </row>
    <row r="1279" spans="6:6" x14ac:dyDescent="0.2">
      <c r="F1279" s="5"/>
    </row>
    <row r="1280" spans="6:6" x14ac:dyDescent="0.2">
      <c r="F1280" s="5"/>
    </row>
    <row r="1281" spans="6:6" x14ac:dyDescent="0.2">
      <c r="F1281" s="5"/>
    </row>
    <row r="1282" spans="6:6" x14ac:dyDescent="0.2">
      <c r="F1282" s="5"/>
    </row>
    <row r="1283" spans="6:6" x14ac:dyDescent="0.2">
      <c r="F1283" s="5"/>
    </row>
    <row r="1284" spans="6:6" x14ac:dyDescent="0.2">
      <c r="F1284" s="5"/>
    </row>
    <row r="1285" spans="6:6" x14ac:dyDescent="0.2">
      <c r="F1285" s="5"/>
    </row>
    <row r="1286" spans="6:6" x14ac:dyDescent="0.2">
      <c r="F1286" s="5"/>
    </row>
    <row r="1287" spans="6:6" x14ac:dyDescent="0.2">
      <c r="F1287" s="5"/>
    </row>
    <row r="1288" spans="6:6" x14ac:dyDescent="0.2">
      <c r="F1288" s="5"/>
    </row>
    <row r="1289" spans="6:6" x14ac:dyDescent="0.2">
      <c r="F1289" s="5"/>
    </row>
    <row r="1290" spans="6:6" x14ac:dyDescent="0.2">
      <c r="F1290" s="5"/>
    </row>
    <row r="1291" spans="6:6" x14ac:dyDescent="0.2">
      <c r="F1291" s="5"/>
    </row>
    <row r="1292" spans="6:6" x14ac:dyDescent="0.2">
      <c r="F1292" s="5"/>
    </row>
    <row r="1293" spans="6:6" x14ac:dyDescent="0.2">
      <c r="F1293" s="5"/>
    </row>
    <row r="1294" spans="6:6" x14ac:dyDescent="0.2">
      <c r="F1294" s="5"/>
    </row>
    <row r="1295" spans="6:6" x14ac:dyDescent="0.2">
      <c r="F1295" s="5"/>
    </row>
    <row r="1296" spans="6:6" x14ac:dyDescent="0.2">
      <c r="F1296" s="5"/>
    </row>
    <row r="1297" spans="6:6" x14ac:dyDescent="0.2">
      <c r="F1297" s="5"/>
    </row>
    <row r="1298" spans="6:6" x14ac:dyDescent="0.2">
      <c r="F1298" s="5"/>
    </row>
    <row r="1299" spans="6:6" x14ac:dyDescent="0.2">
      <c r="F1299" s="5"/>
    </row>
    <row r="1300" spans="6:6" x14ac:dyDescent="0.2">
      <c r="F1300" s="5"/>
    </row>
    <row r="1301" spans="6:6" x14ac:dyDescent="0.2">
      <c r="F1301" s="5"/>
    </row>
    <row r="1302" spans="6:6" x14ac:dyDescent="0.2">
      <c r="F1302" s="5"/>
    </row>
    <row r="1303" spans="6:6" x14ac:dyDescent="0.2">
      <c r="F1303" s="5"/>
    </row>
    <row r="1304" spans="6:6" x14ac:dyDescent="0.2">
      <c r="F1304" s="5"/>
    </row>
    <row r="1305" spans="6:6" x14ac:dyDescent="0.2">
      <c r="F1305" s="5"/>
    </row>
    <row r="1306" spans="6:6" x14ac:dyDescent="0.2">
      <c r="F1306" s="5"/>
    </row>
    <row r="1307" spans="6:6" x14ac:dyDescent="0.2">
      <c r="F1307" s="5"/>
    </row>
    <row r="1308" spans="6:6" x14ac:dyDescent="0.2">
      <c r="F1308" s="5"/>
    </row>
    <row r="1309" spans="6:6" x14ac:dyDescent="0.2">
      <c r="F1309" s="5"/>
    </row>
    <row r="1310" spans="6:6" x14ac:dyDescent="0.2">
      <c r="F1310" s="5"/>
    </row>
    <row r="1311" spans="6:6" x14ac:dyDescent="0.2">
      <c r="F1311" s="5"/>
    </row>
    <row r="1312" spans="6:6" x14ac:dyDescent="0.2">
      <c r="F1312" s="5"/>
    </row>
    <row r="1313" spans="6:6" x14ac:dyDescent="0.2">
      <c r="F1313" s="5"/>
    </row>
    <row r="1314" spans="6:6" x14ac:dyDescent="0.2">
      <c r="F1314" s="5"/>
    </row>
    <row r="1315" spans="6:6" x14ac:dyDescent="0.2">
      <c r="F1315" s="5"/>
    </row>
    <row r="1316" spans="6:6" x14ac:dyDescent="0.2">
      <c r="F1316" s="5"/>
    </row>
    <row r="1317" spans="6:6" x14ac:dyDescent="0.2">
      <c r="F1317" s="5"/>
    </row>
    <row r="1318" spans="6:6" x14ac:dyDescent="0.2">
      <c r="F1318" s="5"/>
    </row>
    <row r="1319" spans="6:6" x14ac:dyDescent="0.2">
      <c r="F1319" s="5"/>
    </row>
    <row r="1320" spans="6:6" x14ac:dyDescent="0.2">
      <c r="F1320" s="5"/>
    </row>
    <row r="1321" spans="6:6" x14ac:dyDescent="0.2">
      <c r="F1321" s="5"/>
    </row>
    <row r="1322" spans="6:6" x14ac:dyDescent="0.2">
      <c r="F1322" s="5"/>
    </row>
    <row r="1323" spans="6:6" x14ac:dyDescent="0.2">
      <c r="F1323" s="5"/>
    </row>
    <row r="1324" spans="6:6" x14ac:dyDescent="0.2">
      <c r="F1324" s="5"/>
    </row>
    <row r="1325" spans="6:6" x14ac:dyDescent="0.2">
      <c r="F1325" s="5"/>
    </row>
    <row r="1326" spans="6:6" x14ac:dyDescent="0.2">
      <c r="F1326" s="5"/>
    </row>
    <row r="1327" spans="6:6" x14ac:dyDescent="0.2">
      <c r="F1327" s="5"/>
    </row>
    <row r="1328" spans="6:6" x14ac:dyDescent="0.2">
      <c r="F1328" s="5"/>
    </row>
    <row r="1329" spans="6:6" x14ac:dyDescent="0.2">
      <c r="F1329" s="5"/>
    </row>
    <row r="1330" spans="6:6" x14ac:dyDescent="0.2">
      <c r="F1330" s="5"/>
    </row>
    <row r="1331" spans="6:6" x14ac:dyDescent="0.2">
      <c r="F1331" s="5"/>
    </row>
    <row r="1332" spans="6:6" x14ac:dyDescent="0.2">
      <c r="F1332" s="5"/>
    </row>
    <row r="1333" spans="6:6" x14ac:dyDescent="0.2">
      <c r="F1333" s="5"/>
    </row>
    <row r="1334" spans="6:6" x14ac:dyDescent="0.2">
      <c r="F1334" s="5"/>
    </row>
    <row r="1335" spans="6:6" x14ac:dyDescent="0.2">
      <c r="F1335" s="5"/>
    </row>
    <row r="1336" spans="6:6" x14ac:dyDescent="0.2">
      <c r="F1336" s="5"/>
    </row>
    <row r="1337" spans="6:6" x14ac:dyDescent="0.2">
      <c r="F1337" s="5"/>
    </row>
    <row r="1338" spans="6:6" x14ac:dyDescent="0.2">
      <c r="F1338" s="5"/>
    </row>
    <row r="1339" spans="6:6" x14ac:dyDescent="0.2">
      <c r="F1339" s="5"/>
    </row>
    <row r="1340" spans="6:6" x14ac:dyDescent="0.2">
      <c r="F1340" s="5"/>
    </row>
    <row r="1341" spans="6:6" x14ac:dyDescent="0.2">
      <c r="F1341" s="5"/>
    </row>
    <row r="1342" spans="6:6" x14ac:dyDescent="0.2">
      <c r="F1342" s="5"/>
    </row>
    <row r="1343" spans="6:6" x14ac:dyDescent="0.2">
      <c r="F1343" s="5"/>
    </row>
    <row r="1344" spans="6:6" x14ac:dyDescent="0.2">
      <c r="F1344" s="5"/>
    </row>
    <row r="1345" spans="6:6" x14ac:dyDescent="0.2">
      <c r="F1345" s="5"/>
    </row>
    <row r="1346" spans="6:6" x14ac:dyDescent="0.2">
      <c r="F1346" s="5"/>
    </row>
    <row r="1347" spans="6:6" x14ac:dyDescent="0.2">
      <c r="F1347" s="5"/>
    </row>
    <row r="1348" spans="6:6" x14ac:dyDescent="0.2">
      <c r="F1348" s="5"/>
    </row>
    <row r="1349" spans="6:6" x14ac:dyDescent="0.2">
      <c r="F1349" s="5"/>
    </row>
    <row r="1350" spans="6:6" x14ac:dyDescent="0.2">
      <c r="F1350" s="5"/>
    </row>
    <row r="1351" spans="6:6" x14ac:dyDescent="0.2">
      <c r="F1351" s="5"/>
    </row>
    <row r="1352" spans="6:6" x14ac:dyDescent="0.2">
      <c r="F1352" s="5"/>
    </row>
    <row r="1353" spans="6:6" x14ac:dyDescent="0.2">
      <c r="F1353" s="5"/>
    </row>
    <row r="1354" spans="6:6" x14ac:dyDescent="0.2">
      <c r="F1354" s="5"/>
    </row>
    <row r="1355" spans="6:6" x14ac:dyDescent="0.2">
      <c r="F1355" s="5"/>
    </row>
    <row r="1356" spans="6:6" x14ac:dyDescent="0.2">
      <c r="F1356" s="5"/>
    </row>
    <row r="1357" spans="6:6" x14ac:dyDescent="0.2">
      <c r="F1357" s="5"/>
    </row>
    <row r="1358" spans="6:6" x14ac:dyDescent="0.2">
      <c r="F1358" s="5"/>
    </row>
    <row r="1359" spans="6:6" x14ac:dyDescent="0.2">
      <c r="F1359" s="5"/>
    </row>
    <row r="1360" spans="6:6" x14ac:dyDescent="0.2">
      <c r="F1360" s="5"/>
    </row>
  </sheetData>
  <sortState xmlns:xlrd2="http://schemas.microsoft.com/office/spreadsheetml/2017/richdata2" ref="X3:AA62">
    <sortCondition descending="1" ref="Z3:Z62"/>
  </sortState>
  <mergeCells count="13">
    <mergeCell ref="B62:C62"/>
    <mergeCell ref="F62:G62"/>
    <mergeCell ref="B72:C72"/>
    <mergeCell ref="F72:G72"/>
    <mergeCell ref="A68:C68"/>
    <mergeCell ref="E68:G68"/>
    <mergeCell ref="U6:V6"/>
    <mergeCell ref="E59:F59"/>
    <mergeCell ref="A60:B60"/>
    <mergeCell ref="AD1:AG1"/>
    <mergeCell ref="A1:C1"/>
    <mergeCell ref="E1:G1"/>
    <mergeCell ref="X1:AB1"/>
  </mergeCells>
  <pageMargins left="0.7" right="0.7" top="0.75" bottom="0.75" header="0.3" footer="0.3"/>
  <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21FDEC-CE6D-B448-A785-3971506C388B}">
  <dimension ref="A1:AG46"/>
  <sheetViews>
    <sheetView tabSelected="1" topLeftCell="F13" zoomScale="75" workbookViewId="0">
      <selection activeCell="K47" sqref="K47"/>
    </sheetView>
  </sheetViews>
  <sheetFormatPr baseColWidth="10" defaultRowHeight="16" x14ac:dyDescent="0.2"/>
  <cols>
    <col min="1" max="1" width="21.33203125" customWidth="1"/>
    <col min="2" max="2" width="10.1640625" customWidth="1"/>
    <col min="3" max="4" width="11.1640625" customWidth="1"/>
    <col min="5" max="5" width="12.5" customWidth="1"/>
    <col min="6" max="6" width="14.83203125" customWidth="1"/>
    <col min="7" max="10" width="15.5" customWidth="1"/>
    <col min="11" max="11" width="14" customWidth="1"/>
    <col min="12" max="12" width="13.1640625" customWidth="1"/>
    <col min="13" max="13" width="16.83203125" customWidth="1"/>
    <col min="14" max="14" width="19.33203125" customWidth="1"/>
    <col min="15" max="15" width="14.1640625" customWidth="1"/>
    <col min="16" max="16" width="15.5" customWidth="1"/>
    <col min="18" max="18" width="19" customWidth="1"/>
    <col min="19" max="19" width="10" customWidth="1"/>
    <col min="20" max="22" width="12.83203125" customWidth="1"/>
    <col min="23" max="23" width="13.83203125" customWidth="1"/>
    <col min="24" max="27" width="15.83203125" customWidth="1"/>
    <col min="28" max="28" width="14.1640625" customWidth="1"/>
    <col min="29" max="29" width="12" customWidth="1"/>
    <col min="30" max="30" width="16.33203125" customWidth="1"/>
    <col min="31" max="32" width="13.5" customWidth="1"/>
    <col min="33" max="33" width="16.6640625" customWidth="1"/>
  </cols>
  <sheetData>
    <row r="1" spans="1:33" ht="51" customHeight="1" thickBot="1" x14ac:dyDescent="0.25">
      <c r="A1" s="22" t="s">
        <v>2834</v>
      </c>
      <c r="B1" s="29" t="s">
        <v>1417</v>
      </c>
      <c r="C1" s="29" t="s">
        <v>2836</v>
      </c>
      <c r="D1" s="29" t="s">
        <v>2850</v>
      </c>
      <c r="E1" s="29" t="s">
        <v>2829</v>
      </c>
      <c r="F1" s="29" t="s">
        <v>2830</v>
      </c>
      <c r="G1" s="29" t="s">
        <v>2831</v>
      </c>
      <c r="H1" s="10" t="s">
        <v>2851</v>
      </c>
      <c r="I1" s="10" t="s">
        <v>2852</v>
      </c>
      <c r="J1" s="10" t="s">
        <v>2853</v>
      </c>
      <c r="K1" s="29" t="s">
        <v>2832</v>
      </c>
      <c r="L1" s="29" t="s">
        <v>2833</v>
      </c>
      <c r="M1" s="29" t="s">
        <v>2839</v>
      </c>
      <c r="N1" s="29" t="s">
        <v>2838</v>
      </c>
      <c r="O1" s="29" t="s">
        <v>2837</v>
      </c>
      <c r="P1" s="30" t="s">
        <v>2840</v>
      </c>
      <c r="R1" s="22" t="s">
        <v>2835</v>
      </c>
      <c r="S1" s="21" t="s">
        <v>1417</v>
      </c>
      <c r="T1" s="21" t="s">
        <v>2836</v>
      </c>
      <c r="U1" s="21" t="s">
        <v>2850</v>
      </c>
      <c r="V1" s="21" t="s">
        <v>2829</v>
      </c>
      <c r="W1" s="21" t="s">
        <v>2830</v>
      </c>
      <c r="X1" s="21" t="s">
        <v>2831</v>
      </c>
      <c r="Y1" s="10" t="s">
        <v>2851</v>
      </c>
      <c r="Z1" s="10" t="s">
        <v>2852</v>
      </c>
      <c r="AA1" s="10" t="s">
        <v>2853</v>
      </c>
      <c r="AB1" s="21" t="s">
        <v>2832</v>
      </c>
      <c r="AC1" s="21" t="s">
        <v>2833</v>
      </c>
      <c r="AD1" s="29" t="s">
        <v>2839</v>
      </c>
      <c r="AE1" s="21" t="s">
        <v>2838</v>
      </c>
      <c r="AF1" s="21" t="s">
        <v>2837</v>
      </c>
      <c r="AG1" s="30" t="s">
        <v>2840</v>
      </c>
    </row>
    <row r="2" spans="1:33" x14ac:dyDescent="0.2">
      <c r="A2" s="33" t="s">
        <v>1418</v>
      </c>
      <c r="B2" s="34" t="s">
        <v>1432</v>
      </c>
      <c r="C2" s="34">
        <v>279</v>
      </c>
      <c r="D2" s="34">
        <f>SUM(E2:G2)</f>
        <v>493</v>
      </c>
      <c r="E2" s="34">
        <v>282</v>
      </c>
      <c r="F2" s="34">
        <v>93</v>
      </c>
      <c r="G2" s="34">
        <v>118</v>
      </c>
      <c r="H2" s="69">
        <f>E2/D$2</f>
        <v>0.57200811359026371</v>
      </c>
      <c r="I2" s="69">
        <f>F2/D2</f>
        <v>0.18864097363083165</v>
      </c>
      <c r="J2" s="69">
        <f>G2/D2</f>
        <v>0.23935091277890466</v>
      </c>
      <c r="K2" s="34">
        <v>159</v>
      </c>
      <c r="L2" s="34">
        <v>25</v>
      </c>
      <c r="M2" s="69">
        <f>L2/K2</f>
        <v>0.15723270440251572</v>
      </c>
      <c r="N2" s="34">
        <v>495</v>
      </c>
      <c r="O2" s="36">
        <f>1-C2/N2</f>
        <v>0.4363636363636364</v>
      </c>
      <c r="P2" s="37">
        <f>N2/C2</f>
        <v>1.7741935483870968</v>
      </c>
      <c r="R2" s="33" t="s">
        <v>1418</v>
      </c>
      <c r="S2" s="45" t="s">
        <v>1432</v>
      </c>
      <c r="T2" s="45">
        <v>236</v>
      </c>
      <c r="U2" s="45">
        <f>SUM(V2:X2)</f>
        <v>507</v>
      </c>
      <c r="V2" s="46">
        <v>299</v>
      </c>
      <c r="W2" s="46">
        <v>95</v>
      </c>
      <c r="X2" s="46">
        <v>113</v>
      </c>
      <c r="Y2" s="35">
        <f>V2/U2</f>
        <v>0.58974358974358976</v>
      </c>
      <c r="Z2" s="35">
        <f>W2/U2</f>
        <v>0.18737672583826431</v>
      </c>
      <c r="AA2" s="35">
        <f>X2/U2</f>
        <v>0.22287968441814596</v>
      </c>
      <c r="AB2" s="46">
        <v>118</v>
      </c>
      <c r="AC2" s="46">
        <v>32</v>
      </c>
      <c r="AD2" s="35">
        <f>AC2/AB2</f>
        <v>0.2711864406779661</v>
      </c>
      <c r="AE2" s="46">
        <v>530</v>
      </c>
      <c r="AF2" s="35">
        <f>1-T2/AE2</f>
        <v>0.55471698113207546</v>
      </c>
      <c r="AG2" s="47">
        <f>AE2/T2</f>
        <v>2.2457627118644066</v>
      </c>
    </row>
    <row r="3" spans="1:33" x14ac:dyDescent="0.2">
      <c r="A3" s="38" t="s">
        <v>1422</v>
      </c>
      <c r="B3" s="1" t="s">
        <v>1433</v>
      </c>
      <c r="C3" s="1">
        <v>216</v>
      </c>
      <c r="D3" s="1">
        <f t="shared" ref="D3:D11" si="0">SUM(E3:G3)</f>
        <v>476</v>
      </c>
      <c r="E3" s="1">
        <v>231</v>
      </c>
      <c r="F3" s="1">
        <v>88</v>
      </c>
      <c r="G3" s="1">
        <v>157</v>
      </c>
      <c r="H3" s="68">
        <f t="shared" ref="H3:H11" si="1">E3/D3</f>
        <v>0.48529411764705882</v>
      </c>
      <c r="I3" s="68">
        <f t="shared" ref="I3:I11" si="2">F3/D3</f>
        <v>0.18487394957983194</v>
      </c>
      <c r="J3" s="68">
        <f t="shared" ref="J3:J11" si="3">G3/D3</f>
        <v>0.32983193277310924</v>
      </c>
      <c r="K3" s="1">
        <v>113</v>
      </c>
      <c r="L3" s="1">
        <v>35</v>
      </c>
      <c r="M3" s="68">
        <f t="shared" ref="M3:M11" si="4">L3/K3</f>
        <v>0.30973451327433627</v>
      </c>
      <c r="N3" s="1">
        <v>447</v>
      </c>
      <c r="O3" s="32">
        <f t="shared" ref="O3:O11" si="5">1-C3/N3</f>
        <v>0.51677852348993292</v>
      </c>
      <c r="P3" s="39">
        <f t="shared" ref="P3:P11" si="6">N3/C3</f>
        <v>2.0694444444444446</v>
      </c>
      <c r="R3" s="38" t="s">
        <v>1422</v>
      </c>
      <c r="S3" s="26" t="s">
        <v>1433</v>
      </c>
      <c r="T3" s="26">
        <v>206</v>
      </c>
      <c r="U3" s="26">
        <f>SUM(V3:X3)</f>
        <v>406</v>
      </c>
      <c r="V3" s="23">
        <v>240</v>
      </c>
      <c r="W3" s="23">
        <v>81</v>
      </c>
      <c r="X3" s="23">
        <v>85</v>
      </c>
      <c r="Y3" s="28">
        <f t="shared" ref="Y3:Y12" si="7">V3/U3</f>
        <v>0.59113300492610843</v>
      </c>
      <c r="Z3" s="28">
        <f t="shared" ref="Z3:Z12" si="8">W3/U3</f>
        <v>0.19950738916256158</v>
      </c>
      <c r="AA3" s="28">
        <f t="shared" ref="AA3:AA12" si="9">X3/U3</f>
        <v>0.20935960591133004</v>
      </c>
      <c r="AB3" s="23">
        <v>90</v>
      </c>
      <c r="AC3" s="23">
        <v>36</v>
      </c>
      <c r="AD3" s="31">
        <f t="shared" ref="AD3:AD11" si="10">AC3/AB3</f>
        <v>0.4</v>
      </c>
      <c r="AE3" s="23">
        <v>513</v>
      </c>
      <c r="AF3" s="28">
        <f t="shared" ref="AF3:AF12" si="11">1-T3/AE3</f>
        <v>0.59844054580896688</v>
      </c>
      <c r="AG3" s="48">
        <f t="shared" ref="AG3:AG12" si="12">AE3/T3</f>
        <v>2.4902912621359223</v>
      </c>
    </row>
    <row r="4" spans="1:33" x14ac:dyDescent="0.2">
      <c r="A4" s="38" t="s">
        <v>123</v>
      </c>
      <c r="B4" s="1" t="s">
        <v>1432</v>
      </c>
      <c r="C4" s="1">
        <v>82</v>
      </c>
      <c r="D4" s="1">
        <f t="shared" si="0"/>
        <v>141</v>
      </c>
      <c r="E4" s="1">
        <v>54</v>
      </c>
      <c r="F4" s="1">
        <v>23</v>
      </c>
      <c r="G4" s="1">
        <v>64</v>
      </c>
      <c r="H4" s="68">
        <f t="shared" si="1"/>
        <v>0.38297872340425532</v>
      </c>
      <c r="I4" s="68">
        <f t="shared" si="2"/>
        <v>0.16312056737588654</v>
      </c>
      <c r="J4" s="68">
        <f t="shared" si="3"/>
        <v>0.45390070921985815</v>
      </c>
      <c r="K4" s="1">
        <v>23</v>
      </c>
      <c r="L4" s="1">
        <v>21</v>
      </c>
      <c r="M4" s="68">
        <f t="shared" si="4"/>
        <v>0.91304347826086951</v>
      </c>
      <c r="N4" s="1">
        <v>148</v>
      </c>
      <c r="O4" s="32">
        <f t="shared" si="5"/>
        <v>0.44594594594594594</v>
      </c>
      <c r="P4" s="39">
        <f t="shared" si="6"/>
        <v>1.8048780487804879</v>
      </c>
      <c r="R4" s="38" t="s">
        <v>149</v>
      </c>
      <c r="S4" s="26" t="s">
        <v>1433</v>
      </c>
      <c r="T4" s="26">
        <v>129</v>
      </c>
      <c r="U4" s="26">
        <f t="shared" ref="U4:U12" si="13">SUM(V4:X4)</f>
        <v>214</v>
      </c>
      <c r="V4" s="23">
        <v>121</v>
      </c>
      <c r="W4" s="23">
        <v>39</v>
      </c>
      <c r="X4" s="23">
        <v>54</v>
      </c>
      <c r="Y4" s="28">
        <f t="shared" si="7"/>
        <v>0.56542056074766356</v>
      </c>
      <c r="Z4" s="28">
        <f t="shared" si="8"/>
        <v>0.1822429906542056</v>
      </c>
      <c r="AA4" s="28">
        <f t="shared" si="9"/>
        <v>0.25233644859813081</v>
      </c>
      <c r="AB4" s="23">
        <v>54</v>
      </c>
      <c r="AC4" s="23">
        <v>31</v>
      </c>
      <c r="AD4" s="31">
        <f t="shared" si="10"/>
        <v>0.57407407407407407</v>
      </c>
      <c r="AE4" s="23">
        <v>262</v>
      </c>
      <c r="AF4" s="28">
        <f t="shared" si="11"/>
        <v>0.50763358778625955</v>
      </c>
      <c r="AG4" s="48">
        <f t="shared" si="12"/>
        <v>2.0310077519379846</v>
      </c>
    </row>
    <row r="5" spans="1:33" x14ac:dyDescent="0.2">
      <c r="A5" s="38" t="s">
        <v>1431</v>
      </c>
      <c r="B5" s="1" t="s">
        <v>1432</v>
      </c>
      <c r="C5" s="1">
        <v>70</v>
      </c>
      <c r="D5" s="1">
        <f t="shared" si="0"/>
        <v>113</v>
      </c>
      <c r="E5" s="1">
        <v>47</v>
      </c>
      <c r="F5" s="1">
        <v>20</v>
      </c>
      <c r="G5" s="1">
        <v>46</v>
      </c>
      <c r="H5" s="68">
        <f t="shared" si="1"/>
        <v>0.41592920353982299</v>
      </c>
      <c r="I5" s="68">
        <f t="shared" si="2"/>
        <v>0.17699115044247787</v>
      </c>
      <c r="J5" s="68">
        <f t="shared" si="3"/>
        <v>0.40707964601769914</v>
      </c>
      <c r="K5" s="1">
        <v>27</v>
      </c>
      <c r="L5" s="1">
        <v>13</v>
      </c>
      <c r="M5" s="68">
        <f t="shared" si="4"/>
        <v>0.48148148148148145</v>
      </c>
      <c r="N5" s="1">
        <v>146</v>
      </c>
      <c r="O5" s="32">
        <f t="shared" si="5"/>
        <v>0.52054794520547953</v>
      </c>
      <c r="P5" s="39">
        <f t="shared" si="6"/>
        <v>2.0857142857142859</v>
      </c>
      <c r="R5" s="38" t="s">
        <v>123</v>
      </c>
      <c r="S5" s="26" t="s">
        <v>1432</v>
      </c>
      <c r="T5" s="26">
        <v>103</v>
      </c>
      <c r="U5" s="26">
        <f t="shared" si="13"/>
        <v>161</v>
      </c>
      <c r="V5" s="23">
        <v>45</v>
      </c>
      <c r="W5" s="23">
        <v>38</v>
      </c>
      <c r="X5" s="23">
        <v>78</v>
      </c>
      <c r="Y5" s="28">
        <f t="shared" si="7"/>
        <v>0.27950310559006208</v>
      </c>
      <c r="Z5" s="28">
        <f t="shared" si="8"/>
        <v>0.2360248447204969</v>
      </c>
      <c r="AA5" s="28">
        <f t="shared" si="9"/>
        <v>0.48447204968944102</v>
      </c>
      <c r="AB5" s="23">
        <v>23</v>
      </c>
      <c r="AC5" s="23">
        <v>19</v>
      </c>
      <c r="AD5" s="31">
        <f t="shared" si="10"/>
        <v>0.82608695652173914</v>
      </c>
      <c r="AE5" s="23">
        <v>163</v>
      </c>
      <c r="AF5" s="28">
        <f t="shared" si="11"/>
        <v>0.36809815950920244</v>
      </c>
      <c r="AG5" s="48">
        <f t="shared" si="12"/>
        <v>1.5825242718446602</v>
      </c>
    </row>
    <row r="6" spans="1:33" x14ac:dyDescent="0.2">
      <c r="A6" s="38" t="s">
        <v>1430</v>
      </c>
      <c r="B6" s="1" t="s">
        <v>1432</v>
      </c>
      <c r="C6" s="1">
        <v>50</v>
      </c>
      <c r="D6" s="1">
        <f t="shared" si="0"/>
        <v>209</v>
      </c>
      <c r="E6" s="1">
        <v>100</v>
      </c>
      <c r="F6" s="1">
        <v>32</v>
      </c>
      <c r="G6" s="1">
        <v>77</v>
      </c>
      <c r="H6" s="68">
        <f t="shared" si="1"/>
        <v>0.4784688995215311</v>
      </c>
      <c r="I6" s="68">
        <f t="shared" si="2"/>
        <v>0.15311004784688995</v>
      </c>
      <c r="J6" s="68">
        <f t="shared" si="3"/>
        <v>0.36842105263157893</v>
      </c>
      <c r="K6" s="1">
        <v>79</v>
      </c>
      <c r="L6" s="1">
        <v>4</v>
      </c>
      <c r="M6" s="68">
        <f t="shared" si="4"/>
        <v>5.0632911392405063E-2</v>
      </c>
      <c r="N6" s="1">
        <v>272</v>
      </c>
      <c r="O6" s="32">
        <f t="shared" si="5"/>
        <v>0.81617647058823528</v>
      </c>
      <c r="P6" s="39">
        <f t="shared" si="6"/>
        <v>5.44</v>
      </c>
      <c r="R6" s="38" t="s">
        <v>1665</v>
      </c>
      <c r="S6" s="26" t="s">
        <v>1433</v>
      </c>
      <c r="T6" s="26">
        <v>98</v>
      </c>
      <c r="U6" s="26">
        <f t="shared" si="13"/>
        <v>185</v>
      </c>
      <c r="V6" s="23">
        <v>141</v>
      </c>
      <c r="W6" s="23">
        <v>23</v>
      </c>
      <c r="X6" s="23">
        <v>21</v>
      </c>
      <c r="Y6" s="28">
        <f t="shared" si="7"/>
        <v>0.76216216216216215</v>
      </c>
      <c r="Z6" s="28">
        <f t="shared" si="8"/>
        <v>0.12432432432432433</v>
      </c>
      <c r="AA6" s="28">
        <f t="shared" si="9"/>
        <v>0.11351351351351352</v>
      </c>
      <c r="AB6" s="23">
        <v>49</v>
      </c>
      <c r="AC6" s="23">
        <v>15</v>
      </c>
      <c r="AD6" s="31">
        <f t="shared" si="10"/>
        <v>0.30612244897959184</v>
      </c>
      <c r="AE6" s="23">
        <v>302</v>
      </c>
      <c r="AF6" s="28">
        <f t="shared" si="11"/>
        <v>0.67549668874172186</v>
      </c>
      <c r="AG6" s="48">
        <f t="shared" si="12"/>
        <v>3.0816326530612246</v>
      </c>
    </row>
    <row r="7" spans="1:33" x14ac:dyDescent="0.2">
      <c r="A7" s="38" t="s">
        <v>149</v>
      </c>
      <c r="B7" s="1" t="s">
        <v>1433</v>
      </c>
      <c r="C7" s="1">
        <v>50</v>
      </c>
      <c r="D7" s="1">
        <f t="shared" si="0"/>
        <v>108</v>
      </c>
      <c r="E7" s="1">
        <v>43</v>
      </c>
      <c r="F7" s="1">
        <v>26</v>
      </c>
      <c r="G7" s="1">
        <v>39</v>
      </c>
      <c r="H7" s="68">
        <f t="shared" si="1"/>
        <v>0.39814814814814814</v>
      </c>
      <c r="I7" s="68">
        <f t="shared" si="2"/>
        <v>0.24074074074074073</v>
      </c>
      <c r="J7" s="68">
        <f t="shared" si="3"/>
        <v>0.3611111111111111</v>
      </c>
      <c r="K7" s="1">
        <v>34</v>
      </c>
      <c r="L7" s="1">
        <v>11</v>
      </c>
      <c r="M7" s="68">
        <f t="shared" si="4"/>
        <v>0.3235294117647059</v>
      </c>
      <c r="N7" s="1">
        <v>116</v>
      </c>
      <c r="O7" s="32">
        <f t="shared" si="5"/>
        <v>0.56896551724137934</v>
      </c>
      <c r="P7" s="39">
        <f t="shared" si="6"/>
        <v>2.3199999999999998</v>
      </c>
      <c r="R7" s="38" t="s">
        <v>1513</v>
      </c>
      <c r="S7" s="26" t="s">
        <v>1432</v>
      </c>
      <c r="T7" s="26">
        <v>61</v>
      </c>
      <c r="U7" s="26">
        <f t="shared" si="13"/>
        <v>206</v>
      </c>
      <c r="V7" s="23">
        <v>153</v>
      </c>
      <c r="W7" s="23">
        <v>18</v>
      </c>
      <c r="X7" s="23">
        <v>35</v>
      </c>
      <c r="Y7" s="28">
        <f t="shared" si="7"/>
        <v>0.74271844660194175</v>
      </c>
      <c r="Z7" s="28">
        <f t="shared" si="8"/>
        <v>8.7378640776699032E-2</v>
      </c>
      <c r="AA7" s="28">
        <f t="shared" si="9"/>
        <v>0.16990291262135923</v>
      </c>
      <c r="AB7" s="23">
        <v>37</v>
      </c>
      <c r="AC7" s="23">
        <v>31</v>
      </c>
      <c r="AD7" s="31">
        <f t="shared" si="10"/>
        <v>0.83783783783783783</v>
      </c>
      <c r="AE7" s="23">
        <v>371</v>
      </c>
      <c r="AF7" s="28">
        <f t="shared" si="11"/>
        <v>0.83557951482479786</v>
      </c>
      <c r="AG7" s="48">
        <f t="shared" si="12"/>
        <v>6.081967213114754</v>
      </c>
    </row>
    <row r="8" spans="1:33" x14ac:dyDescent="0.2">
      <c r="A8" s="38" t="s">
        <v>439</v>
      </c>
      <c r="B8" s="1" t="s">
        <v>1433</v>
      </c>
      <c r="C8" s="1">
        <v>43</v>
      </c>
      <c r="D8" s="1">
        <f t="shared" si="0"/>
        <v>157</v>
      </c>
      <c r="E8" s="1">
        <v>95</v>
      </c>
      <c r="F8" s="1">
        <v>23</v>
      </c>
      <c r="G8" s="1">
        <v>39</v>
      </c>
      <c r="H8" s="68">
        <f t="shared" si="1"/>
        <v>0.60509554140127386</v>
      </c>
      <c r="I8" s="68">
        <f t="shared" si="2"/>
        <v>0.1464968152866242</v>
      </c>
      <c r="J8" s="68">
        <f t="shared" si="3"/>
        <v>0.24840764331210191</v>
      </c>
      <c r="K8" s="1">
        <v>38</v>
      </c>
      <c r="L8" s="1">
        <v>2</v>
      </c>
      <c r="M8" s="68">
        <f t="shared" si="4"/>
        <v>5.2631578947368418E-2</v>
      </c>
      <c r="N8" s="1">
        <v>247</v>
      </c>
      <c r="O8" s="32">
        <f t="shared" si="5"/>
        <v>0.82591093117408909</v>
      </c>
      <c r="P8" s="39">
        <f t="shared" si="6"/>
        <v>5.7441860465116283</v>
      </c>
      <c r="R8" s="38" t="s">
        <v>1431</v>
      </c>
      <c r="S8" s="26" t="s">
        <v>1432</v>
      </c>
      <c r="T8" s="26">
        <v>47</v>
      </c>
      <c r="U8" s="26">
        <f t="shared" si="13"/>
        <v>107</v>
      </c>
      <c r="V8" s="23">
        <v>59</v>
      </c>
      <c r="W8" s="23">
        <v>16</v>
      </c>
      <c r="X8" s="23">
        <v>32</v>
      </c>
      <c r="Y8" s="28">
        <f t="shared" si="7"/>
        <v>0.55140186915887845</v>
      </c>
      <c r="Z8" s="28">
        <f t="shared" si="8"/>
        <v>0.14953271028037382</v>
      </c>
      <c r="AA8" s="28">
        <f t="shared" si="9"/>
        <v>0.29906542056074764</v>
      </c>
      <c r="AB8" s="23">
        <v>25</v>
      </c>
      <c r="AC8" s="23">
        <v>9</v>
      </c>
      <c r="AD8" s="31">
        <f t="shared" si="10"/>
        <v>0.36</v>
      </c>
      <c r="AE8" s="23">
        <v>174</v>
      </c>
      <c r="AF8" s="28">
        <f t="shared" si="11"/>
        <v>0.72988505747126431</v>
      </c>
      <c r="AG8" s="48">
        <f t="shared" si="12"/>
        <v>3.7021276595744679</v>
      </c>
    </row>
    <row r="9" spans="1:33" x14ac:dyDescent="0.2">
      <c r="A9" s="38" t="s">
        <v>233</v>
      </c>
      <c r="B9" s="1" t="s">
        <v>1433</v>
      </c>
      <c r="C9" s="1">
        <v>36</v>
      </c>
      <c r="D9" s="1">
        <f t="shared" si="0"/>
        <v>98</v>
      </c>
      <c r="E9" s="1">
        <v>92</v>
      </c>
      <c r="F9" s="1">
        <v>4</v>
      </c>
      <c r="G9" s="1">
        <v>2</v>
      </c>
      <c r="H9" s="68">
        <f t="shared" si="1"/>
        <v>0.93877551020408168</v>
      </c>
      <c r="I9" s="68">
        <f t="shared" si="2"/>
        <v>4.0816326530612242E-2</v>
      </c>
      <c r="J9" s="68">
        <f t="shared" si="3"/>
        <v>2.0408163265306121E-2</v>
      </c>
      <c r="K9" s="1">
        <v>7</v>
      </c>
      <c r="L9" s="1">
        <v>15</v>
      </c>
      <c r="M9" s="68">
        <f t="shared" si="4"/>
        <v>2.1428571428571428</v>
      </c>
      <c r="N9" s="1">
        <v>200</v>
      </c>
      <c r="O9" s="32">
        <f t="shared" si="5"/>
        <v>0.82000000000000006</v>
      </c>
      <c r="P9" s="39">
        <f t="shared" si="6"/>
        <v>5.5555555555555554</v>
      </c>
      <c r="R9" s="38" t="s">
        <v>141</v>
      </c>
      <c r="S9" s="26" t="s">
        <v>1432</v>
      </c>
      <c r="T9" s="26">
        <v>30</v>
      </c>
      <c r="U9" s="26">
        <f t="shared" si="13"/>
        <v>70</v>
      </c>
      <c r="V9" s="23">
        <v>57</v>
      </c>
      <c r="W9" s="23">
        <v>12</v>
      </c>
      <c r="X9" s="23">
        <v>1</v>
      </c>
      <c r="Y9" s="28">
        <f t="shared" si="7"/>
        <v>0.81428571428571428</v>
      </c>
      <c r="Z9" s="28">
        <f t="shared" si="8"/>
        <v>0.17142857142857143</v>
      </c>
      <c r="AA9" s="28">
        <f t="shared" si="9"/>
        <v>1.4285714285714285E-2</v>
      </c>
      <c r="AB9" s="23">
        <v>27</v>
      </c>
      <c r="AC9" s="23">
        <v>0</v>
      </c>
      <c r="AD9" s="31">
        <f t="shared" si="10"/>
        <v>0</v>
      </c>
      <c r="AE9" s="23">
        <v>84</v>
      </c>
      <c r="AF9" s="28">
        <f t="shared" si="11"/>
        <v>0.64285714285714279</v>
      </c>
      <c r="AG9" s="48">
        <f t="shared" si="12"/>
        <v>2.8</v>
      </c>
    </row>
    <row r="10" spans="1:33" ht="17" thickBot="1" x14ac:dyDescent="0.25">
      <c r="A10" s="40" t="s">
        <v>141</v>
      </c>
      <c r="B10" s="41" t="s">
        <v>1432</v>
      </c>
      <c r="C10" s="41">
        <v>9</v>
      </c>
      <c r="D10" s="41">
        <f t="shared" si="0"/>
        <v>19</v>
      </c>
      <c r="E10" s="41">
        <v>16</v>
      </c>
      <c r="F10" s="41">
        <v>2</v>
      </c>
      <c r="G10" s="41">
        <v>1</v>
      </c>
      <c r="H10" s="70">
        <f t="shared" si="1"/>
        <v>0.84210526315789469</v>
      </c>
      <c r="I10" s="70">
        <f t="shared" si="2"/>
        <v>0.10526315789473684</v>
      </c>
      <c r="J10" s="70">
        <f t="shared" si="3"/>
        <v>5.2631578947368418E-2</v>
      </c>
      <c r="K10" s="41">
        <v>1</v>
      </c>
      <c r="L10" s="41">
        <v>0</v>
      </c>
      <c r="M10" s="70">
        <f t="shared" si="4"/>
        <v>0</v>
      </c>
      <c r="N10" s="41">
        <v>15</v>
      </c>
      <c r="O10" s="43">
        <f t="shared" si="5"/>
        <v>0.4</v>
      </c>
      <c r="P10" s="44">
        <f t="shared" si="6"/>
        <v>1.6666666666666667</v>
      </c>
      <c r="R10" s="38" t="s">
        <v>2022</v>
      </c>
      <c r="S10" s="26" t="s">
        <v>1433</v>
      </c>
      <c r="T10" s="26">
        <v>17</v>
      </c>
      <c r="U10" s="26">
        <f t="shared" si="13"/>
        <v>42</v>
      </c>
      <c r="V10" s="23">
        <v>29</v>
      </c>
      <c r="W10" s="23">
        <v>1</v>
      </c>
      <c r="X10" s="23">
        <v>12</v>
      </c>
      <c r="Y10" s="28">
        <f t="shared" si="7"/>
        <v>0.69047619047619047</v>
      </c>
      <c r="Z10" s="28">
        <f t="shared" si="8"/>
        <v>2.3809523809523808E-2</v>
      </c>
      <c r="AA10" s="28">
        <f t="shared" si="9"/>
        <v>0.2857142857142857</v>
      </c>
      <c r="AB10" s="23">
        <v>15</v>
      </c>
      <c r="AC10" s="23">
        <v>4</v>
      </c>
      <c r="AD10" s="31">
        <f t="shared" si="10"/>
        <v>0.26666666666666666</v>
      </c>
      <c r="AE10" s="23">
        <v>61</v>
      </c>
      <c r="AF10" s="28">
        <f t="shared" si="11"/>
        <v>0.72131147540983609</v>
      </c>
      <c r="AG10" s="48">
        <f t="shared" si="12"/>
        <v>3.5882352941176472</v>
      </c>
    </row>
    <row r="11" spans="1:33" ht="18" thickBot="1" x14ac:dyDescent="0.25">
      <c r="A11" s="53" t="s">
        <v>2841</v>
      </c>
      <c r="B11" s="54" t="s">
        <v>1434</v>
      </c>
      <c r="C11" s="54">
        <f t="shared" ref="C11:G11" si="14">SUM(C2:C10)</f>
        <v>835</v>
      </c>
      <c r="D11" s="54">
        <f t="shared" si="0"/>
        <v>1814</v>
      </c>
      <c r="E11" s="54">
        <f t="shared" si="14"/>
        <v>960</v>
      </c>
      <c r="F11" s="54">
        <f t="shared" si="14"/>
        <v>311</v>
      </c>
      <c r="G11" s="54">
        <f t="shared" si="14"/>
        <v>543</v>
      </c>
      <c r="H11" s="71">
        <f t="shared" si="1"/>
        <v>0.52921719955898572</v>
      </c>
      <c r="I11" s="71">
        <f t="shared" si="2"/>
        <v>0.17144432194046305</v>
      </c>
      <c r="J11" s="71">
        <f t="shared" si="3"/>
        <v>0.29933847850055129</v>
      </c>
      <c r="K11" s="54">
        <f>SUM(K2:K10)</f>
        <v>481</v>
      </c>
      <c r="L11" s="54">
        <f>SUM(L2:L10)</f>
        <v>126</v>
      </c>
      <c r="M11" s="71">
        <f t="shared" si="4"/>
        <v>0.26195426195426197</v>
      </c>
      <c r="N11" s="54">
        <f>SUM(N2:N10)</f>
        <v>2086</v>
      </c>
      <c r="O11" s="36">
        <f t="shared" si="5"/>
        <v>0.59971236816874396</v>
      </c>
      <c r="P11" s="55">
        <f t="shared" si="6"/>
        <v>2.4982035928143711</v>
      </c>
      <c r="R11" s="40" t="s">
        <v>439</v>
      </c>
      <c r="S11" s="49" t="s">
        <v>1433</v>
      </c>
      <c r="T11" s="49">
        <v>17</v>
      </c>
      <c r="U11" s="49">
        <f t="shared" si="13"/>
        <v>76</v>
      </c>
      <c r="V11" s="50">
        <v>61</v>
      </c>
      <c r="W11" s="50">
        <v>8</v>
      </c>
      <c r="X11" s="50">
        <v>7</v>
      </c>
      <c r="Y11" s="51">
        <f t="shared" si="7"/>
        <v>0.80263157894736847</v>
      </c>
      <c r="Z11" s="51">
        <f t="shared" si="8"/>
        <v>0.10526315789473684</v>
      </c>
      <c r="AA11" s="51">
        <f t="shared" si="9"/>
        <v>9.2105263157894732E-2</v>
      </c>
      <c r="AB11" s="50">
        <v>30</v>
      </c>
      <c r="AC11" s="50">
        <v>3</v>
      </c>
      <c r="AD11" s="42">
        <f t="shared" si="10"/>
        <v>0.1</v>
      </c>
      <c r="AE11" s="50">
        <v>204</v>
      </c>
      <c r="AF11" s="51">
        <f t="shared" si="11"/>
        <v>0.91666666666666663</v>
      </c>
      <c r="AG11" s="52">
        <f t="shared" si="12"/>
        <v>12</v>
      </c>
    </row>
    <row r="12" spans="1:33" ht="18" thickBot="1" x14ac:dyDescent="0.25">
      <c r="R12" s="53" t="s">
        <v>2841</v>
      </c>
      <c r="S12" s="54" t="s">
        <v>1434</v>
      </c>
      <c r="T12" s="24">
        <f t="shared" ref="T12:X12" si="15">SUM(T2:T11)</f>
        <v>944</v>
      </c>
      <c r="U12" s="24">
        <f t="shared" si="13"/>
        <v>1974</v>
      </c>
      <c r="V12" s="24">
        <f t="shared" si="15"/>
        <v>1205</v>
      </c>
      <c r="W12" s="24">
        <f t="shared" si="15"/>
        <v>331</v>
      </c>
      <c r="X12" s="24">
        <f t="shared" si="15"/>
        <v>438</v>
      </c>
      <c r="Y12" s="72">
        <f t="shared" si="7"/>
        <v>0.61043566362715296</v>
      </c>
      <c r="Z12" s="72">
        <f t="shared" si="8"/>
        <v>0.16767983789260385</v>
      </c>
      <c r="AA12" s="72">
        <f t="shared" si="9"/>
        <v>0.22188449848024316</v>
      </c>
      <c r="AB12" s="24">
        <f>SUM(AB2:AB11)</f>
        <v>468</v>
      </c>
      <c r="AC12" s="24">
        <f>SUM(AC2:AC11)</f>
        <v>180</v>
      </c>
      <c r="AD12" s="31">
        <f>AC12/AB12</f>
        <v>0.38461538461538464</v>
      </c>
      <c r="AE12" s="25">
        <f>SUM(AE2:AE11)</f>
        <v>2664</v>
      </c>
      <c r="AF12" s="35">
        <f t="shared" si="11"/>
        <v>0.64564564564564564</v>
      </c>
      <c r="AG12" s="56">
        <f t="shared" si="12"/>
        <v>2.8220338983050848</v>
      </c>
    </row>
    <row r="13" spans="1:33" ht="17" thickBot="1" x14ac:dyDescent="0.25">
      <c r="I13" s="101" t="s">
        <v>2835</v>
      </c>
      <c r="J13" s="102">
        <v>1384</v>
      </c>
      <c r="K13" s="102">
        <v>369</v>
      </c>
      <c r="L13" s="103">
        <v>478</v>
      </c>
      <c r="M13" s="104">
        <f>SUM(J13:L13)</f>
        <v>2231</v>
      </c>
    </row>
    <row r="14" spans="1:33" ht="17" thickBot="1" x14ac:dyDescent="0.25">
      <c r="I14" s="101" t="s">
        <v>2834</v>
      </c>
      <c r="J14" s="102">
        <v>1166</v>
      </c>
      <c r="K14" s="102">
        <v>360</v>
      </c>
      <c r="L14" s="103">
        <v>647</v>
      </c>
      <c r="M14" s="105">
        <f>SUM(J14:L14)</f>
        <v>2173</v>
      </c>
    </row>
    <row r="15" spans="1:33" x14ac:dyDescent="0.2">
      <c r="J15" s="99"/>
      <c r="K15" s="99"/>
      <c r="L15" s="99"/>
    </row>
    <row r="16" spans="1:33" ht="17" x14ac:dyDescent="0.2">
      <c r="I16" s="73" t="s">
        <v>2841</v>
      </c>
      <c r="J16" s="27" t="s">
        <v>2829</v>
      </c>
      <c r="K16" s="27" t="s">
        <v>2830</v>
      </c>
      <c r="L16" s="27" t="s">
        <v>2831</v>
      </c>
    </row>
    <row r="17" spans="7:16" ht="17" x14ac:dyDescent="0.2">
      <c r="I17" s="73" t="s">
        <v>2835</v>
      </c>
      <c r="J17" s="28">
        <f>J13/M13</f>
        <v>0.62034961900493057</v>
      </c>
      <c r="K17" s="28">
        <f>K13/M13</f>
        <v>0.1653966831017481</v>
      </c>
      <c r="L17" s="28">
        <f>L13/M13</f>
        <v>0.21425369789332138</v>
      </c>
    </row>
    <row r="18" spans="7:16" ht="17" x14ac:dyDescent="0.2">
      <c r="I18" s="73" t="s">
        <v>2834</v>
      </c>
      <c r="J18" s="28">
        <f>J14/M14</f>
        <v>0.53658536585365857</v>
      </c>
      <c r="K18" s="28">
        <f>K14/M14</f>
        <v>0.16566958122411413</v>
      </c>
      <c r="L18" s="28">
        <f>L14/M14</f>
        <v>0.29774505292222736</v>
      </c>
      <c r="M18" s="100"/>
    </row>
    <row r="20" spans="7:16" x14ac:dyDescent="0.2">
      <c r="G20" s="106"/>
      <c r="H20" s="106"/>
      <c r="I20" s="107"/>
      <c r="J20" s="108"/>
      <c r="K20" s="108"/>
      <c r="L20" s="108"/>
      <c r="M20" s="106"/>
    </row>
    <row r="21" spans="7:16" x14ac:dyDescent="0.2">
      <c r="G21" s="106"/>
      <c r="H21" s="106"/>
      <c r="I21" s="107"/>
      <c r="J21" s="109"/>
      <c r="K21" s="109"/>
      <c r="L21" s="109"/>
      <c r="M21" s="106"/>
    </row>
    <row r="22" spans="7:16" x14ac:dyDescent="0.2">
      <c r="G22" s="106"/>
      <c r="H22" s="106"/>
      <c r="I22" s="107"/>
      <c r="J22" s="109"/>
      <c r="K22" s="109"/>
      <c r="L22" s="109"/>
      <c r="M22" s="106"/>
    </row>
    <row r="24" spans="7:16" ht="17" thickBot="1" x14ac:dyDescent="0.25"/>
    <row r="25" spans="7:16" ht="35" thickBot="1" x14ac:dyDescent="0.25">
      <c r="I25" s="74" t="s">
        <v>2854</v>
      </c>
      <c r="J25" s="11" t="s">
        <v>2855</v>
      </c>
      <c r="K25" s="11" t="s">
        <v>2856</v>
      </c>
      <c r="L25" s="11" t="s">
        <v>2857</v>
      </c>
      <c r="M25" s="75"/>
      <c r="N25" s="11" t="s">
        <v>2829</v>
      </c>
      <c r="O25" s="11" t="s">
        <v>2830</v>
      </c>
      <c r="P25" s="11" t="s">
        <v>2831</v>
      </c>
    </row>
    <row r="26" spans="7:16" ht="17" x14ac:dyDescent="0.2">
      <c r="I26" s="76" t="s">
        <v>1665</v>
      </c>
      <c r="J26" s="32">
        <v>0.17799999999999999</v>
      </c>
      <c r="K26" s="32">
        <v>0.107</v>
      </c>
      <c r="L26" s="32">
        <v>0.71399999999999997</v>
      </c>
      <c r="M26" s="77"/>
      <c r="N26" s="32">
        <f>Y6</f>
        <v>0.76216216216216215</v>
      </c>
      <c r="O26" s="32">
        <f t="shared" ref="O26:P26" si="16">Z6</f>
        <v>0.12432432432432433</v>
      </c>
      <c r="P26" s="32">
        <f t="shared" si="16"/>
        <v>0.11351351351351352</v>
      </c>
    </row>
    <row r="27" spans="7:16" ht="17" x14ac:dyDescent="0.2">
      <c r="I27" s="78" t="s">
        <v>2858</v>
      </c>
      <c r="J27" s="32">
        <v>0.19900000000000001</v>
      </c>
      <c r="K27" s="32">
        <v>9.2999999999999999E-2</v>
      </c>
      <c r="L27" s="32">
        <v>0.70799999999999996</v>
      </c>
      <c r="M27" s="77"/>
      <c r="N27" s="32">
        <f>H6</f>
        <v>0.4784688995215311</v>
      </c>
      <c r="O27" s="32">
        <f t="shared" ref="O27:P27" si="17">I6</f>
        <v>0.15311004784688995</v>
      </c>
      <c r="P27" s="32">
        <f t="shared" si="17"/>
        <v>0.36842105263157893</v>
      </c>
    </row>
    <row r="28" spans="7:16" ht="17" x14ac:dyDescent="0.2">
      <c r="I28" s="78" t="s">
        <v>2866</v>
      </c>
      <c r="J28" s="32">
        <v>0.16200000000000001</v>
      </c>
      <c r="K28" s="32">
        <v>7.0000000000000007E-2</v>
      </c>
      <c r="L28" s="32">
        <v>0.76800000000000002</v>
      </c>
      <c r="M28" s="77"/>
      <c r="N28" s="32">
        <f>Y5</f>
        <v>0.27950310559006208</v>
      </c>
      <c r="O28" s="32">
        <f t="shared" ref="O28:P28" si="18">Z5</f>
        <v>0.2360248447204969</v>
      </c>
      <c r="P28" s="32">
        <f t="shared" si="18"/>
        <v>0.48447204968944102</v>
      </c>
    </row>
    <row r="29" spans="7:16" ht="17" x14ac:dyDescent="0.2">
      <c r="I29" s="78" t="s">
        <v>2865</v>
      </c>
      <c r="J29" s="32">
        <v>0.17399999999999999</v>
      </c>
      <c r="K29" s="32">
        <v>0.10199999999999999</v>
      </c>
      <c r="L29" s="32">
        <v>0.72499999999999998</v>
      </c>
      <c r="M29" s="77"/>
      <c r="N29" s="32">
        <f>H4</f>
        <v>0.38297872340425532</v>
      </c>
      <c r="O29" s="32">
        <f t="shared" ref="O29:P29" si="19">I4</f>
        <v>0.16312056737588654</v>
      </c>
      <c r="P29" s="32">
        <f t="shared" si="19"/>
        <v>0.45390070921985815</v>
      </c>
    </row>
    <row r="30" spans="7:16" ht="17" x14ac:dyDescent="0.2">
      <c r="I30" s="78" t="s">
        <v>2864</v>
      </c>
      <c r="J30" s="32">
        <v>0.126</v>
      </c>
      <c r="K30" s="32">
        <v>9.2999999999999999E-2</v>
      </c>
      <c r="L30" s="32">
        <v>0.78</v>
      </c>
      <c r="M30" s="77"/>
      <c r="N30" s="32">
        <f>Y4</f>
        <v>0.56542056074766356</v>
      </c>
      <c r="O30" s="32">
        <f t="shared" ref="O30:P30" si="20">Z4</f>
        <v>0.1822429906542056</v>
      </c>
      <c r="P30" s="32">
        <f t="shared" si="20"/>
        <v>0.25233644859813081</v>
      </c>
    </row>
    <row r="31" spans="7:16" ht="17" x14ac:dyDescent="0.2">
      <c r="I31" s="78" t="s">
        <v>2863</v>
      </c>
      <c r="J31" s="32">
        <v>0.13600000000000001</v>
      </c>
      <c r="K31" s="32">
        <v>7.6999999999999999E-2</v>
      </c>
      <c r="L31" s="32">
        <v>0.78400000000000003</v>
      </c>
      <c r="M31" s="77"/>
      <c r="N31" s="32">
        <f>H7</f>
        <v>0.39814814814814814</v>
      </c>
      <c r="O31" s="32">
        <f t="shared" ref="O31:P31" si="21">I7</f>
        <v>0.24074074074074073</v>
      </c>
      <c r="P31" s="32">
        <f t="shared" si="21"/>
        <v>0.3611111111111111</v>
      </c>
    </row>
    <row r="32" spans="7:16" ht="18" thickBot="1" x14ac:dyDescent="0.25">
      <c r="I32" s="79" t="s">
        <v>2862</v>
      </c>
      <c r="J32" s="32">
        <v>0.185</v>
      </c>
      <c r="K32" s="32">
        <v>8.7999999999999995E-2</v>
      </c>
      <c r="L32" s="32">
        <v>0.72399999999999998</v>
      </c>
      <c r="M32" s="77"/>
      <c r="N32" s="32">
        <f>Y3</f>
        <v>0.59113300492610843</v>
      </c>
      <c r="O32" s="32">
        <f t="shared" ref="O32:P32" si="22">Z3</f>
        <v>0.19950738916256158</v>
      </c>
      <c r="P32" s="32">
        <f t="shared" si="22"/>
        <v>0.20935960591133004</v>
      </c>
    </row>
    <row r="33" spans="9:16" ht="18" thickBot="1" x14ac:dyDescent="0.25">
      <c r="I33" s="79" t="s">
        <v>2861</v>
      </c>
      <c r="J33" s="32">
        <v>0.15</v>
      </c>
      <c r="K33" s="32">
        <v>7.5999999999999998E-2</v>
      </c>
      <c r="L33" s="32">
        <v>0.77400000000000002</v>
      </c>
      <c r="M33" s="77"/>
      <c r="N33" s="32">
        <f>H3</f>
        <v>0.48529411764705882</v>
      </c>
      <c r="O33" s="32">
        <f t="shared" ref="O33:P33" si="23">I3</f>
        <v>0.18487394957983194</v>
      </c>
      <c r="P33" s="32">
        <f t="shared" si="23"/>
        <v>0.32983193277310924</v>
      </c>
    </row>
    <row r="34" spans="9:16" ht="35" thickBot="1" x14ac:dyDescent="0.25">
      <c r="I34" s="79" t="s">
        <v>2860</v>
      </c>
      <c r="J34" s="32">
        <v>0.13</v>
      </c>
      <c r="K34" s="32">
        <v>0.10199999999999999</v>
      </c>
      <c r="L34" s="32">
        <v>0.76700000000000002</v>
      </c>
      <c r="M34" s="77"/>
      <c r="N34" s="32">
        <f>Y2</f>
        <v>0.58974358974358976</v>
      </c>
      <c r="O34" s="32">
        <f t="shared" ref="O34:P34" si="24">Z2</f>
        <v>0.18737672583826431</v>
      </c>
      <c r="P34" s="32">
        <f t="shared" si="24"/>
        <v>0.22287968441814596</v>
      </c>
    </row>
    <row r="35" spans="9:16" ht="35" thickBot="1" x14ac:dyDescent="0.25">
      <c r="I35" s="79" t="s">
        <v>2859</v>
      </c>
      <c r="J35" s="32">
        <v>0.17799999999999999</v>
      </c>
      <c r="K35" s="32">
        <v>0.1</v>
      </c>
      <c r="L35" s="32">
        <v>0.72199999999999998</v>
      </c>
      <c r="M35" s="77"/>
      <c r="N35" s="32">
        <f>H2</f>
        <v>0.57200811359026371</v>
      </c>
      <c r="O35" s="32">
        <f t="shared" ref="O35:P35" si="25">I2</f>
        <v>0.18864097363083165</v>
      </c>
      <c r="P35" s="32">
        <f t="shared" si="25"/>
        <v>0.23935091277890466</v>
      </c>
    </row>
    <row r="37" spans="9:16" x14ac:dyDescent="0.2">
      <c r="K37" s="20"/>
    </row>
    <row r="38" spans="9:16" x14ac:dyDescent="0.2">
      <c r="K38" s="20"/>
    </row>
    <row r="39" spans="9:16" x14ac:dyDescent="0.2">
      <c r="K39" s="20"/>
    </row>
    <row r="40" spans="9:16" x14ac:dyDescent="0.2">
      <c r="K40" s="20"/>
    </row>
    <row r="41" spans="9:16" x14ac:dyDescent="0.2">
      <c r="K41" s="20"/>
    </row>
    <row r="42" spans="9:16" x14ac:dyDescent="0.2">
      <c r="K42" s="20"/>
    </row>
    <row r="43" spans="9:16" x14ac:dyDescent="0.2">
      <c r="K43" s="20"/>
    </row>
    <row r="44" spans="9:16" x14ac:dyDescent="0.2">
      <c r="K44" s="20"/>
    </row>
    <row r="45" spans="9:16" x14ac:dyDescent="0.2">
      <c r="K45" s="20"/>
    </row>
    <row r="46" spans="9:16" x14ac:dyDescent="0.2">
      <c r="K46" s="20"/>
    </row>
  </sheetData>
  <sortState xmlns:xlrd2="http://schemas.microsoft.com/office/spreadsheetml/2017/richdata2" ref="R2:AE11">
    <sortCondition descending="1" ref="T2:T11"/>
  </sortState>
  <pageMargins left="0.7" right="0.7" top="0.75" bottom="0.75" header="0.3" footer="0.3"/>
  <ignoredErrors>
    <ignoredError sqref="AD12 M11" formula="1"/>
  </ignoredErrors>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E74417-A1FC-5246-A26B-B3CF55CEF71A}">
  <dimension ref="A1:C1347"/>
  <sheetViews>
    <sheetView workbookViewId="0">
      <selection activeCell="D10" sqref="D10"/>
    </sheetView>
  </sheetViews>
  <sheetFormatPr baseColWidth="10" defaultRowHeight="16" x14ac:dyDescent="0.2"/>
  <cols>
    <col min="1" max="1" width="18.6640625" style="2" customWidth="1"/>
    <col min="2" max="2" width="35.1640625" style="6" bestFit="1" customWidth="1"/>
    <col min="3" max="3" width="80.6640625" style="3" bestFit="1" customWidth="1"/>
    <col min="4" max="4" width="72.33203125" bestFit="1" customWidth="1"/>
  </cols>
  <sheetData>
    <row r="1" spans="1:3" ht="29" customHeight="1" thickBot="1" x14ac:dyDescent="0.25">
      <c r="A1" s="11" t="s">
        <v>0</v>
      </c>
      <c r="B1" s="10" t="s">
        <v>968</v>
      </c>
      <c r="C1" s="12" t="s">
        <v>1</v>
      </c>
    </row>
    <row r="2" spans="1:3" ht="34" x14ac:dyDescent="0.2">
      <c r="A2" s="2" t="s">
        <v>2751</v>
      </c>
      <c r="B2" s="6" t="s">
        <v>347</v>
      </c>
      <c r="C2" s="3" t="s">
        <v>1440</v>
      </c>
    </row>
    <row r="3" spans="1:3" ht="34" x14ac:dyDescent="0.2">
      <c r="A3" s="2" t="s">
        <v>2751</v>
      </c>
      <c r="B3" s="6" t="s">
        <v>141</v>
      </c>
      <c r="C3" s="3" t="s">
        <v>1441</v>
      </c>
    </row>
    <row r="4" spans="1:3" ht="34" x14ac:dyDescent="0.2">
      <c r="A4" s="2" t="s">
        <v>2751</v>
      </c>
      <c r="B4" s="6" t="s">
        <v>347</v>
      </c>
      <c r="C4" s="3" t="s">
        <v>1442</v>
      </c>
    </row>
    <row r="5" spans="1:3" ht="34" x14ac:dyDescent="0.2">
      <c r="A5" s="2" t="s">
        <v>2751</v>
      </c>
      <c r="B5" s="6" t="s">
        <v>141</v>
      </c>
      <c r="C5" s="3" t="s">
        <v>1443</v>
      </c>
    </row>
    <row r="6" spans="1:3" ht="34" x14ac:dyDescent="0.2">
      <c r="A6" s="2" t="s">
        <v>2751</v>
      </c>
      <c r="C6" s="3" t="s">
        <v>1444</v>
      </c>
    </row>
    <row r="7" spans="1:3" ht="34" x14ac:dyDescent="0.2">
      <c r="A7" s="2" t="s">
        <v>2751</v>
      </c>
      <c r="B7" s="6" t="s">
        <v>141</v>
      </c>
      <c r="C7" s="3" t="s">
        <v>1330</v>
      </c>
    </row>
    <row r="8" spans="1:3" ht="34" x14ac:dyDescent="0.2">
      <c r="A8" s="2" t="s">
        <v>2751</v>
      </c>
      <c r="B8" s="6" t="s">
        <v>149</v>
      </c>
      <c r="C8" s="3" t="s">
        <v>1331</v>
      </c>
    </row>
    <row r="9" spans="1:3" ht="34" x14ac:dyDescent="0.2">
      <c r="A9" s="2" t="s">
        <v>2751</v>
      </c>
      <c r="B9" s="6" t="s">
        <v>141</v>
      </c>
      <c r="C9" s="3" t="s">
        <v>1445</v>
      </c>
    </row>
    <row r="10" spans="1:3" ht="34" x14ac:dyDescent="0.2">
      <c r="A10" s="2" t="s">
        <v>2751</v>
      </c>
      <c r="B10" s="6" t="s">
        <v>141</v>
      </c>
      <c r="C10" s="3" t="s">
        <v>1446</v>
      </c>
    </row>
    <row r="11" spans="1:3" ht="34" x14ac:dyDescent="0.2">
      <c r="A11" s="2" t="s">
        <v>2751</v>
      </c>
      <c r="B11" s="6" t="s">
        <v>149</v>
      </c>
      <c r="C11" s="3" t="s">
        <v>954</v>
      </c>
    </row>
    <row r="12" spans="1:3" ht="34" x14ac:dyDescent="0.2">
      <c r="A12" s="2" t="s">
        <v>2751</v>
      </c>
      <c r="B12" s="6" t="s">
        <v>141</v>
      </c>
      <c r="C12" s="3" t="s">
        <v>954</v>
      </c>
    </row>
    <row r="13" spans="1:3" ht="34" x14ac:dyDescent="0.2">
      <c r="A13" s="2" t="s">
        <v>2751</v>
      </c>
      <c r="B13" s="6" t="s">
        <v>141</v>
      </c>
      <c r="C13" s="3" t="s">
        <v>1447</v>
      </c>
    </row>
    <row r="14" spans="1:3" ht="34" x14ac:dyDescent="0.2">
      <c r="A14" s="2" t="s">
        <v>2751</v>
      </c>
      <c r="C14" s="3" t="s">
        <v>1448</v>
      </c>
    </row>
    <row r="15" spans="1:3" ht="34" x14ac:dyDescent="0.2">
      <c r="A15" s="2" t="s">
        <v>2751</v>
      </c>
      <c r="B15" s="6" t="s">
        <v>965</v>
      </c>
      <c r="C15" s="3" t="s">
        <v>1449</v>
      </c>
    </row>
    <row r="16" spans="1:3" ht="34" x14ac:dyDescent="0.2">
      <c r="A16" s="2" t="s">
        <v>2751</v>
      </c>
      <c r="B16" s="6" t="s">
        <v>141</v>
      </c>
      <c r="C16" s="3" t="s">
        <v>1450</v>
      </c>
    </row>
    <row r="17" spans="1:3" ht="34" x14ac:dyDescent="0.2">
      <c r="A17" s="2" t="s">
        <v>2751</v>
      </c>
      <c r="B17" s="6" t="s">
        <v>965</v>
      </c>
      <c r="C17" s="3" t="s">
        <v>1451</v>
      </c>
    </row>
    <row r="18" spans="1:3" ht="34" x14ac:dyDescent="0.2">
      <c r="A18" s="2" t="s">
        <v>2751</v>
      </c>
      <c r="B18" s="6" t="s">
        <v>1418</v>
      </c>
      <c r="C18" s="3" t="s">
        <v>1452</v>
      </c>
    </row>
    <row r="19" spans="1:3" ht="34" x14ac:dyDescent="0.2">
      <c r="A19" s="2" t="s">
        <v>2751</v>
      </c>
      <c r="B19" s="6" t="s">
        <v>1422</v>
      </c>
      <c r="C19" s="3" t="s">
        <v>1453</v>
      </c>
    </row>
    <row r="20" spans="1:3" ht="34" x14ac:dyDescent="0.2">
      <c r="A20" s="2" t="s">
        <v>2751</v>
      </c>
      <c r="B20" s="6" t="s">
        <v>141</v>
      </c>
      <c r="C20" s="3" t="s">
        <v>1454</v>
      </c>
    </row>
    <row r="21" spans="1:3" ht="34" x14ac:dyDescent="0.2">
      <c r="A21" s="2" t="s">
        <v>2751</v>
      </c>
      <c r="B21" s="6" t="s">
        <v>1418</v>
      </c>
      <c r="C21" s="3" t="s">
        <v>1455</v>
      </c>
    </row>
    <row r="22" spans="1:3" ht="34" x14ac:dyDescent="0.2">
      <c r="A22" s="2" t="s">
        <v>2751</v>
      </c>
      <c r="B22" s="6" t="s">
        <v>1422</v>
      </c>
      <c r="C22" s="3" t="s">
        <v>1456</v>
      </c>
    </row>
    <row r="23" spans="1:3" ht="34" x14ac:dyDescent="0.2">
      <c r="A23" s="2" t="s">
        <v>2751</v>
      </c>
      <c r="B23" s="6" t="s">
        <v>149</v>
      </c>
      <c r="C23" s="3" t="s">
        <v>1457</v>
      </c>
    </row>
    <row r="24" spans="1:3" ht="34" x14ac:dyDescent="0.2">
      <c r="A24" s="2" t="s">
        <v>2751</v>
      </c>
      <c r="B24" s="6" t="s">
        <v>1418</v>
      </c>
      <c r="C24" s="3" t="s">
        <v>1458</v>
      </c>
    </row>
    <row r="25" spans="1:3" ht="34" x14ac:dyDescent="0.2">
      <c r="A25" s="2" t="s">
        <v>2751</v>
      </c>
      <c r="C25" s="3" t="s">
        <v>1459</v>
      </c>
    </row>
    <row r="26" spans="1:3" ht="34" x14ac:dyDescent="0.2">
      <c r="A26" s="2" t="s">
        <v>2751</v>
      </c>
      <c r="B26" s="6" t="s">
        <v>123</v>
      </c>
      <c r="C26" s="3" t="s">
        <v>1460</v>
      </c>
    </row>
    <row r="27" spans="1:3" ht="34" x14ac:dyDescent="0.2">
      <c r="A27" s="2" t="s">
        <v>2751</v>
      </c>
      <c r="B27" s="6" t="s">
        <v>149</v>
      </c>
      <c r="C27" s="3" t="s">
        <v>1461</v>
      </c>
    </row>
    <row r="28" spans="1:3" ht="51" x14ac:dyDescent="0.2">
      <c r="A28" s="2" t="s">
        <v>2751</v>
      </c>
      <c r="B28" s="6" t="s">
        <v>141</v>
      </c>
      <c r="C28" s="3" t="s">
        <v>1462</v>
      </c>
    </row>
    <row r="29" spans="1:3" ht="34" x14ac:dyDescent="0.2">
      <c r="A29" s="2" t="s">
        <v>2751</v>
      </c>
      <c r="B29" s="6" t="s">
        <v>149</v>
      </c>
      <c r="C29" s="3" t="s">
        <v>1463</v>
      </c>
    </row>
    <row r="30" spans="1:3" ht="68" x14ac:dyDescent="0.2">
      <c r="A30" s="2" t="s">
        <v>2751</v>
      </c>
      <c r="B30" s="6" t="s">
        <v>141</v>
      </c>
      <c r="C30" s="3" t="s">
        <v>1464</v>
      </c>
    </row>
    <row r="31" spans="1:3" ht="34" x14ac:dyDescent="0.2">
      <c r="A31" s="2" t="s">
        <v>2751</v>
      </c>
      <c r="B31" s="6" t="s">
        <v>347</v>
      </c>
      <c r="C31" s="3" t="s">
        <v>1465</v>
      </c>
    </row>
    <row r="32" spans="1:3" ht="34" x14ac:dyDescent="0.2">
      <c r="A32" s="2" t="s">
        <v>2751</v>
      </c>
      <c r="B32" s="6" t="s">
        <v>141</v>
      </c>
      <c r="C32" s="3" t="s">
        <v>1466</v>
      </c>
    </row>
    <row r="33" spans="1:3" ht="34" x14ac:dyDescent="0.2">
      <c r="A33" s="2" t="s">
        <v>2751</v>
      </c>
      <c r="B33" s="6" t="s">
        <v>347</v>
      </c>
      <c r="C33" s="3" t="s">
        <v>1467</v>
      </c>
    </row>
    <row r="34" spans="1:3" ht="34" x14ac:dyDescent="0.2">
      <c r="A34" s="2" t="s">
        <v>2751</v>
      </c>
      <c r="B34" s="6" t="s">
        <v>141</v>
      </c>
      <c r="C34" s="3" t="s">
        <v>1468</v>
      </c>
    </row>
    <row r="35" spans="1:3" ht="34" x14ac:dyDescent="0.2">
      <c r="A35" s="2" t="s">
        <v>2751</v>
      </c>
      <c r="B35" s="6" t="s">
        <v>347</v>
      </c>
      <c r="C35" s="3" t="s">
        <v>1469</v>
      </c>
    </row>
    <row r="36" spans="1:3" ht="34" x14ac:dyDescent="0.2">
      <c r="A36" s="2" t="s">
        <v>2751</v>
      </c>
      <c r="C36" s="3" t="s">
        <v>1470</v>
      </c>
    </row>
    <row r="37" spans="1:3" ht="34" x14ac:dyDescent="0.2">
      <c r="A37" s="2" t="s">
        <v>2751</v>
      </c>
      <c r="B37" s="6" t="s">
        <v>1418</v>
      </c>
      <c r="C37" s="3" t="s">
        <v>1471</v>
      </c>
    </row>
    <row r="38" spans="1:3" ht="34" x14ac:dyDescent="0.2">
      <c r="A38" s="2" t="s">
        <v>2751</v>
      </c>
      <c r="C38" s="3" t="s">
        <v>1472</v>
      </c>
    </row>
    <row r="39" spans="1:3" ht="34" x14ac:dyDescent="0.2">
      <c r="A39" s="2" t="s">
        <v>2751</v>
      </c>
      <c r="B39" s="6" t="s">
        <v>965</v>
      </c>
      <c r="C39" s="3" t="s">
        <v>1473</v>
      </c>
    </row>
    <row r="40" spans="1:3" ht="34" x14ac:dyDescent="0.2">
      <c r="A40" s="2" t="s">
        <v>2751</v>
      </c>
      <c r="C40" s="3" t="s">
        <v>1474</v>
      </c>
    </row>
    <row r="41" spans="1:3" ht="34" x14ac:dyDescent="0.2">
      <c r="A41" s="2" t="s">
        <v>2751</v>
      </c>
      <c r="B41" s="6" t="s">
        <v>965</v>
      </c>
      <c r="C41" s="3" t="s">
        <v>1475</v>
      </c>
    </row>
    <row r="42" spans="1:3" ht="34" x14ac:dyDescent="0.2">
      <c r="A42" s="2" t="s">
        <v>2751</v>
      </c>
      <c r="C42" s="3" t="s">
        <v>1476</v>
      </c>
    </row>
    <row r="43" spans="1:3" ht="34" x14ac:dyDescent="0.2">
      <c r="A43" s="2" t="s">
        <v>2751</v>
      </c>
      <c r="B43" s="6" t="s">
        <v>1418</v>
      </c>
      <c r="C43" s="3" t="s">
        <v>1477</v>
      </c>
    </row>
    <row r="44" spans="1:3" ht="34" x14ac:dyDescent="0.2">
      <c r="A44" s="2" t="s">
        <v>2751</v>
      </c>
      <c r="C44" s="3" t="s">
        <v>1478</v>
      </c>
    </row>
    <row r="45" spans="1:3" ht="34" x14ac:dyDescent="0.2">
      <c r="A45" s="2" t="s">
        <v>2751</v>
      </c>
      <c r="B45" s="6" t="s">
        <v>965</v>
      </c>
      <c r="C45" s="3" t="s">
        <v>1479</v>
      </c>
    </row>
    <row r="46" spans="1:3" ht="34" x14ac:dyDescent="0.2">
      <c r="A46" s="2" t="s">
        <v>2751</v>
      </c>
      <c r="C46" s="3" t="s">
        <v>1480</v>
      </c>
    </row>
    <row r="47" spans="1:3" ht="34" x14ac:dyDescent="0.2">
      <c r="A47" s="2" t="s">
        <v>2751</v>
      </c>
      <c r="B47" s="6" t="s">
        <v>965</v>
      </c>
      <c r="C47" s="3" t="s">
        <v>1481</v>
      </c>
    </row>
    <row r="48" spans="1:3" ht="51" x14ac:dyDescent="0.2">
      <c r="A48" s="2" t="s">
        <v>2751</v>
      </c>
      <c r="C48" s="3" t="s">
        <v>1482</v>
      </c>
    </row>
    <row r="49" spans="1:3" ht="34" x14ac:dyDescent="0.2">
      <c r="A49" s="2" t="s">
        <v>2751</v>
      </c>
      <c r="B49" s="6" t="s">
        <v>965</v>
      </c>
      <c r="C49" s="3" t="s">
        <v>1483</v>
      </c>
    </row>
    <row r="50" spans="1:3" ht="34" x14ac:dyDescent="0.2">
      <c r="A50" s="2" t="s">
        <v>2751</v>
      </c>
      <c r="C50" s="3" t="s">
        <v>1484</v>
      </c>
    </row>
    <row r="51" spans="1:3" ht="34" x14ac:dyDescent="0.2">
      <c r="A51" s="2" t="s">
        <v>2751</v>
      </c>
      <c r="B51" s="6" t="s">
        <v>1418</v>
      </c>
      <c r="C51" s="3" t="s">
        <v>1485</v>
      </c>
    </row>
    <row r="52" spans="1:3" ht="34" x14ac:dyDescent="0.2">
      <c r="A52" s="2" t="s">
        <v>2751</v>
      </c>
      <c r="C52" s="3" t="s">
        <v>1486</v>
      </c>
    </row>
    <row r="53" spans="1:3" ht="34" x14ac:dyDescent="0.2">
      <c r="A53" s="2" t="s">
        <v>2751</v>
      </c>
      <c r="B53" s="6" t="s">
        <v>123</v>
      </c>
      <c r="C53" s="3" t="s">
        <v>1487</v>
      </c>
    </row>
    <row r="54" spans="1:3" ht="34" x14ac:dyDescent="0.2">
      <c r="A54" s="2" t="s">
        <v>2751</v>
      </c>
      <c r="B54" s="6" t="s">
        <v>149</v>
      </c>
      <c r="C54" s="3" t="s">
        <v>1488</v>
      </c>
    </row>
    <row r="55" spans="1:3" ht="34" x14ac:dyDescent="0.2">
      <c r="A55" s="2" t="s">
        <v>2751</v>
      </c>
      <c r="C55" s="3" t="s">
        <v>1489</v>
      </c>
    </row>
    <row r="56" spans="1:3" ht="34" x14ac:dyDescent="0.2">
      <c r="A56" s="2" t="s">
        <v>2751</v>
      </c>
      <c r="B56" s="6" t="s">
        <v>1418</v>
      </c>
      <c r="C56" s="3" t="s">
        <v>1490</v>
      </c>
    </row>
    <row r="57" spans="1:3" ht="34" x14ac:dyDescent="0.2">
      <c r="A57" s="2" t="s">
        <v>2751</v>
      </c>
      <c r="B57" s="6" t="s">
        <v>1422</v>
      </c>
      <c r="C57" s="3" t="s">
        <v>1491</v>
      </c>
    </row>
    <row r="58" spans="1:3" ht="34" x14ac:dyDescent="0.2">
      <c r="A58" s="2" t="s">
        <v>2751</v>
      </c>
      <c r="C58" s="3" t="s">
        <v>1492</v>
      </c>
    </row>
    <row r="59" spans="1:3" ht="34" x14ac:dyDescent="0.2">
      <c r="A59" s="2" t="s">
        <v>2751</v>
      </c>
      <c r="B59" s="6" t="s">
        <v>1418</v>
      </c>
      <c r="C59" s="3" t="s">
        <v>845</v>
      </c>
    </row>
    <row r="60" spans="1:3" ht="34" x14ac:dyDescent="0.2">
      <c r="A60" s="2" t="s">
        <v>2751</v>
      </c>
      <c r="B60" s="6" t="s">
        <v>1422</v>
      </c>
      <c r="C60" s="3" t="s">
        <v>1493</v>
      </c>
    </row>
    <row r="61" spans="1:3" ht="34" x14ac:dyDescent="0.2">
      <c r="A61" s="2" t="s">
        <v>2751</v>
      </c>
      <c r="B61" s="6" t="s">
        <v>1418</v>
      </c>
      <c r="C61" s="3" t="s">
        <v>1494</v>
      </c>
    </row>
    <row r="62" spans="1:3" ht="34" x14ac:dyDescent="0.2">
      <c r="A62" s="2" t="s">
        <v>2751</v>
      </c>
      <c r="C62" s="3" t="s">
        <v>1495</v>
      </c>
    </row>
    <row r="63" spans="1:3" ht="34" x14ac:dyDescent="0.2">
      <c r="A63" s="2" t="s">
        <v>2751</v>
      </c>
      <c r="B63" s="6" t="s">
        <v>123</v>
      </c>
      <c r="C63" s="3" t="s">
        <v>1496</v>
      </c>
    </row>
    <row r="64" spans="1:3" ht="34" x14ac:dyDescent="0.2">
      <c r="A64" s="2" t="s">
        <v>2751</v>
      </c>
      <c r="C64" s="3" t="s">
        <v>1497</v>
      </c>
    </row>
    <row r="65" spans="1:3" ht="34" x14ac:dyDescent="0.2">
      <c r="A65" s="2" t="s">
        <v>2751</v>
      </c>
      <c r="B65" s="6" t="s">
        <v>12</v>
      </c>
      <c r="C65" s="3" t="s">
        <v>1498</v>
      </c>
    </row>
    <row r="66" spans="1:3" ht="34" x14ac:dyDescent="0.2">
      <c r="A66" s="2" t="s">
        <v>2751</v>
      </c>
      <c r="C66" s="3" t="s">
        <v>1499</v>
      </c>
    </row>
    <row r="67" spans="1:3" ht="34" x14ac:dyDescent="0.2">
      <c r="A67" s="2" t="s">
        <v>2751</v>
      </c>
      <c r="B67" s="6" t="s">
        <v>123</v>
      </c>
      <c r="C67" s="3" t="s">
        <v>1500</v>
      </c>
    </row>
    <row r="68" spans="1:3" ht="34" x14ac:dyDescent="0.2">
      <c r="A68" s="2" t="s">
        <v>2751</v>
      </c>
      <c r="C68" s="3" t="s">
        <v>1501</v>
      </c>
    </row>
    <row r="69" spans="1:3" ht="34" x14ac:dyDescent="0.2">
      <c r="A69" s="2" t="s">
        <v>2751</v>
      </c>
      <c r="B69" s="6" t="s">
        <v>1418</v>
      </c>
      <c r="C69" s="3" t="s">
        <v>1502</v>
      </c>
    </row>
    <row r="70" spans="1:3" ht="34" x14ac:dyDescent="0.2">
      <c r="A70" s="2" t="s">
        <v>2751</v>
      </c>
      <c r="C70" s="3" t="s">
        <v>1503</v>
      </c>
    </row>
    <row r="71" spans="1:3" ht="34" x14ac:dyDescent="0.2">
      <c r="A71" s="2" t="s">
        <v>2751</v>
      </c>
      <c r="B71" s="6" t="s">
        <v>1422</v>
      </c>
      <c r="C71" s="3" t="s">
        <v>1504</v>
      </c>
    </row>
    <row r="72" spans="1:3" ht="68" x14ac:dyDescent="0.2">
      <c r="A72" s="2" t="s">
        <v>2751</v>
      </c>
      <c r="C72" s="3" t="s">
        <v>1505</v>
      </c>
    </row>
    <row r="73" spans="1:3" ht="34" x14ac:dyDescent="0.2">
      <c r="A73" s="2" t="s">
        <v>2751</v>
      </c>
      <c r="B73" s="6" t="s">
        <v>123</v>
      </c>
      <c r="C73" s="3" t="s">
        <v>1506</v>
      </c>
    </row>
    <row r="74" spans="1:3" ht="34" x14ac:dyDescent="0.2">
      <c r="A74" s="2" t="s">
        <v>2751</v>
      </c>
      <c r="B74" s="6" t="s">
        <v>1418</v>
      </c>
      <c r="C74" s="3" t="s">
        <v>589</v>
      </c>
    </row>
    <row r="75" spans="1:3" ht="34" x14ac:dyDescent="0.2">
      <c r="A75" s="2" t="s">
        <v>2751</v>
      </c>
      <c r="B75" s="6" t="s">
        <v>1422</v>
      </c>
      <c r="C75" s="3" t="s">
        <v>1507</v>
      </c>
    </row>
    <row r="76" spans="1:3" ht="34" x14ac:dyDescent="0.2">
      <c r="A76" s="2" t="s">
        <v>2751</v>
      </c>
      <c r="B76" s="6" t="s">
        <v>149</v>
      </c>
      <c r="C76" s="3" t="s">
        <v>1508</v>
      </c>
    </row>
    <row r="77" spans="1:3" ht="34" x14ac:dyDescent="0.2">
      <c r="A77" s="2" t="s">
        <v>2751</v>
      </c>
      <c r="B77" s="6" t="s">
        <v>1418</v>
      </c>
      <c r="C77" s="3" t="s">
        <v>1509</v>
      </c>
    </row>
    <row r="78" spans="1:3" ht="34" x14ac:dyDescent="0.2">
      <c r="A78" s="2" t="s">
        <v>2751</v>
      </c>
      <c r="C78" s="3" t="s">
        <v>1510</v>
      </c>
    </row>
    <row r="79" spans="1:3" ht="34" x14ac:dyDescent="0.2">
      <c r="A79" s="2" t="s">
        <v>2751</v>
      </c>
      <c r="B79" s="6" t="s">
        <v>1418</v>
      </c>
      <c r="C79" s="3" t="s">
        <v>1511</v>
      </c>
    </row>
    <row r="80" spans="1:3" ht="34" x14ac:dyDescent="0.2">
      <c r="A80" s="2" t="s">
        <v>2751</v>
      </c>
      <c r="B80" s="6" t="s">
        <v>123</v>
      </c>
      <c r="C80" s="3" t="s">
        <v>1512</v>
      </c>
    </row>
    <row r="81" spans="1:3" ht="34" x14ac:dyDescent="0.2">
      <c r="A81" s="2" t="s">
        <v>2751</v>
      </c>
      <c r="C81" s="3" t="s">
        <v>2752</v>
      </c>
    </row>
    <row r="82" spans="1:3" ht="34" x14ac:dyDescent="0.2">
      <c r="A82" s="2" t="s">
        <v>2751</v>
      </c>
      <c r="B82" s="6" t="s">
        <v>1513</v>
      </c>
      <c r="C82" s="3" t="s">
        <v>1514</v>
      </c>
    </row>
    <row r="83" spans="1:3" ht="34" x14ac:dyDescent="0.2">
      <c r="A83" s="2" t="s">
        <v>2751</v>
      </c>
      <c r="C83" s="3" t="s">
        <v>1515</v>
      </c>
    </row>
    <row r="84" spans="1:3" ht="34" x14ac:dyDescent="0.2">
      <c r="A84" s="2" t="s">
        <v>2751</v>
      </c>
      <c r="B84" s="6" t="s">
        <v>1422</v>
      </c>
      <c r="C84" s="3" t="s">
        <v>1516</v>
      </c>
    </row>
    <row r="85" spans="1:3" ht="34" x14ac:dyDescent="0.2">
      <c r="A85" s="2" t="s">
        <v>2751</v>
      </c>
      <c r="C85" s="3" t="s">
        <v>1517</v>
      </c>
    </row>
    <row r="86" spans="1:3" ht="34" x14ac:dyDescent="0.2">
      <c r="A86" s="2" t="s">
        <v>2751</v>
      </c>
      <c r="B86" s="6" t="s">
        <v>1422</v>
      </c>
      <c r="C86" s="3" t="s">
        <v>1518</v>
      </c>
    </row>
    <row r="87" spans="1:3" ht="34" x14ac:dyDescent="0.2">
      <c r="A87" s="2" t="s">
        <v>2751</v>
      </c>
      <c r="B87" s="6" t="s">
        <v>149</v>
      </c>
      <c r="C87" s="3" t="s">
        <v>1519</v>
      </c>
    </row>
    <row r="88" spans="1:3" ht="34" x14ac:dyDescent="0.2">
      <c r="A88" s="2" t="s">
        <v>2751</v>
      </c>
      <c r="C88" s="3" t="s">
        <v>2753</v>
      </c>
    </row>
    <row r="89" spans="1:3" ht="34" x14ac:dyDescent="0.2">
      <c r="A89" s="2" t="s">
        <v>2751</v>
      </c>
      <c r="B89" s="6" t="s">
        <v>123</v>
      </c>
      <c r="C89" s="3" t="s">
        <v>1520</v>
      </c>
    </row>
    <row r="90" spans="1:3" ht="34" x14ac:dyDescent="0.2">
      <c r="A90" s="2" t="s">
        <v>2751</v>
      </c>
      <c r="C90" s="3" t="s">
        <v>1521</v>
      </c>
    </row>
    <row r="91" spans="1:3" ht="34" x14ac:dyDescent="0.2">
      <c r="A91" s="2" t="s">
        <v>2751</v>
      </c>
      <c r="B91" s="6" t="s">
        <v>1522</v>
      </c>
      <c r="C91" s="3" t="s">
        <v>1523</v>
      </c>
    </row>
    <row r="92" spans="1:3" ht="34" x14ac:dyDescent="0.2">
      <c r="A92" s="2" t="s">
        <v>2751</v>
      </c>
      <c r="B92" s="6" t="s">
        <v>1418</v>
      </c>
      <c r="C92" s="3" t="s">
        <v>1524</v>
      </c>
    </row>
    <row r="93" spans="1:3" ht="34" x14ac:dyDescent="0.2">
      <c r="A93" s="2" t="s">
        <v>2751</v>
      </c>
      <c r="C93" s="3" t="s">
        <v>1525</v>
      </c>
    </row>
    <row r="94" spans="1:3" ht="34" x14ac:dyDescent="0.2">
      <c r="A94" s="2" t="s">
        <v>2751</v>
      </c>
      <c r="B94" s="6" t="s">
        <v>1526</v>
      </c>
      <c r="C94" s="3" t="s">
        <v>1527</v>
      </c>
    </row>
    <row r="95" spans="1:3" ht="34" x14ac:dyDescent="0.2">
      <c r="A95" s="2" t="s">
        <v>2751</v>
      </c>
      <c r="C95" s="3" t="s">
        <v>2754</v>
      </c>
    </row>
    <row r="96" spans="1:3" ht="34" x14ac:dyDescent="0.2">
      <c r="A96" s="2" t="s">
        <v>2751</v>
      </c>
      <c r="B96" s="6" t="s">
        <v>1431</v>
      </c>
      <c r="C96" s="3" t="s">
        <v>1528</v>
      </c>
    </row>
    <row r="97" spans="1:3" ht="34" x14ac:dyDescent="0.2">
      <c r="A97" s="2" t="s">
        <v>2751</v>
      </c>
      <c r="B97" s="6" t="s">
        <v>1526</v>
      </c>
      <c r="C97" s="3" t="s">
        <v>1529</v>
      </c>
    </row>
    <row r="98" spans="1:3" ht="34" x14ac:dyDescent="0.2">
      <c r="A98" s="2" t="s">
        <v>2766</v>
      </c>
      <c r="B98" s="6" t="s">
        <v>1530</v>
      </c>
      <c r="C98" s="3" t="s">
        <v>1531</v>
      </c>
    </row>
    <row r="99" spans="1:3" ht="17" x14ac:dyDescent="0.2">
      <c r="A99" s="2" t="s">
        <v>2766</v>
      </c>
      <c r="B99" s="6" t="s">
        <v>1418</v>
      </c>
      <c r="C99" s="3" t="s">
        <v>1532</v>
      </c>
    </row>
    <row r="100" spans="1:3" ht="17" x14ac:dyDescent="0.2">
      <c r="A100" s="2" t="s">
        <v>2766</v>
      </c>
      <c r="B100" s="6" t="s">
        <v>1533</v>
      </c>
      <c r="C100" s="3" t="s">
        <v>1534</v>
      </c>
    </row>
    <row r="101" spans="1:3" ht="17" x14ac:dyDescent="0.2">
      <c r="A101" s="2" t="s">
        <v>2766</v>
      </c>
      <c r="B101" s="6" t="s">
        <v>1535</v>
      </c>
      <c r="C101" s="3" t="s">
        <v>1536</v>
      </c>
    </row>
    <row r="102" spans="1:3" ht="17" x14ac:dyDescent="0.2">
      <c r="A102" s="2" t="s">
        <v>2766</v>
      </c>
      <c r="B102" s="6" t="s">
        <v>1418</v>
      </c>
      <c r="C102" s="3" t="s">
        <v>827</v>
      </c>
    </row>
    <row r="103" spans="1:3" ht="17" x14ac:dyDescent="0.2">
      <c r="A103" s="2" t="s">
        <v>2766</v>
      </c>
      <c r="B103" s="6" t="s">
        <v>1535</v>
      </c>
      <c r="C103" s="3" t="s">
        <v>1537</v>
      </c>
    </row>
    <row r="104" spans="1:3" ht="17" x14ac:dyDescent="0.2">
      <c r="A104" s="2" t="s">
        <v>2766</v>
      </c>
      <c r="B104" s="6" t="s">
        <v>1418</v>
      </c>
      <c r="C104" s="3" t="s">
        <v>827</v>
      </c>
    </row>
    <row r="105" spans="1:3" ht="17" x14ac:dyDescent="0.2">
      <c r="A105" s="2" t="s">
        <v>2766</v>
      </c>
      <c r="B105" s="6" t="s">
        <v>1535</v>
      </c>
      <c r="C105" s="3" t="s">
        <v>1538</v>
      </c>
    </row>
    <row r="106" spans="1:3" ht="17" x14ac:dyDescent="0.2">
      <c r="A106" s="2" t="s">
        <v>2766</v>
      </c>
      <c r="B106" s="6" t="s">
        <v>1418</v>
      </c>
      <c r="C106" s="3" t="s">
        <v>829</v>
      </c>
    </row>
    <row r="107" spans="1:3" ht="34" x14ac:dyDescent="0.2">
      <c r="A107" s="2" t="s">
        <v>2766</v>
      </c>
      <c r="B107" s="6" t="s">
        <v>1533</v>
      </c>
      <c r="C107" s="3" t="s">
        <v>1539</v>
      </c>
    </row>
    <row r="108" spans="1:3" ht="17" x14ac:dyDescent="0.2">
      <c r="A108" s="2" t="s">
        <v>2766</v>
      </c>
      <c r="B108" s="6" t="s">
        <v>1418</v>
      </c>
      <c r="C108" s="3" t="s">
        <v>1540</v>
      </c>
    </row>
    <row r="109" spans="1:3" ht="17" x14ac:dyDescent="0.2">
      <c r="A109" s="2" t="s">
        <v>2766</v>
      </c>
      <c r="B109" s="6" t="s">
        <v>1535</v>
      </c>
      <c r="C109" s="3" t="s">
        <v>1541</v>
      </c>
    </row>
    <row r="110" spans="1:3" ht="17" x14ac:dyDescent="0.2">
      <c r="A110" s="2" t="s">
        <v>2766</v>
      </c>
      <c r="C110" s="3" t="s">
        <v>1542</v>
      </c>
    </row>
    <row r="111" spans="1:3" ht="17" x14ac:dyDescent="0.2">
      <c r="A111" s="2" t="s">
        <v>2766</v>
      </c>
      <c r="B111" s="6" t="s">
        <v>1418</v>
      </c>
      <c r="C111" s="3" t="s">
        <v>1543</v>
      </c>
    </row>
    <row r="112" spans="1:3" ht="17" x14ac:dyDescent="0.2">
      <c r="A112" s="2" t="s">
        <v>2766</v>
      </c>
      <c r="B112" s="6" t="s">
        <v>347</v>
      </c>
      <c r="C112" s="3" t="s">
        <v>1544</v>
      </c>
    </row>
    <row r="113" spans="1:3" ht="17" x14ac:dyDescent="0.2">
      <c r="A113" s="2" t="s">
        <v>2766</v>
      </c>
      <c r="C113" s="3" t="s">
        <v>1545</v>
      </c>
    </row>
    <row r="114" spans="1:3" ht="17" x14ac:dyDescent="0.2">
      <c r="A114" s="2" t="s">
        <v>2766</v>
      </c>
      <c r="B114" s="6" t="s">
        <v>1418</v>
      </c>
      <c r="C114" s="3" t="s">
        <v>1546</v>
      </c>
    </row>
    <row r="115" spans="1:3" ht="34" x14ac:dyDescent="0.2">
      <c r="A115" s="2" t="s">
        <v>2766</v>
      </c>
      <c r="B115" s="6" t="s">
        <v>149</v>
      </c>
      <c r="C115" s="3" t="s">
        <v>1547</v>
      </c>
    </row>
    <row r="116" spans="1:3" ht="17" x14ac:dyDescent="0.2">
      <c r="A116" s="2" t="s">
        <v>2767</v>
      </c>
      <c r="C116" s="3" t="s">
        <v>1548</v>
      </c>
    </row>
    <row r="117" spans="1:3" ht="34" x14ac:dyDescent="0.2">
      <c r="A117" s="2" t="s">
        <v>2767</v>
      </c>
      <c r="B117" s="6" t="s">
        <v>1418</v>
      </c>
      <c r="C117" s="3" t="s">
        <v>1549</v>
      </c>
    </row>
    <row r="118" spans="1:3" ht="17" x14ac:dyDescent="0.2">
      <c r="A118" s="2" t="s">
        <v>2767</v>
      </c>
      <c r="B118" s="6" t="s">
        <v>347</v>
      </c>
      <c r="C118" s="3" t="s">
        <v>1550</v>
      </c>
    </row>
    <row r="119" spans="1:3" ht="17" x14ac:dyDescent="0.2">
      <c r="A119" s="2" t="s">
        <v>2767</v>
      </c>
      <c r="B119" s="6" t="s">
        <v>1418</v>
      </c>
      <c r="C119" s="3" t="s">
        <v>1551</v>
      </c>
    </row>
    <row r="120" spans="1:3" ht="34" x14ac:dyDescent="0.2">
      <c r="A120" s="2" t="s">
        <v>2767</v>
      </c>
      <c r="B120" s="6" t="s">
        <v>347</v>
      </c>
      <c r="C120" s="3" t="s">
        <v>1552</v>
      </c>
    </row>
    <row r="121" spans="1:3" ht="17" x14ac:dyDescent="0.2">
      <c r="A121" s="2" t="s">
        <v>2767</v>
      </c>
      <c r="B121" s="6" t="s">
        <v>1418</v>
      </c>
      <c r="C121" s="3" t="s">
        <v>59</v>
      </c>
    </row>
    <row r="122" spans="1:3" ht="51" x14ac:dyDescent="0.2">
      <c r="A122" s="2" t="s">
        <v>2767</v>
      </c>
      <c r="B122" s="6" t="s">
        <v>347</v>
      </c>
      <c r="C122" s="3" t="s">
        <v>1553</v>
      </c>
    </row>
    <row r="123" spans="1:3" ht="17" x14ac:dyDescent="0.2">
      <c r="A123" s="2" t="s">
        <v>2767</v>
      </c>
      <c r="B123" s="6" t="s">
        <v>1422</v>
      </c>
      <c r="C123" s="3" t="s">
        <v>1554</v>
      </c>
    </row>
    <row r="124" spans="1:3" ht="17" x14ac:dyDescent="0.2">
      <c r="A124" s="2" t="s">
        <v>2767</v>
      </c>
      <c r="B124" s="6" t="s">
        <v>1418</v>
      </c>
      <c r="C124" s="3" t="s">
        <v>1555</v>
      </c>
    </row>
    <row r="125" spans="1:3" ht="17" x14ac:dyDescent="0.2">
      <c r="A125" s="2" t="s">
        <v>2767</v>
      </c>
      <c r="B125" s="6" t="s">
        <v>347</v>
      </c>
      <c r="C125" s="3" t="s">
        <v>1556</v>
      </c>
    </row>
    <row r="126" spans="1:3" ht="17" x14ac:dyDescent="0.2">
      <c r="A126" s="2" t="s">
        <v>2767</v>
      </c>
      <c r="B126" s="6" t="s">
        <v>1418</v>
      </c>
      <c r="C126" s="3" t="s">
        <v>1557</v>
      </c>
    </row>
    <row r="127" spans="1:3" ht="17" x14ac:dyDescent="0.2">
      <c r="A127" s="2" t="s">
        <v>2767</v>
      </c>
      <c r="B127" s="6" t="s">
        <v>347</v>
      </c>
      <c r="C127" s="3" t="s">
        <v>1558</v>
      </c>
    </row>
    <row r="128" spans="1:3" ht="17" x14ac:dyDescent="0.2">
      <c r="A128" s="2" t="s">
        <v>2767</v>
      </c>
      <c r="C128" s="3" t="s">
        <v>1559</v>
      </c>
    </row>
    <row r="129" spans="1:3" ht="17" x14ac:dyDescent="0.2">
      <c r="A129" s="2" t="s">
        <v>2768</v>
      </c>
      <c r="C129" s="3" t="s">
        <v>1560</v>
      </c>
    </row>
    <row r="130" spans="1:3" ht="17" x14ac:dyDescent="0.2">
      <c r="A130" s="2" t="s">
        <v>2768</v>
      </c>
      <c r="B130" s="6" t="s">
        <v>149</v>
      </c>
      <c r="C130" s="3" t="s">
        <v>1561</v>
      </c>
    </row>
    <row r="131" spans="1:3" ht="17" x14ac:dyDescent="0.2">
      <c r="A131" s="2" t="s">
        <v>2768</v>
      </c>
      <c r="C131" s="3" t="s">
        <v>1562</v>
      </c>
    </row>
    <row r="132" spans="1:3" ht="17" x14ac:dyDescent="0.2">
      <c r="A132" s="2" t="s">
        <v>2768</v>
      </c>
      <c r="B132" s="6" t="s">
        <v>149</v>
      </c>
      <c r="C132" s="3" t="s">
        <v>1563</v>
      </c>
    </row>
    <row r="133" spans="1:3" ht="17" x14ac:dyDescent="0.2">
      <c r="A133" s="2" t="s">
        <v>2768</v>
      </c>
      <c r="C133" s="3" t="s">
        <v>1564</v>
      </c>
    </row>
    <row r="134" spans="1:3" ht="17" x14ac:dyDescent="0.2">
      <c r="A134" s="2" t="s">
        <v>2768</v>
      </c>
      <c r="B134" s="6" t="s">
        <v>149</v>
      </c>
      <c r="C134" s="3" t="s">
        <v>1565</v>
      </c>
    </row>
    <row r="135" spans="1:3" ht="17" x14ac:dyDescent="0.2">
      <c r="A135" s="2" t="s">
        <v>2768</v>
      </c>
      <c r="C135" s="3" t="s">
        <v>1566</v>
      </c>
    </row>
    <row r="136" spans="1:3" ht="17" x14ac:dyDescent="0.2">
      <c r="A136" s="2" t="s">
        <v>2768</v>
      </c>
      <c r="B136" s="6" t="s">
        <v>123</v>
      </c>
      <c r="C136" s="3" t="s">
        <v>1567</v>
      </c>
    </row>
    <row r="137" spans="1:3" ht="34" x14ac:dyDescent="0.2">
      <c r="A137" s="2" t="s">
        <v>2768</v>
      </c>
      <c r="B137" s="6" t="s">
        <v>1422</v>
      </c>
      <c r="C137" s="3" t="s">
        <v>2755</v>
      </c>
    </row>
    <row r="138" spans="1:3" ht="17" x14ac:dyDescent="0.2">
      <c r="A138" s="2" t="s">
        <v>2768</v>
      </c>
      <c r="B138" s="6" t="s">
        <v>149</v>
      </c>
      <c r="C138" s="3" t="s">
        <v>1568</v>
      </c>
    </row>
    <row r="139" spans="1:3" ht="17" x14ac:dyDescent="0.2">
      <c r="A139" s="2" t="s">
        <v>2768</v>
      </c>
      <c r="B139" s="6" t="s">
        <v>1418</v>
      </c>
      <c r="C139" s="3" t="s">
        <v>59</v>
      </c>
    </row>
    <row r="140" spans="1:3" ht="17" x14ac:dyDescent="0.2">
      <c r="A140" s="2" t="s">
        <v>2768</v>
      </c>
      <c r="B140" s="6" t="s">
        <v>149</v>
      </c>
      <c r="C140" s="3" t="s">
        <v>1569</v>
      </c>
    </row>
    <row r="141" spans="1:3" ht="17" x14ac:dyDescent="0.2">
      <c r="A141" s="2" t="s">
        <v>2768</v>
      </c>
      <c r="B141" s="6" t="s">
        <v>1418</v>
      </c>
      <c r="C141" s="3" t="s">
        <v>1570</v>
      </c>
    </row>
    <row r="142" spans="1:3" ht="17" x14ac:dyDescent="0.2">
      <c r="A142" s="2" t="s">
        <v>2768</v>
      </c>
      <c r="B142" s="6" t="s">
        <v>149</v>
      </c>
      <c r="C142" s="3" t="s">
        <v>1571</v>
      </c>
    </row>
    <row r="143" spans="1:3" ht="17" x14ac:dyDescent="0.2">
      <c r="A143" s="2" t="s">
        <v>2768</v>
      </c>
      <c r="B143" s="6" t="s">
        <v>1422</v>
      </c>
      <c r="C143" s="3" t="s">
        <v>1572</v>
      </c>
    </row>
    <row r="144" spans="1:3" ht="17" x14ac:dyDescent="0.2">
      <c r="A144" s="2" t="s">
        <v>2768</v>
      </c>
      <c r="B144" s="6" t="s">
        <v>123</v>
      </c>
      <c r="C144" s="3" t="s">
        <v>1573</v>
      </c>
    </row>
    <row r="145" spans="1:3" ht="17" x14ac:dyDescent="0.2">
      <c r="A145" s="2" t="s">
        <v>2768</v>
      </c>
      <c r="B145" s="6" t="s">
        <v>1422</v>
      </c>
      <c r="C145" s="3" t="s">
        <v>2811</v>
      </c>
    </row>
    <row r="146" spans="1:3" ht="17" x14ac:dyDescent="0.2">
      <c r="A146" s="2" t="s">
        <v>2768</v>
      </c>
      <c r="B146" s="6" t="s">
        <v>149</v>
      </c>
      <c r="C146" s="3" t="s">
        <v>1574</v>
      </c>
    </row>
    <row r="147" spans="1:3" ht="17" x14ac:dyDescent="0.2">
      <c r="A147" s="2" t="s">
        <v>2768</v>
      </c>
      <c r="B147" s="6" t="s">
        <v>1422</v>
      </c>
      <c r="C147" s="3" t="s">
        <v>1575</v>
      </c>
    </row>
    <row r="148" spans="1:3" ht="17" x14ac:dyDescent="0.2">
      <c r="A148" s="2" t="s">
        <v>2768</v>
      </c>
      <c r="B148" s="6" t="s">
        <v>149</v>
      </c>
      <c r="C148" s="3" t="s">
        <v>1576</v>
      </c>
    </row>
    <row r="149" spans="1:3" ht="17" x14ac:dyDescent="0.2">
      <c r="A149" s="2" t="s">
        <v>2768</v>
      </c>
      <c r="B149" s="6" t="s">
        <v>123</v>
      </c>
      <c r="C149" s="3" t="s">
        <v>1577</v>
      </c>
    </row>
    <row r="150" spans="1:3" ht="17" x14ac:dyDescent="0.2">
      <c r="A150" s="2" t="s">
        <v>2768</v>
      </c>
      <c r="B150" s="6" t="s">
        <v>149</v>
      </c>
      <c r="C150" s="3" t="s">
        <v>1578</v>
      </c>
    </row>
    <row r="151" spans="1:3" ht="17" x14ac:dyDescent="0.2">
      <c r="A151" s="2" t="s">
        <v>2768</v>
      </c>
      <c r="B151" s="6" t="s">
        <v>1418</v>
      </c>
      <c r="C151" s="3" t="s">
        <v>1579</v>
      </c>
    </row>
    <row r="152" spans="1:3" ht="17" x14ac:dyDescent="0.2">
      <c r="A152" s="2" t="s">
        <v>2768</v>
      </c>
      <c r="B152" s="6" t="s">
        <v>149</v>
      </c>
      <c r="C152" s="3" t="s">
        <v>1580</v>
      </c>
    </row>
    <row r="153" spans="1:3" ht="17" x14ac:dyDescent="0.2">
      <c r="A153" s="2" t="s">
        <v>2768</v>
      </c>
      <c r="B153" s="6" t="s">
        <v>1418</v>
      </c>
      <c r="C153" s="3" t="s">
        <v>1581</v>
      </c>
    </row>
    <row r="154" spans="1:3" ht="17" x14ac:dyDescent="0.2">
      <c r="A154" s="2" t="s">
        <v>2768</v>
      </c>
      <c r="B154" s="6" t="s">
        <v>149</v>
      </c>
      <c r="C154" s="3" t="s">
        <v>1582</v>
      </c>
    </row>
    <row r="155" spans="1:3" ht="17" x14ac:dyDescent="0.2">
      <c r="A155" s="2" t="s">
        <v>2768</v>
      </c>
      <c r="B155" s="6" t="s">
        <v>1418</v>
      </c>
      <c r="C155" s="3" t="s">
        <v>1583</v>
      </c>
    </row>
    <row r="156" spans="1:3" ht="17" x14ac:dyDescent="0.2">
      <c r="A156" s="2" t="s">
        <v>2768</v>
      </c>
      <c r="B156" s="6" t="s">
        <v>149</v>
      </c>
      <c r="C156" s="3" t="s">
        <v>1584</v>
      </c>
    </row>
    <row r="157" spans="1:3" ht="17" x14ac:dyDescent="0.2">
      <c r="A157" s="2" t="s">
        <v>2768</v>
      </c>
      <c r="B157" s="6" t="s">
        <v>1418</v>
      </c>
      <c r="C157" s="3" t="s">
        <v>1585</v>
      </c>
    </row>
    <row r="158" spans="1:3" ht="17" x14ac:dyDescent="0.2">
      <c r="A158" s="2" t="s">
        <v>2768</v>
      </c>
      <c r="B158" s="6" t="s">
        <v>123</v>
      </c>
      <c r="C158" s="3" t="s">
        <v>1586</v>
      </c>
    </row>
    <row r="159" spans="1:3" ht="17" x14ac:dyDescent="0.2">
      <c r="A159" s="2" t="s">
        <v>2768</v>
      </c>
      <c r="B159" s="6" t="s">
        <v>1587</v>
      </c>
      <c r="C159" s="3" t="s">
        <v>1588</v>
      </c>
    </row>
    <row r="160" spans="1:3" ht="17" x14ac:dyDescent="0.2">
      <c r="A160" s="2" t="s">
        <v>2768</v>
      </c>
      <c r="B160" s="6" t="s">
        <v>1422</v>
      </c>
      <c r="C160" s="3" t="s">
        <v>1589</v>
      </c>
    </row>
    <row r="161" spans="1:3" ht="17" x14ac:dyDescent="0.2">
      <c r="A161" s="2" t="s">
        <v>2768</v>
      </c>
      <c r="B161" s="6" t="s">
        <v>149</v>
      </c>
      <c r="C161" s="3" t="s">
        <v>1590</v>
      </c>
    </row>
    <row r="162" spans="1:3" ht="17" x14ac:dyDescent="0.2">
      <c r="A162" s="2" t="s">
        <v>2768</v>
      </c>
      <c r="B162" s="6" t="s">
        <v>1422</v>
      </c>
      <c r="C162" s="3" t="s">
        <v>1591</v>
      </c>
    </row>
    <row r="163" spans="1:3" ht="17" x14ac:dyDescent="0.2">
      <c r="A163" s="2" t="s">
        <v>2768</v>
      </c>
      <c r="B163" s="6" t="s">
        <v>149</v>
      </c>
      <c r="C163" s="3" t="s">
        <v>1592</v>
      </c>
    </row>
    <row r="164" spans="1:3" ht="17" x14ac:dyDescent="0.2">
      <c r="A164" s="2" t="s">
        <v>2768</v>
      </c>
      <c r="B164" s="6" t="s">
        <v>123</v>
      </c>
      <c r="C164" s="3" t="s">
        <v>1593</v>
      </c>
    </row>
    <row r="165" spans="1:3" ht="17" x14ac:dyDescent="0.2">
      <c r="A165" s="2" t="s">
        <v>2768</v>
      </c>
      <c r="B165" s="6" t="s">
        <v>1418</v>
      </c>
      <c r="C165" s="3" t="s">
        <v>1594</v>
      </c>
    </row>
    <row r="166" spans="1:3" ht="17" x14ac:dyDescent="0.2">
      <c r="A166" s="2" t="s">
        <v>2768</v>
      </c>
      <c r="B166" s="6" t="s">
        <v>123</v>
      </c>
      <c r="C166" s="3" t="s">
        <v>1595</v>
      </c>
    </row>
    <row r="167" spans="1:3" ht="17" x14ac:dyDescent="0.2">
      <c r="A167" s="2" t="s">
        <v>2768</v>
      </c>
      <c r="B167" s="6" t="s">
        <v>1422</v>
      </c>
      <c r="C167" s="3" t="s">
        <v>1596</v>
      </c>
    </row>
    <row r="168" spans="1:3" ht="17" x14ac:dyDescent="0.2">
      <c r="A168" s="2" t="s">
        <v>2768</v>
      </c>
      <c r="B168" s="6" t="s">
        <v>123</v>
      </c>
      <c r="C168" s="3" t="s">
        <v>1597</v>
      </c>
    </row>
    <row r="169" spans="1:3" ht="17" x14ac:dyDescent="0.2">
      <c r="A169" s="2" t="s">
        <v>2768</v>
      </c>
      <c r="B169" s="6" t="s">
        <v>1422</v>
      </c>
      <c r="C169" s="3" t="s">
        <v>391</v>
      </c>
    </row>
    <row r="170" spans="1:3" ht="17" x14ac:dyDescent="0.2">
      <c r="A170" s="2" t="s">
        <v>2768</v>
      </c>
      <c r="B170" s="6" t="s">
        <v>1418</v>
      </c>
      <c r="C170" s="3" t="s">
        <v>2810</v>
      </c>
    </row>
    <row r="171" spans="1:3" ht="17" x14ac:dyDescent="0.2">
      <c r="A171" s="2" t="s">
        <v>2768</v>
      </c>
      <c r="B171" s="6" t="s">
        <v>1422</v>
      </c>
      <c r="C171" s="3" t="s">
        <v>1598</v>
      </c>
    </row>
    <row r="172" spans="1:3" ht="17" x14ac:dyDescent="0.2">
      <c r="A172" s="2" t="s">
        <v>2768</v>
      </c>
      <c r="B172" s="6" t="s">
        <v>1418</v>
      </c>
      <c r="C172" s="3" t="s">
        <v>1599</v>
      </c>
    </row>
    <row r="173" spans="1:3" ht="17" x14ac:dyDescent="0.2">
      <c r="A173" s="2" t="s">
        <v>2768</v>
      </c>
      <c r="B173" s="6" t="s">
        <v>1422</v>
      </c>
      <c r="C173" s="3" t="s">
        <v>1600</v>
      </c>
    </row>
    <row r="174" spans="1:3" ht="17" x14ac:dyDescent="0.2">
      <c r="A174" s="2" t="s">
        <v>2768</v>
      </c>
      <c r="B174" s="6" t="s">
        <v>1418</v>
      </c>
      <c r="C174" s="3" t="s">
        <v>1601</v>
      </c>
    </row>
    <row r="175" spans="1:3" ht="17" x14ac:dyDescent="0.2">
      <c r="A175" s="2" t="s">
        <v>2768</v>
      </c>
      <c r="B175" s="6" t="s">
        <v>1422</v>
      </c>
      <c r="C175" s="3" t="s">
        <v>1602</v>
      </c>
    </row>
    <row r="176" spans="1:3" ht="17" x14ac:dyDescent="0.2">
      <c r="A176" s="2" t="s">
        <v>2768</v>
      </c>
      <c r="B176" s="6" t="s">
        <v>1418</v>
      </c>
      <c r="C176" s="3" t="s">
        <v>1603</v>
      </c>
    </row>
    <row r="177" spans="1:3" ht="17" x14ac:dyDescent="0.2">
      <c r="A177" s="2" t="s">
        <v>2768</v>
      </c>
      <c r="C177" s="3" t="s">
        <v>1604</v>
      </c>
    </row>
    <row r="178" spans="1:3" ht="17" x14ac:dyDescent="0.2">
      <c r="A178" s="2" t="s">
        <v>2768</v>
      </c>
      <c r="B178" s="6" t="s">
        <v>149</v>
      </c>
      <c r="C178" s="3" t="s">
        <v>1605</v>
      </c>
    </row>
    <row r="179" spans="1:3" ht="17" x14ac:dyDescent="0.2">
      <c r="A179" s="2" t="s">
        <v>2768</v>
      </c>
      <c r="B179" s="6" t="s">
        <v>1422</v>
      </c>
      <c r="C179" s="3" t="s">
        <v>1606</v>
      </c>
    </row>
    <row r="180" spans="1:3" ht="17" x14ac:dyDescent="0.2">
      <c r="A180" s="2" t="s">
        <v>2768</v>
      </c>
      <c r="B180" s="6" t="s">
        <v>149</v>
      </c>
      <c r="C180" s="3" t="s">
        <v>1607</v>
      </c>
    </row>
    <row r="181" spans="1:3" ht="17" x14ac:dyDescent="0.2">
      <c r="A181" s="2" t="s">
        <v>2768</v>
      </c>
      <c r="B181" s="6" t="s">
        <v>1422</v>
      </c>
      <c r="C181" s="3" t="s">
        <v>1608</v>
      </c>
    </row>
    <row r="182" spans="1:3" ht="17" x14ac:dyDescent="0.2">
      <c r="A182" s="2" t="s">
        <v>2768</v>
      </c>
      <c r="B182" s="6" t="s">
        <v>123</v>
      </c>
      <c r="C182" s="3" t="s">
        <v>1609</v>
      </c>
    </row>
    <row r="183" spans="1:3" ht="17" x14ac:dyDescent="0.2">
      <c r="A183" s="2" t="s">
        <v>2768</v>
      </c>
      <c r="B183" s="6" t="s">
        <v>1422</v>
      </c>
      <c r="C183" s="3" t="s">
        <v>1610</v>
      </c>
    </row>
    <row r="184" spans="1:3" ht="17" x14ac:dyDescent="0.2">
      <c r="A184" s="2" t="s">
        <v>2768</v>
      </c>
      <c r="B184" s="6" t="s">
        <v>123</v>
      </c>
      <c r="C184" s="3" t="s">
        <v>1611</v>
      </c>
    </row>
    <row r="185" spans="1:3" ht="17" x14ac:dyDescent="0.2">
      <c r="A185" s="2" t="s">
        <v>2768</v>
      </c>
      <c r="B185" s="6" t="s">
        <v>149</v>
      </c>
      <c r="C185" s="3" t="s">
        <v>1612</v>
      </c>
    </row>
    <row r="186" spans="1:3" ht="17" x14ac:dyDescent="0.2">
      <c r="A186" s="2" t="s">
        <v>2768</v>
      </c>
      <c r="B186" s="6" t="s">
        <v>1418</v>
      </c>
      <c r="C186" s="3" t="s">
        <v>1613</v>
      </c>
    </row>
    <row r="187" spans="1:3" ht="17" x14ac:dyDescent="0.2">
      <c r="A187" s="2" t="s">
        <v>2768</v>
      </c>
      <c r="B187" s="6" t="s">
        <v>1422</v>
      </c>
      <c r="C187" s="3" t="s">
        <v>1614</v>
      </c>
    </row>
    <row r="188" spans="1:3" ht="17" x14ac:dyDescent="0.2">
      <c r="A188" s="2" t="s">
        <v>2769</v>
      </c>
      <c r="C188" s="3" t="s">
        <v>1615</v>
      </c>
    </row>
    <row r="189" spans="1:3" ht="17" x14ac:dyDescent="0.2">
      <c r="A189" s="2" t="s">
        <v>2769</v>
      </c>
      <c r="B189" s="6" t="s">
        <v>1422</v>
      </c>
      <c r="C189" s="3" t="s">
        <v>1616</v>
      </c>
    </row>
    <row r="190" spans="1:3" ht="17" x14ac:dyDescent="0.2">
      <c r="A190" s="2" t="s">
        <v>2769</v>
      </c>
      <c r="B190" s="6" t="s">
        <v>1418</v>
      </c>
      <c r="C190" s="3" t="s">
        <v>1617</v>
      </c>
    </row>
    <row r="191" spans="1:3" ht="34" x14ac:dyDescent="0.2">
      <c r="A191" s="2" t="s">
        <v>2769</v>
      </c>
      <c r="B191" s="6" t="s">
        <v>1422</v>
      </c>
      <c r="C191" s="3" t="s">
        <v>1618</v>
      </c>
    </row>
    <row r="192" spans="1:3" ht="17" x14ac:dyDescent="0.2">
      <c r="A192" s="2" t="s">
        <v>2769</v>
      </c>
      <c r="B192" s="6" t="s">
        <v>1418</v>
      </c>
      <c r="C192" s="3" t="s">
        <v>2780</v>
      </c>
    </row>
    <row r="193" spans="1:3" ht="17" x14ac:dyDescent="0.2">
      <c r="A193" s="2" t="s">
        <v>2769</v>
      </c>
      <c r="B193" s="6" t="s">
        <v>1422</v>
      </c>
      <c r="C193" s="3" t="s">
        <v>1619</v>
      </c>
    </row>
    <row r="194" spans="1:3" ht="17" x14ac:dyDescent="0.2">
      <c r="A194" s="2" t="s">
        <v>2769</v>
      </c>
      <c r="B194" s="6" t="s">
        <v>1418</v>
      </c>
      <c r="C194" s="3" t="s">
        <v>1620</v>
      </c>
    </row>
    <row r="195" spans="1:3" ht="34" x14ac:dyDescent="0.2">
      <c r="A195" s="2" t="s">
        <v>2769</v>
      </c>
      <c r="B195" s="6" t="s">
        <v>1422</v>
      </c>
      <c r="C195" s="3" t="s">
        <v>1621</v>
      </c>
    </row>
    <row r="196" spans="1:3" ht="17" x14ac:dyDescent="0.2">
      <c r="A196" s="2" t="s">
        <v>2769</v>
      </c>
      <c r="B196" s="6" t="s">
        <v>1418</v>
      </c>
      <c r="C196" s="3" t="s">
        <v>1622</v>
      </c>
    </row>
    <row r="197" spans="1:3" ht="17" x14ac:dyDescent="0.2">
      <c r="A197" s="2" t="s">
        <v>2769</v>
      </c>
      <c r="B197" s="6" t="s">
        <v>1422</v>
      </c>
      <c r="C197" s="3" t="s">
        <v>1623</v>
      </c>
    </row>
    <row r="198" spans="1:3" ht="34" x14ac:dyDescent="0.2">
      <c r="A198" s="2" t="s">
        <v>2769</v>
      </c>
      <c r="B198" s="6" t="s">
        <v>2820</v>
      </c>
      <c r="C198" s="3" t="s">
        <v>1624</v>
      </c>
    </row>
    <row r="199" spans="1:3" ht="17" x14ac:dyDescent="0.2">
      <c r="A199" s="2" t="s">
        <v>2769</v>
      </c>
      <c r="B199" s="6" t="s">
        <v>1422</v>
      </c>
      <c r="C199" s="3" t="s">
        <v>1625</v>
      </c>
    </row>
    <row r="200" spans="1:3" ht="17" x14ac:dyDescent="0.2">
      <c r="A200" s="2" t="s">
        <v>2769</v>
      </c>
      <c r="C200" s="3" t="s">
        <v>1626</v>
      </c>
    </row>
    <row r="201" spans="1:3" ht="17" x14ac:dyDescent="0.2">
      <c r="A201" s="2" t="s">
        <v>2769</v>
      </c>
      <c r="B201" s="6" t="s">
        <v>1431</v>
      </c>
      <c r="C201" s="3" t="s">
        <v>1627</v>
      </c>
    </row>
    <row r="202" spans="1:3" ht="17" x14ac:dyDescent="0.2">
      <c r="A202" s="2" t="s">
        <v>2769</v>
      </c>
      <c r="B202" s="6" t="s">
        <v>1418</v>
      </c>
      <c r="C202" s="3" t="s">
        <v>1628</v>
      </c>
    </row>
    <row r="203" spans="1:3" ht="34" x14ac:dyDescent="0.2">
      <c r="A203" s="2" t="s">
        <v>2769</v>
      </c>
      <c r="B203" s="6" t="s">
        <v>1431</v>
      </c>
      <c r="C203" s="3" t="s">
        <v>1629</v>
      </c>
    </row>
    <row r="204" spans="1:3" ht="17" x14ac:dyDescent="0.2">
      <c r="A204" s="2" t="s">
        <v>2769</v>
      </c>
      <c r="B204" s="6" t="s">
        <v>1422</v>
      </c>
      <c r="C204" s="3" t="s">
        <v>1630</v>
      </c>
    </row>
    <row r="205" spans="1:3" ht="17" x14ac:dyDescent="0.2">
      <c r="A205" s="2" t="s">
        <v>2769</v>
      </c>
      <c r="B205" s="6" t="s">
        <v>1418</v>
      </c>
      <c r="C205" s="3" t="s">
        <v>1631</v>
      </c>
    </row>
    <row r="206" spans="1:3" ht="17" x14ac:dyDescent="0.2">
      <c r="A206" s="2" t="s">
        <v>2769</v>
      </c>
      <c r="B206" s="6" t="s">
        <v>1431</v>
      </c>
      <c r="C206" s="3" t="s">
        <v>1632</v>
      </c>
    </row>
    <row r="207" spans="1:3" ht="17" x14ac:dyDescent="0.2">
      <c r="A207" s="2" t="s">
        <v>2769</v>
      </c>
      <c r="B207" s="6" t="s">
        <v>1418</v>
      </c>
      <c r="C207" s="3" t="s">
        <v>1633</v>
      </c>
    </row>
    <row r="208" spans="1:3" ht="17" x14ac:dyDescent="0.2">
      <c r="A208" s="2" t="s">
        <v>2769</v>
      </c>
      <c r="B208" s="6" t="s">
        <v>1431</v>
      </c>
      <c r="C208" s="3" t="s">
        <v>1634</v>
      </c>
    </row>
    <row r="209" spans="1:3" ht="17" x14ac:dyDescent="0.2">
      <c r="A209" s="2" t="s">
        <v>2769</v>
      </c>
      <c r="B209" s="6" t="s">
        <v>1422</v>
      </c>
      <c r="C209" s="3" t="s">
        <v>1635</v>
      </c>
    </row>
    <row r="210" spans="1:3" ht="51" x14ac:dyDescent="0.2">
      <c r="A210" s="2" t="s">
        <v>2769</v>
      </c>
      <c r="B210" s="6" t="s">
        <v>1431</v>
      </c>
      <c r="C210" s="3" t="s">
        <v>1636</v>
      </c>
    </row>
    <row r="211" spans="1:3" ht="17" x14ac:dyDescent="0.2">
      <c r="A211" s="2" t="s">
        <v>2769</v>
      </c>
      <c r="B211" s="6" t="s">
        <v>1418</v>
      </c>
      <c r="C211" s="3" t="s">
        <v>1637</v>
      </c>
    </row>
    <row r="212" spans="1:3" ht="34" x14ac:dyDescent="0.2">
      <c r="A212" s="2" t="s">
        <v>2769</v>
      </c>
      <c r="B212" s="6" t="s">
        <v>1431</v>
      </c>
      <c r="C212" s="3" t="s">
        <v>1638</v>
      </c>
    </row>
    <row r="213" spans="1:3" ht="17" x14ac:dyDescent="0.2">
      <c r="A213" s="2" t="s">
        <v>2769</v>
      </c>
      <c r="B213" s="6" t="s">
        <v>1422</v>
      </c>
      <c r="C213" s="3" t="s">
        <v>1639</v>
      </c>
    </row>
    <row r="214" spans="1:3" ht="17" x14ac:dyDescent="0.2">
      <c r="A214" s="2" t="s">
        <v>2769</v>
      </c>
      <c r="B214" s="6" t="s">
        <v>1418</v>
      </c>
      <c r="C214" s="3" t="s">
        <v>1640</v>
      </c>
    </row>
    <row r="215" spans="1:3" ht="17" x14ac:dyDescent="0.2">
      <c r="A215" s="2" t="s">
        <v>2769</v>
      </c>
      <c r="B215" s="6" t="s">
        <v>1431</v>
      </c>
      <c r="C215" s="3" t="s">
        <v>1641</v>
      </c>
    </row>
    <row r="216" spans="1:3" ht="17" x14ac:dyDescent="0.2">
      <c r="A216" s="2" t="s">
        <v>2769</v>
      </c>
      <c r="B216" s="6" t="s">
        <v>1422</v>
      </c>
      <c r="C216" s="3" t="s">
        <v>1642</v>
      </c>
    </row>
    <row r="217" spans="1:3" ht="17" x14ac:dyDescent="0.2">
      <c r="A217" s="2" t="s">
        <v>2769</v>
      </c>
      <c r="B217" s="6" t="s">
        <v>1431</v>
      </c>
      <c r="C217" s="3" t="s">
        <v>1643</v>
      </c>
    </row>
    <row r="218" spans="1:3" ht="17" x14ac:dyDescent="0.2">
      <c r="A218" s="2" t="s">
        <v>2769</v>
      </c>
      <c r="B218" s="6" t="s">
        <v>1418</v>
      </c>
      <c r="C218" s="3" t="s">
        <v>1644</v>
      </c>
    </row>
    <row r="219" spans="1:3" ht="17" x14ac:dyDescent="0.2">
      <c r="A219" s="2" t="s">
        <v>2769</v>
      </c>
      <c r="B219" s="6" t="s">
        <v>1431</v>
      </c>
      <c r="C219" s="3" t="s">
        <v>1645</v>
      </c>
    </row>
    <row r="220" spans="1:3" ht="17" x14ac:dyDescent="0.2">
      <c r="A220" s="2" t="s">
        <v>2769</v>
      </c>
      <c r="B220" s="6" t="s">
        <v>1422</v>
      </c>
      <c r="C220" s="3" t="s">
        <v>1646</v>
      </c>
    </row>
    <row r="221" spans="1:3" ht="17" x14ac:dyDescent="0.2">
      <c r="A221" s="2" t="s">
        <v>2769</v>
      </c>
      <c r="B221" s="6" t="s">
        <v>1431</v>
      </c>
      <c r="C221" s="3" t="s">
        <v>1647</v>
      </c>
    </row>
    <row r="222" spans="1:3" ht="17" x14ac:dyDescent="0.2">
      <c r="A222" s="2" t="s">
        <v>2769</v>
      </c>
      <c r="C222" s="3" t="s">
        <v>1648</v>
      </c>
    </row>
    <row r="223" spans="1:3" ht="17" x14ac:dyDescent="0.2">
      <c r="A223" s="2" t="s">
        <v>2769</v>
      </c>
      <c r="B223" s="6" t="s">
        <v>149</v>
      </c>
      <c r="C223" s="3" t="s">
        <v>1649</v>
      </c>
    </row>
    <row r="224" spans="1:3" ht="17" x14ac:dyDescent="0.2">
      <c r="A224" s="2" t="s">
        <v>2769</v>
      </c>
      <c r="B224" s="6" t="s">
        <v>1418</v>
      </c>
      <c r="C224" s="3" t="s">
        <v>1650</v>
      </c>
    </row>
    <row r="225" spans="1:3" ht="17" x14ac:dyDescent="0.2">
      <c r="A225" s="2" t="s">
        <v>2769</v>
      </c>
      <c r="B225" s="6" t="s">
        <v>1422</v>
      </c>
      <c r="C225" s="3" t="s">
        <v>1651</v>
      </c>
    </row>
    <row r="226" spans="1:3" ht="17" x14ac:dyDescent="0.2">
      <c r="A226" s="2" t="s">
        <v>2769</v>
      </c>
      <c r="B226" s="6" t="s">
        <v>149</v>
      </c>
      <c r="C226" s="3" t="s">
        <v>1652</v>
      </c>
    </row>
    <row r="227" spans="1:3" ht="17" x14ac:dyDescent="0.2">
      <c r="A227" s="2" t="s">
        <v>2769</v>
      </c>
      <c r="C227" s="3" t="s">
        <v>2756</v>
      </c>
    </row>
    <row r="228" spans="1:3" ht="34" x14ac:dyDescent="0.2">
      <c r="A228" s="2" t="s">
        <v>2770</v>
      </c>
      <c r="C228" s="3" t="s">
        <v>1653</v>
      </c>
    </row>
    <row r="229" spans="1:3" ht="34" x14ac:dyDescent="0.2">
      <c r="A229" s="2" t="s">
        <v>2770</v>
      </c>
      <c r="B229" s="6" t="s">
        <v>785</v>
      </c>
      <c r="C229" s="3" t="s">
        <v>1654</v>
      </c>
    </row>
    <row r="230" spans="1:3" ht="34" x14ac:dyDescent="0.2">
      <c r="A230" s="2" t="s">
        <v>2770</v>
      </c>
      <c r="B230" s="6" t="s">
        <v>1431</v>
      </c>
      <c r="C230" s="3" t="s">
        <v>1655</v>
      </c>
    </row>
    <row r="231" spans="1:3" ht="34" x14ac:dyDescent="0.2">
      <c r="A231" s="2" t="s">
        <v>2770</v>
      </c>
      <c r="B231" s="6" t="s">
        <v>785</v>
      </c>
      <c r="C231" s="3" t="s">
        <v>2757</v>
      </c>
    </row>
    <row r="232" spans="1:3" ht="34" x14ac:dyDescent="0.2">
      <c r="A232" s="2" t="s">
        <v>2770</v>
      </c>
      <c r="C232" s="3" t="s">
        <v>1656</v>
      </c>
    </row>
    <row r="233" spans="1:3" ht="34" x14ac:dyDescent="0.2">
      <c r="A233" s="2" t="s">
        <v>2770</v>
      </c>
      <c r="B233" s="6" t="s">
        <v>1513</v>
      </c>
      <c r="C233" s="3" t="s">
        <v>1657</v>
      </c>
    </row>
    <row r="234" spans="1:3" ht="34" x14ac:dyDescent="0.2">
      <c r="A234" s="2" t="s">
        <v>2770</v>
      </c>
      <c r="B234" s="6" t="s">
        <v>1431</v>
      </c>
      <c r="C234" s="3" t="s">
        <v>1658</v>
      </c>
    </row>
    <row r="235" spans="1:3" ht="34" x14ac:dyDescent="0.2">
      <c r="A235" s="2" t="s">
        <v>2770</v>
      </c>
      <c r="B235" s="6" t="s">
        <v>1513</v>
      </c>
      <c r="C235" s="3" t="s">
        <v>27</v>
      </c>
    </row>
    <row r="236" spans="1:3" ht="34" x14ac:dyDescent="0.2">
      <c r="A236" s="2" t="s">
        <v>2770</v>
      </c>
      <c r="B236" s="6" t="s">
        <v>1422</v>
      </c>
      <c r="C236" s="3" t="s">
        <v>1659</v>
      </c>
    </row>
    <row r="237" spans="1:3" ht="34" x14ac:dyDescent="0.2">
      <c r="A237" s="2" t="s">
        <v>2770</v>
      </c>
      <c r="B237" s="6" t="s">
        <v>1513</v>
      </c>
      <c r="C237" s="3" t="s">
        <v>1660</v>
      </c>
    </row>
    <row r="238" spans="1:3" ht="34" x14ac:dyDescent="0.2">
      <c r="A238" s="2" t="s">
        <v>2770</v>
      </c>
      <c r="B238" s="6" t="s">
        <v>1418</v>
      </c>
      <c r="C238" s="3" t="s">
        <v>1661</v>
      </c>
    </row>
    <row r="239" spans="1:3" ht="34" x14ac:dyDescent="0.2">
      <c r="A239" s="2" t="s">
        <v>2770</v>
      </c>
      <c r="B239" s="6" t="s">
        <v>1513</v>
      </c>
      <c r="C239" s="3" t="s">
        <v>2826</v>
      </c>
    </row>
    <row r="240" spans="1:3" ht="34" x14ac:dyDescent="0.2">
      <c r="A240" s="2" t="s">
        <v>2770</v>
      </c>
      <c r="B240" s="6" t="s">
        <v>2816</v>
      </c>
      <c r="C240" s="3" t="s">
        <v>1662</v>
      </c>
    </row>
    <row r="241" spans="1:3" ht="34" x14ac:dyDescent="0.2">
      <c r="A241" s="2" t="s">
        <v>2770</v>
      </c>
      <c r="B241" s="6" t="s">
        <v>1513</v>
      </c>
      <c r="C241" s="3" t="s">
        <v>2827</v>
      </c>
    </row>
    <row r="242" spans="1:3" ht="34" x14ac:dyDescent="0.2">
      <c r="A242" s="2" t="s">
        <v>2770</v>
      </c>
      <c r="B242" s="6" t="s">
        <v>2817</v>
      </c>
      <c r="C242" s="3" t="s">
        <v>2825</v>
      </c>
    </row>
    <row r="243" spans="1:3" ht="34" x14ac:dyDescent="0.2">
      <c r="A243" s="2" t="s">
        <v>2770</v>
      </c>
      <c r="B243" s="6" t="s">
        <v>1431</v>
      </c>
      <c r="C243" s="3" t="s">
        <v>406</v>
      </c>
    </row>
    <row r="244" spans="1:3" ht="34" x14ac:dyDescent="0.2">
      <c r="A244" s="2" t="s">
        <v>2770</v>
      </c>
      <c r="C244" s="3" t="s">
        <v>1663</v>
      </c>
    </row>
    <row r="245" spans="1:3" ht="34" x14ac:dyDescent="0.2">
      <c r="A245" s="2" t="s">
        <v>2770</v>
      </c>
      <c r="B245" s="6" t="s">
        <v>1513</v>
      </c>
      <c r="C245" s="3" t="s">
        <v>1664</v>
      </c>
    </row>
    <row r="246" spans="1:3" ht="34" x14ac:dyDescent="0.2">
      <c r="A246" s="2" t="s">
        <v>2770</v>
      </c>
      <c r="B246" s="6" t="s">
        <v>1665</v>
      </c>
      <c r="C246" s="3" t="s">
        <v>1666</v>
      </c>
    </row>
    <row r="247" spans="1:3" ht="34" x14ac:dyDescent="0.2">
      <c r="A247" s="2" t="s">
        <v>2770</v>
      </c>
      <c r="B247" s="6" t="s">
        <v>1513</v>
      </c>
      <c r="C247" s="3" t="s">
        <v>1667</v>
      </c>
    </row>
    <row r="248" spans="1:3" ht="34" x14ac:dyDescent="0.2">
      <c r="A248" s="2" t="s">
        <v>2770</v>
      </c>
      <c r="B248" s="6" t="s">
        <v>1665</v>
      </c>
      <c r="C248" s="3" t="s">
        <v>1668</v>
      </c>
    </row>
    <row r="249" spans="1:3" ht="102" x14ac:dyDescent="0.2">
      <c r="A249" s="2" t="s">
        <v>2770</v>
      </c>
      <c r="B249" s="6" t="s">
        <v>1513</v>
      </c>
      <c r="C249" s="3" t="s">
        <v>2758</v>
      </c>
    </row>
    <row r="250" spans="1:3" ht="34" x14ac:dyDescent="0.2">
      <c r="A250" s="2" t="s">
        <v>2770</v>
      </c>
      <c r="B250" s="6" t="s">
        <v>1665</v>
      </c>
      <c r="C250" s="3" t="s">
        <v>1669</v>
      </c>
    </row>
    <row r="251" spans="1:3" ht="68" x14ac:dyDescent="0.2">
      <c r="A251" s="2" t="s">
        <v>2770</v>
      </c>
      <c r="B251" s="6" t="s">
        <v>1513</v>
      </c>
      <c r="C251" s="3" t="s">
        <v>1670</v>
      </c>
    </row>
    <row r="252" spans="1:3" ht="34" x14ac:dyDescent="0.2">
      <c r="A252" s="2" t="s">
        <v>2770</v>
      </c>
      <c r="B252" s="6" t="s">
        <v>1422</v>
      </c>
      <c r="C252" s="3" t="s">
        <v>1671</v>
      </c>
    </row>
    <row r="253" spans="1:3" ht="34" x14ac:dyDescent="0.2">
      <c r="A253" s="2" t="s">
        <v>2770</v>
      </c>
      <c r="B253" s="6" t="s">
        <v>1665</v>
      </c>
      <c r="C253" s="3" t="s">
        <v>1672</v>
      </c>
    </row>
    <row r="254" spans="1:3" ht="34" x14ac:dyDescent="0.2">
      <c r="A254" s="2" t="s">
        <v>2770</v>
      </c>
      <c r="B254" s="6" t="s">
        <v>1513</v>
      </c>
      <c r="C254" s="3" t="s">
        <v>1673</v>
      </c>
    </row>
    <row r="255" spans="1:3" ht="34" x14ac:dyDescent="0.2">
      <c r="A255" s="2" t="s">
        <v>2770</v>
      </c>
      <c r="B255" s="6" t="s">
        <v>1665</v>
      </c>
      <c r="C255" s="3" t="s">
        <v>1674</v>
      </c>
    </row>
    <row r="256" spans="1:3" ht="51" x14ac:dyDescent="0.2">
      <c r="A256" s="2" t="s">
        <v>2770</v>
      </c>
      <c r="B256" s="6" t="s">
        <v>1513</v>
      </c>
      <c r="C256" s="3" t="s">
        <v>1675</v>
      </c>
    </row>
    <row r="257" spans="1:3" ht="34" x14ac:dyDescent="0.2">
      <c r="A257" s="2" t="s">
        <v>2770</v>
      </c>
      <c r="B257" s="6" t="s">
        <v>1431</v>
      </c>
      <c r="C257" s="3" t="s">
        <v>1676</v>
      </c>
    </row>
    <row r="258" spans="1:3" ht="34" x14ac:dyDescent="0.2">
      <c r="A258" s="2" t="s">
        <v>2770</v>
      </c>
      <c r="B258" s="6" t="s">
        <v>1513</v>
      </c>
      <c r="C258" s="3" t="s">
        <v>2771</v>
      </c>
    </row>
    <row r="259" spans="1:3" ht="34" x14ac:dyDescent="0.2">
      <c r="A259" s="2" t="s">
        <v>2770</v>
      </c>
      <c r="B259" s="6" t="s">
        <v>1418</v>
      </c>
      <c r="C259" s="3" t="s">
        <v>1677</v>
      </c>
    </row>
    <row r="260" spans="1:3" ht="34" x14ac:dyDescent="0.2">
      <c r="A260" s="2" t="s">
        <v>2770</v>
      </c>
      <c r="B260" s="6" t="s">
        <v>1513</v>
      </c>
      <c r="C260" s="3" t="s">
        <v>1678</v>
      </c>
    </row>
    <row r="261" spans="1:3" ht="34" x14ac:dyDescent="0.2">
      <c r="A261" s="2" t="s">
        <v>2770</v>
      </c>
      <c r="B261" s="6" t="s">
        <v>1418</v>
      </c>
      <c r="C261" s="3" t="s">
        <v>1679</v>
      </c>
    </row>
    <row r="262" spans="1:3" ht="68" x14ac:dyDescent="0.2">
      <c r="A262" s="2" t="s">
        <v>2770</v>
      </c>
      <c r="B262" s="6" t="s">
        <v>1513</v>
      </c>
      <c r="C262" s="3" t="s">
        <v>1680</v>
      </c>
    </row>
    <row r="263" spans="1:3" ht="34" x14ac:dyDescent="0.2">
      <c r="A263" s="2" t="s">
        <v>2770</v>
      </c>
      <c r="B263" s="6" t="s">
        <v>1422</v>
      </c>
      <c r="C263" s="3" t="s">
        <v>1681</v>
      </c>
    </row>
    <row r="264" spans="1:3" ht="34" x14ac:dyDescent="0.2">
      <c r="A264" s="2" t="s">
        <v>2770</v>
      </c>
      <c r="B264" s="6" t="s">
        <v>1665</v>
      </c>
      <c r="C264" s="3" t="s">
        <v>1682</v>
      </c>
    </row>
    <row r="265" spans="1:3" ht="34" x14ac:dyDescent="0.2">
      <c r="A265" s="2" t="s">
        <v>2770</v>
      </c>
      <c r="B265" s="6" t="s">
        <v>1513</v>
      </c>
      <c r="C265" s="3" t="s">
        <v>2781</v>
      </c>
    </row>
    <row r="266" spans="1:3" ht="34" x14ac:dyDescent="0.2">
      <c r="A266" s="2" t="s">
        <v>2770</v>
      </c>
      <c r="B266" s="6" t="s">
        <v>1422</v>
      </c>
      <c r="C266" s="3" t="s">
        <v>2782</v>
      </c>
    </row>
    <row r="267" spans="1:3" ht="34" x14ac:dyDescent="0.2">
      <c r="A267" s="2" t="s">
        <v>2770</v>
      </c>
      <c r="B267" s="6" t="s">
        <v>1665</v>
      </c>
      <c r="C267" s="3" t="s">
        <v>1683</v>
      </c>
    </row>
    <row r="268" spans="1:3" ht="34" x14ac:dyDescent="0.2">
      <c r="A268" s="2" t="s">
        <v>2770</v>
      </c>
      <c r="B268" s="6" t="s">
        <v>1422</v>
      </c>
      <c r="C268" s="3" t="s">
        <v>1684</v>
      </c>
    </row>
    <row r="269" spans="1:3" ht="34" x14ac:dyDescent="0.2">
      <c r="A269" s="2" t="s">
        <v>2770</v>
      </c>
      <c r="B269" s="6" t="s">
        <v>1665</v>
      </c>
      <c r="C269" s="3" t="s">
        <v>1685</v>
      </c>
    </row>
    <row r="270" spans="1:3" ht="34" x14ac:dyDescent="0.2">
      <c r="A270" s="2" t="s">
        <v>2770</v>
      </c>
      <c r="B270" s="6" t="s">
        <v>1513</v>
      </c>
      <c r="C270" s="3" t="s">
        <v>1686</v>
      </c>
    </row>
    <row r="271" spans="1:3" ht="34" x14ac:dyDescent="0.2">
      <c r="A271" s="2" t="s">
        <v>2770</v>
      </c>
      <c r="B271" s="6" t="s">
        <v>1418</v>
      </c>
      <c r="C271" s="3" t="s">
        <v>1687</v>
      </c>
    </row>
    <row r="272" spans="1:3" ht="34" x14ac:dyDescent="0.2">
      <c r="A272" s="2" t="s">
        <v>2770</v>
      </c>
      <c r="B272" s="6" t="s">
        <v>1513</v>
      </c>
      <c r="C272" s="3" t="s">
        <v>1688</v>
      </c>
    </row>
    <row r="273" spans="1:3" ht="34" x14ac:dyDescent="0.2">
      <c r="A273" s="2" t="s">
        <v>2770</v>
      </c>
      <c r="B273" s="6" t="s">
        <v>1418</v>
      </c>
      <c r="C273" s="3" t="s">
        <v>1689</v>
      </c>
    </row>
    <row r="274" spans="1:3" ht="34" x14ac:dyDescent="0.2">
      <c r="A274" s="2" t="s">
        <v>2770</v>
      </c>
      <c r="B274" s="6" t="s">
        <v>1513</v>
      </c>
      <c r="C274" s="3" t="s">
        <v>1690</v>
      </c>
    </row>
    <row r="275" spans="1:3" ht="34" x14ac:dyDescent="0.2">
      <c r="A275" s="2" t="s">
        <v>2770</v>
      </c>
      <c r="B275" s="6" t="s">
        <v>1418</v>
      </c>
      <c r="C275" s="3" t="s">
        <v>1691</v>
      </c>
    </row>
    <row r="276" spans="1:3" ht="34" x14ac:dyDescent="0.2">
      <c r="A276" s="2" t="s">
        <v>2770</v>
      </c>
      <c r="C276" s="3" t="s">
        <v>1692</v>
      </c>
    </row>
    <row r="277" spans="1:3" ht="34" x14ac:dyDescent="0.2">
      <c r="A277" s="2" t="s">
        <v>2770</v>
      </c>
      <c r="B277" s="6" t="s">
        <v>1418</v>
      </c>
      <c r="C277" s="3" t="s">
        <v>1693</v>
      </c>
    </row>
    <row r="278" spans="1:3" ht="34" x14ac:dyDescent="0.2">
      <c r="A278" s="2" t="s">
        <v>2770</v>
      </c>
      <c r="B278" s="6" t="s">
        <v>1513</v>
      </c>
      <c r="C278" s="3" t="s">
        <v>1694</v>
      </c>
    </row>
    <row r="279" spans="1:3" ht="34" x14ac:dyDescent="0.2">
      <c r="A279" s="2" t="s">
        <v>2770</v>
      </c>
      <c r="C279" s="3" t="s">
        <v>1695</v>
      </c>
    </row>
    <row r="280" spans="1:3" ht="34" x14ac:dyDescent="0.2">
      <c r="A280" s="2" t="s">
        <v>2770</v>
      </c>
      <c r="B280" s="6" t="s">
        <v>1418</v>
      </c>
      <c r="C280" s="3" t="s">
        <v>1696</v>
      </c>
    </row>
    <row r="281" spans="1:3" ht="34" x14ac:dyDescent="0.2">
      <c r="A281" s="2" t="s">
        <v>2770</v>
      </c>
      <c r="B281" s="6" t="s">
        <v>1513</v>
      </c>
      <c r="C281" s="3" t="s">
        <v>1697</v>
      </c>
    </row>
    <row r="282" spans="1:3" ht="34" x14ac:dyDescent="0.2">
      <c r="A282" s="2" t="s">
        <v>2770</v>
      </c>
      <c r="B282" s="6" t="s">
        <v>1418</v>
      </c>
      <c r="C282" s="3" t="s">
        <v>1698</v>
      </c>
    </row>
    <row r="283" spans="1:3" ht="34" x14ac:dyDescent="0.2">
      <c r="A283" s="2" t="s">
        <v>2770</v>
      </c>
      <c r="B283" s="6" t="s">
        <v>1513</v>
      </c>
      <c r="C283" s="3" t="s">
        <v>1699</v>
      </c>
    </row>
    <row r="284" spans="1:3" ht="34" x14ac:dyDescent="0.2">
      <c r="A284" s="2" t="s">
        <v>2770</v>
      </c>
      <c r="B284" s="6" t="s">
        <v>1665</v>
      </c>
      <c r="C284" s="3" t="s">
        <v>1700</v>
      </c>
    </row>
    <row r="285" spans="1:3" ht="34" x14ac:dyDescent="0.2">
      <c r="A285" s="2" t="s">
        <v>2770</v>
      </c>
      <c r="B285" s="6" t="s">
        <v>1422</v>
      </c>
      <c r="C285" s="3" t="s">
        <v>1701</v>
      </c>
    </row>
    <row r="286" spans="1:3" ht="17" x14ac:dyDescent="0.2">
      <c r="A286" s="2" t="s">
        <v>2772</v>
      </c>
      <c r="C286" s="3" t="s">
        <v>1702</v>
      </c>
    </row>
    <row r="287" spans="1:3" ht="51" x14ac:dyDescent="0.2">
      <c r="A287" s="2" t="s">
        <v>2772</v>
      </c>
      <c r="B287" s="6" t="s">
        <v>1418</v>
      </c>
      <c r="C287" s="3" t="s">
        <v>1703</v>
      </c>
    </row>
    <row r="288" spans="1:3" ht="17" x14ac:dyDescent="0.2">
      <c r="A288" s="2" t="s">
        <v>2772</v>
      </c>
      <c r="B288" s="6" t="s">
        <v>1422</v>
      </c>
      <c r="C288" s="3" t="s">
        <v>1704</v>
      </c>
    </row>
    <row r="289" spans="1:3" ht="17" x14ac:dyDescent="0.2">
      <c r="A289" s="2" t="s">
        <v>2772</v>
      </c>
      <c r="B289" s="6" t="s">
        <v>1418</v>
      </c>
      <c r="C289" s="3" t="s">
        <v>1705</v>
      </c>
    </row>
    <row r="290" spans="1:3" ht="17" x14ac:dyDescent="0.2">
      <c r="A290" s="2" t="s">
        <v>2772</v>
      </c>
      <c r="B290" s="6" t="s">
        <v>1422</v>
      </c>
      <c r="C290" s="3" t="s">
        <v>1706</v>
      </c>
    </row>
    <row r="291" spans="1:3" ht="34" x14ac:dyDescent="0.2">
      <c r="A291" s="2" t="s">
        <v>2772</v>
      </c>
      <c r="B291" s="6" t="s">
        <v>1418</v>
      </c>
      <c r="C291" s="3" t="s">
        <v>1707</v>
      </c>
    </row>
    <row r="292" spans="1:3" ht="17" x14ac:dyDescent="0.2">
      <c r="A292" s="2" t="s">
        <v>2772</v>
      </c>
      <c r="B292" s="6" t="s">
        <v>1422</v>
      </c>
      <c r="C292" s="3" t="s">
        <v>1708</v>
      </c>
    </row>
    <row r="293" spans="1:3" ht="34" x14ac:dyDescent="0.2">
      <c r="A293" s="2" t="s">
        <v>2772</v>
      </c>
      <c r="B293" s="6" t="s">
        <v>1418</v>
      </c>
      <c r="C293" s="3" t="s">
        <v>1709</v>
      </c>
    </row>
    <row r="294" spans="1:3" ht="34" x14ac:dyDescent="0.2">
      <c r="A294" s="2" t="s">
        <v>2772</v>
      </c>
      <c r="B294" s="6" t="s">
        <v>1422</v>
      </c>
      <c r="C294" s="3" t="s">
        <v>2759</v>
      </c>
    </row>
    <row r="295" spans="1:3" ht="17" x14ac:dyDescent="0.2">
      <c r="A295" s="2" t="s">
        <v>2772</v>
      </c>
      <c r="B295" s="6" t="s">
        <v>1418</v>
      </c>
      <c r="C295" s="3" t="s">
        <v>1710</v>
      </c>
    </row>
    <row r="296" spans="1:3" ht="34" x14ac:dyDescent="0.2">
      <c r="A296" s="2" t="s">
        <v>2772</v>
      </c>
      <c r="B296" s="6" t="s">
        <v>1422</v>
      </c>
      <c r="C296" s="3" t="s">
        <v>1711</v>
      </c>
    </row>
    <row r="297" spans="1:3" ht="34" x14ac:dyDescent="0.2">
      <c r="A297" s="2" t="s">
        <v>2772</v>
      </c>
      <c r="B297" s="6" t="s">
        <v>1418</v>
      </c>
      <c r="C297" s="3" t="s">
        <v>1712</v>
      </c>
    </row>
    <row r="298" spans="1:3" ht="17" x14ac:dyDescent="0.2">
      <c r="A298" s="2" t="s">
        <v>2772</v>
      </c>
      <c r="B298" s="6" t="s">
        <v>1422</v>
      </c>
      <c r="C298" s="3" t="s">
        <v>1713</v>
      </c>
    </row>
    <row r="299" spans="1:3" ht="51" x14ac:dyDescent="0.2">
      <c r="A299" s="2" t="s">
        <v>2772</v>
      </c>
      <c r="B299" s="6" t="s">
        <v>1418</v>
      </c>
      <c r="C299" s="3" t="s">
        <v>1714</v>
      </c>
    </row>
    <row r="300" spans="1:3" ht="34" x14ac:dyDescent="0.2">
      <c r="A300" s="2" t="s">
        <v>2772</v>
      </c>
      <c r="B300" s="6" t="s">
        <v>1422</v>
      </c>
      <c r="C300" s="3" t="s">
        <v>1715</v>
      </c>
    </row>
    <row r="301" spans="1:3" ht="34" x14ac:dyDescent="0.2">
      <c r="A301" s="2" t="s">
        <v>2772</v>
      </c>
      <c r="B301" s="6" t="s">
        <v>1418</v>
      </c>
      <c r="C301" s="3" t="s">
        <v>1716</v>
      </c>
    </row>
    <row r="302" spans="1:3" ht="17" x14ac:dyDescent="0.2">
      <c r="A302" s="2" t="s">
        <v>2772</v>
      </c>
      <c r="B302" s="6" t="s">
        <v>1422</v>
      </c>
      <c r="C302" s="3" t="s">
        <v>1717</v>
      </c>
    </row>
    <row r="303" spans="1:3" ht="17" x14ac:dyDescent="0.2">
      <c r="A303" s="2" t="s">
        <v>2772</v>
      </c>
      <c r="B303" s="6" t="s">
        <v>1418</v>
      </c>
      <c r="C303" s="3" t="s">
        <v>1718</v>
      </c>
    </row>
    <row r="304" spans="1:3" ht="17" x14ac:dyDescent="0.2">
      <c r="A304" s="2" t="s">
        <v>2772</v>
      </c>
      <c r="B304" s="6" t="s">
        <v>1422</v>
      </c>
      <c r="C304" s="3" t="s">
        <v>1719</v>
      </c>
    </row>
    <row r="305" spans="1:3" ht="17" x14ac:dyDescent="0.2">
      <c r="A305" s="2" t="s">
        <v>2772</v>
      </c>
      <c r="B305" s="6" t="s">
        <v>1418</v>
      </c>
      <c r="C305" s="3" t="s">
        <v>1720</v>
      </c>
    </row>
    <row r="306" spans="1:3" ht="34" x14ac:dyDescent="0.2">
      <c r="A306" s="2" t="s">
        <v>2772</v>
      </c>
      <c r="B306" s="6" t="s">
        <v>1422</v>
      </c>
      <c r="C306" s="3" t="s">
        <v>1721</v>
      </c>
    </row>
    <row r="307" spans="1:3" ht="34" x14ac:dyDescent="0.2">
      <c r="A307" s="2" t="s">
        <v>2772</v>
      </c>
      <c r="B307" s="6" t="s">
        <v>1418</v>
      </c>
      <c r="C307" s="3" t="s">
        <v>1722</v>
      </c>
    </row>
    <row r="308" spans="1:3" ht="17" x14ac:dyDescent="0.2">
      <c r="A308" s="2" t="s">
        <v>2772</v>
      </c>
      <c r="C308" s="3" t="s">
        <v>1723</v>
      </c>
    </row>
    <row r="309" spans="1:3" ht="17" x14ac:dyDescent="0.2">
      <c r="A309" s="2" t="s">
        <v>2772</v>
      </c>
      <c r="B309" s="6" t="s">
        <v>1513</v>
      </c>
      <c r="C309" s="3" t="s">
        <v>1724</v>
      </c>
    </row>
    <row r="310" spans="1:3" ht="17" x14ac:dyDescent="0.2">
      <c r="A310" s="2" t="s">
        <v>2772</v>
      </c>
      <c r="B310" s="6" t="s">
        <v>1422</v>
      </c>
      <c r="C310" s="3" t="s">
        <v>1725</v>
      </c>
    </row>
    <row r="311" spans="1:3" ht="17" x14ac:dyDescent="0.2">
      <c r="A311" s="2" t="s">
        <v>2773</v>
      </c>
      <c r="C311" s="3" t="s">
        <v>1726</v>
      </c>
    </row>
    <row r="312" spans="1:3" ht="17" x14ac:dyDescent="0.2">
      <c r="A312" s="2" t="s">
        <v>2773</v>
      </c>
      <c r="B312" s="6" t="s">
        <v>1422</v>
      </c>
      <c r="C312" s="3" t="s">
        <v>1727</v>
      </c>
    </row>
    <row r="313" spans="1:3" ht="34" x14ac:dyDescent="0.2">
      <c r="A313" s="2" t="s">
        <v>2773</v>
      </c>
      <c r="B313" s="6" t="s">
        <v>1513</v>
      </c>
      <c r="C313" s="3" t="s">
        <v>1728</v>
      </c>
    </row>
    <row r="314" spans="1:3" ht="17" x14ac:dyDescent="0.2">
      <c r="A314" s="2" t="s">
        <v>2773</v>
      </c>
      <c r="B314" s="6" t="s">
        <v>1422</v>
      </c>
      <c r="C314" s="3" t="s">
        <v>1729</v>
      </c>
    </row>
    <row r="315" spans="1:3" ht="17" x14ac:dyDescent="0.2">
      <c r="A315" s="2" t="s">
        <v>2773</v>
      </c>
      <c r="B315" s="6" t="s">
        <v>1513</v>
      </c>
      <c r="C315" s="3" t="s">
        <v>1730</v>
      </c>
    </row>
    <row r="316" spans="1:3" ht="17" x14ac:dyDescent="0.2">
      <c r="A316" s="2" t="s">
        <v>2773</v>
      </c>
      <c r="B316" s="6" t="s">
        <v>1422</v>
      </c>
      <c r="C316" s="3" t="s">
        <v>1731</v>
      </c>
    </row>
    <row r="317" spans="1:3" ht="17" x14ac:dyDescent="0.2">
      <c r="A317" s="2" t="s">
        <v>2773</v>
      </c>
      <c r="B317" s="6" t="s">
        <v>1418</v>
      </c>
      <c r="C317" s="3" t="s">
        <v>1732</v>
      </c>
    </row>
    <row r="318" spans="1:3" ht="17" x14ac:dyDescent="0.2">
      <c r="A318" s="2" t="s">
        <v>2773</v>
      </c>
      <c r="C318" s="3" t="s">
        <v>1733</v>
      </c>
    </row>
    <row r="319" spans="1:3" ht="17" x14ac:dyDescent="0.2">
      <c r="A319" s="2" t="s">
        <v>2773</v>
      </c>
      <c r="B319" s="6" t="s">
        <v>123</v>
      </c>
      <c r="C319" s="3" t="s">
        <v>1734</v>
      </c>
    </row>
    <row r="320" spans="1:3" ht="17" x14ac:dyDescent="0.2">
      <c r="A320" s="2" t="s">
        <v>2773</v>
      </c>
      <c r="B320" s="6" t="s">
        <v>1422</v>
      </c>
      <c r="C320" s="3" t="s">
        <v>1735</v>
      </c>
    </row>
    <row r="321" spans="1:3" ht="17" x14ac:dyDescent="0.2">
      <c r="A321" s="2" t="s">
        <v>2773</v>
      </c>
      <c r="B321" s="6" t="s">
        <v>149</v>
      </c>
      <c r="C321" s="3" t="s">
        <v>1736</v>
      </c>
    </row>
    <row r="322" spans="1:3" ht="34" x14ac:dyDescent="0.2">
      <c r="A322" s="2" t="s">
        <v>2773</v>
      </c>
      <c r="B322" s="6" t="s">
        <v>1418</v>
      </c>
      <c r="C322" s="3" t="s">
        <v>1737</v>
      </c>
    </row>
    <row r="323" spans="1:3" ht="17" x14ac:dyDescent="0.2">
      <c r="A323" s="2" t="s">
        <v>2773</v>
      </c>
      <c r="C323" s="3" t="s">
        <v>1738</v>
      </c>
    </row>
    <row r="324" spans="1:3" ht="17" x14ac:dyDescent="0.2">
      <c r="A324" s="2" t="s">
        <v>2773</v>
      </c>
      <c r="B324" s="6" t="s">
        <v>149</v>
      </c>
      <c r="C324" s="3" t="s">
        <v>1739</v>
      </c>
    </row>
    <row r="325" spans="1:3" ht="17" x14ac:dyDescent="0.2">
      <c r="A325" s="2" t="s">
        <v>2773</v>
      </c>
      <c r="B325" s="6" t="s">
        <v>123</v>
      </c>
      <c r="C325" s="3" t="s">
        <v>1740</v>
      </c>
    </row>
    <row r="326" spans="1:3" ht="17" x14ac:dyDescent="0.2">
      <c r="A326" s="2" t="s">
        <v>2773</v>
      </c>
      <c r="B326" s="6" t="s">
        <v>1422</v>
      </c>
      <c r="C326" s="3" t="s">
        <v>1741</v>
      </c>
    </row>
    <row r="327" spans="1:3" ht="17" x14ac:dyDescent="0.2">
      <c r="A327" s="2" t="s">
        <v>2773</v>
      </c>
      <c r="B327" s="6" t="s">
        <v>123</v>
      </c>
      <c r="C327" s="3" t="s">
        <v>1742</v>
      </c>
    </row>
    <row r="328" spans="1:3" ht="17" x14ac:dyDescent="0.2">
      <c r="A328" s="2" t="s">
        <v>2773</v>
      </c>
      <c r="B328" s="6" t="s">
        <v>1418</v>
      </c>
      <c r="C328" s="3" t="s">
        <v>1743</v>
      </c>
    </row>
    <row r="329" spans="1:3" ht="17" x14ac:dyDescent="0.2">
      <c r="A329" s="2" t="s">
        <v>2773</v>
      </c>
      <c r="B329" s="6" t="s">
        <v>123</v>
      </c>
      <c r="C329" s="3" t="s">
        <v>1744</v>
      </c>
    </row>
    <row r="330" spans="1:3" ht="17" x14ac:dyDescent="0.2">
      <c r="A330" s="2" t="s">
        <v>2773</v>
      </c>
      <c r="B330" s="6" t="s">
        <v>149</v>
      </c>
      <c r="C330" s="3" t="s">
        <v>1745</v>
      </c>
    </row>
    <row r="331" spans="1:3" ht="17" x14ac:dyDescent="0.2">
      <c r="A331" s="2" t="s">
        <v>2773</v>
      </c>
      <c r="B331" s="6" t="s">
        <v>1418</v>
      </c>
      <c r="C331" s="3" t="s">
        <v>1746</v>
      </c>
    </row>
    <row r="332" spans="1:3" ht="34" x14ac:dyDescent="0.2">
      <c r="A332" s="2" t="s">
        <v>2773</v>
      </c>
      <c r="B332" s="6" t="s">
        <v>123</v>
      </c>
      <c r="C332" s="3" t="s">
        <v>1747</v>
      </c>
    </row>
    <row r="333" spans="1:3" ht="17" x14ac:dyDescent="0.2">
      <c r="A333" s="2" t="s">
        <v>2773</v>
      </c>
      <c r="C333" s="3" t="s">
        <v>1748</v>
      </c>
    </row>
    <row r="334" spans="1:3" ht="17" x14ac:dyDescent="0.2">
      <c r="A334" s="2" t="s">
        <v>2773</v>
      </c>
      <c r="B334" s="6" t="s">
        <v>1418</v>
      </c>
      <c r="C334" s="3" t="s">
        <v>1749</v>
      </c>
    </row>
    <row r="335" spans="1:3" ht="17" x14ac:dyDescent="0.2">
      <c r="A335" s="2" t="s">
        <v>2773</v>
      </c>
      <c r="B335" s="6" t="s">
        <v>123</v>
      </c>
      <c r="C335" s="3" t="s">
        <v>1750</v>
      </c>
    </row>
    <row r="336" spans="1:3" ht="17" x14ac:dyDescent="0.2">
      <c r="A336" s="2" t="s">
        <v>2773</v>
      </c>
      <c r="C336" s="3" t="s">
        <v>1751</v>
      </c>
    </row>
    <row r="337" spans="1:3" ht="17" x14ac:dyDescent="0.2">
      <c r="A337" s="2" t="s">
        <v>2773</v>
      </c>
      <c r="B337" s="6" t="s">
        <v>1418</v>
      </c>
      <c r="C337" s="3" t="s">
        <v>1752</v>
      </c>
    </row>
    <row r="338" spans="1:3" ht="17" x14ac:dyDescent="0.2">
      <c r="A338" s="2" t="s">
        <v>2773</v>
      </c>
      <c r="C338" s="3" t="s">
        <v>1753</v>
      </c>
    </row>
    <row r="339" spans="1:3" ht="17" x14ac:dyDescent="0.2">
      <c r="A339" s="2" t="s">
        <v>2773</v>
      </c>
      <c r="B339" s="6" t="s">
        <v>1418</v>
      </c>
      <c r="C339" s="3" t="s">
        <v>1754</v>
      </c>
    </row>
    <row r="340" spans="1:3" ht="17" x14ac:dyDescent="0.2">
      <c r="A340" s="2" t="s">
        <v>2773</v>
      </c>
      <c r="B340" s="6" t="s">
        <v>1422</v>
      </c>
      <c r="C340" s="3" t="s">
        <v>747</v>
      </c>
    </row>
    <row r="341" spans="1:3" ht="17" x14ac:dyDescent="0.2">
      <c r="A341" s="2" t="s">
        <v>2773</v>
      </c>
      <c r="C341" s="3" t="s">
        <v>1755</v>
      </c>
    </row>
    <row r="342" spans="1:3" ht="17" x14ac:dyDescent="0.2">
      <c r="A342" s="2" t="s">
        <v>2773</v>
      </c>
      <c r="B342" s="6" t="s">
        <v>123</v>
      </c>
      <c r="C342" s="3" t="s">
        <v>1756</v>
      </c>
    </row>
    <row r="343" spans="1:3" ht="51" x14ac:dyDescent="0.2">
      <c r="A343" s="2" t="s">
        <v>2773</v>
      </c>
      <c r="C343" s="3" t="s">
        <v>1757</v>
      </c>
    </row>
    <row r="344" spans="1:3" ht="17" x14ac:dyDescent="0.2">
      <c r="A344" s="2" t="s">
        <v>2773</v>
      </c>
      <c r="B344" s="6" t="s">
        <v>1418</v>
      </c>
      <c r="C344" s="3" t="s">
        <v>1758</v>
      </c>
    </row>
    <row r="345" spans="1:3" ht="17" x14ac:dyDescent="0.2">
      <c r="A345" s="2" t="s">
        <v>2773</v>
      </c>
      <c r="B345" s="6" t="s">
        <v>123</v>
      </c>
      <c r="C345" s="3" t="s">
        <v>1759</v>
      </c>
    </row>
    <row r="346" spans="1:3" ht="17" x14ac:dyDescent="0.2">
      <c r="A346" s="2" t="s">
        <v>2773</v>
      </c>
      <c r="B346" s="6" t="s">
        <v>1422</v>
      </c>
      <c r="C346" s="3" t="s">
        <v>1760</v>
      </c>
    </row>
    <row r="347" spans="1:3" ht="17" x14ac:dyDescent="0.2">
      <c r="A347" s="2" t="s">
        <v>2773</v>
      </c>
      <c r="B347" s="6" t="s">
        <v>1418</v>
      </c>
      <c r="C347" s="3" t="s">
        <v>1761</v>
      </c>
    </row>
    <row r="348" spans="1:3" ht="17" x14ac:dyDescent="0.2">
      <c r="A348" s="2" t="s">
        <v>2773</v>
      </c>
      <c r="B348" s="6" t="s">
        <v>123</v>
      </c>
      <c r="C348" s="3" t="s">
        <v>1762</v>
      </c>
    </row>
    <row r="349" spans="1:3" ht="17" x14ac:dyDescent="0.2">
      <c r="A349" s="2" t="s">
        <v>2773</v>
      </c>
      <c r="B349" s="6" t="s">
        <v>1422</v>
      </c>
      <c r="C349" s="3" t="s">
        <v>589</v>
      </c>
    </row>
    <row r="350" spans="1:3" ht="17" x14ac:dyDescent="0.2">
      <c r="A350" s="2" t="s">
        <v>2773</v>
      </c>
      <c r="B350" s="6" t="s">
        <v>1418</v>
      </c>
      <c r="C350" s="3" t="s">
        <v>1763</v>
      </c>
    </row>
    <row r="351" spans="1:3" ht="17" x14ac:dyDescent="0.2">
      <c r="A351" s="2" t="s">
        <v>2773</v>
      </c>
      <c r="C351" s="3" t="s">
        <v>1764</v>
      </c>
    </row>
    <row r="352" spans="1:3" ht="34" x14ac:dyDescent="0.2">
      <c r="A352" s="2" t="s">
        <v>2774</v>
      </c>
      <c r="B352" s="6" t="s">
        <v>1422</v>
      </c>
      <c r="C352" s="3" t="s">
        <v>1765</v>
      </c>
    </row>
    <row r="353" spans="1:3" ht="17" x14ac:dyDescent="0.2">
      <c r="A353" s="2" t="s">
        <v>2774</v>
      </c>
      <c r="B353" s="6" t="s">
        <v>1418</v>
      </c>
      <c r="C353" s="3" t="s">
        <v>1766</v>
      </c>
    </row>
    <row r="354" spans="1:3" ht="17" x14ac:dyDescent="0.2">
      <c r="A354" s="2" t="s">
        <v>2774</v>
      </c>
      <c r="B354" s="6" t="s">
        <v>1422</v>
      </c>
      <c r="C354" s="3" t="s">
        <v>1767</v>
      </c>
    </row>
    <row r="355" spans="1:3" ht="34" x14ac:dyDescent="0.2">
      <c r="A355" s="2" t="s">
        <v>2774</v>
      </c>
      <c r="B355" s="6" t="s">
        <v>1418</v>
      </c>
      <c r="C355" s="3" t="s">
        <v>1768</v>
      </c>
    </row>
    <row r="356" spans="1:3" ht="17" x14ac:dyDescent="0.2">
      <c r="A356" s="2" t="s">
        <v>2774</v>
      </c>
      <c r="B356" s="6" t="s">
        <v>1422</v>
      </c>
      <c r="C356" s="3" t="s">
        <v>59</v>
      </c>
    </row>
    <row r="357" spans="1:3" ht="34" x14ac:dyDescent="0.2">
      <c r="A357" s="2" t="s">
        <v>2774</v>
      </c>
      <c r="C357" s="3" t="s">
        <v>1769</v>
      </c>
    </row>
    <row r="358" spans="1:3" ht="17" x14ac:dyDescent="0.2">
      <c r="A358" s="2" t="s">
        <v>2774</v>
      </c>
      <c r="C358" s="3" t="s">
        <v>1770</v>
      </c>
    </row>
    <row r="359" spans="1:3" ht="17" x14ac:dyDescent="0.2">
      <c r="A359" s="2" t="s">
        <v>2774</v>
      </c>
      <c r="B359" s="6" t="s">
        <v>1422</v>
      </c>
      <c r="C359" s="3" t="s">
        <v>1771</v>
      </c>
    </row>
    <row r="360" spans="1:3" ht="17" x14ac:dyDescent="0.2">
      <c r="A360" s="2" t="s">
        <v>2774</v>
      </c>
      <c r="B360" s="6" t="s">
        <v>1418</v>
      </c>
      <c r="C360" s="3" t="s">
        <v>1772</v>
      </c>
    </row>
    <row r="361" spans="1:3" ht="17" x14ac:dyDescent="0.2">
      <c r="A361" s="2" t="s">
        <v>2774</v>
      </c>
      <c r="B361" s="6" t="s">
        <v>1422</v>
      </c>
      <c r="C361" s="3" t="s">
        <v>1773</v>
      </c>
    </row>
    <row r="362" spans="1:3" ht="17" x14ac:dyDescent="0.2">
      <c r="A362" s="2" t="s">
        <v>2774</v>
      </c>
      <c r="B362" s="6" t="s">
        <v>1418</v>
      </c>
      <c r="C362" s="3" t="s">
        <v>1774</v>
      </c>
    </row>
    <row r="363" spans="1:3" ht="17" x14ac:dyDescent="0.2">
      <c r="A363" s="2" t="s">
        <v>2774</v>
      </c>
      <c r="B363" s="6" t="s">
        <v>1422</v>
      </c>
      <c r="C363" s="3" t="s">
        <v>1775</v>
      </c>
    </row>
    <row r="364" spans="1:3" ht="17" x14ac:dyDescent="0.2">
      <c r="A364" s="2" t="s">
        <v>2774</v>
      </c>
      <c r="B364" s="6" t="s">
        <v>1418</v>
      </c>
      <c r="C364" s="3" t="s">
        <v>1776</v>
      </c>
    </row>
    <row r="365" spans="1:3" ht="34" x14ac:dyDescent="0.2">
      <c r="A365" s="2" t="s">
        <v>2774</v>
      </c>
      <c r="B365" s="6" t="s">
        <v>1422</v>
      </c>
      <c r="C365" s="3" t="s">
        <v>1777</v>
      </c>
    </row>
    <row r="366" spans="1:3" ht="17" x14ac:dyDescent="0.2">
      <c r="A366" s="2" t="s">
        <v>2774</v>
      </c>
      <c r="B366" s="6" t="s">
        <v>1418</v>
      </c>
      <c r="C366" s="3" t="s">
        <v>1778</v>
      </c>
    </row>
    <row r="367" spans="1:3" ht="17" x14ac:dyDescent="0.2">
      <c r="A367" s="2" t="s">
        <v>2774</v>
      </c>
      <c r="B367" s="6" t="s">
        <v>1422</v>
      </c>
      <c r="C367" s="3" t="s">
        <v>1779</v>
      </c>
    </row>
    <row r="368" spans="1:3" ht="17" x14ac:dyDescent="0.2">
      <c r="A368" s="2" t="s">
        <v>2774</v>
      </c>
      <c r="B368" s="6" t="s">
        <v>1418</v>
      </c>
      <c r="C368" s="3" t="s">
        <v>1780</v>
      </c>
    </row>
    <row r="369" spans="1:3" ht="34" x14ac:dyDescent="0.2">
      <c r="A369" s="2" t="s">
        <v>2774</v>
      </c>
      <c r="B369" s="6" t="s">
        <v>1422</v>
      </c>
      <c r="C369" s="3" t="s">
        <v>1781</v>
      </c>
    </row>
    <row r="370" spans="1:3" ht="17" x14ac:dyDescent="0.2">
      <c r="A370" s="2" t="s">
        <v>2774</v>
      </c>
      <c r="C370" s="3" t="s">
        <v>1782</v>
      </c>
    </row>
    <row r="371" spans="1:3" ht="17" x14ac:dyDescent="0.2">
      <c r="A371" s="2" t="s">
        <v>2774</v>
      </c>
      <c r="B371" s="6" t="s">
        <v>48</v>
      </c>
      <c r="C371" s="3" t="s">
        <v>1783</v>
      </c>
    </row>
    <row r="372" spans="1:3" ht="17" x14ac:dyDescent="0.2">
      <c r="A372" s="2" t="s">
        <v>2774</v>
      </c>
      <c r="B372" s="6" t="s">
        <v>785</v>
      </c>
      <c r="C372" s="3" t="s">
        <v>1784</v>
      </c>
    </row>
    <row r="373" spans="1:3" ht="17" x14ac:dyDescent="0.2">
      <c r="A373" s="2" t="s">
        <v>2774</v>
      </c>
      <c r="C373" s="3" t="s">
        <v>1785</v>
      </c>
    </row>
    <row r="374" spans="1:3" ht="17" x14ac:dyDescent="0.2">
      <c r="A374" s="2" t="s">
        <v>2774</v>
      </c>
      <c r="B374" s="6" t="s">
        <v>785</v>
      </c>
      <c r="C374" s="3" t="s">
        <v>1786</v>
      </c>
    </row>
    <row r="375" spans="1:3" ht="17" x14ac:dyDescent="0.2">
      <c r="A375" s="2" t="s">
        <v>2774</v>
      </c>
      <c r="B375" s="6" t="s">
        <v>1513</v>
      </c>
      <c r="C375" s="3" t="s">
        <v>2828</v>
      </c>
    </row>
    <row r="376" spans="1:3" ht="17" x14ac:dyDescent="0.2">
      <c r="A376" s="2" t="s">
        <v>2774</v>
      </c>
      <c r="B376" s="6" t="s">
        <v>1422</v>
      </c>
      <c r="C376" s="3" t="s">
        <v>1787</v>
      </c>
    </row>
    <row r="377" spans="1:3" ht="17" x14ac:dyDescent="0.2">
      <c r="A377" s="2" t="s">
        <v>2774</v>
      </c>
      <c r="C377" s="3" t="s">
        <v>1788</v>
      </c>
    </row>
    <row r="378" spans="1:3" ht="34" x14ac:dyDescent="0.2">
      <c r="A378" s="2" t="s">
        <v>2774</v>
      </c>
      <c r="B378" s="6" t="s">
        <v>1513</v>
      </c>
      <c r="C378" s="3" t="s">
        <v>1789</v>
      </c>
    </row>
    <row r="379" spans="1:3" ht="17" x14ac:dyDescent="0.2">
      <c r="A379" s="2" t="s">
        <v>2774</v>
      </c>
      <c r="B379" s="6" t="s">
        <v>1422</v>
      </c>
      <c r="C379" s="3" t="s">
        <v>1790</v>
      </c>
    </row>
    <row r="380" spans="1:3" ht="17" x14ac:dyDescent="0.2">
      <c r="A380" s="2" t="s">
        <v>2774</v>
      </c>
      <c r="B380" s="6" t="s">
        <v>1513</v>
      </c>
      <c r="C380" s="3" t="s">
        <v>1791</v>
      </c>
    </row>
    <row r="381" spans="1:3" ht="34" x14ac:dyDescent="0.2">
      <c r="A381" s="2" t="s">
        <v>2775</v>
      </c>
      <c r="C381" s="3" t="s">
        <v>1792</v>
      </c>
    </row>
    <row r="382" spans="1:3" ht="34" x14ac:dyDescent="0.2">
      <c r="A382" s="2" t="s">
        <v>2775</v>
      </c>
      <c r="B382" s="6" t="s">
        <v>1418</v>
      </c>
      <c r="C382" s="3" t="s">
        <v>2760</v>
      </c>
    </row>
    <row r="383" spans="1:3" ht="17" x14ac:dyDescent="0.2">
      <c r="A383" s="2" t="s">
        <v>2775</v>
      </c>
      <c r="B383" s="6" t="s">
        <v>123</v>
      </c>
      <c r="C383" s="3" t="s">
        <v>1793</v>
      </c>
    </row>
    <row r="384" spans="1:3" ht="17" x14ac:dyDescent="0.2">
      <c r="A384" s="2" t="s">
        <v>2775</v>
      </c>
      <c r="B384" s="6" t="s">
        <v>1418</v>
      </c>
      <c r="C384" s="3" t="s">
        <v>1794</v>
      </c>
    </row>
    <row r="385" spans="1:3" ht="17" x14ac:dyDescent="0.2">
      <c r="A385" s="2" t="s">
        <v>2775</v>
      </c>
      <c r="B385" s="6" t="s">
        <v>149</v>
      </c>
      <c r="C385" s="3" t="s">
        <v>1795</v>
      </c>
    </row>
    <row r="386" spans="1:3" ht="17" x14ac:dyDescent="0.2">
      <c r="A386" s="2" t="s">
        <v>2775</v>
      </c>
      <c r="B386" s="6" t="s">
        <v>1418</v>
      </c>
      <c r="C386" s="3" t="s">
        <v>1796</v>
      </c>
    </row>
    <row r="387" spans="1:3" ht="17" x14ac:dyDescent="0.2">
      <c r="A387" s="2" t="s">
        <v>2775</v>
      </c>
      <c r="B387" s="6" t="s">
        <v>149</v>
      </c>
      <c r="C387" s="3" t="s">
        <v>1797</v>
      </c>
    </row>
    <row r="388" spans="1:3" ht="17" x14ac:dyDescent="0.2">
      <c r="A388" s="2" t="s">
        <v>2775</v>
      </c>
      <c r="B388" s="6" t="s">
        <v>1418</v>
      </c>
      <c r="C388" s="3" t="s">
        <v>2761</v>
      </c>
    </row>
    <row r="389" spans="1:3" ht="17" x14ac:dyDescent="0.2">
      <c r="A389" s="2" t="s">
        <v>2775</v>
      </c>
      <c r="B389" s="6" t="s">
        <v>149</v>
      </c>
      <c r="C389" s="3" t="s">
        <v>1798</v>
      </c>
    </row>
    <row r="390" spans="1:3" ht="34" x14ac:dyDescent="0.2">
      <c r="A390" s="2" t="s">
        <v>2775</v>
      </c>
      <c r="B390" s="6" t="s">
        <v>1418</v>
      </c>
      <c r="C390" s="3" t="s">
        <v>1799</v>
      </c>
    </row>
    <row r="391" spans="1:3" ht="17" x14ac:dyDescent="0.2">
      <c r="A391" s="2" t="s">
        <v>2775</v>
      </c>
      <c r="C391" s="3" t="s">
        <v>2762</v>
      </c>
    </row>
    <row r="392" spans="1:3" ht="34" x14ac:dyDescent="0.2">
      <c r="A392" s="2" t="s">
        <v>2775</v>
      </c>
      <c r="B392" s="6" t="s">
        <v>1418</v>
      </c>
      <c r="C392" s="3" t="s">
        <v>1800</v>
      </c>
    </row>
    <row r="393" spans="1:3" ht="17" x14ac:dyDescent="0.2">
      <c r="A393" s="2" t="s">
        <v>2775</v>
      </c>
      <c r="C393" s="3" t="s">
        <v>1801</v>
      </c>
    </row>
    <row r="394" spans="1:3" ht="34" x14ac:dyDescent="0.2">
      <c r="A394" s="2" t="s">
        <v>2776</v>
      </c>
      <c r="C394" s="3" t="s">
        <v>1802</v>
      </c>
    </row>
    <row r="395" spans="1:3" ht="34" x14ac:dyDescent="0.2">
      <c r="A395" s="2" t="s">
        <v>2776</v>
      </c>
      <c r="B395" s="6" t="s">
        <v>1803</v>
      </c>
      <c r="C395" s="3" t="s">
        <v>1804</v>
      </c>
    </row>
    <row r="396" spans="1:3" ht="34" x14ac:dyDescent="0.2">
      <c r="A396" s="2" t="s">
        <v>2776</v>
      </c>
      <c r="B396" s="6" t="s">
        <v>1805</v>
      </c>
      <c r="C396" s="3" t="s">
        <v>1806</v>
      </c>
    </row>
    <row r="397" spans="1:3" ht="34" x14ac:dyDescent="0.2">
      <c r="A397" s="2" t="s">
        <v>2776</v>
      </c>
      <c r="B397" s="6" t="s">
        <v>1422</v>
      </c>
      <c r="C397" s="3" t="s">
        <v>1807</v>
      </c>
    </row>
    <row r="398" spans="1:3" ht="34" x14ac:dyDescent="0.2">
      <c r="A398" s="2" t="s">
        <v>2776</v>
      </c>
      <c r="B398" s="6" t="s">
        <v>1513</v>
      </c>
      <c r="C398" s="3" t="s">
        <v>1808</v>
      </c>
    </row>
    <row r="399" spans="1:3" ht="51" x14ac:dyDescent="0.2">
      <c r="A399" s="2" t="s">
        <v>2776</v>
      </c>
      <c r="B399" s="6" t="s">
        <v>1422</v>
      </c>
      <c r="C399" s="3" t="s">
        <v>2783</v>
      </c>
    </row>
    <row r="400" spans="1:3" ht="34" x14ac:dyDescent="0.2">
      <c r="A400" s="2" t="s">
        <v>2776</v>
      </c>
      <c r="B400" s="6" t="s">
        <v>1809</v>
      </c>
      <c r="C400" s="3" t="s">
        <v>1810</v>
      </c>
    </row>
    <row r="401" spans="1:3" ht="34" x14ac:dyDescent="0.2">
      <c r="A401" s="2" t="s">
        <v>2776</v>
      </c>
      <c r="B401" s="6" t="s">
        <v>1422</v>
      </c>
      <c r="C401" s="3" t="s">
        <v>1811</v>
      </c>
    </row>
    <row r="402" spans="1:3" ht="34" x14ac:dyDescent="0.2">
      <c r="A402" s="2" t="s">
        <v>2776</v>
      </c>
      <c r="B402" s="6" t="s">
        <v>1809</v>
      </c>
      <c r="C402" s="3" t="s">
        <v>1812</v>
      </c>
    </row>
    <row r="403" spans="1:3" ht="34" x14ac:dyDescent="0.2">
      <c r="A403" s="2" t="s">
        <v>2776</v>
      </c>
      <c r="B403" s="6" t="s">
        <v>1522</v>
      </c>
      <c r="C403" s="3" t="s">
        <v>1813</v>
      </c>
    </row>
    <row r="404" spans="1:3" ht="34" x14ac:dyDescent="0.2">
      <c r="A404" s="2" t="s">
        <v>2776</v>
      </c>
      <c r="B404" s="6" t="s">
        <v>1809</v>
      </c>
      <c r="C404" s="3" t="s">
        <v>1814</v>
      </c>
    </row>
    <row r="405" spans="1:3" ht="34" x14ac:dyDescent="0.2">
      <c r="A405" s="2" t="s">
        <v>2776</v>
      </c>
      <c r="B405" s="6" t="s">
        <v>1513</v>
      </c>
      <c r="C405" s="3" t="s">
        <v>1815</v>
      </c>
    </row>
    <row r="406" spans="1:3" ht="34" x14ac:dyDescent="0.2">
      <c r="A406" s="2" t="s">
        <v>2786</v>
      </c>
      <c r="B406" s="6" t="s">
        <v>1418</v>
      </c>
      <c r="C406" s="3" t="s">
        <v>2777</v>
      </c>
    </row>
    <row r="407" spans="1:3" ht="34" x14ac:dyDescent="0.2">
      <c r="A407" s="2" t="s">
        <v>2786</v>
      </c>
      <c r="B407" s="6" t="s">
        <v>149</v>
      </c>
      <c r="C407" s="3" t="s">
        <v>1816</v>
      </c>
    </row>
    <row r="408" spans="1:3" ht="34" x14ac:dyDescent="0.2">
      <c r="A408" s="2" t="s">
        <v>2786</v>
      </c>
      <c r="B408" s="6" t="s">
        <v>1418</v>
      </c>
      <c r="C408" s="3" t="s">
        <v>2778</v>
      </c>
    </row>
    <row r="409" spans="1:3" ht="34" x14ac:dyDescent="0.2">
      <c r="A409" s="2" t="s">
        <v>2786</v>
      </c>
      <c r="B409" s="6" t="s">
        <v>149</v>
      </c>
      <c r="C409" s="3" t="s">
        <v>2779</v>
      </c>
    </row>
    <row r="410" spans="1:3" ht="34" x14ac:dyDescent="0.2">
      <c r="A410" s="2" t="s">
        <v>2786</v>
      </c>
      <c r="B410" s="6" t="s">
        <v>1418</v>
      </c>
      <c r="C410" s="3" t="s">
        <v>2784</v>
      </c>
    </row>
    <row r="411" spans="1:3" ht="51" x14ac:dyDescent="0.2">
      <c r="A411" s="2" t="s">
        <v>2786</v>
      </c>
      <c r="C411" s="3" t="s">
        <v>2763</v>
      </c>
    </row>
    <row r="412" spans="1:3" ht="34" x14ac:dyDescent="0.2">
      <c r="A412" s="2" t="s">
        <v>2786</v>
      </c>
      <c r="B412" s="6" t="s">
        <v>123</v>
      </c>
      <c r="C412" s="3" t="s">
        <v>1817</v>
      </c>
    </row>
    <row r="413" spans="1:3" ht="34" x14ac:dyDescent="0.2">
      <c r="A413" s="2" t="s">
        <v>2786</v>
      </c>
      <c r="B413" s="6" t="s">
        <v>1418</v>
      </c>
      <c r="C413" s="3" t="s">
        <v>1818</v>
      </c>
    </row>
    <row r="414" spans="1:3" ht="34" x14ac:dyDescent="0.2">
      <c r="A414" s="2" t="s">
        <v>2786</v>
      </c>
      <c r="B414" s="6" t="s">
        <v>123</v>
      </c>
      <c r="C414" s="3" t="s">
        <v>1819</v>
      </c>
    </row>
    <row r="415" spans="1:3" ht="34" x14ac:dyDescent="0.2">
      <c r="A415" s="2" t="s">
        <v>2786</v>
      </c>
      <c r="B415" s="6" t="s">
        <v>1418</v>
      </c>
      <c r="C415" s="3" t="s">
        <v>1820</v>
      </c>
    </row>
    <row r="416" spans="1:3" ht="34" x14ac:dyDescent="0.2">
      <c r="A416" s="2" t="s">
        <v>2786</v>
      </c>
      <c r="B416" s="6" t="s">
        <v>123</v>
      </c>
      <c r="C416" s="3" t="s">
        <v>1821</v>
      </c>
    </row>
    <row r="417" spans="1:3" ht="34" x14ac:dyDescent="0.2">
      <c r="A417" s="2" t="s">
        <v>2786</v>
      </c>
      <c r="B417" s="6" t="s">
        <v>1418</v>
      </c>
      <c r="C417" s="3" t="s">
        <v>1822</v>
      </c>
    </row>
    <row r="418" spans="1:3" ht="34" x14ac:dyDescent="0.2">
      <c r="A418" s="2" t="s">
        <v>2786</v>
      </c>
      <c r="C418" s="3" t="s">
        <v>2764</v>
      </c>
    </row>
    <row r="419" spans="1:3" ht="68" x14ac:dyDescent="0.2">
      <c r="A419" s="2" t="s">
        <v>2786</v>
      </c>
      <c r="B419" s="6" t="s">
        <v>1418</v>
      </c>
      <c r="C419" s="3" t="s">
        <v>2785</v>
      </c>
    </row>
    <row r="420" spans="1:3" ht="17" x14ac:dyDescent="0.2">
      <c r="A420" s="2" t="s">
        <v>2787</v>
      </c>
      <c r="C420" s="3" t="s">
        <v>1823</v>
      </c>
    </row>
    <row r="421" spans="1:3" ht="34" x14ac:dyDescent="0.2">
      <c r="A421" s="2" t="s">
        <v>2787</v>
      </c>
      <c r="B421" s="6" t="s">
        <v>1824</v>
      </c>
      <c r="C421" s="3" t="s">
        <v>1825</v>
      </c>
    </row>
    <row r="422" spans="1:3" ht="17" x14ac:dyDescent="0.2">
      <c r="A422" s="2" t="s">
        <v>2787</v>
      </c>
      <c r="B422" s="6" t="s">
        <v>1422</v>
      </c>
      <c r="C422" s="3" t="s">
        <v>1826</v>
      </c>
    </row>
    <row r="423" spans="1:3" ht="17" x14ac:dyDescent="0.2">
      <c r="A423" s="2" t="s">
        <v>2787</v>
      </c>
      <c r="B423" s="6" t="s">
        <v>1665</v>
      </c>
      <c r="C423" s="3" t="s">
        <v>1827</v>
      </c>
    </row>
    <row r="424" spans="1:3" ht="17" x14ac:dyDescent="0.2">
      <c r="A424" s="2" t="s">
        <v>2787</v>
      </c>
      <c r="B424" s="6" t="s">
        <v>1422</v>
      </c>
      <c r="C424" s="3" t="s">
        <v>1828</v>
      </c>
    </row>
    <row r="425" spans="1:3" ht="17" x14ac:dyDescent="0.2">
      <c r="A425" s="2" t="s">
        <v>2787</v>
      </c>
      <c r="B425" s="6" t="s">
        <v>1513</v>
      </c>
      <c r="C425" s="3" t="s">
        <v>1829</v>
      </c>
    </row>
    <row r="426" spans="1:3" ht="34" x14ac:dyDescent="0.2">
      <c r="A426" s="2" t="s">
        <v>2787</v>
      </c>
      <c r="B426" s="6" t="s">
        <v>1665</v>
      </c>
      <c r="C426" s="3" t="s">
        <v>1830</v>
      </c>
    </row>
    <row r="427" spans="1:3" ht="34" x14ac:dyDescent="0.2">
      <c r="A427" s="2" t="s">
        <v>2787</v>
      </c>
      <c r="B427" s="6" t="s">
        <v>1824</v>
      </c>
      <c r="C427" s="3" t="s">
        <v>1831</v>
      </c>
    </row>
    <row r="428" spans="1:3" ht="17" x14ac:dyDescent="0.2">
      <c r="A428" s="2" t="s">
        <v>2787</v>
      </c>
      <c r="C428" s="3" t="s">
        <v>1832</v>
      </c>
    </row>
    <row r="429" spans="1:3" ht="34" x14ac:dyDescent="0.2">
      <c r="A429" s="2" t="s">
        <v>2787</v>
      </c>
      <c r="B429" s="6" t="s">
        <v>1422</v>
      </c>
      <c r="C429" s="3" t="s">
        <v>1833</v>
      </c>
    </row>
    <row r="430" spans="1:3" ht="17" x14ac:dyDescent="0.2">
      <c r="A430" s="2" t="s">
        <v>2787</v>
      </c>
      <c r="B430" s="6" t="s">
        <v>1824</v>
      </c>
      <c r="C430" s="3" t="s">
        <v>1834</v>
      </c>
    </row>
    <row r="431" spans="1:3" ht="34" x14ac:dyDescent="0.2">
      <c r="A431" s="2" t="s">
        <v>2787</v>
      </c>
      <c r="B431" s="6" t="s">
        <v>1422</v>
      </c>
      <c r="C431" s="3" t="s">
        <v>1835</v>
      </c>
    </row>
    <row r="432" spans="1:3" ht="17" x14ac:dyDescent="0.2">
      <c r="A432" s="2" t="s">
        <v>2787</v>
      </c>
      <c r="B432" s="6" t="s">
        <v>1665</v>
      </c>
      <c r="C432" s="3" t="s">
        <v>1836</v>
      </c>
    </row>
    <row r="433" spans="1:3" ht="34" x14ac:dyDescent="0.2">
      <c r="A433" s="2" t="s">
        <v>2787</v>
      </c>
      <c r="C433" s="3" t="s">
        <v>1837</v>
      </c>
    </row>
    <row r="434" spans="1:3" ht="17" x14ac:dyDescent="0.2">
      <c r="A434" s="2" t="s">
        <v>2787</v>
      </c>
      <c r="B434" s="6" t="s">
        <v>1422</v>
      </c>
      <c r="C434" s="3" t="s">
        <v>1838</v>
      </c>
    </row>
    <row r="435" spans="1:3" ht="17" x14ac:dyDescent="0.2">
      <c r="A435" s="2" t="s">
        <v>2787</v>
      </c>
      <c r="B435" s="6" t="s">
        <v>1665</v>
      </c>
      <c r="C435" s="3" t="s">
        <v>1839</v>
      </c>
    </row>
    <row r="436" spans="1:3" ht="17" x14ac:dyDescent="0.2">
      <c r="A436" s="2" t="s">
        <v>2787</v>
      </c>
      <c r="B436" s="6" t="s">
        <v>785</v>
      </c>
      <c r="C436" s="3" t="s">
        <v>1840</v>
      </c>
    </row>
    <row r="437" spans="1:3" ht="17" x14ac:dyDescent="0.2">
      <c r="A437" s="2" t="s">
        <v>2787</v>
      </c>
      <c r="C437" s="3" t="s">
        <v>1841</v>
      </c>
    </row>
    <row r="438" spans="1:3" ht="17" x14ac:dyDescent="0.2">
      <c r="A438" s="2" t="s">
        <v>2787</v>
      </c>
      <c r="B438" s="6" t="s">
        <v>1422</v>
      </c>
      <c r="C438" s="3" t="s">
        <v>1842</v>
      </c>
    </row>
    <row r="439" spans="1:3" ht="17" x14ac:dyDescent="0.2">
      <c r="A439" s="2" t="s">
        <v>2787</v>
      </c>
      <c r="B439" s="6" t="s">
        <v>1665</v>
      </c>
      <c r="C439" s="3" t="s">
        <v>1843</v>
      </c>
    </row>
    <row r="440" spans="1:3" ht="34" x14ac:dyDescent="0.2">
      <c r="A440" s="2" t="s">
        <v>2787</v>
      </c>
      <c r="B440" s="6" t="s">
        <v>1422</v>
      </c>
      <c r="C440" s="3" t="s">
        <v>1844</v>
      </c>
    </row>
    <row r="441" spans="1:3" ht="17" x14ac:dyDescent="0.2">
      <c r="A441" s="2" t="s">
        <v>2787</v>
      </c>
      <c r="B441" s="6" t="s">
        <v>1665</v>
      </c>
      <c r="C441" s="3" t="s">
        <v>1845</v>
      </c>
    </row>
    <row r="442" spans="1:3" ht="17" x14ac:dyDescent="0.2">
      <c r="A442" s="2" t="s">
        <v>2787</v>
      </c>
      <c r="B442" s="6" t="s">
        <v>1422</v>
      </c>
      <c r="C442" s="3" t="s">
        <v>1846</v>
      </c>
    </row>
    <row r="443" spans="1:3" ht="17" x14ac:dyDescent="0.2">
      <c r="A443" s="2" t="s">
        <v>2787</v>
      </c>
      <c r="C443" s="3" t="s">
        <v>1847</v>
      </c>
    </row>
    <row r="444" spans="1:3" ht="34" x14ac:dyDescent="0.2">
      <c r="A444" s="2" t="s">
        <v>2787</v>
      </c>
      <c r="B444" s="6" t="s">
        <v>123</v>
      </c>
      <c r="C444" s="3" t="s">
        <v>1848</v>
      </c>
    </row>
    <row r="445" spans="1:3" ht="17" x14ac:dyDescent="0.2">
      <c r="A445" s="2" t="s">
        <v>2787</v>
      </c>
      <c r="B445" s="6" t="s">
        <v>1418</v>
      </c>
      <c r="C445" s="3" t="s">
        <v>1849</v>
      </c>
    </row>
    <row r="446" spans="1:3" ht="17" x14ac:dyDescent="0.2">
      <c r="A446" s="2" t="s">
        <v>2787</v>
      </c>
      <c r="B446" s="6" t="s">
        <v>1422</v>
      </c>
      <c r="C446" s="3" t="s">
        <v>1850</v>
      </c>
    </row>
    <row r="447" spans="1:3" ht="17" x14ac:dyDescent="0.2">
      <c r="A447" s="2" t="s">
        <v>2787</v>
      </c>
      <c r="C447" s="3" t="s">
        <v>1851</v>
      </c>
    </row>
    <row r="448" spans="1:3" ht="17" x14ac:dyDescent="0.2">
      <c r="A448" s="2" t="s">
        <v>2787</v>
      </c>
      <c r="B448" s="6" t="s">
        <v>1422</v>
      </c>
      <c r="C448" s="3" t="s">
        <v>1852</v>
      </c>
    </row>
    <row r="449" spans="1:3" ht="17" x14ac:dyDescent="0.2">
      <c r="A449" s="2" t="s">
        <v>2787</v>
      </c>
      <c r="B449" s="6" t="s">
        <v>1665</v>
      </c>
      <c r="C449" s="3" t="s">
        <v>1853</v>
      </c>
    </row>
    <row r="450" spans="1:3" ht="34" x14ac:dyDescent="0.2">
      <c r="A450" s="2" t="s">
        <v>2787</v>
      </c>
      <c r="C450" s="3" t="s">
        <v>1854</v>
      </c>
    </row>
    <row r="451" spans="1:3" ht="17" x14ac:dyDescent="0.2">
      <c r="A451" s="2" t="s">
        <v>2787</v>
      </c>
      <c r="B451" s="6" t="s">
        <v>1422</v>
      </c>
      <c r="C451" s="3" t="s">
        <v>1855</v>
      </c>
    </row>
    <row r="452" spans="1:3" ht="255" x14ac:dyDescent="0.2">
      <c r="A452" s="2" t="s">
        <v>2787</v>
      </c>
      <c r="C452" s="3" t="s">
        <v>1856</v>
      </c>
    </row>
    <row r="453" spans="1:3" ht="17" x14ac:dyDescent="0.2">
      <c r="A453" s="2" t="s">
        <v>2787</v>
      </c>
      <c r="B453" s="6" t="s">
        <v>1857</v>
      </c>
      <c r="C453" s="3" t="s">
        <v>1858</v>
      </c>
    </row>
    <row r="454" spans="1:3" ht="34" x14ac:dyDescent="0.2">
      <c r="A454" s="2" t="s">
        <v>2787</v>
      </c>
      <c r="B454" s="6" t="s">
        <v>1422</v>
      </c>
      <c r="C454" s="3" t="s">
        <v>1859</v>
      </c>
    </row>
    <row r="455" spans="1:3" ht="17" x14ac:dyDescent="0.2">
      <c r="A455" s="2" t="s">
        <v>2787</v>
      </c>
      <c r="B455" s="6" t="s">
        <v>1860</v>
      </c>
      <c r="C455" s="3" t="s">
        <v>1861</v>
      </c>
    </row>
    <row r="456" spans="1:3" ht="34" x14ac:dyDescent="0.2">
      <c r="A456" s="2" t="s">
        <v>2787</v>
      </c>
      <c r="C456" s="3" t="s">
        <v>2823</v>
      </c>
    </row>
    <row r="457" spans="1:3" ht="34" x14ac:dyDescent="0.2">
      <c r="A457" s="2" t="s">
        <v>2788</v>
      </c>
      <c r="C457" s="3" t="s">
        <v>1862</v>
      </c>
    </row>
    <row r="458" spans="1:3" ht="34" x14ac:dyDescent="0.2">
      <c r="A458" s="2" t="s">
        <v>2788</v>
      </c>
      <c r="B458" s="6" t="s">
        <v>1418</v>
      </c>
      <c r="C458" s="3" t="s">
        <v>1863</v>
      </c>
    </row>
    <row r="459" spans="1:3" ht="34" x14ac:dyDescent="0.2">
      <c r="A459" s="2" t="s">
        <v>2788</v>
      </c>
      <c r="B459" s="6" t="s">
        <v>149</v>
      </c>
      <c r="C459" s="3" t="s">
        <v>1864</v>
      </c>
    </row>
    <row r="460" spans="1:3" ht="34" x14ac:dyDescent="0.2">
      <c r="A460" s="2" t="s">
        <v>2788</v>
      </c>
      <c r="B460" s="6" t="s">
        <v>1418</v>
      </c>
      <c r="C460" s="3" t="s">
        <v>1865</v>
      </c>
    </row>
    <row r="461" spans="1:3" ht="34" x14ac:dyDescent="0.2">
      <c r="A461" s="2" t="s">
        <v>2788</v>
      </c>
      <c r="B461" s="6" t="s">
        <v>149</v>
      </c>
      <c r="C461" s="3" t="s">
        <v>1866</v>
      </c>
    </row>
    <row r="462" spans="1:3" ht="34" x14ac:dyDescent="0.2">
      <c r="A462" s="2" t="s">
        <v>2788</v>
      </c>
      <c r="B462" s="6" t="s">
        <v>1418</v>
      </c>
      <c r="C462" s="3" t="s">
        <v>1867</v>
      </c>
    </row>
    <row r="463" spans="1:3" ht="34" x14ac:dyDescent="0.2">
      <c r="A463" s="2" t="s">
        <v>2788</v>
      </c>
      <c r="B463" s="6" t="s">
        <v>149</v>
      </c>
      <c r="C463" s="3" t="s">
        <v>1868</v>
      </c>
    </row>
    <row r="464" spans="1:3" ht="34" x14ac:dyDescent="0.2">
      <c r="A464" s="2" t="s">
        <v>2788</v>
      </c>
      <c r="B464" s="6" t="s">
        <v>1418</v>
      </c>
      <c r="C464" s="3" t="s">
        <v>1869</v>
      </c>
    </row>
    <row r="465" spans="1:3" ht="34" x14ac:dyDescent="0.2">
      <c r="A465" s="2" t="s">
        <v>2788</v>
      </c>
      <c r="B465" s="6" t="s">
        <v>149</v>
      </c>
      <c r="C465" s="3" t="s">
        <v>1870</v>
      </c>
    </row>
    <row r="466" spans="1:3" ht="102" x14ac:dyDescent="0.2">
      <c r="A466" s="2" t="s">
        <v>2788</v>
      </c>
      <c r="C466" s="3" t="s">
        <v>1871</v>
      </c>
    </row>
    <row r="467" spans="1:3" ht="85" x14ac:dyDescent="0.2">
      <c r="A467" s="2" t="s">
        <v>2788</v>
      </c>
      <c r="C467" s="3" t="s">
        <v>1872</v>
      </c>
    </row>
    <row r="468" spans="1:3" ht="51" x14ac:dyDescent="0.2">
      <c r="A468" s="2" t="s">
        <v>2788</v>
      </c>
      <c r="C468" s="3" t="s">
        <v>1873</v>
      </c>
    </row>
    <row r="469" spans="1:3" ht="68" x14ac:dyDescent="0.2">
      <c r="A469" s="2" t="s">
        <v>2788</v>
      </c>
      <c r="C469" s="3" t="s">
        <v>1874</v>
      </c>
    </row>
    <row r="470" spans="1:3" ht="68" x14ac:dyDescent="0.2">
      <c r="A470" s="2" t="s">
        <v>2788</v>
      </c>
      <c r="B470" s="6" t="s">
        <v>1418</v>
      </c>
      <c r="C470" s="3" t="s">
        <v>1875</v>
      </c>
    </row>
    <row r="471" spans="1:3" ht="17" x14ac:dyDescent="0.2">
      <c r="A471" s="2" t="s">
        <v>2789</v>
      </c>
      <c r="C471" s="3" t="s">
        <v>1876</v>
      </c>
    </row>
    <row r="472" spans="1:3" ht="17" x14ac:dyDescent="0.2">
      <c r="A472" s="2" t="s">
        <v>2789</v>
      </c>
      <c r="B472" s="6" t="s">
        <v>1418</v>
      </c>
      <c r="C472" s="3" t="s">
        <v>206</v>
      </c>
    </row>
    <row r="473" spans="1:3" ht="17" x14ac:dyDescent="0.2">
      <c r="A473" s="2" t="s">
        <v>2789</v>
      </c>
      <c r="B473" s="6" t="s">
        <v>1422</v>
      </c>
      <c r="C473" s="3" t="s">
        <v>1877</v>
      </c>
    </row>
    <row r="474" spans="1:3" ht="34" x14ac:dyDescent="0.2">
      <c r="A474" s="2" t="s">
        <v>2789</v>
      </c>
      <c r="B474" s="6" t="s">
        <v>1418</v>
      </c>
      <c r="C474" s="3" t="s">
        <v>1878</v>
      </c>
    </row>
    <row r="475" spans="1:3" ht="17" x14ac:dyDescent="0.2">
      <c r="A475" s="2" t="s">
        <v>2789</v>
      </c>
      <c r="B475" s="6" t="s">
        <v>1422</v>
      </c>
      <c r="C475" s="3" t="s">
        <v>1879</v>
      </c>
    </row>
    <row r="476" spans="1:3" ht="17" x14ac:dyDescent="0.2">
      <c r="A476" s="2" t="s">
        <v>2789</v>
      </c>
      <c r="B476" s="6" t="s">
        <v>1418</v>
      </c>
      <c r="C476" s="3" t="s">
        <v>1880</v>
      </c>
    </row>
    <row r="477" spans="1:3" ht="17" x14ac:dyDescent="0.2">
      <c r="A477" s="2" t="s">
        <v>2789</v>
      </c>
      <c r="B477" s="6" t="s">
        <v>1422</v>
      </c>
      <c r="C477" s="3" t="s">
        <v>1881</v>
      </c>
    </row>
    <row r="478" spans="1:3" ht="34" x14ac:dyDescent="0.2">
      <c r="A478" s="2" t="s">
        <v>2789</v>
      </c>
      <c r="B478" s="6" t="s">
        <v>1418</v>
      </c>
      <c r="C478" s="3" t="s">
        <v>1882</v>
      </c>
    </row>
    <row r="479" spans="1:3" ht="17" x14ac:dyDescent="0.2">
      <c r="A479" s="2" t="s">
        <v>2789</v>
      </c>
      <c r="B479" s="6" t="s">
        <v>1422</v>
      </c>
      <c r="C479" s="3" t="s">
        <v>1883</v>
      </c>
    </row>
    <row r="480" spans="1:3" ht="17" x14ac:dyDescent="0.2">
      <c r="A480" s="2" t="s">
        <v>2789</v>
      </c>
      <c r="B480" s="6" t="s">
        <v>1418</v>
      </c>
      <c r="C480" s="3" t="s">
        <v>1884</v>
      </c>
    </row>
    <row r="481" spans="1:3" ht="17" x14ac:dyDescent="0.2">
      <c r="A481" s="2" t="s">
        <v>2789</v>
      </c>
      <c r="B481" s="6" t="s">
        <v>1422</v>
      </c>
      <c r="C481" s="3" t="s">
        <v>1885</v>
      </c>
    </row>
    <row r="482" spans="1:3" ht="17" x14ac:dyDescent="0.2">
      <c r="A482" s="2" t="s">
        <v>2789</v>
      </c>
      <c r="B482" s="6" t="s">
        <v>1418</v>
      </c>
      <c r="C482" s="3" t="s">
        <v>1886</v>
      </c>
    </row>
    <row r="483" spans="1:3" ht="17" x14ac:dyDescent="0.2">
      <c r="A483" s="2" t="s">
        <v>2789</v>
      </c>
      <c r="C483" s="3" t="s">
        <v>2765</v>
      </c>
    </row>
    <row r="484" spans="1:3" ht="17" x14ac:dyDescent="0.2">
      <c r="A484" s="2" t="s">
        <v>2789</v>
      </c>
      <c r="B484" s="6" t="s">
        <v>1422</v>
      </c>
      <c r="C484" s="3" t="s">
        <v>1887</v>
      </c>
    </row>
    <row r="485" spans="1:3" ht="17" x14ac:dyDescent="0.2">
      <c r="A485" s="2" t="s">
        <v>2789</v>
      </c>
      <c r="B485" s="6" t="s">
        <v>1418</v>
      </c>
      <c r="C485" s="3" t="s">
        <v>1613</v>
      </c>
    </row>
    <row r="486" spans="1:3" ht="17" x14ac:dyDescent="0.2">
      <c r="A486" s="2" t="s">
        <v>2789</v>
      </c>
      <c r="B486" s="6" t="s">
        <v>1422</v>
      </c>
      <c r="C486" s="3" t="s">
        <v>1888</v>
      </c>
    </row>
    <row r="487" spans="1:3" ht="17" x14ac:dyDescent="0.2">
      <c r="A487" s="2" t="s">
        <v>2789</v>
      </c>
      <c r="B487" s="6" t="s">
        <v>1418</v>
      </c>
      <c r="C487" s="3" t="s">
        <v>1889</v>
      </c>
    </row>
    <row r="488" spans="1:3" ht="17" x14ac:dyDescent="0.2">
      <c r="A488" s="2" t="s">
        <v>2789</v>
      </c>
      <c r="B488" s="6" t="s">
        <v>1422</v>
      </c>
      <c r="C488" s="3" t="s">
        <v>1890</v>
      </c>
    </row>
    <row r="489" spans="1:3" ht="17" x14ac:dyDescent="0.2">
      <c r="A489" s="2" t="s">
        <v>2789</v>
      </c>
      <c r="B489" s="6" t="s">
        <v>1418</v>
      </c>
      <c r="C489" s="3" t="s">
        <v>1891</v>
      </c>
    </row>
    <row r="490" spans="1:3" ht="17" x14ac:dyDescent="0.2">
      <c r="A490" s="2" t="s">
        <v>2789</v>
      </c>
      <c r="B490" s="6" t="s">
        <v>1422</v>
      </c>
      <c r="C490" s="3" t="s">
        <v>1892</v>
      </c>
    </row>
    <row r="491" spans="1:3" ht="17" x14ac:dyDescent="0.2">
      <c r="A491" s="2" t="s">
        <v>2789</v>
      </c>
      <c r="B491" s="6" t="s">
        <v>1418</v>
      </c>
      <c r="C491" s="3" t="s">
        <v>1893</v>
      </c>
    </row>
    <row r="492" spans="1:3" ht="17" x14ac:dyDescent="0.2">
      <c r="A492" s="2" t="s">
        <v>2789</v>
      </c>
      <c r="B492" s="6" t="s">
        <v>1422</v>
      </c>
      <c r="C492" s="3" t="s">
        <v>1894</v>
      </c>
    </row>
    <row r="493" spans="1:3" ht="17" x14ac:dyDescent="0.2">
      <c r="A493" s="2" t="s">
        <v>2789</v>
      </c>
      <c r="B493" s="6" t="s">
        <v>1418</v>
      </c>
      <c r="C493" s="3" t="s">
        <v>1895</v>
      </c>
    </row>
    <row r="494" spans="1:3" ht="34" x14ac:dyDescent="0.2">
      <c r="A494" s="2" t="s">
        <v>2789</v>
      </c>
      <c r="B494" s="6" t="s">
        <v>1422</v>
      </c>
      <c r="C494" s="3" t="s">
        <v>1896</v>
      </c>
    </row>
    <row r="495" spans="1:3" ht="17" x14ac:dyDescent="0.2">
      <c r="A495" s="2" t="s">
        <v>2789</v>
      </c>
      <c r="C495" s="3" t="s">
        <v>1897</v>
      </c>
    </row>
    <row r="496" spans="1:3" ht="17" x14ac:dyDescent="0.2">
      <c r="A496" s="2" t="s">
        <v>2789</v>
      </c>
      <c r="B496" s="6" t="s">
        <v>1898</v>
      </c>
      <c r="C496" s="3" t="s">
        <v>1899</v>
      </c>
    </row>
    <row r="497" spans="1:3" ht="34" x14ac:dyDescent="0.2">
      <c r="A497" s="2" t="s">
        <v>2789</v>
      </c>
      <c r="B497" s="6" t="s">
        <v>1422</v>
      </c>
      <c r="C497" s="3" t="s">
        <v>1900</v>
      </c>
    </row>
    <row r="498" spans="1:3" ht="17" x14ac:dyDescent="0.2">
      <c r="A498" s="2" t="s">
        <v>2789</v>
      </c>
      <c r="B498" s="6" t="s">
        <v>1901</v>
      </c>
      <c r="C498" s="3" t="s">
        <v>1902</v>
      </c>
    </row>
    <row r="499" spans="1:3" ht="34" x14ac:dyDescent="0.2">
      <c r="A499" s="2" t="s">
        <v>2789</v>
      </c>
      <c r="C499" s="3" t="s">
        <v>1903</v>
      </c>
    </row>
    <row r="500" spans="1:3" ht="17" x14ac:dyDescent="0.2">
      <c r="A500" s="2" t="s">
        <v>2789</v>
      </c>
      <c r="B500" s="6" t="s">
        <v>1422</v>
      </c>
      <c r="C500" s="3" t="s">
        <v>1904</v>
      </c>
    </row>
    <row r="501" spans="1:3" ht="17" x14ac:dyDescent="0.2">
      <c r="A501" s="2" t="s">
        <v>2789</v>
      </c>
      <c r="C501" s="3" t="s">
        <v>1905</v>
      </c>
    </row>
    <row r="502" spans="1:3" ht="17" x14ac:dyDescent="0.2">
      <c r="A502" s="2" t="s">
        <v>2789</v>
      </c>
      <c r="B502" s="6" t="s">
        <v>1422</v>
      </c>
      <c r="C502" s="3" t="s">
        <v>1906</v>
      </c>
    </row>
    <row r="503" spans="1:3" ht="34" x14ac:dyDescent="0.2">
      <c r="A503" s="2" t="s">
        <v>2789</v>
      </c>
      <c r="B503" s="6" t="s">
        <v>1418</v>
      </c>
      <c r="C503" s="3" t="s">
        <v>1907</v>
      </c>
    </row>
    <row r="504" spans="1:3" ht="51" x14ac:dyDescent="0.2">
      <c r="A504" s="2" t="s">
        <v>2789</v>
      </c>
      <c r="B504" s="6" t="s">
        <v>1422</v>
      </c>
      <c r="C504" s="3" t="s">
        <v>1908</v>
      </c>
    </row>
    <row r="505" spans="1:3" ht="17" x14ac:dyDescent="0.2">
      <c r="A505" s="2" t="s">
        <v>2789</v>
      </c>
      <c r="B505" s="6" t="s">
        <v>1418</v>
      </c>
      <c r="C505" s="3" t="s">
        <v>1909</v>
      </c>
    </row>
    <row r="506" spans="1:3" ht="17" x14ac:dyDescent="0.2">
      <c r="A506" s="2" t="s">
        <v>2789</v>
      </c>
      <c r="B506" s="6" t="s">
        <v>1422</v>
      </c>
      <c r="C506" s="3" t="s">
        <v>1910</v>
      </c>
    </row>
    <row r="507" spans="1:3" ht="17" x14ac:dyDescent="0.2">
      <c r="A507" s="2" t="s">
        <v>2789</v>
      </c>
      <c r="B507" s="6" t="s">
        <v>1418</v>
      </c>
      <c r="C507" s="3" t="s">
        <v>1911</v>
      </c>
    </row>
    <row r="508" spans="1:3" ht="17" x14ac:dyDescent="0.2">
      <c r="A508" s="2" t="s">
        <v>2789</v>
      </c>
      <c r="C508" s="3" t="s">
        <v>1912</v>
      </c>
    </row>
    <row r="509" spans="1:3" ht="17" x14ac:dyDescent="0.2">
      <c r="A509" s="2" t="s">
        <v>2790</v>
      </c>
      <c r="C509" s="3" t="s">
        <v>1913</v>
      </c>
    </row>
    <row r="510" spans="1:3" ht="102" x14ac:dyDescent="0.2">
      <c r="A510" s="2" t="s">
        <v>2790</v>
      </c>
      <c r="B510" s="6" t="s">
        <v>1418</v>
      </c>
      <c r="C510" s="3" t="s">
        <v>1914</v>
      </c>
    </row>
    <row r="511" spans="1:3" ht="34" x14ac:dyDescent="0.2">
      <c r="A511" s="2" t="s">
        <v>2790</v>
      </c>
      <c r="B511" s="6" t="s">
        <v>1418</v>
      </c>
      <c r="C511" s="3" t="s">
        <v>1915</v>
      </c>
    </row>
    <row r="512" spans="1:3" ht="34" x14ac:dyDescent="0.2">
      <c r="A512" s="2" t="s">
        <v>2790</v>
      </c>
      <c r="C512" s="3" t="s">
        <v>1916</v>
      </c>
    </row>
    <row r="513" spans="1:3" ht="17" x14ac:dyDescent="0.2">
      <c r="A513" s="2" t="s">
        <v>2790</v>
      </c>
      <c r="B513" s="6" t="s">
        <v>141</v>
      </c>
      <c r="C513" s="3" t="s">
        <v>1917</v>
      </c>
    </row>
    <row r="514" spans="1:3" ht="17" x14ac:dyDescent="0.2">
      <c r="A514" s="2" t="s">
        <v>2790</v>
      </c>
      <c r="B514" s="6" t="s">
        <v>149</v>
      </c>
      <c r="C514" s="3" t="s">
        <v>1918</v>
      </c>
    </row>
    <row r="515" spans="1:3" ht="17" x14ac:dyDescent="0.2">
      <c r="A515" s="2" t="s">
        <v>2790</v>
      </c>
      <c r="B515" s="6" t="s">
        <v>141</v>
      </c>
      <c r="C515" s="3" t="s">
        <v>1919</v>
      </c>
    </row>
    <row r="516" spans="1:3" ht="17" x14ac:dyDescent="0.2">
      <c r="A516" s="2" t="s">
        <v>2790</v>
      </c>
      <c r="B516" s="6" t="s">
        <v>149</v>
      </c>
      <c r="C516" s="3" t="s">
        <v>1920</v>
      </c>
    </row>
    <row r="517" spans="1:3" ht="17" x14ac:dyDescent="0.2">
      <c r="A517" s="2" t="s">
        <v>2790</v>
      </c>
      <c r="B517" s="6" t="s">
        <v>141</v>
      </c>
      <c r="C517" s="3" t="s">
        <v>1921</v>
      </c>
    </row>
    <row r="518" spans="1:3" ht="51" x14ac:dyDescent="0.2">
      <c r="A518" s="2" t="s">
        <v>2790</v>
      </c>
      <c r="B518" s="6" t="s">
        <v>149</v>
      </c>
      <c r="C518" s="3" t="s">
        <v>1922</v>
      </c>
    </row>
    <row r="519" spans="1:3" ht="17" x14ac:dyDescent="0.2">
      <c r="A519" s="2" t="s">
        <v>2790</v>
      </c>
      <c r="B519" s="6" t="s">
        <v>141</v>
      </c>
      <c r="C519" s="3" t="s">
        <v>1631</v>
      </c>
    </row>
    <row r="520" spans="1:3" ht="34" x14ac:dyDescent="0.2">
      <c r="A520" s="2" t="s">
        <v>2790</v>
      </c>
      <c r="B520" s="6" t="s">
        <v>149</v>
      </c>
      <c r="C520" s="3" t="s">
        <v>1923</v>
      </c>
    </row>
    <row r="521" spans="1:3" ht="17" x14ac:dyDescent="0.2">
      <c r="A521" s="2" t="s">
        <v>2790</v>
      </c>
      <c r="B521" s="6" t="s">
        <v>141</v>
      </c>
      <c r="C521" s="3" t="s">
        <v>1924</v>
      </c>
    </row>
    <row r="522" spans="1:3" ht="17" x14ac:dyDescent="0.2">
      <c r="A522" s="2" t="s">
        <v>2790</v>
      </c>
      <c r="C522" s="3" t="s">
        <v>1925</v>
      </c>
    </row>
    <row r="523" spans="1:3" ht="34" x14ac:dyDescent="0.2">
      <c r="A523" s="2" t="s">
        <v>2791</v>
      </c>
      <c r="B523" s="6" t="s">
        <v>1926</v>
      </c>
      <c r="C523" s="3" t="s">
        <v>1927</v>
      </c>
    </row>
    <row r="524" spans="1:3" ht="34" x14ac:dyDescent="0.2">
      <c r="A524" s="2" t="s">
        <v>2791</v>
      </c>
      <c r="B524" s="6" t="s">
        <v>1928</v>
      </c>
      <c r="C524" s="3" t="s">
        <v>1929</v>
      </c>
    </row>
    <row r="525" spans="1:3" ht="34" x14ac:dyDescent="0.2">
      <c r="A525" s="2" t="s">
        <v>2791</v>
      </c>
      <c r="B525" s="6" t="s">
        <v>1422</v>
      </c>
      <c r="C525" s="3" t="s">
        <v>1930</v>
      </c>
    </row>
    <row r="526" spans="1:3" ht="34" x14ac:dyDescent="0.2">
      <c r="A526" s="2" t="s">
        <v>2791</v>
      </c>
      <c r="B526" s="6" t="s">
        <v>1513</v>
      </c>
      <c r="C526" s="3" t="s">
        <v>1931</v>
      </c>
    </row>
    <row r="527" spans="1:3" ht="34" x14ac:dyDescent="0.2">
      <c r="A527" s="2" t="s">
        <v>2791</v>
      </c>
      <c r="B527" s="6" t="s">
        <v>1932</v>
      </c>
      <c r="C527" s="3" t="s">
        <v>1933</v>
      </c>
    </row>
    <row r="528" spans="1:3" ht="34" x14ac:dyDescent="0.2">
      <c r="A528" s="2" t="s">
        <v>2791</v>
      </c>
      <c r="B528" s="6" t="s">
        <v>1665</v>
      </c>
      <c r="C528" s="3" t="s">
        <v>1934</v>
      </c>
    </row>
    <row r="529" spans="1:3" ht="34" x14ac:dyDescent="0.2">
      <c r="A529" s="2" t="s">
        <v>2791</v>
      </c>
      <c r="B529" s="6" t="s">
        <v>1928</v>
      </c>
      <c r="C529" s="3" t="s">
        <v>1935</v>
      </c>
    </row>
    <row r="530" spans="1:3" ht="34" x14ac:dyDescent="0.2">
      <c r="A530" s="2" t="s">
        <v>2791</v>
      </c>
      <c r="B530" s="6" t="s">
        <v>1936</v>
      </c>
      <c r="C530" s="3" t="s">
        <v>1937</v>
      </c>
    </row>
    <row r="531" spans="1:3" ht="34" x14ac:dyDescent="0.2">
      <c r="A531" s="2" t="s">
        <v>2791</v>
      </c>
      <c r="B531" s="6" t="s">
        <v>1422</v>
      </c>
      <c r="C531" s="3" t="s">
        <v>1938</v>
      </c>
    </row>
    <row r="532" spans="1:3" ht="34" x14ac:dyDescent="0.2">
      <c r="A532" s="2" t="s">
        <v>2791</v>
      </c>
      <c r="B532" s="6" t="s">
        <v>1928</v>
      </c>
      <c r="C532" s="3" t="s">
        <v>1939</v>
      </c>
    </row>
    <row r="533" spans="1:3" ht="34" x14ac:dyDescent="0.2">
      <c r="A533" s="2" t="s">
        <v>2791</v>
      </c>
      <c r="B533" s="6" t="s">
        <v>1422</v>
      </c>
      <c r="C533" s="3" t="s">
        <v>1940</v>
      </c>
    </row>
    <row r="534" spans="1:3" ht="34" x14ac:dyDescent="0.2">
      <c r="A534" s="2" t="s">
        <v>2791</v>
      </c>
      <c r="B534" s="6" t="s">
        <v>1936</v>
      </c>
      <c r="C534" s="3" t="s">
        <v>1941</v>
      </c>
    </row>
    <row r="535" spans="1:3" ht="34" x14ac:dyDescent="0.2">
      <c r="A535" s="2" t="s">
        <v>2791</v>
      </c>
      <c r="B535" s="6" t="s">
        <v>1422</v>
      </c>
      <c r="C535" s="3" t="s">
        <v>1942</v>
      </c>
    </row>
    <row r="536" spans="1:3" ht="34" x14ac:dyDescent="0.2">
      <c r="A536" s="2" t="s">
        <v>2791</v>
      </c>
      <c r="B536" s="6" t="s">
        <v>1928</v>
      </c>
      <c r="C536" s="3" t="s">
        <v>1943</v>
      </c>
    </row>
    <row r="537" spans="1:3" ht="34" x14ac:dyDescent="0.2">
      <c r="A537" s="2" t="s">
        <v>2791</v>
      </c>
      <c r="B537" s="6" t="s">
        <v>1422</v>
      </c>
      <c r="C537" s="3" t="s">
        <v>1944</v>
      </c>
    </row>
    <row r="538" spans="1:3" ht="34" x14ac:dyDescent="0.2">
      <c r="A538" s="2" t="s">
        <v>2791</v>
      </c>
      <c r="B538" s="6" t="s">
        <v>1945</v>
      </c>
      <c r="C538" s="3" t="s">
        <v>1946</v>
      </c>
    </row>
    <row r="539" spans="1:3" ht="68" x14ac:dyDescent="0.2">
      <c r="A539" s="2" t="s">
        <v>2791</v>
      </c>
      <c r="B539" s="6" t="s">
        <v>1926</v>
      </c>
      <c r="C539" s="3" t="s">
        <v>1947</v>
      </c>
    </row>
    <row r="540" spans="1:3" ht="34" x14ac:dyDescent="0.2">
      <c r="A540" s="2" t="s">
        <v>2791</v>
      </c>
      <c r="B540" s="6" t="s">
        <v>1422</v>
      </c>
      <c r="C540" s="3" t="s">
        <v>1948</v>
      </c>
    </row>
    <row r="541" spans="1:3" ht="34" x14ac:dyDescent="0.2">
      <c r="A541" s="2" t="s">
        <v>2791</v>
      </c>
      <c r="B541" s="6" t="s">
        <v>1926</v>
      </c>
      <c r="C541" s="3" t="s">
        <v>1949</v>
      </c>
    </row>
    <row r="542" spans="1:3" ht="34" x14ac:dyDescent="0.2">
      <c r="A542" s="2" t="s">
        <v>2791</v>
      </c>
      <c r="B542" s="6" t="s">
        <v>1422</v>
      </c>
      <c r="C542" s="3" t="s">
        <v>1950</v>
      </c>
    </row>
    <row r="543" spans="1:3" ht="34" x14ac:dyDescent="0.2">
      <c r="A543" s="2" t="s">
        <v>2791</v>
      </c>
      <c r="B543" s="6" t="s">
        <v>1926</v>
      </c>
      <c r="C543" s="3" t="s">
        <v>1661</v>
      </c>
    </row>
    <row r="544" spans="1:3" ht="34" x14ac:dyDescent="0.2">
      <c r="A544" s="2" t="s">
        <v>2791</v>
      </c>
      <c r="B544" s="6" t="s">
        <v>1422</v>
      </c>
      <c r="C544" s="3" t="s">
        <v>1951</v>
      </c>
    </row>
    <row r="545" spans="1:3" ht="34" x14ac:dyDescent="0.2">
      <c r="A545" s="2" t="s">
        <v>2791</v>
      </c>
      <c r="B545" s="6" t="s">
        <v>1926</v>
      </c>
      <c r="C545" s="3" t="s">
        <v>1952</v>
      </c>
    </row>
    <row r="546" spans="1:3" ht="34" x14ac:dyDescent="0.2">
      <c r="A546" s="2" t="s">
        <v>2791</v>
      </c>
      <c r="B546" s="6" t="s">
        <v>1422</v>
      </c>
      <c r="C546" s="3" t="s">
        <v>1953</v>
      </c>
    </row>
    <row r="547" spans="1:3" ht="68" x14ac:dyDescent="0.2">
      <c r="A547" s="2" t="s">
        <v>2791</v>
      </c>
      <c r="B547" s="6" t="s">
        <v>1926</v>
      </c>
      <c r="C547" s="3" t="s">
        <v>1954</v>
      </c>
    </row>
    <row r="548" spans="1:3" ht="34" x14ac:dyDescent="0.2">
      <c r="A548" s="2" t="s">
        <v>2791</v>
      </c>
      <c r="B548" s="6" t="s">
        <v>1422</v>
      </c>
      <c r="C548" s="3" t="s">
        <v>1955</v>
      </c>
    </row>
    <row r="549" spans="1:3" ht="34" x14ac:dyDescent="0.2">
      <c r="A549" s="2" t="s">
        <v>2791</v>
      </c>
      <c r="B549" s="6" t="s">
        <v>1956</v>
      </c>
      <c r="C549" s="3" t="s">
        <v>1957</v>
      </c>
    </row>
    <row r="550" spans="1:3" ht="34" x14ac:dyDescent="0.2">
      <c r="A550" s="2" t="s">
        <v>2791</v>
      </c>
      <c r="B550" s="6" t="s">
        <v>1926</v>
      </c>
      <c r="C550" s="3" t="s">
        <v>1958</v>
      </c>
    </row>
    <row r="551" spans="1:3" ht="34" x14ac:dyDescent="0.2">
      <c r="A551" s="2" t="s">
        <v>2791</v>
      </c>
      <c r="B551" s="6" t="s">
        <v>1932</v>
      </c>
      <c r="C551" s="3" t="s">
        <v>1959</v>
      </c>
    </row>
    <row r="552" spans="1:3" ht="34" x14ac:dyDescent="0.2">
      <c r="A552" s="2" t="s">
        <v>2791</v>
      </c>
      <c r="B552" s="6" t="s">
        <v>1665</v>
      </c>
      <c r="C552" s="3" t="s">
        <v>1960</v>
      </c>
    </row>
    <row r="553" spans="1:3" ht="34" x14ac:dyDescent="0.2">
      <c r="A553" s="2" t="s">
        <v>2791</v>
      </c>
      <c r="B553" s="6" t="s">
        <v>1422</v>
      </c>
      <c r="C553" s="3" t="s">
        <v>1961</v>
      </c>
    </row>
    <row r="554" spans="1:3" ht="34" x14ac:dyDescent="0.2">
      <c r="A554" s="2" t="s">
        <v>2791</v>
      </c>
      <c r="B554" s="6" t="s">
        <v>1926</v>
      </c>
      <c r="C554" s="3" t="s">
        <v>1962</v>
      </c>
    </row>
    <row r="555" spans="1:3" ht="34" x14ac:dyDescent="0.2">
      <c r="A555" s="2" t="s">
        <v>2791</v>
      </c>
      <c r="C555" s="3" t="s">
        <v>1963</v>
      </c>
    </row>
    <row r="556" spans="1:3" ht="34" x14ac:dyDescent="0.2">
      <c r="A556" s="2" t="s">
        <v>2791</v>
      </c>
      <c r="B556" s="6" t="s">
        <v>1422</v>
      </c>
      <c r="C556" s="3" t="s">
        <v>1964</v>
      </c>
    </row>
    <row r="557" spans="1:3" ht="34" x14ac:dyDescent="0.2">
      <c r="A557" s="2" t="s">
        <v>2791</v>
      </c>
      <c r="B557" s="6" t="s">
        <v>1965</v>
      </c>
      <c r="C557" s="3" t="s">
        <v>1966</v>
      </c>
    </row>
    <row r="558" spans="1:3" ht="51" x14ac:dyDescent="0.2">
      <c r="A558" s="2" t="s">
        <v>2791</v>
      </c>
      <c r="C558" s="3" t="s">
        <v>1967</v>
      </c>
    </row>
    <row r="559" spans="1:3" ht="34" x14ac:dyDescent="0.2">
      <c r="A559" s="2" t="s">
        <v>2791</v>
      </c>
      <c r="B559" s="6" t="s">
        <v>1968</v>
      </c>
      <c r="C559" s="3" t="s">
        <v>1969</v>
      </c>
    </row>
    <row r="560" spans="1:3" ht="34" x14ac:dyDescent="0.2">
      <c r="A560" s="2" t="s">
        <v>2791</v>
      </c>
      <c r="B560" s="6" t="s">
        <v>1970</v>
      </c>
      <c r="C560" s="3" t="s">
        <v>1971</v>
      </c>
    </row>
    <row r="561" spans="1:3" ht="34" x14ac:dyDescent="0.2">
      <c r="A561" s="2" t="s">
        <v>2791</v>
      </c>
      <c r="C561" s="3" t="s">
        <v>1972</v>
      </c>
    </row>
    <row r="562" spans="1:3" ht="34" x14ac:dyDescent="0.2">
      <c r="A562" s="2" t="s">
        <v>2791</v>
      </c>
      <c r="B562" s="6" t="s">
        <v>1422</v>
      </c>
      <c r="C562" s="3" t="s">
        <v>1973</v>
      </c>
    </row>
    <row r="563" spans="1:3" ht="34" x14ac:dyDescent="0.2">
      <c r="A563" s="2" t="s">
        <v>2791</v>
      </c>
      <c r="C563" s="3" t="s">
        <v>1974</v>
      </c>
    </row>
    <row r="564" spans="1:3" ht="34" x14ac:dyDescent="0.2">
      <c r="A564" s="2" t="s">
        <v>2791</v>
      </c>
      <c r="B564" s="6" t="s">
        <v>1975</v>
      </c>
      <c r="C564" s="3" t="s">
        <v>1976</v>
      </c>
    </row>
    <row r="565" spans="1:3" ht="34" x14ac:dyDescent="0.2">
      <c r="A565" s="2" t="s">
        <v>2791</v>
      </c>
      <c r="B565" s="6" t="s">
        <v>1422</v>
      </c>
      <c r="C565" s="3" t="s">
        <v>1977</v>
      </c>
    </row>
    <row r="566" spans="1:3" ht="34" x14ac:dyDescent="0.2">
      <c r="A566" s="2" t="s">
        <v>2791</v>
      </c>
      <c r="C566" s="3" t="s">
        <v>1978</v>
      </c>
    </row>
    <row r="567" spans="1:3" ht="34" x14ac:dyDescent="0.2">
      <c r="A567" s="2" t="s">
        <v>2791</v>
      </c>
      <c r="B567" s="6" t="s">
        <v>1422</v>
      </c>
      <c r="C567" s="3" t="s">
        <v>1979</v>
      </c>
    </row>
    <row r="568" spans="1:3" ht="34" x14ac:dyDescent="0.2">
      <c r="A568" s="2" t="s">
        <v>2791</v>
      </c>
      <c r="B568" s="6" t="s">
        <v>1928</v>
      </c>
      <c r="C568" s="3" t="s">
        <v>1980</v>
      </c>
    </row>
    <row r="569" spans="1:3" ht="34" x14ac:dyDescent="0.2">
      <c r="A569" s="2" t="s">
        <v>2791</v>
      </c>
      <c r="C569" s="3" t="s">
        <v>1981</v>
      </c>
    </row>
    <row r="570" spans="1:3" ht="68" x14ac:dyDescent="0.2">
      <c r="A570" s="2" t="s">
        <v>2791</v>
      </c>
      <c r="B570" s="6" t="s">
        <v>1422</v>
      </c>
      <c r="C570" s="3" t="s">
        <v>1982</v>
      </c>
    </row>
    <row r="571" spans="1:3" ht="34" x14ac:dyDescent="0.2">
      <c r="A571" s="2" t="s">
        <v>2791</v>
      </c>
      <c r="B571" s="6" t="s">
        <v>1928</v>
      </c>
      <c r="C571" s="3" t="s">
        <v>1983</v>
      </c>
    </row>
    <row r="572" spans="1:3" ht="34" x14ac:dyDescent="0.2">
      <c r="A572" s="2" t="s">
        <v>2791</v>
      </c>
      <c r="B572" s="6" t="s">
        <v>1422</v>
      </c>
      <c r="C572" s="3" t="s">
        <v>1984</v>
      </c>
    </row>
    <row r="573" spans="1:3" ht="34" x14ac:dyDescent="0.2">
      <c r="A573" s="2" t="s">
        <v>2791</v>
      </c>
      <c r="B573" s="6" t="s">
        <v>1985</v>
      </c>
      <c r="C573" s="3" t="s">
        <v>406</v>
      </c>
    </row>
    <row r="574" spans="1:3" ht="34" x14ac:dyDescent="0.2">
      <c r="A574" s="2" t="s">
        <v>2791</v>
      </c>
      <c r="B574" s="6" t="s">
        <v>1928</v>
      </c>
      <c r="C574" s="3" t="s">
        <v>1986</v>
      </c>
    </row>
    <row r="575" spans="1:3" ht="51" x14ac:dyDescent="0.2">
      <c r="A575" s="2" t="s">
        <v>2791</v>
      </c>
      <c r="C575" s="3" t="s">
        <v>1987</v>
      </c>
    </row>
    <row r="576" spans="1:3" ht="34" x14ac:dyDescent="0.2">
      <c r="A576" s="2" t="s">
        <v>2791</v>
      </c>
      <c r="B576" s="6" t="s">
        <v>1422</v>
      </c>
      <c r="C576" s="3" t="s">
        <v>1988</v>
      </c>
    </row>
    <row r="577" spans="1:3" ht="34" x14ac:dyDescent="0.2">
      <c r="A577" s="2" t="s">
        <v>2791</v>
      </c>
      <c r="C577" s="3" t="s">
        <v>1989</v>
      </c>
    </row>
    <row r="578" spans="1:3" ht="34" x14ac:dyDescent="0.2">
      <c r="A578" s="2" t="s">
        <v>2791</v>
      </c>
      <c r="B578" s="6" t="s">
        <v>1422</v>
      </c>
      <c r="C578" s="3" t="s">
        <v>1990</v>
      </c>
    </row>
    <row r="579" spans="1:3" ht="34" x14ac:dyDescent="0.2">
      <c r="A579" s="2" t="s">
        <v>2791</v>
      </c>
      <c r="B579" s="6" t="s">
        <v>1928</v>
      </c>
      <c r="C579" s="3" t="s">
        <v>1991</v>
      </c>
    </row>
    <row r="580" spans="1:3" ht="34" x14ac:dyDescent="0.2">
      <c r="A580" s="2" t="s">
        <v>2792</v>
      </c>
      <c r="C580" s="3" t="s">
        <v>1992</v>
      </c>
    </row>
    <row r="581" spans="1:3" ht="34" x14ac:dyDescent="0.2">
      <c r="A581" s="2" t="s">
        <v>2792</v>
      </c>
      <c r="B581" s="6" t="s">
        <v>149</v>
      </c>
      <c r="C581" s="3" t="s">
        <v>1993</v>
      </c>
    </row>
    <row r="582" spans="1:3" ht="34" x14ac:dyDescent="0.2">
      <c r="A582" s="2" t="s">
        <v>2792</v>
      </c>
      <c r="B582" s="6" t="s">
        <v>1418</v>
      </c>
      <c r="C582" s="3" t="s">
        <v>1994</v>
      </c>
    </row>
    <row r="583" spans="1:3" ht="34" x14ac:dyDescent="0.2">
      <c r="A583" s="2" t="s">
        <v>2792</v>
      </c>
      <c r="B583" s="6" t="s">
        <v>149</v>
      </c>
      <c r="C583" s="3" t="s">
        <v>1995</v>
      </c>
    </row>
    <row r="584" spans="1:3" ht="68" x14ac:dyDescent="0.2">
      <c r="A584" s="2" t="s">
        <v>2792</v>
      </c>
      <c r="B584" s="6" t="s">
        <v>1418</v>
      </c>
      <c r="C584" s="3" t="s">
        <v>1996</v>
      </c>
    </row>
    <row r="585" spans="1:3" ht="34" x14ac:dyDescent="0.2">
      <c r="A585" s="2" t="s">
        <v>2792</v>
      </c>
      <c r="B585" s="6" t="s">
        <v>149</v>
      </c>
      <c r="C585" s="3" t="s">
        <v>1997</v>
      </c>
    </row>
    <row r="586" spans="1:3" ht="34" x14ac:dyDescent="0.2">
      <c r="A586" s="2" t="s">
        <v>2792</v>
      </c>
      <c r="B586" s="6" t="s">
        <v>1418</v>
      </c>
      <c r="C586" s="3" t="s">
        <v>1998</v>
      </c>
    </row>
    <row r="587" spans="1:3" ht="34" x14ac:dyDescent="0.2">
      <c r="A587" s="2" t="s">
        <v>2792</v>
      </c>
      <c r="B587" s="6" t="s">
        <v>149</v>
      </c>
      <c r="C587" s="3" t="s">
        <v>1999</v>
      </c>
    </row>
    <row r="588" spans="1:3" ht="34" x14ac:dyDescent="0.2">
      <c r="A588" s="2" t="s">
        <v>2792</v>
      </c>
      <c r="C588" s="3" t="s">
        <v>2000</v>
      </c>
    </row>
    <row r="589" spans="1:3" ht="68" x14ac:dyDescent="0.2">
      <c r="A589" s="2" t="s">
        <v>2792</v>
      </c>
      <c r="B589" s="6" t="s">
        <v>149</v>
      </c>
      <c r="C589" s="3" t="s">
        <v>2001</v>
      </c>
    </row>
    <row r="590" spans="1:3" ht="34" x14ac:dyDescent="0.2">
      <c r="A590" s="2" t="s">
        <v>2792</v>
      </c>
      <c r="B590" s="6" t="s">
        <v>123</v>
      </c>
      <c r="C590" s="3" t="s">
        <v>2002</v>
      </c>
    </row>
    <row r="591" spans="1:3" ht="34" x14ac:dyDescent="0.2">
      <c r="A591" s="2" t="s">
        <v>2792</v>
      </c>
      <c r="C591" s="3" t="s">
        <v>2003</v>
      </c>
    </row>
    <row r="592" spans="1:3" ht="34" x14ac:dyDescent="0.2">
      <c r="A592" s="2" t="s">
        <v>2793</v>
      </c>
      <c r="C592" s="3" t="s">
        <v>2004</v>
      </c>
    </row>
    <row r="593" spans="1:3" ht="34" x14ac:dyDescent="0.2">
      <c r="A593" s="2" t="s">
        <v>2793</v>
      </c>
      <c r="B593" s="6" t="s">
        <v>1530</v>
      </c>
      <c r="C593" s="3" t="s">
        <v>2005</v>
      </c>
    </row>
    <row r="594" spans="1:3" ht="34" x14ac:dyDescent="0.2">
      <c r="A594" s="2" t="s">
        <v>2793</v>
      </c>
      <c r="B594" s="6" t="s">
        <v>1422</v>
      </c>
      <c r="C594" s="3" t="s">
        <v>2006</v>
      </c>
    </row>
    <row r="595" spans="1:3" ht="34" x14ac:dyDescent="0.2">
      <c r="A595" s="2" t="s">
        <v>2793</v>
      </c>
      <c r="B595" s="6" t="s">
        <v>1526</v>
      </c>
      <c r="C595" s="3" t="s">
        <v>2007</v>
      </c>
    </row>
    <row r="596" spans="1:3" ht="34" x14ac:dyDescent="0.2">
      <c r="A596" s="2" t="s">
        <v>2793</v>
      </c>
      <c r="B596" s="6" t="s">
        <v>1422</v>
      </c>
      <c r="C596" s="3" t="s">
        <v>2008</v>
      </c>
    </row>
    <row r="597" spans="1:3" ht="34" x14ac:dyDescent="0.2">
      <c r="A597" s="2" t="s">
        <v>2793</v>
      </c>
      <c r="B597" s="6" t="s">
        <v>1526</v>
      </c>
      <c r="C597" s="3" t="s">
        <v>2009</v>
      </c>
    </row>
    <row r="598" spans="1:3" ht="34" x14ac:dyDescent="0.2">
      <c r="A598" s="2" t="s">
        <v>2793</v>
      </c>
      <c r="C598" s="3" t="s">
        <v>2010</v>
      </c>
    </row>
    <row r="599" spans="1:3" ht="34" x14ac:dyDescent="0.2">
      <c r="A599" s="2" t="s">
        <v>2793</v>
      </c>
      <c r="B599" s="6" t="s">
        <v>1422</v>
      </c>
      <c r="C599" s="3" t="s">
        <v>2011</v>
      </c>
    </row>
    <row r="600" spans="1:3" ht="34" x14ac:dyDescent="0.2">
      <c r="A600" s="2" t="s">
        <v>2793</v>
      </c>
      <c r="C600" s="3" t="s">
        <v>2012</v>
      </c>
    </row>
    <row r="601" spans="1:3" ht="34" x14ac:dyDescent="0.2">
      <c r="A601" s="2" t="s">
        <v>2793</v>
      </c>
      <c r="C601" s="3" t="s">
        <v>2013</v>
      </c>
    </row>
    <row r="602" spans="1:3" ht="51" x14ac:dyDescent="0.2">
      <c r="A602" s="2" t="s">
        <v>2793</v>
      </c>
      <c r="B602" s="6" t="s">
        <v>1513</v>
      </c>
      <c r="C602" s="3" t="s">
        <v>2014</v>
      </c>
    </row>
    <row r="603" spans="1:3" ht="102" x14ac:dyDescent="0.2">
      <c r="A603" s="2" t="s">
        <v>2793</v>
      </c>
      <c r="B603" s="6" t="s">
        <v>1513</v>
      </c>
      <c r="C603" s="3" t="s">
        <v>2015</v>
      </c>
    </row>
    <row r="604" spans="1:3" ht="34" x14ac:dyDescent="0.2">
      <c r="A604" s="2" t="s">
        <v>2793</v>
      </c>
      <c r="B604" s="6" t="s">
        <v>1422</v>
      </c>
      <c r="C604" s="3" t="s">
        <v>2016</v>
      </c>
    </row>
    <row r="605" spans="1:3" ht="34" x14ac:dyDescent="0.2">
      <c r="A605" s="2" t="s">
        <v>2793</v>
      </c>
      <c r="B605" s="6" t="s">
        <v>1513</v>
      </c>
      <c r="C605" s="3" t="s">
        <v>2017</v>
      </c>
    </row>
    <row r="606" spans="1:3" ht="34" x14ac:dyDescent="0.2">
      <c r="A606" s="2" t="s">
        <v>2793</v>
      </c>
      <c r="B606" s="6" t="s">
        <v>1422</v>
      </c>
      <c r="C606" s="3" t="s">
        <v>2018</v>
      </c>
    </row>
    <row r="607" spans="1:3" ht="34" x14ac:dyDescent="0.2">
      <c r="A607" s="2" t="s">
        <v>2793</v>
      </c>
      <c r="B607" s="6" t="s">
        <v>1513</v>
      </c>
      <c r="C607" s="3" t="s">
        <v>2019</v>
      </c>
    </row>
    <row r="608" spans="1:3" ht="34" x14ac:dyDescent="0.2">
      <c r="A608" s="2" t="s">
        <v>2793</v>
      </c>
      <c r="B608" s="6" t="s">
        <v>1665</v>
      </c>
      <c r="C608" s="3" t="s">
        <v>2020</v>
      </c>
    </row>
    <row r="609" spans="1:3" ht="34" x14ac:dyDescent="0.2">
      <c r="A609" s="2" t="s">
        <v>2793</v>
      </c>
      <c r="C609" s="3" t="s">
        <v>2021</v>
      </c>
    </row>
    <row r="610" spans="1:3" ht="34" x14ac:dyDescent="0.2">
      <c r="A610" s="2" t="s">
        <v>2793</v>
      </c>
      <c r="B610" s="6" t="s">
        <v>2022</v>
      </c>
      <c r="C610" s="3" t="s">
        <v>2023</v>
      </c>
    </row>
    <row r="611" spans="1:3" ht="34" x14ac:dyDescent="0.2">
      <c r="A611" s="2" t="s">
        <v>2793</v>
      </c>
      <c r="B611" s="6" t="s">
        <v>1422</v>
      </c>
      <c r="C611" s="3" t="s">
        <v>1661</v>
      </c>
    </row>
    <row r="612" spans="1:3" ht="51" x14ac:dyDescent="0.2">
      <c r="A612" s="2" t="s">
        <v>2793</v>
      </c>
      <c r="B612" s="6" t="s">
        <v>2022</v>
      </c>
      <c r="C612" s="3" t="s">
        <v>2024</v>
      </c>
    </row>
    <row r="613" spans="1:3" ht="34" x14ac:dyDescent="0.2">
      <c r="A613" s="2" t="s">
        <v>2793</v>
      </c>
      <c r="C613" s="3" t="s">
        <v>2025</v>
      </c>
    </row>
    <row r="614" spans="1:3" ht="34" x14ac:dyDescent="0.2">
      <c r="A614" s="2" t="s">
        <v>2793</v>
      </c>
      <c r="B614" s="6" t="s">
        <v>2022</v>
      </c>
      <c r="C614" s="3" t="s">
        <v>2026</v>
      </c>
    </row>
    <row r="615" spans="1:3" ht="34" x14ac:dyDescent="0.2">
      <c r="A615" s="2" t="s">
        <v>2793</v>
      </c>
      <c r="B615" s="6" t="s">
        <v>1422</v>
      </c>
      <c r="C615" s="3" t="s">
        <v>2027</v>
      </c>
    </row>
    <row r="616" spans="1:3" ht="34" x14ac:dyDescent="0.2">
      <c r="A616" s="2" t="s">
        <v>2793</v>
      </c>
      <c r="B616" s="6" t="s">
        <v>2022</v>
      </c>
      <c r="C616" s="3" t="s">
        <v>2028</v>
      </c>
    </row>
    <row r="617" spans="1:3" ht="34" x14ac:dyDescent="0.2">
      <c r="A617" s="2" t="s">
        <v>2793</v>
      </c>
      <c r="B617" s="6" t="s">
        <v>1513</v>
      </c>
      <c r="C617" s="3" t="s">
        <v>2029</v>
      </c>
    </row>
    <row r="618" spans="1:3" ht="34" x14ac:dyDescent="0.2">
      <c r="A618" s="2" t="s">
        <v>2793</v>
      </c>
      <c r="B618" s="6" t="s">
        <v>2030</v>
      </c>
      <c r="C618" s="3" t="s">
        <v>2031</v>
      </c>
    </row>
    <row r="619" spans="1:3" ht="34" x14ac:dyDescent="0.2">
      <c r="A619" s="2" t="s">
        <v>2793</v>
      </c>
      <c r="B619" s="6" t="s">
        <v>1422</v>
      </c>
      <c r="C619" s="3" t="s">
        <v>2032</v>
      </c>
    </row>
    <row r="620" spans="1:3" ht="34" x14ac:dyDescent="0.2">
      <c r="A620" s="2" t="s">
        <v>2793</v>
      </c>
      <c r="B620" s="6" t="s">
        <v>2033</v>
      </c>
      <c r="C620" s="3" t="s">
        <v>2034</v>
      </c>
    </row>
    <row r="621" spans="1:3" ht="34" x14ac:dyDescent="0.2">
      <c r="A621" s="2" t="s">
        <v>2793</v>
      </c>
      <c r="B621" s="6" t="s">
        <v>1422</v>
      </c>
      <c r="C621" s="3" t="s">
        <v>2035</v>
      </c>
    </row>
    <row r="622" spans="1:3" ht="34" x14ac:dyDescent="0.2">
      <c r="A622" s="2" t="s">
        <v>2793</v>
      </c>
      <c r="B622" s="6" t="s">
        <v>2033</v>
      </c>
      <c r="C622" s="3" t="s">
        <v>2036</v>
      </c>
    </row>
    <row r="623" spans="1:3" ht="34" x14ac:dyDescent="0.2">
      <c r="A623" s="2" t="s">
        <v>2793</v>
      </c>
      <c r="C623" s="3" t="s">
        <v>2037</v>
      </c>
    </row>
    <row r="624" spans="1:3" ht="34" x14ac:dyDescent="0.2">
      <c r="A624" s="2" t="s">
        <v>2793</v>
      </c>
      <c r="B624" s="6" t="s">
        <v>1422</v>
      </c>
      <c r="C624" s="3" t="s">
        <v>2038</v>
      </c>
    </row>
    <row r="625" spans="1:3" ht="34" x14ac:dyDescent="0.2">
      <c r="A625" s="2" t="s">
        <v>2793</v>
      </c>
      <c r="B625" s="6" t="s">
        <v>2039</v>
      </c>
      <c r="C625" s="3" t="s">
        <v>2040</v>
      </c>
    </row>
    <row r="626" spans="1:3" ht="34" x14ac:dyDescent="0.2">
      <c r="A626" s="2" t="s">
        <v>2793</v>
      </c>
      <c r="B626" s="6" t="s">
        <v>2041</v>
      </c>
      <c r="C626" s="3" t="s">
        <v>2042</v>
      </c>
    </row>
    <row r="627" spans="1:3" ht="34" x14ac:dyDescent="0.2">
      <c r="A627" s="2" t="s">
        <v>2793</v>
      </c>
      <c r="B627" s="6" t="s">
        <v>1422</v>
      </c>
      <c r="C627" s="3" t="s">
        <v>2043</v>
      </c>
    </row>
    <row r="628" spans="1:3" ht="34" x14ac:dyDescent="0.2">
      <c r="A628" s="2" t="s">
        <v>2793</v>
      </c>
      <c r="C628" s="3" t="s">
        <v>2044</v>
      </c>
    </row>
    <row r="629" spans="1:3" ht="34" x14ac:dyDescent="0.2">
      <c r="A629" s="2" t="s">
        <v>2793</v>
      </c>
      <c r="B629" s="6" t="s">
        <v>1513</v>
      </c>
      <c r="C629" s="3" t="s">
        <v>2045</v>
      </c>
    </row>
    <row r="630" spans="1:3" ht="34" x14ac:dyDescent="0.2">
      <c r="A630" s="2" t="s">
        <v>2793</v>
      </c>
      <c r="C630" s="3" t="s">
        <v>2046</v>
      </c>
    </row>
    <row r="631" spans="1:3" ht="34" x14ac:dyDescent="0.2">
      <c r="A631" s="2" t="s">
        <v>2793</v>
      </c>
      <c r="B631" s="6" t="s">
        <v>1513</v>
      </c>
      <c r="C631" s="3" t="s">
        <v>2047</v>
      </c>
    </row>
    <row r="632" spans="1:3" ht="34" x14ac:dyDescent="0.2">
      <c r="A632" s="2" t="s">
        <v>2793</v>
      </c>
      <c r="B632" s="6" t="s">
        <v>1665</v>
      </c>
      <c r="C632" s="3" t="s">
        <v>2048</v>
      </c>
    </row>
    <row r="633" spans="1:3" ht="34" x14ac:dyDescent="0.2">
      <c r="A633" s="2" t="s">
        <v>2793</v>
      </c>
      <c r="B633" s="6" t="s">
        <v>1422</v>
      </c>
      <c r="C633" s="3" t="s">
        <v>2049</v>
      </c>
    </row>
    <row r="634" spans="1:3" ht="34" x14ac:dyDescent="0.2">
      <c r="A634" s="2" t="s">
        <v>2793</v>
      </c>
      <c r="B634" s="6" t="s">
        <v>1665</v>
      </c>
      <c r="C634" s="3" t="s">
        <v>2050</v>
      </c>
    </row>
    <row r="635" spans="1:3" ht="34" x14ac:dyDescent="0.2">
      <c r="A635" s="2" t="s">
        <v>2793</v>
      </c>
      <c r="B635" s="6" t="s">
        <v>1422</v>
      </c>
      <c r="C635" s="3" t="s">
        <v>2051</v>
      </c>
    </row>
    <row r="636" spans="1:3" ht="34" x14ac:dyDescent="0.2">
      <c r="A636" s="2" t="s">
        <v>2793</v>
      </c>
      <c r="B636" s="6" t="s">
        <v>1665</v>
      </c>
      <c r="C636" s="3" t="s">
        <v>2052</v>
      </c>
    </row>
    <row r="637" spans="1:3" ht="34" x14ac:dyDescent="0.2">
      <c r="A637" s="2" t="s">
        <v>2793</v>
      </c>
      <c r="B637" s="6" t="s">
        <v>1422</v>
      </c>
      <c r="C637" s="3" t="s">
        <v>2053</v>
      </c>
    </row>
    <row r="638" spans="1:3" ht="34" x14ac:dyDescent="0.2">
      <c r="A638" s="2" t="s">
        <v>2793</v>
      </c>
      <c r="B638" s="6" t="s">
        <v>1665</v>
      </c>
      <c r="C638" s="3" t="s">
        <v>2054</v>
      </c>
    </row>
    <row r="639" spans="1:3" ht="34" x14ac:dyDescent="0.2">
      <c r="A639" s="2" t="s">
        <v>2793</v>
      </c>
      <c r="B639" s="6" t="s">
        <v>1422</v>
      </c>
      <c r="C639" s="3" t="s">
        <v>2055</v>
      </c>
    </row>
    <row r="640" spans="1:3" ht="34" x14ac:dyDescent="0.2">
      <c r="A640" s="2" t="s">
        <v>2793</v>
      </c>
      <c r="B640" s="6" t="s">
        <v>1665</v>
      </c>
      <c r="C640" s="3" t="s">
        <v>2056</v>
      </c>
    </row>
    <row r="641" spans="1:3" ht="34" x14ac:dyDescent="0.2">
      <c r="A641" s="2" t="s">
        <v>2793</v>
      </c>
      <c r="B641" s="6" t="s">
        <v>1422</v>
      </c>
      <c r="C641" s="3" t="s">
        <v>2057</v>
      </c>
    </row>
    <row r="642" spans="1:3" ht="34" x14ac:dyDescent="0.2">
      <c r="A642" s="2" t="s">
        <v>2793</v>
      </c>
      <c r="B642" s="6" t="s">
        <v>1665</v>
      </c>
      <c r="C642" s="3" t="s">
        <v>2058</v>
      </c>
    </row>
    <row r="643" spans="1:3" ht="34" x14ac:dyDescent="0.2">
      <c r="A643" s="2" t="s">
        <v>2793</v>
      </c>
      <c r="B643" s="6" t="s">
        <v>1422</v>
      </c>
      <c r="C643" s="3" t="s">
        <v>2059</v>
      </c>
    </row>
    <row r="644" spans="1:3" ht="34" x14ac:dyDescent="0.2">
      <c r="A644" s="2" t="s">
        <v>2793</v>
      </c>
      <c r="B644" s="6" t="s">
        <v>1665</v>
      </c>
      <c r="C644" s="3" t="s">
        <v>2060</v>
      </c>
    </row>
    <row r="645" spans="1:3" ht="34" x14ac:dyDescent="0.2">
      <c r="A645" s="2" t="s">
        <v>2793</v>
      </c>
      <c r="B645" s="6" t="s">
        <v>1422</v>
      </c>
      <c r="C645" s="3" t="s">
        <v>59</v>
      </c>
    </row>
    <row r="646" spans="1:3" ht="34" x14ac:dyDescent="0.2">
      <c r="A646" s="2" t="s">
        <v>2793</v>
      </c>
      <c r="B646" s="6" t="s">
        <v>1665</v>
      </c>
      <c r="C646" s="3" t="s">
        <v>2061</v>
      </c>
    </row>
    <row r="647" spans="1:3" ht="34" x14ac:dyDescent="0.2">
      <c r="A647" s="2" t="s">
        <v>2793</v>
      </c>
      <c r="B647" s="6" t="s">
        <v>1422</v>
      </c>
      <c r="C647" s="3" t="s">
        <v>2062</v>
      </c>
    </row>
    <row r="648" spans="1:3" ht="34" x14ac:dyDescent="0.2">
      <c r="A648" s="2" t="s">
        <v>2793</v>
      </c>
      <c r="B648" s="6" t="s">
        <v>1665</v>
      </c>
      <c r="C648" s="3" t="s">
        <v>2063</v>
      </c>
    </row>
    <row r="649" spans="1:3" ht="34" x14ac:dyDescent="0.2">
      <c r="A649" s="2" t="s">
        <v>2793</v>
      </c>
      <c r="B649" s="6" t="s">
        <v>1422</v>
      </c>
      <c r="C649" s="3" t="s">
        <v>2064</v>
      </c>
    </row>
    <row r="650" spans="1:3" ht="34" x14ac:dyDescent="0.2">
      <c r="A650" s="2" t="s">
        <v>2793</v>
      </c>
      <c r="B650" s="6" t="s">
        <v>1665</v>
      </c>
      <c r="C650" s="3" t="s">
        <v>2065</v>
      </c>
    </row>
    <row r="651" spans="1:3" ht="34" x14ac:dyDescent="0.2">
      <c r="A651" s="2" t="s">
        <v>2793</v>
      </c>
      <c r="B651" s="6" t="s">
        <v>1422</v>
      </c>
      <c r="C651" s="3" t="s">
        <v>2066</v>
      </c>
    </row>
    <row r="652" spans="1:3" ht="34" x14ac:dyDescent="0.2">
      <c r="A652" s="2" t="s">
        <v>2793</v>
      </c>
      <c r="B652" s="6" t="s">
        <v>1665</v>
      </c>
      <c r="C652" s="3" t="s">
        <v>2813</v>
      </c>
    </row>
    <row r="653" spans="1:3" ht="34" x14ac:dyDescent="0.2">
      <c r="A653" s="2" t="s">
        <v>2793</v>
      </c>
      <c r="B653" s="6" t="s">
        <v>1422</v>
      </c>
      <c r="C653" s="3" t="s">
        <v>2067</v>
      </c>
    </row>
    <row r="654" spans="1:3" ht="34" x14ac:dyDescent="0.2">
      <c r="A654" s="2" t="s">
        <v>2793</v>
      </c>
      <c r="B654" s="6" t="s">
        <v>1665</v>
      </c>
      <c r="C654" s="3" t="s">
        <v>2068</v>
      </c>
    </row>
    <row r="655" spans="1:3" ht="34" x14ac:dyDescent="0.2">
      <c r="A655" s="2" t="s">
        <v>2793</v>
      </c>
      <c r="B655" s="6" t="s">
        <v>1422</v>
      </c>
      <c r="C655" s="3" t="s">
        <v>2069</v>
      </c>
    </row>
    <row r="656" spans="1:3" ht="34" x14ac:dyDescent="0.2">
      <c r="A656" s="2" t="s">
        <v>2793</v>
      </c>
      <c r="B656" s="6" t="s">
        <v>1665</v>
      </c>
      <c r="C656" s="3" t="s">
        <v>2070</v>
      </c>
    </row>
    <row r="657" spans="1:3" ht="34" x14ac:dyDescent="0.2">
      <c r="A657" s="2" t="s">
        <v>2793</v>
      </c>
      <c r="B657" s="6" t="s">
        <v>1422</v>
      </c>
      <c r="C657" s="3" t="s">
        <v>2071</v>
      </c>
    </row>
    <row r="658" spans="1:3" ht="34" x14ac:dyDescent="0.2">
      <c r="A658" s="2" t="s">
        <v>2793</v>
      </c>
      <c r="B658" s="6" t="s">
        <v>1665</v>
      </c>
      <c r="C658" s="3" t="s">
        <v>2072</v>
      </c>
    </row>
    <row r="659" spans="1:3" ht="34" x14ac:dyDescent="0.2">
      <c r="A659" s="2" t="s">
        <v>2793</v>
      </c>
      <c r="B659" s="6" t="s">
        <v>2819</v>
      </c>
      <c r="C659" s="3" t="s">
        <v>2073</v>
      </c>
    </row>
    <row r="660" spans="1:3" ht="34" x14ac:dyDescent="0.2">
      <c r="A660" s="2" t="s">
        <v>2794</v>
      </c>
      <c r="C660" s="3" t="s">
        <v>2074</v>
      </c>
    </row>
    <row r="661" spans="1:3" ht="34" x14ac:dyDescent="0.2">
      <c r="A661" s="2" t="s">
        <v>2794</v>
      </c>
      <c r="B661" s="6" t="s">
        <v>347</v>
      </c>
      <c r="C661" s="3" t="s">
        <v>2075</v>
      </c>
    </row>
    <row r="662" spans="1:3" ht="34" x14ac:dyDescent="0.2">
      <c r="A662" s="2" t="s">
        <v>2794</v>
      </c>
      <c r="B662" s="6" t="s">
        <v>1418</v>
      </c>
      <c r="C662" s="3" t="s">
        <v>2076</v>
      </c>
    </row>
    <row r="663" spans="1:3" ht="34" x14ac:dyDescent="0.2">
      <c r="A663" s="2" t="s">
        <v>2794</v>
      </c>
      <c r="B663" s="6" t="s">
        <v>347</v>
      </c>
      <c r="C663" s="3" t="s">
        <v>2077</v>
      </c>
    </row>
    <row r="664" spans="1:3" ht="34" x14ac:dyDescent="0.2">
      <c r="A664" s="2" t="s">
        <v>2794</v>
      </c>
      <c r="B664" s="6" t="s">
        <v>1418</v>
      </c>
      <c r="C664" s="3" t="s">
        <v>2078</v>
      </c>
    </row>
    <row r="665" spans="1:3" ht="34" x14ac:dyDescent="0.2">
      <c r="A665" s="2" t="s">
        <v>2794</v>
      </c>
      <c r="B665" s="6" t="s">
        <v>347</v>
      </c>
      <c r="C665" s="3" t="s">
        <v>2079</v>
      </c>
    </row>
    <row r="666" spans="1:3" ht="34" x14ac:dyDescent="0.2">
      <c r="A666" s="2" t="s">
        <v>2794</v>
      </c>
      <c r="B666" s="6" t="s">
        <v>1418</v>
      </c>
      <c r="C666" s="3" t="s">
        <v>2080</v>
      </c>
    </row>
    <row r="667" spans="1:3" ht="34" x14ac:dyDescent="0.2">
      <c r="A667" s="2" t="s">
        <v>2794</v>
      </c>
      <c r="B667" s="6" t="s">
        <v>347</v>
      </c>
      <c r="C667" s="3" t="s">
        <v>2081</v>
      </c>
    </row>
    <row r="668" spans="1:3" ht="34" x14ac:dyDescent="0.2">
      <c r="A668" s="2" t="s">
        <v>2794</v>
      </c>
      <c r="B668" s="6" t="s">
        <v>1418</v>
      </c>
      <c r="C668" s="3" t="s">
        <v>2082</v>
      </c>
    </row>
    <row r="669" spans="1:3" ht="34" x14ac:dyDescent="0.2">
      <c r="A669" s="2" t="s">
        <v>2794</v>
      </c>
      <c r="C669" s="3" t="s">
        <v>2083</v>
      </c>
    </row>
    <row r="670" spans="1:3" ht="34" x14ac:dyDescent="0.2">
      <c r="A670" s="2" t="s">
        <v>2794</v>
      </c>
      <c r="B670" s="6" t="s">
        <v>149</v>
      </c>
      <c r="C670" s="3" t="s">
        <v>2084</v>
      </c>
    </row>
    <row r="671" spans="1:3" ht="34" x14ac:dyDescent="0.2">
      <c r="A671" s="2" t="s">
        <v>2794</v>
      </c>
      <c r="B671" s="6" t="s">
        <v>1418</v>
      </c>
      <c r="C671" s="3" t="s">
        <v>2085</v>
      </c>
    </row>
    <row r="672" spans="1:3" ht="34" x14ac:dyDescent="0.2">
      <c r="A672" s="2" t="s">
        <v>2794</v>
      </c>
      <c r="C672" s="3" t="s">
        <v>2086</v>
      </c>
    </row>
    <row r="673" spans="1:3" ht="34" x14ac:dyDescent="0.2">
      <c r="A673" s="2" t="s">
        <v>2794</v>
      </c>
      <c r="B673" s="6" t="s">
        <v>149</v>
      </c>
      <c r="C673" s="3" t="s">
        <v>2087</v>
      </c>
    </row>
    <row r="674" spans="1:3" ht="34" x14ac:dyDescent="0.2">
      <c r="A674" s="2" t="s">
        <v>2794</v>
      </c>
      <c r="B674" s="6" t="s">
        <v>123</v>
      </c>
      <c r="C674" s="3" t="s">
        <v>2088</v>
      </c>
    </row>
    <row r="675" spans="1:3" ht="34" x14ac:dyDescent="0.2">
      <c r="A675" s="2" t="s">
        <v>2794</v>
      </c>
      <c r="B675" s="6" t="s">
        <v>1418</v>
      </c>
      <c r="C675" s="3" t="s">
        <v>2089</v>
      </c>
    </row>
    <row r="676" spans="1:3" ht="34" x14ac:dyDescent="0.2">
      <c r="A676" s="2" t="s">
        <v>2794</v>
      </c>
      <c r="B676" s="6" t="s">
        <v>149</v>
      </c>
      <c r="C676" s="3" t="s">
        <v>2090</v>
      </c>
    </row>
    <row r="677" spans="1:3" ht="34" x14ac:dyDescent="0.2">
      <c r="A677" s="2" t="s">
        <v>2794</v>
      </c>
      <c r="C677" s="3" t="s">
        <v>2091</v>
      </c>
    </row>
    <row r="678" spans="1:3" ht="34" x14ac:dyDescent="0.2">
      <c r="A678" s="2" t="s">
        <v>2794</v>
      </c>
      <c r="B678" s="6" t="s">
        <v>123</v>
      </c>
      <c r="C678" s="3" t="s">
        <v>2092</v>
      </c>
    </row>
    <row r="679" spans="1:3" ht="34" x14ac:dyDescent="0.2">
      <c r="A679" s="2" t="s">
        <v>2794</v>
      </c>
      <c r="B679" s="6" t="s">
        <v>1418</v>
      </c>
      <c r="C679" s="3" t="s">
        <v>2093</v>
      </c>
    </row>
    <row r="680" spans="1:3" ht="34" x14ac:dyDescent="0.2">
      <c r="A680" s="2" t="s">
        <v>2794</v>
      </c>
      <c r="C680" s="3" t="s">
        <v>2094</v>
      </c>
    </row>
    <row r="681" spans="1:3" ht="34" x14ac:dyDescent="0.2">
      <c r="A681" s="2" t="s">
        <v>2794</v>
      </c>
      <c r="B681" s="6" t="s">
        <v>141</v>
      </c>
      <c r="C681" s="3" t="s">
        <v>2095</v>
      </c>
    </row>
    <row r="682" spans="1:3" ht="34" x14ac:dyDescent="0.2">
      <c r="A682" s="2" t="s">
        <v>2794</v>
      </c>
      <c r="C682" s="3" t="s">
        <v>2096</v>
      </c>
    </row>
    <row r="683" spans="1:3" ht="34" x14ac:dyDescent="0.2">
      <c r="A683" s="2" t="s">
        <v>2794</v>
      </c>
      <c r="B683" s="6" t="s">
        <v>123</v>
      </c>
      <c r="C683" s="3" t="s">
        <v>2097</v>
      </c>
    </row>
    <row r="684" spans="1:3" ht="34" x14ac:dyDescent="0.2">
      <c r="A684" s="2" t="s">
        <v>2794</v>
      </c>
      <c r="B684" s="6" t="s">
        <v>1418</v>
      </c>
      <c r="C684" s="3" t="s">
        <v>2098</v>
      </c>
    </row>
    <row r="685" spans="1:3" ht="34" x14ac:dyDescent="0.2">
      <c r="A685" s="2" t="s">
        <v>2794</v>
      </c>
      <c r="B685" s="6" t="s">
        <v>141</v>
      </c>
      <c r="C685" s="3" t="s">
        <v>2099</v>
      </c>
    </row>
    <row r="686" spans="1:3" ht="34" x14ac:dyDescent="0.2">
      <c r="A686" s="2" t="s">
        <v>2794</v>
      </c>
      <c r="B686" s="6" t="s">
        <v>1418</v>
      </c>
      <c r="C686" s="3" t="s">
        <v>2100</v>
      </c>
    </row>
    <row r="687" spans="1:3" ht="34" x14ac:dyDescent="0.2">
      <c r="A687" s="2" t="s">
        <v>2794</v>
      </c>
      <c r="B687" s="6" t="s">
        <v>149</v>
      </c>
      <c r="C687" s="3" t="s">
        <v>2101</v>
      </c>
    </row>
    <row r="688" spans="1:3" ht="34" x14ac:dyDescent="0.2">
      <c r="A688" s="2" t="s">
        <v>2794</v>
      </c>
      <c r="B688" s="6" t="s">
        <v>1418</v>
      </c>
      <c r="C688" s="3" t="s">
        <v>2102</v>
      </c>
    </row>
    <row r="689" spans="1:3" ht="34" x14ac:dyDescent="0.2">
      <c r="A689" s="2" t="s">
        <v>2794</v>
      </c>
      <c r="B689" s="6" t="s">
        <v>149</v>
      </c>
      <c r="C689" s="3" t="s">
        <v>2103</v>
      </c>
    </row>
    <row r="690" spans="1:3" ht="34" x14ac:dyDescent="0.2">
      <c r="A690" s="2" t="s">
        <v>2794</v>
      </c>
      <c r="B690" s="6" t="s">
        <v>141</v>
      </c>
      <c r="C690" s="3" t="s">
        <v>2104</v>
      </c>
    </row>
    <row r="691" spans="1:3" ht="34" x14ac:dyDescent="0.2">
      <c r="A691" s="2" t="s">
        <v>2794</v>
      </c>
      <c r="B691" s="6" t="s">
        <v>1418</v>
      </c>
      <c r="C691" s="3" t="s">
        <v>2105</v>
      </c>
    </row>
    <row r="692" spans="1:3" ht="34" x14ac:dyDescent="0.2">
      <c r="A692" s="2" t="s">
        <v>2794</v>
      </c>
      <c r="B692" s="6" t="s">
        <v>141</v>
      </c>
      <c r="C692" s="3" t="s">
        <v>2106</v>
      </c>
    </row>
    <row r="693" spans="1:3" ht="34" x14ac:dyDescent="0.2">
      <c r="A693" s="2" t="s">
        <v>2794</v>
      </c>
      <c r="B693" s="6" t="s">
        <v>1418</v>
      </c>
      <c r="C693" s="3" t="s">
        <v>2107</v>
      </c>
    </row>
    <row r="694" spans="1:3" ht="34" x14ac:dyDescent="0.2">
      <c r="A694" s="2" t="s">
        <v>2794</v>
      </c>
      <c r="B694" s="6" t="s">
        <v>149</v>
      </c>
      <c r="C694" s="3" t="s">
        <v>2108</v>
      </c>
    </row>
    <row r="695" spans="1:3" ht="34" x14ac:dyDescent="0.2">
      <c r="A695" s="2" t="s">
        <v>2794</v>
      </c>
      <c r="B695" s="6" t="s">
        <v>141</v>
      </c>
      <c r="C695" s="3" t="s">
        <v>1661</v>
      </c>
    </row>
    <row r="696" spans="1:3" ht="34" x14ac:dyDescent="0.2">
      <c r="A696" s="2" t="s">
        <v>2794</v>
      </c>
      <c r="B696" s="6" t="s">
        <v>1418</v>
      </c>
      <c r="C696" s="3" t="s">
        <v>2109</v>
      </c>
    </row>
    <row r="697" spans="1:3" ht="34" x14ac:dyDescent="0.2">
      <c r="A697" s="2" t="s">
        <v>2794</v>
      </c>
      <c r="B697" s="6" t="s">
        <v>141</v>
      </c>
      <c r="C697" s="3" t="s">
        <v>2110</v>
      </c>
    </row>
    <row r="698" spans="1:3" ht="34" x14ac:dyDescent="0.2">
      <c r="A698" s="2" t="s">
        <v>2794</v>
      </c>
      <c r="B698" s="6" t="s">
        <v>1418</v>
      </c>
      <c r="C698" s="3" t="s">
        <v>2111</v>
      </c>
    </row>
    <row r="699" spans="1:3" ht="34" x14ac:dyDescent="0.2">
      <c r="A699" s="2" t="s">
        <v>2794</v>
      </c>
      <c r="B699" s="6" t="s">
        <v>149</v>
      </c>
      <c r="C699" s="3" t="s">
        <v>2112</v>
      </c>
    </row>
    <row r="700" spans="1:3" ht="34" x14ac:dyDescent="0.2">
      <c r="A700" s="2" t="s">
        <v>2794</v>
      </c>
      <c r="B700" s="6" t="s">
        <v>123</v>
      </c>
      <c r="C700" s="3" t="s">
        <v>2113</v>
      </c>
    </row>
    <row r="701" spans="1:3" ht="34" x14ac:dyDescent="0.2">
      <c r="A701" s="2" t="s">
        <v>2794</v>
      </c>
      <c r="B701" s="6" t="s">
        <v>141</v>
      </c>
      <c r="C701" s="3" t="s">
        <v>1661</v>
      </c>
    </row>
    <row r="702" spans="1:3" ht="34" x14ac:dyDescent="0.2">
      <c r="A702" s="2" t="s">
        <v>2794</v>
      </c>
      <c r="B702" s="6" t="s">
        <v>1418</v>
      </c>
      <c r="C702" s="3" t="s">
        <v>2114</v>
      </c>
    </row>
    <row r="703" spans="1:3" ht="34" x14ac:dyDescent="0.2">
      <c r="A703" s="2" t="s">
        <v>2794</v>
      </c>
      <c r="B703" s="6" t="s">
        <v>141</v>
      </c>
      <c r="C703" s="3" t="s">
        <v>2115</v>
      </c>
    </row>
    <row r="704" spans="1:3" ht="34" x14ac:dyDescent="0.2">
      <c r="A704" s="2" t="s">
        <v>2794</v>
      </c>
      <c r="B704" s="6" t="s">
        <v>1418</v>
      </c>
      <c r="C704" s="3" t="s">
        <v>2116</v>
      </c>
    </row>
    <row r="705" spans="1:3" ht="34" x14ac:dyDescent="0.2">
      <c r="A705" s="2" t="s">
        <v>2794</v>
      </c>
      <c r="B705" s="6" t="s">
        <v>123</v>
      </c>
      <c r="C705" s="3" t="s">
        <v>2117</v>
      </c>
    </row>
    <row r="706" spans="1:3" ht="34" x14ac:dyDescent="0.2">
      <c r="A706" s="2" t="s">
        <v>2794</v>
      </c>
      <c r="B706" s="6" t="s">
        <v>149</v>
      </c>
      <c r="C706" s="3" t="s">
        <v>2118</v>
      </c>
    </row>
    <row r="707" spans="1:3" ht="34" x14ac:dyDescent="0.2">
      <c r="A707" s="2" t="s">
        <v>2794</v>
      </c>
      <c r="B707" s="6" t="s">
        <v>141</v>
      </c>
      <c r="C707" s="3" t="s">
        <v>2119</v>
      </c>
    </row>
    <row r="708" spans="1:3" ht="34" x14ac:dyDescent="0.2">
      <c r="A708" s="2" t="s">
        <v>2794</v>
      </c>
      <c r="B708" s="6" t="s">
        <v>1418</v>
      </c>
      <c r="C708" s="3" t="s">
        <v>2120</v>
      </c>
    </row>
    <row r="709" spans="1:3" ht="34" x14ac:dyDescent="0.2">
      <c r="A709" s="2" t="s">
        <v>2794</v>
      </c>
      <c r="B709" s="6" t="s">
        <v>123</v>
      </c>
      <c r="C709" s="3" t="s">
        <v>2121</v>
      </c>
    </row>
    <row r="710" spans="1:3" ht="34" x14ac:dyDescent="0.2">
      <c r="A710" s="2" t="s">
        <v>2795</v>
      </c>
      <c r="B710" s="6" t="s">
        <v>1926</v>
      </c>
      <c r="C710" s="3" t="s">
        <v>2122</v>
      </c>
    </row>
    <row r="711" spans="1:3" ht="34" x14ac:dyDescent="0.2">
      <c r="A711" s="2" t="s">
        <v>2795</v>
      </c>
      <c r="B711" s="6" t="s">
        <v>1422</v>
      </c>
      <c r="C711" s="3" t="s">
        <v>2123</v>
      </c>
    </row>
    <row r="712" spans="1:3" ht="68" x14ac:dyDescent="0.2">
      <c r="A712" s="2" t="s">
        <v>2795</v>
      </c>
      <c r="B712" s="6" t="s">
        <v>1926</v>
      </c>
      <c r="C712" s="3" t="s">
        <v>2124</v>
      </c>
    </row>
    <row r="713" spans="1:3" ht="34" x14ac:dyDescent="0.2">
      <c r="A713" s="2" t="s">
        <v>2795</v>
      </c>
      <c r="B713" s="6" t="s">
        <v>1422</v>
      </c>
      <c r="C713" s="3" t="s">
        <v>2125</v>
      </c>
    </row>
    <row r="714" spans="1:3" ht="34" x14ac:dyDescent="0.2">
      <c r="A714" s="2" t="s">
        <v>2795</v>
      </c>
      <c r="B714" s="6" t="s">
        <v>1926</v>
      </c>
      <c r="C714" s="3" t="s">
        <v>2126</v>
      </c>
    </row>
    <row r="715" spans="1:3" ht="34" x14ac:dyDescent="0.2">
      <c r="A715" s="2" t="s">
        <v>2795</v>
      </c>
      <c r="B715" s="6" t="s">
        <v>1422</v>
      </c>
      <c r="C715" s="3" t="s">
        <v>2127</v>
      </c>
    </row>
    <row r="716" spans="1:3" ht="34" x14ac:dyDescent="0.2">
      <c r="A716" s="2" t="s">
        <v>2795</v>
      </c>
      <c r="B716" s="6" t="s">
        <v>1665</v>
      </c>
      <c r="C716" s="3" t="s">
        <v>2128</v>
      </c>
    </row>
    <row r="717" spans="1:3" ht="34" x14ac:dyDescent="0.2">
      <c r="A717" s="2" t="s">
        <v>2795</v>
      </c>
      <c r="C717" s="3" t="s">
        <v>2129</v>
      </c>
    </row>
    <row r="718" spans="1:3" ht="34" x14ac:dyDescent="0.2">
      <c r="A718" s="2" t="s">
        <v>2795</v>
      </c>
      <c r="B718" s="6" t="s">
        <v>1956</v>
      </c>
      <c r="C718" s="3" t="s">
        <v>2130</v>
      </c>
    </row>
    <row r="719" spans="1:3" ht="34" x14ac:dyDescent="0.2">
      <c r="A719" s="2" t="s">
        <v>2795</v>
      </c>
      <c r="C719" s="3" t="s">
        <v>2131</v>
      </c>
    </row>
    <row r="720" spans="1:3" ht="34" x14ac:dyDescent="0.2">
      <c r="A720" s="2" t="s">
        <v>2795</v>
      </c>
      <c r="B720" s="6" t="s">
        <v>1665</v>
      </c>
      <c r="C720" s="3" t="s">
        <v>2132</v>
      </c>
    </row>
    <row r="721" spans="1:3" ht="34" x14ac:dyDescent="0.2">
      <c r="A721" s="2" t="s">
        <v>2795</v>
      </c>
      <c r="B721" s="6" t="s">
        <v>1513</v>
      </c>
      <c r="C721" s="3" t="s">
        <v>2133</v>
      </c>
    </row>
    <row r="722" spans="1:3" ht="34" x14ac:dyDescent="0.2">
      <c r="A722" s="2" t="s">
        <v>2795</v>
      </c>
      <c r="C722" s="3" t="s">
        <v>2134</v>
      </c>
    </row>
    <row r="723" spans="1:3" ht="34" x14ac:dyDescent="0.2">
      <c r="A723" s="2" t="s">
        <v>2795</v>
      </c>
      <c r="B723" s="6" t="s">
        <v>1956</v>
      </c>
      <c r="C723" s="3" t="s">
        <v>2135</v>
      </c>
    </row>
    <row r="724" spans="1:3" ht="34" x14ac:dyDescent="0.2">
      <c r="A724" s="2" t="s">
        <v>2795</v>
      </c>
      <c r="B724" s="6" t="s">
        <v>1422</v>
      </c>
      <c r="C724" s="3" t="s">
        <v>2136</v>
      </c>
    </row>
    <row r="725" spans="1:3" ht="68" x14ac:dyDescent="0.2">
      <c r="A725" s="2" t="s">
        <v>2795</v>
      </c>
      <c r="B725" s="6" t="s">
        <v>1956</v>
      </c>
      <c r="C725" s="3" t="s">
        <v>2137</v>
      </c>
    </row>
    <row r="726" spans="1:3" ht="85" x14ac:dyDescent="0.2">
      <c r="A726" s="2" t="s">
        <v>2795</v>
      </c>
      <c r="B726" s="6" t="s">
        <v>1956</v>
      </c>
      <c r="C726" s="3" t="s">
        <v>2138</v>
      </c>
    </row>
    <row r="727" spans="1:3" ht="68" x14ac:dyDescent="0.2">
      <c r="A727" s="2" t="s">
        <v>2795</v>
      </c>
      <c r="B727" s="6" t="s">
        <v>1956</v>
      </c>
      <c r="C727" s="3" t="s">
        <v>2139</v>
      </c>
    </row>
    <row r="728" spans="1:3" ht="68" x14ac:dyDescent="0.2">
      <c r="A728" s="2" t="s">
        <v>2795</v>
      </c>
      <c r="C728" s="3" t="s">
        <v>2140</v>
      </c>
    </row>
    <row r="729" spans="1:3" ht="34" x14ac:dyDescent="0.2">
      <c r="A729" s="2" t="s">
        <v>2795</v>
      </c>
      <c r="C729" s="3" t="s">
        <v>2141</v>
      </c>
    </row>
    <row r="730" spans="1:3" ht="102" x14ac:dyDescent="0.2">
      <c r="A730" s="2" t="s">
        <v>2795</v>
      </c>
      <c r="C730" s="3" t="s">
        <v>2142</v>
      </c>
    </row>
    <row r="731" spans="1:3" ht="34" x14ac:dyDescent="0.2">
      <c r="A731" s="2" t="s">
        <v>2795</v>
      </c>
      <c r="B731" s="6" t="s">
        <v>1956</v>
      </c>
      <c r="C731" s="3" t="s">
        <v>2143</v>
      </c>
    </row>
    <row r="732" spans="1:3" ht="85" x14ac:dyDescent="0.2">
      <c r="A732" s="2" t="s">
        <v>2795</v>
      </c>
      <c r="C732" s="3" t="s">
        <v>2144</v>
      </c>
    </row>
    <row r="733" spans="1:3" ht="102" x14ac:dyDescent="0.2">
      <c r="A733" s="2" t="s">
        <v>2795</v>
      </c>
      <c r="C733" s="3" t="s">
        <v>2145</v>
      </c>
    </row>
    <row r="734" spans="1:3" ht="85" x14ac:dyDescent="0.2">
      <c r="A734" s="2" t="s">
        <v>2795</v>
      </c>
      <c r="C734" s="3" t="s">
        <v>2146</v>
      </c>
    </row>
    <row r="735" spans="1:3" ht="34" x14ac:dyDescent="0.2">
      <c r="A735" s="2" t="s">
        <v>2795</v>
      </c>
      <c r="B735" s="6" t="s">
        <v>1422</v>
      </c>
      <c r="C735" s="3" t="s">
        <v>2147</v>
      </c>
    </row>
    <row r="736" spans="1:3" ht="119" x14ac:dyDescent="0.2">
      <c r="A736" s="2" t="s">
        <v>2795</v>
      </c>
      <c r="C736" s="3" t="s">
        <v>2148</v>
      </c>
    </row>
    <row r="737" spans="1:3" ht="34" x14ac:dyDescent="0.2">
      <c r="A737" s="2" t="s">
        <v>2795</v>
      </c>
      <c r="B737" s="6" t="s">
        <v>2149</v>
      </c>
      <c r="C737" s="3" t="s">
        <v>2150</v>
      </c>
    </row>
    <row r="738" spans="1:3" ht="34" x14ac:dyDescent="0.2">
      <c r="A738" s="2" t="s">
        <v>2795</v>
      </c>
      <c r="B738" s="6" t="s">
        <v>1422</v>
      </c>
      <c r="C738" s="3" t="s">
        <v>2151</v>
      </c>
    </row>
    <row r="739" spans="1:3" ht="34" x14ac:dyDescent="0.2">
      <c r="A739" s="2" t="s">
        <v>2795</v>
      </c>
      <c r="B739" s="6" t="s">
        <v>2149</v>
      </c>
      <c r="C739" s="3" t="s">
        <v>2152</v>
      </c>
    </row>
    <row r="740" spans="1:3" ht="34" x14ac:dyDescent="0.2">
      <c r="A740" s="2" t="s">
        <v>2795</v>
      </c>
      <c r="B740" s="6" t="s">
        <v>2153</v>
      </c>
      <c r="C740" s="3" t="s">
        <v>2154</v>
      </c>
    </row>
    <row r="741" spans="1:3" ht="34" x14ac:dyDescent="0.2">
      <c r="A741" s="2" t="s">
        <v>2795</v>
      </c>
      <c r="B741" s="6" t="s">
        <v>1422</v>
      </c>
      <c r="C741" s="3" t="s">
        <v>2155</v>
      </c>
    </row>
    <row r="742" spans="1:3" ht="34" x14ac:dyDescent="0.2">
      <c r="A742" s="2" t="s">
        <v>2795</v>
      </c>
      <c r="B742" s="6" t="s">
        <v>1665</v>
      </c>
      <c r="C742" s="3" t="s">
        <v>2156</v>
      </c>
    </row>
    <row r="743" spans="1:3" ht="34" x14ac:dyDescent="0.2">
      <c r="A743" s="2" t="s">
        <v>2814</v>
      </c>
      <c r="C743" s="3" t="s">
        <v>2157</v>
      </c>
    </row>
    <row r="744" spans="1:3" ht="34" x14ac:dyDescent="0.2">
      <c r="A744" s="2" t="s">
        <v>2814</v>
      </c>
      <c r="B744" s="6" t="s">
        <v>123</v>
      </c>
      <c r="C744" s="3" t="s">
        <v>2158</v>
      </c>
    </row>
    <row r="745" spans="1:3" ht="34" x14ac:dyDescent="0.2">
      <c r="A745" s="2" t="s">
        <v>2814</v>
      </c>
      <c r="B745" s="6" t="s">
        <v>1418</v>
      </c>
      <c r="C745" s="3" t="s">
        <v>2159</v>
      </c>
    </row>
    <row r="746" spans="1:3" ht="34" x14ac:dyDescent="0.2">
      <c r="A746" s="2" t="s">
        <v>2814</v>
      </c>
      <c r="B746" s="6" t="s">
        <v>123</v>
      </c>
      <c r="C746" s="3" t="s">
        <v>2160</v>
      </c>
    </row>
    <row r="747" spans="1:3" ht="34" x14ac:dyDescent="0.2">
      <c r="A747" s="2" t="s">
        <v>2814</v>
      </c>
      <c r="B747" s="6" t="s">
        <v>1418</v>
      </c>
      <c r="C747" s="3" t="s">
        <v>2161</v>
      </c>
    </row>
    <row r="748" spans="1:3" ht="34" x14ac:dyDescent="0.2">
      <c r="A748" s="2" t="s">
        <v>2814</v>
      </c>
      <c r="B748" s="6" t="s">
        <v>2162</v>
      </c>
      <c r="C748" s="3" t="s">
        <v>2163</v>
      </c>
    </row>
    <row r="749" spans="1:3" ht="34" x14ac:dyDescent="0.2">
      <c r="A749" s="2" t="s">
        <v>2814</v>
      </c>
      <c r="B749" s="6" t="s">
        <v>2164</v>
      </c>
      <c r="C749" s="3" t="s">
        <v>2165</v>
      </c>
    </row>
    <row r="750" spans="1:3" ht="34" x14ac:dyDescent="0.2">
      <c r="A750" s="2" t="s">
        <v>2814</v>
      </c>
      <c r="B750" s="6" t="s">
        <v>1418</v>
      </c>
      <c r="C750" s="3" t="s">
        <v>2166</v>
      </c>
    </row>
    <row r="751" spans="1:3" ht="34" x14ac:dyDescent="0.2">
      <c r="A751" s="2" t="s">
        <v>2814</v>
      </c>
      <c r="B751" s="6" t="s">
        <v>2167</v>
      </c>
      <c r="C751" s="3" t="s">
        <v>2168</v>
      </c>
    </row>
    <row r="752" spans="1:3" ht="34" x14ac:dyDescent="0.2">
      <c r="A752" s="2" t="s">
        <v>2814</v>
      </c>
      <c r="B752" s="6" t="s">
        <v>123</v>
      </c>
      <c r="C752" s="3" t="s">
        <v>2169</v>
      </c>
    </row>
    <row r="753" spans="1:3" ht="34" x14ac:dyDescent="0.2">
      <c r="A753" s="2" t="s">
        <v>2814</v>
      </c>
      <c r="B753" s="6" t="s">
        <v>1418</v>
      </c>
      <c r="C753" s="3" t="s">
        <v>2170</v>
      </c>
    </row>
    <row r="754" spans="1:3" ht="34" x14ac:dyDescent="0.2">
      <c r="A754" s="2" t="s">
        <v>2814</v>
      </c>
      <c r="B754" s="6" t="s">
        <v>2162</v>
      </c>
      <c r="C754" s="3" t="s">
        <v>2171</v>
      </c>
    </row>
    <row r="755" spans="1:3" ht="34" x14ac:dyDescent="0.2">
      <c r="A755" s="2" t="s">
        <v>2814</v>
      </c>
      <c r="B755" s="6" t="s">
        <v>1418</v>
      </c>
      <c r="C755" s="3" t="s">
        <v>2172</v>
      </c>
    </row>
    <row r="756" spans="1:3" ht="34" x14ac:dyDescent="0.2">
      <c r="A756" s="2" t="s">
        <v>2814</v>
      </c>
      <c r="C756" s="3" t="s">
        <v>2173</v>
      </c>
    </row>
    <row r="757" spans="1:3" ht="34" x14ac:dyDescent="0.2">
      <c r="A757" s="2" t="s">
        <v>2814</v>
      </c>
      <c r="B757" s="6" t="s">
        <v>1418</v>
      </c>
      <c r="C757" s="3" t="s">
        <v>2174</v>
      </c>
    </row>
    <row r="758" spans="1:3" ht="34" x14ac:dyDescent="0.2">
      <c r="A758" s="2" t="s">
        <v>2814</v>
      </c>
      <c r="B758" s="6" t="s">
        <v>3</v>
      </c>
      <c r="C758" s="3" t="s">
        <v>2175</v>
      </c>
    </row>
    <row r="759" spans="1:3" ht="34" x14ac:dyDescent="0.2">
      <c r="A759" s="2" t="s">
        <v>2814</v>
      </c>
      <c r="B759" s="6" t="s">
        <v>2164</v>
      </c>
      <c r="C759" s="3" t="s">
        <v>2176</v>
      </c>
    </row>
    <row r="760" spans="1:3" ht="34" x14ac:dyDescent="0.2">
      <c r="A760" s="2" t="s">
        <v>2814</v>
      </c>
      <c r="C760" s="3" t="s">
        <v>2177</v>
      </c>
    </row>
    <row r="761" spans="1:3" ht="34" x14ac:dyDescent="0.2">
      <c r="A761" s="2" t="s">
        <v>2814</v>
      </c>
      <c r="B761" s="6" t="s">
        <v>123</v>
      </c>
      <c r="C761" s="3" t="s">
        <v>2178</v>
      </c>
    </row>
    <row r="762" spans="1:3" ht="34" x14ac:dyDescent="0.2">
      <c r="A762" s="2" t="s">
        <v>2814</v>
      </c>
      <c r="C762" s="3" t="s">
        <v>2179</v>
      </c>
    </row>
    <row r="763" spans="1:3" ht="34" x14ac:dyDescent="0.2">
      <c r="A763" s="2" t="s">
        <v>2814</v>
      </c>
      <c r="B763" s="6" t="s">
        <v>1418</v>
      </c>
      <c r="C763" s="3" t="s">
        <v>360</v>
      </c>
    </row>
    <row r="764" spans="1:3" ht="34" x14ac:dyDescent="0.2">
      <c r="A764" s="2" t="s">
        <v>2814</v>
      </c>
      <c r="C764" s="3" t="s">
        <v>2180</v>
      </c>
    </row>
    <row r="765" spans="1:3" ht="34" x14ac:dyDescent="0.2">
      <c r="A765" s="2" t="s">
        <v>2814</v>
      </c>
      <c r="B765" s="6" t="s">
        <v>1418</v>
      </c>
      <c r="C765" s="3" t="s">
        <v>2181</v>
      </c>
    </row>
    <row r="766" spans="1:3" ht="34" x14ac:dyDescent="0.2">
      <c r="A766" s="2" t="s">
        <v>2814</v>
      </c>
      <c r="B766" s="6" t="s">
        <v>123</v>
      </c>
      <c r="C766" s="3" t="s">
        <v>2182</v>
      </c>
    </row>
    <row r="767" spans="1:3" ht="34" x14ac:dyDescent="0.2">
      <c r="A767" s="2" t="s">
        <v>2814</v>
      </c>
      <c r="C767" s="3" t="s">
        <v>2183</v>
      </c>
    </row>
    <row r="768" spans="1:3" ht="34" x14ac:dyDescent="0.2">
      <c r="A768" s="2" t="s">
        <v>2814</v>
      </c>
      <c r="B768" s="6" t="s">
        <v>1418</v>
      </c>
      <c r="C768" s="3" t="s">
        <v>2184</v>
      </c>
    </row>
    <row r="769" spans="1:3" ht="34" x14ac:dyDescent="0.2">
      <c r="A769" s="2" t="s">
        <v>2814</v>
      </c>
      <c r="B769" s="6" t="s">
        <v>123</v>
      </c>
      <c r="C769" s="3" t="s">
        <v>2185</v>
      </c>
    </row>
    <row r="770" spans="1:3" ht="34" x14ac:dyDescent="0.2">
      <c r="A770" s="2" t="s">
        <v>2814</v>
      </c>
      <c r="B770" s="6" t="s">
        <v>1418</v>
      </c>
      <c r="C770" s="3" t="s">
        <v>2186</v>
      </c>
    </row>
    <row r="771" spans="1:3" ht="34" x14ac:dyDescent="0.2">
      <c r="A771" s="2" t="s">
        <v>2814</v>
      </c>
      <c r="B771" s="6" t="s">
        <v>123</v>
      </c>
      <c r="C771" s="3" t="s">
        <v>2187</v>
      </c>
    </row>
    <row r="772" spans="1:3" ht="34" x14ac:dyDescent="0.2">
      <c r="A772" s="2" t="s">
        <v>2814</v>
      </c>
      <c r="B772" s="6" t="s">
        <v>1418</v>
      </c>
      <c r="C772" s="3" t="s">
        <v>2188</v>
      </c>
    </row>
    <row r="773" spans="1:3" ht="34" x14ac:dyDescent="0.2">
      <c r="A773" s="2" t="s">
        <v>2814</v>
      </c>
      <c r="B773" s="6" t="s">
        <v>123</v>
      </c>
      <c r="C773" s="3" t="s">
        <v>2189</v>
      </c>
    </row>
    <row r="774" spans="1:3" ht="34" x14ac:dyDescent="0.2">
      <c r="A774" s="2" t="s">
        <v>2814</v>
      </c>
      <c r="B774" s="6" t="s">
        <v>1418</v>
      </c>
      <c r="C774" s="3" t="s">
        <v>2190</v>
      </c>
    </row>
    <row r="775" spans="1:3" ht="34" x14ac:dyDescent="0.2">
      <c r="A775" s="2" t="s">
        <v>2814</v>
      </c>
      <c r="B775" s="6" t="s">
        <v>123</v>
      </c>
      <c r="C775" s="3" t="s">
        <v>2191</v>
      </c>
    </row>
    <row r="776" spans="1:3" ht="34" x14ac:dyDescent="0.2">
      <c r="A776" s="2" t="s">
        <v>2814</v>
      </c>
      <c r="B776" s="6" t="s">
        <v>1418</v>
      </c>
      <c r="C776" s="3" t="s">
        <v>2192</v>
      </c>
    </row>
    <row r="777" spans="1:3" ht="34" x14ac:dyDescent="0.2">
      <c r="A777" s="2" t="s">
        <v>2814</v>
      </c>
      <c r="B777" s="6" t="s">
        <v>123</v>
      </c>
      <c r="C777" s="3" t="s">
        <v>2193</v>
      </c>
    </row>
    <row r="778" spans="1:3" ht="34" x14ac:dyDescent="0.2">
      <c r="A778" s="2" t="s">
        <v>2814</v>
      </c>
      <c r="C778" s="3" t="s">
        <v>2194</v>
      </c>
    </row>
    <row r="779" spans="1:3" ht="34" x14ac:dyDescent="0.2">
      <c r="A779" s="2" t="s">
        <v>2814</v>
      </c>
      <c r="B779" s="6" t="s">
        <v>149</v>
      </c>
      <c r="C779" s="3" t="s">
        <v>2195</v>
      </c>
    </row>
    <row r="780" spans="1:3" ht="34" x14ac:dyDescent="0.2">
      <c r="A780" s="2" t="s">
        <v>2814</v>
      </c>
      <c r="C780" s="3" t="s">
        <v>2196</v>
      </c>
    </row>
    <row r="781" spans="1:3" ht="34" x14ac:dyDescent="0.2">
      <c r="A781" s="2" t="s">
        <v>2814</v>
      </c>
      <c r="B781" s="6" t="s">
        <v>123</v>
      </c>
      <c r="C781" s="3" t="s">
        <v>2197</v>
      </c>
    </row>
    <row r="782" spans="1:3" ht="34" x14ac:dyDescent="0.2">
      <c r="A782" s="2" t="s">
        <v>2814</v>
      </c>
      <c r="B782" s="6" t="s">
        <v>1418</v>
      </c>
      <c r="C782" s="3" t="s">
        <v>1581</v>
      </c>
    </row>
    <row r="783" spans="1:3" ht="34" x14ac:dyDescent="0.2">
      <c r="A783" s="2" t="s">
        <v>2814</v>
      </c>
      <c r="B783" s="6" t="s">
        <v>149</v>
      </c>
      <c r="C783" s="3" t="s">
        <v>2198</v>
      </c>
    </row>
    <row r="784" spans="1:3" ht="34" x14ac:dyDescent="0.2">
      <c r="A784" s="2" t="s">
        <v>2814</v>
      </c>
      <c r="B784" s="6" t="s">
        <v>1418</v>
      </c>
      <c r="C784" s="3" t="s">
        <v>452</v>
      </c>
    </row>
    <row r="785" spans="1:3" ht="34" x14ac:dyDescent="0.2">
      <c r="A785" s="2" t="s">
        <v>2814</v>
      </c>
      <c r="B785" s="6" t="s">
        <v>149</v>
      </c>
      <c r="C785" s="3" t="s">
        <v>2199</v>
      </c>
    </row>
    <row r="786" spans="1:3" ht="34" x14ac:dyDescent="0.2">
      <c r="A786" s="2" t="s">
        <v>2814</v>
      </c>
      <c r="B786" s="6" t="s">
        <v>1418</v>
      </c>
      <c r="C786" s="3" t="s">
        <v>2200</v>
      </c>
    </row>
    <row r="787" spans="1:3" ht="34" x14ac:dyDescent="0.2">
      <c r="A787" s="2" t="s">
        <v>2814</v>
      </c>
      <c r="B787" s="6" t="s">
        <v>123</v>
      </c>
      <c r="C787" s="3" t="s">
        <v>2201</v>
      </c>
    </row>
    <row r="788" spans="1:3" ht="34" x14ac:dyDescent="0.2">
      <c r="A788" s="2" t="s">
        <v>2814</v>
      </c>
      <c r="B788" s="6" t="s">
        <v>149</v>
      </c>
      <c r="C788" s="3" t="s">
        <v>2202</v>
      </c>
    </row>
    <row r="789" spans="1:3" ht="34" x14ac:dyDescent="0.2">
      <c r="A789" s="2" t="s">
        <v>2814</v>
      </c>
      <c r="B789" s="6" t="s">
        <v>1418</v>
      </c>
      <c r="C789" s="3" t="s">
        <v>827</v>
      </c>
    </row>
    <row r="790" spans="1:3" ht="34" x14ac:dyDescent="0.2">
      <c r="A790" s="2" t="s">
        <v>2814</v>
      </c>
      <c r="B790" s="6" t="s">
        <v>149</v>
      </c>
      <c r="C790" s="3" t="s">
        <v>2203</v>
      </c>
    </row>
    <row r="791" spans="1:3" ht="34" x14ac:dyDescent="0.2">
      <c r="A791" s="2" t="s">
        <v>2814</v>
      </c>
      <c r="B791" s="6" t="s">
        <v>1418</v>
      </c>
      <c r="C791" s="3" t="s">
        <v>2204</v>
      </c>
    </row>
    <row r="792" spans="1:3" ht="34" x14ac:dyDescent="0.2">
      <c r="A792" s="2" t="s">
        <v>2814</v>
      </c>
      <c r="B792" s="6" t="s">
        <v>123</v>
      </c>
      <c r="C792" s="3" t="s">
        <v>2205</v>
      </c>
    </row>
    <row r="793" spans="1:3" ht="34" x14ac:dyDescent="0.2">
      <c r="A793" s="2" t="s">
        <v>2814</v>
      </c>
      <c r="B793" s="6" t="s">
        <v>149</v>
      </c>
      <c r="C793" s="3" t="s">
        <v>2206</v>
      </c>
    </row>
    <row r="794" spans="1:3" ht="34" x14ac:dyDescent="0.2">
      <c r="A794" s="2" t="s">
        <v>2814</v>
      </c>
      <c r="B794" s="6" t="s">
        <v>1418</v>
      </c>
      <c r="C794" s="3" t="s">
        <v>2207</v>
      </c>
    </row>
    <row r="795" spans="1:3" ht="34" x14ac:dyDescent="0.2">
      <c r="A795" s="2" t="s">
        <v>2814</v>
      </c>
      <c r="B795" s="6" t="s">
        <v>149</v>
      </c>
      <c r="C795" s="3" t="s">
        <v>59</v>
      </c>
    </row>
    <row r="796" spans="1:3" ht="34" x14ac:dyDescent="0.2">
      <c r="A796" s="2" t="s">
        <v>2814</v>
      </c>
      <c r="B796" s="6" t="s">
        <v>123</v>
      </c>
      <c r="C796" s="3" t="s">
        <v>2208</v>
      </c>
    </row>
    <row r="797" spans="1:3" ht="34" x14ac:dyDescent="0.2">
      <c r="A797" s="2" t="s">
        <v>2814</v>
      </c>
      <c r="B797" s="6" t="s">
        <v>1418</v>
      </c>
      <c r="C797" s="3" t="s">
        <v>2209</v>
      </c>
    </row>
    <row r="798" spans="1:3" ht="34" x14ac:dyDescent="0.2">
      <c r="A798" s="2" t="s">
        <v>2814</v>
      </c>
      <c r="B798" s="6" t="s">
        <v>149</v>
      </c>
      <c r="C798" s="3" t="s">
        <v>2210</v>
      </c>
    </row>
    <row r="799" spans="1:3" ht="34" x14ac:dyDescent="0.2">
      <c r="A799" s="2" t="s">
        <v>2814</v>
      </c>
      <c r="B799" s="6" t="s">
        <v>1418</v>
      </c>
      <c r="C799" s="3" t="s">
        <v>2211</v>
      </c>
    </row>
    <row r="800" spans="1:3" ht="34" x14ac:dyDescent="0.2">
      <c r="A800" s="2" t="s">
        <v>2814</v>
      </c>
      <c r="B800" s="6" t="s">
        <v>123</v>
      </c>
      <c r="C800" s="3" t="s">
        <v>2212</v>
      </c>
    </row>
    <row r="801" spans="1:3" ht="85" x14ac:dyDescent="0.2">
      <c r="A801" s="2" t="s">
        <v>2814</v>
      </c>
      <c r="B801" s="6" t="s">
        <v>1418</v>
      </c>
      <c r="C801" s="3" t="s">
        <v>2213</v>
      </c>
    </row>
    <row r="802" spans="1:3" ht="34" x14ac:dyDescent="0.2">
      <c r="A802" s="2" t="s">
        <v>2814</v>
      </c>
      <c r="B802" s="6" t="s">
        <v>149</v>
      </c>
      <c r="C802" s="3" t="s">
        <v>2214</v>
      </c>
    </row>
    <row r="803" spans="1:3" ht="34" x14ac:dyDescent="0.2">
      <c r="A803" s="2" t="s">
        <v>2814</v>
      </c>
      <c r="B803" s="6" t="s">
        <v>1418</v>
      </c>
      <c r="C803" s="3" t="s">
        <v>2215</v>
      </c>
    </row>
    <row r="804" spans="1:3" ht="34" x14ac:dyDescent="0.2">
      <c r="A804" s="2" t="s">
        <v>2814</v>
      </c>
      <c r="C804" s="3" t="s">
        <v>2216</v>
      </c>
    </row>
    <row r="805" spans="1:3" ht="34" x14ac:dyDescent="0.2">
      <c r="A805" s="2" t="s">
        <v>2814</v>
      </c>
      <c r="B805" s="6" t="s">
        <v>1587</v>
      </c>
      <c r="C805" s="3" t="s">
        <v>2217</v>
      </c>
    </row>
    <row r="806" spans="1:3" ht="34" x14ac:dyDescent="0.2">
      <c r="A806" s="2" t="s">
        <v>2814</v>
      </c>
      <c r="B806" s="6" t="s">
        <v>149</v>
      </c>
      <c r="C806" s="3" t="s">
        <v>2218</v>
      </c>
    </row>
    <row r="807" spans="1:3" ht="34" x14ac:dyDescent="0.2">
      <c r="A807" s="2" t="s">
        <v>2814</v>
      </c>
      <c r="B807" s="6" t="s">
        <v>1431</v>
      </c>
      <c r="C807" s="3" t="s">
        <v>2219</v>
      </c>
    </row>
    <row r="808" spans="1:3" ht="34" x14ac:dyDescent="0.2">
      <c r="A808" s="2" t="s">
        <v>2814</v>
      </c>
      <c r="B808" s="6" t="s">
        <v>1418</v>
      </c>
      <c r="C808" s="3" t="s">
        <v>2220</v>
      </c>
    </row>
    <row r="809" spans="1:3" ht="34" x14ac:dyDescent="0.2">
      <c r="A809" s="2" t="s">
        <v>2814</v>
      </c>
      <c r="B809" s="6" t="s">
        <v>1431</v>
      </c>
      <c r="C809" s="3" t="s">
        <v>2221</v>
      </c>
    </row>
    <row r="810" spans="1:3" ht="34" x14ac:dyDescent="0.2">
      <c r="A810" s="2" t="s">
        <v>2814</v>
      </c>
      <c r="B810" s="6" t="s">
        <v>1418</v>
      </c>
      <c r="C810" s="3" t="s">
        <v>2222</v>
      </c>
    </row>
    <row r="811" spans="1:3" ht="34" x14ac:dyDescent="0.2">
      <c r="A811" s="2" t="s">
        <v>2814</v>
      </c>
      <c r="C811" s="3" t="s">
        <v>2223</v>
      </c>
    </row>
    <row r="812" spans="1:3" ht="34" x14ac:dyDescent="0.2">
      <c r="A812" s="2" t="s">
        <v>2814</v>
      </c>
      <c r="B812" s="6" t="s">
        <v>1587</v>
      </c>
      <c r="C812" s="3" t="s">
        <v>2224</v>
      </c>
    </row>
    <row r="813" spans="1:3" ht="34" x14ac:dyDescent="0.2">
      <c r="A813" s="2" t="s">
        <v>2814</v>
      </c>
      <c r="B813" s="6" t="s">
        <v>1422</v>
      </c>
      <c r="C813" s="3" t="s">
        <v>2225</v>
      </c>
    </row>
    <row r="814" spans="1:3" ht="34" x14ac:dyDescent="0.2">
      <c r="A814" s="2" t="s">
        <v>2814</v>
      </c>
      <c r="B814" s="6" t="s">
        <v>1587</v>
      </c>
      <c r="C814" s="3" t="s">
        <v>2224</v>
      </c>
    </row>
    <row r="815" spans="1:3" ht="34" x14ac:dyDescent="0.2">
      <c r="A815" s="2" t="s">
        <v>2814</v>
      </c>
      <c r="C815" s="3" t="s">
        <v>1905</v>
      </c>
    </row>
    <row r="816" spans="1:3" ht="34" x14ac:dyDescent="0.2">
      <c r="A816" s="2" t="s">
        <v>2814</v>
      </c>
      <c r="B816" s="6" t="s">
        <v>1418</v>
      </c>
      <c r="C816" s="3" t="s">
        <v>2226</v>
      </c>
    </row>
    <row r="817" spans="1:3" ht="34" x14ac:dyDescent="0.2">
      <c r="A817" s="2" t="s">
        <v>2814</v>
      </c>
      <c r="B817" s="6" t="s">
        <v>1431</v>
      </c>
      <c r="C817" s="3" t="s">
        <v>2227</v>
      </c>
    </row>
    <row r="818" spans="1:3" ht="34" x14ac:dyDescent="0.2">
      <c r="A818" s="2" t="s">
        <v>2814</v>
      </c>
      <c r="B818" s="6" t="s">
        <v>1418</v>
      </c>
      <c r="C818" s="3" t="s">
        <v>2228</v>
      </c>
    </row>
    <row r="819" spans="1:3" ht="34" x14ac:dyDescent="0.2">
      <c r="A819" s="2" t="s">
        <v>2814</v>
      </c>
      <c r="B819" s="6" t="s">
        <v>1431</v>
      </c>
      <c r="C819" s="3" t="s">
        <v>2229</v>
      </c>
    </row>
    <row r="820" spans="1:3" ht="34" x14ac:dyDescent="0.2">
      <c r="A820" s="2" t="s">
        <v>2814</v>
      </c>
      <c r="B820" s="6" t="s">
        <v>1418</v>
      </c>
      <c r="C820" s="3" t="s">
        <v>2230</v>
      </c>
    </row>
    <row r="821" spans="1:3" ht="34" x14ac:dyDescent="0.2">
      <c r="A821" s="2" t="s">
        <v>2814</v>
      </c>
      <c r="B821" s="6" t="s">
        <v>1431</v>
      </c>
      <c r="C821" s="3" t="s">
        <v>2231</v>
      </c>
    </row>
    <row r="822" spans="1:3" ht="34" x14ac:dyDescent="0.2">
      <c r="A822" s="2" t="s">
        <v>2814</v>
      </c>
      <c r="B822" s="6" t="s">
        <v>1418</v>
      </c>
      <c r="C822" s="3" t="s">
        <v>2232</v>
      </c>
    </row>
    <row r="823" spans="1:3" ht="34" x14ac:dyDescent="0.2">
      <c r="A823" s="2" t="s">
        <v>2814</v>
      </c>
      <c r="B823" s="6" t="s">
        <v>1587</v>
      </c>
      <c r="C823" s="3" t="s">
        <v>2233</v>
      </c>
    </row>
    <row r="824" spans="1:3" ht="34" x14ac:dyDescent="0.2">
      <c r="A824" s="2" t="s">
        <v>2814</v>
      </c>
      <c r="B824" s="6" t="s">
        <v>1431</v>
      </c>
      <c r="C824" s="3" t="s">
        <v>2234</v>
      </c>
    </row>
    <row r="825" spans="1:3" ht="34" x14ac:dyDescent="0.2">
      <c r="A825" s="2" t="s">
        <v>2814</v>
      </c>
      <c r="B825" s="6" t="s">
        <v>1418</v>
      </c>
      <c r="C825" s="3" t="s">
        <v>2235</v>
      </c>
    </row>
    <row r="826" spans="1:3" ht="34" x14ac:dyDescent="0.2">
      <c r="A826" s="2" t="s">
        <v>2814</v>
      </c>
      <c r="B826" s="6" t="s">
        <v>1431</v>
      </c>
      <c r="C826" s="3" t="s">
        <v>2236</v>
      </c>
    </row>
    <row r="827" spans="1:3" ht="34" x14ac:dyDescent="0.2">
      <c r="A827" s="2" t="s">
        <v>2814</v>
      </c>
      <c r="B827" s="6" t="s">
        <v>1418</v>
      </c>
      <c r="C827" s="3" t="s">
        <v>2237</v>
      </c>
    </row>
    <row r="828" spans="1:3" ht="34" x14ac:dyDescent="0.2">
      <c r="A828" s="2" t="s">
        <v>2814</v>
      </c>
      <c r="B828" s="6" t="s">
        <v>1431</v>
      </c>
      <c r="C828" s="3" t="s">
        <v>2238</v>
      </c>
    </row>
    <row r="829" spans="1:3" ht="34" x14ac:dyDescent="0.2">
      <c r="A829" s="2" t="s">
        <v>2814</v>
      </c>
      <c r="B829" s="6" t="s">
        <v>1418</v>
      </c>
      <c r="C829" s="3" t="s">
        <v>2239</v>
      </c>
    </row>
    <row r="830" spans="1:3" ht="34" x14ac:dyDescent="0.2">
      <c r="A830" s="2" t="s">
        <v>2814</v>
      </c>
      <c r="B830" s="6" t="s">
        <v>1587</v>
      </c>
      <c r="C830" s="3" t="s">
        <v>2240</v>
      </c>
    </row>
    <row r="831" spans="1:3" ht="34" x14ac:dyDescent="0.2">
      <c r="A831" s="2" t="s">
        <v>2814</v>
      </c>
      <c r="B831" s="6" t="s">
        <v>1418</v>
      </c>
      <c r="C831" s="3" t="s">
        <v>2241</v>
      </c>
    </row>
    <row r="832" spans="1:3" ht="34" x14ac:dyDescent="0.2">
      <c r="A832" s="2" t="s">
        <v>2814</v>
      </c>
      <c r="C832" s="3" t="s">
        <v>2242</v>
      </c>
    </row>
    <row r="833" spans="1:3" ht="34" x14ac:dyDescent="0.2">
      <c r="A833" s="2" t="s">
        <v>2814</v>
      </c>
      <c r="B833" s="6" t="s">
        <v>1431</v>
      </c>
      <c r="C833" s="3" t="s">
        <v>2243</v>
      </c>
    </row>
    <row r="834" spans="1:3" ht="34" x14ac:dyDescent="0.2">
      <c r="A834" s="2" t="s">
        <v>2814</v>
      </c>
      <c r="B834" s="6" t="s">
        <v>1418</v>
      </c>
      <c r="C834" s="3" t="s">
        <v>2244</v>
      </c>
    </row>
    <row r="835" spans="1:3" ht="34" x14ac:dyDescent="0.2">
      <c r="A835" s="2" t="s">
        <v>2814</v>
      </c>
      <c r="B835" s="6" t="s">
        <v>1431</v>
      </c>
      <c r="C835" s="3" t="s">
        <v>2245</v>
      </c>
    </row>
    <row r="836" spans="1:3" ht="34" x14ac:dyDescent="0.2">
      <c r="A836" s="2" t="s">
        <v>2814</v>
      </c>
      <c r="C836" s="3" t="s">
        <v>2246</v>
      </c>
    </row>
    <row r="837" spans="1:3" ht="34" x14ac:dyDescent="0.2">
      <c r="A837" s="2" t="s">
        <v>2814</v>
      </c>
      <c r="B837" s="6" t="s">
        <v>1431</v>
      </c>
      <c r="C837" s="3" t="s">
        <v>2247</v>
      </c>
    </row>
    <row r="838" spans="1:3" ht="34" x14ac:dyDescent="0.2">
      <c r="A838" s="2" t="s">
        <v>2814</v>
      </c>
      <c r="B838" s="6" t="s">
        <v>1418</v>
      </c>
      <c r="C838" s="3" t="s">
        <v>2248</v>
      </c>
    </row>
    <row r="839" spans="1:3" ht="34" x14ac:dyDescent="0.2">
      <c r="A839" s="2" t="s">
        <v>2814</v>
      </c>
      <c r="B839" s="6" t="s">
        <v>1431</v>
      </c>
      <c r="C839" s="3" t="s">
        <v>2249</v>
      </c>
    </row>
    <row r="840" spans="1:3" ht="17" x14ac:dyDescent="0.2">
      <c r="A840" s="2" t="s">
        <v>2796</v>
      </c>
      <c r="C840" s="3" t="s">
        <v>2250</v>
      </c>
    </row>
    <row r="841" spans="1:3" ht="17" x14ac:dyDescent="0.2">
      <c r="A841" s="2" t="s">
        <v>2796</v>
      </c>
      <c r="B841" s="6" t="s">
        <v>439</v>
      </c>
      <c r="C841" s="3" t="s">
        <v>2251</v>
      </c>
    </row>
    <row r="842" spans="1:3" ht="17" x14ac:dyDescent="0.2">
      <c r="A842" s="2" t="s">
        <v>2796</v>
      </c>
      <c r="C842" s="3" t="s">
        <v>2252</v>
      </c>
    </row>
    <row r="843" spans="1:3" ht="17" x14ac:dyDescent="0.2">
      <c r="A843" s="2" t="s">
        <v>2796</v>
      </c>
      <c r="B843" s="6" t="s">
        <v>439</v>
      </c>
      <c r="C843" s="3" t="s">
        <v>2253</v>
      </c>
    </row>
    <row r="844" spans="1:3" ht="17" x14ac:dyDescent="0.2">
      <c r="A844" s="2" t="s">
        <v>2796</v>
      </c>
      <c r="B844" s="6" t="s">
        <v>1418</v>
      </c>
      <c r="C844" s="3" t="s">
        <v>2254</v>
      </c>
    </row>
    <row r="845" spans="1:3" ht="34" x14ac:dyDescent="0.2">
      <c r="A845" s="2" t="s">
        <v>2796</v>
      </c>
      <c r="B845" s="6" t="s">
        <v>439</v>
      </c>
      <c r="C845" s="3" t="s">
        <v>2255</v>
      </c>
    </row>
    <row r="846" spans="1:3" ht="51" x14ac:dyDescent="0.2">
      <c r="A846" s="2" t="s">
        <v>2796</v>
      </c>
      <c r="B846" s="6" t="s">
        <v>1418</v>
      </c>
      <c r="C846" s="3" t="s">
        <v>2256</v>
      </c>
    </row>
    <row r="847" spans="1:3" ht="51" x14ac:dyDescent="0.2">
      <c r="A847" s="2" t="s">
        <v>2796</v>
      </c>
      <c r="B847" s="6" t="s">
        <v>439</v>
      </c>
      <c r="C847" s="3" t="s">
        <v>2257</v>
      </c>
    </row>
    <row r="848" spans="1:3" ht="17" x14ac:dyDescent="0.2">
      <c r="A848" s="2" t="s">
        <v>2796</v>
      </c>
      <c r="B848" s="6" t="s">
        <v>1418</v>
      </c>
      <c r="C848" s="3" t="s">
        <v>2258</v>
      </c>
    </row>
    <row r="849" spans="1:3" ht="17" x14ac:dyDescent="0.2">
      <c r="A849" s="2" t="s">
        <v>2796</v>
      </c>
      <c r="B849" s="6" t="s">
        <v>439</v>
      </c>
      <c r="C849" s="3" t="s">
        <v>2259</v>
      </c>
    </row>
    <row r="850" spans="1:3" ht="17" x14ac:dyDescent="0.2">
      <c r="A850" s="2" t="s">
        <v>2796</v>
      </c>
      <c r="B850" s="6" t="s">
        <v>1418</v>
      </c>
      <c r="C850" s="3" t="s">
        <v>2260</v>
      </c>
    </row>
    <row r="851" spans="1:3" ht="68" x14ac:dyDescent="0.2">
      <c r="A851" s="2" t="s">
        <v>2796</v>
      </c>
      <c r="B851" s="6" t="s">
        <v>439</v>
      </c>
      <c r="C851" s="3" t="s">
        <v>2261</v>
      </c>
    </row>
    <row r="852" spans="1:3" ht="34" x14ac:dyDescent="0.2">
      <c r="A852" s="2" t="s">
        <v>2796</v>
      </c>
      <c r="C852" s="3" t="s">
        <v>2262</v>
      </c>
    </row>
    <row r="853" spans="1:3" ht="68" x14ac:dyDescent="0.2">
      <c r="A853" s="2" t="s">
        <v>2796</v>
      </c>
      <c r="B853" s="6" t="s">
        <v>439</v>
      </c>
      <c r="C853" s="3" t="s">
        <v>2263</v>
      </c>
    </row>
    <row r="854" spans="1:3" ht="17" x14ac:dyDescent="0.2">
      <c r="A854" s="2" t="s">
        <v>2796</v>
      </c>
      <c r="B854" s="6" t="s">
        <v>1418</v>
      </c>
      <c r="C854" s="3" t="s">
        <v>2264</v>
      </c>
    </row>
    <row r="855" spans="1:3" ht="34" x14ac:dyDescent="0.2">
      <c r="A855" s="2" t="s">
        <v>2797</v>
      </c>
      <c r="C855" s="3" t="s">
        <v>2265</v>
      </c>
    </row>
    <row r="856" spans="1:3" ht="119" x14ac:dyDescent="0.2">
      <c r="A856" s="2" t="s">
        <v>2797</v>
      </c>
      <c r="B856" s="6" t="s">
        <v>1513</v>
      </c>
      <c r="C856" s="3" t="s">
        <v>2266</v>
      </c>
    </row>
    <row r="857" spans="1:3" ht="34" x14ac:dyDescent="0.2">
      <c r="A857" s="2" t="s">
        <v>2797</v>
      </c>
      <c r="B857" s="6" t="s">
        <v>1513</v>
      </c>
      <c r="C857" s="3" t="s">
        <v>2267</v>
      </c>
    </row>
    <row r="858" spans="1:3" ht="34" x14ac:dyDescent="0.2">
      <c r="A858" s="2" t="s">
        <v>2797</v>
      </c>
      <c r="B858" s="6" t="s">
        <v>1422</v>
      </c>
      <c r="C858" s="3" t="s">
        <v>2268</v>
      </c>
    </row>
    <row r="859" spans="1:3" ht="85" x14ac:dyDescent="0.2">
      <c r="A859" s="2" t="s">
        <v>2797</v>
      </c>
      <c r="B859" s="6" t="s">
        <v>1513</v>
      </c>
      <c r="C859" s="3" t="s">
        <v>2269</v>
      </c>
    </row>
    <row r="860" spans="1:3" ht="34" x14ac:dyDescent="0.2">
      <c r="A860" s="2" t="s">
        <v>2797</v>
      </c>
      <c r="B860" s="6" t="s">
        <v>1422</v>
      </c>
      <c r="C860" s="3" t="s">
        <v>2270</v>
      </c>
    </row>
    <row r="861" spans="1:3" ht="34" x14ac:dyDescent="0.2">
      <c r="A861" s="2" t="s">
        <v>2797</v>
      </c>
      <c r="C861" s="3" t="s">
        <v>2271</v>
      </c>
    </row>
    <row r="862" spans="1:3" ht="51" x14ac:dyDescent="0.2">
      <c r="A862" s="2" t="s">
        <v>2797</v>
      </c>
      <c r="B862" s="6" t="s">
        <v>2022</v>
      </c>
      <c r="C862" s="3" t="s">
        <v>2272</v>
      </c>
    </row>
    <row r="863" spans="1:3" ht="34" x14ac:dyDescent="0.2">
      <c r="A863" s="2" t="s">
        <v>2797</v>
      </c>
      <c r="C863" s="3" t="s">
        <v>2273</v>
      </c>
    </row>
    <row r="864" spans="1:3" ht="34" x14ac:dyDescent="0.2">
      <c r="A864" s="2" t="s">
        <v>2797</v>
      </c>
      <c r="B864" s="6" t="s">
        <v>1422</v>
      </c>
      <c r="C864" s="3" t="s">
        <v>2274</v>
      </c>
    </row>
    <row r="865" spans="1:3" ht="34" x14ac:dyDescent="0.2">
      <c r="A865" s="2" t="s">
        <v>2797</v>
      </c>
      <c r="B865" s="6" t="s">
        <v>2022</v>
      </c>
      <c r="C865" s="3" t="s">
        <v>2275</v>
      </c>
    </row>
    <row r="866" spans="1:3" ht="34" x14ac:dyDescent="0.2">
      <c r="A866" s="2" t="s">
        <v>2797</v>
      </c>
      <c r="C866" s="3" t="s">
        <v>2276</v>
      </c>
    </row>
    <row r="867" spans="1:3" ht="17" x14ac:dyDescent="0.2">
      <c r="A867" s="2" t="s">
        <v>2815</v>
      </c>
      <c r="C867" s="3" t="s">
        <v>2277</v>
      </c>
    </row>
    <row r="868" spans="1:3" ht="17" x14ac:dyDescent="0.2">
      <c r="A868" s="2" t="s">
        <v>2815</v>
      </c>
      <c r="B868" s="6" t="s">
        <v>1418</v>
      </c>
      <c r="C868" s="3" t="s">
        <v>2278</v>
      </c>
    </row>
    <row r="869" spans="1:3" ht="17" x14ac:dyDescent="0.2">
      <c r="A869" s="2" t="s">
        <v>2815</v>
      </c>
      <c r="B869" s="6" t="s">
        <v>149</v>
      </c>
      <c r="C869" s="3" t="s">
        <v>2279</v>
      </c>
    </row>
    <row r="870" spans="1:3" ht="17" x14ac:dyDescent="0.2">
      <c r="A870" s="2" t="s">
        <v>2815</v>
      </c>
      <c r="B870" s="6" t="s">
        <v>1418</v>
      </c>
      <c r="C870" s="3" t="s">
        <v>2280</v>
      </c>
    </row>
    <row r="871" spans="1:3" ht="17" x14ac:dyDescent="0.2">
      <c r="A871" s="2" t="s">
        <v>2815</v>
      </c>
      <c r="B871" s="6" t="s">
        <v>149</v>
      </c>
      <c r="C871" s="3" t="s">
        <v>2281</v>
      </c>
    </row>
    <row r="872" spans="1:3" ht="34" x14ac:dyDescent="0.2">
      <c r="A872" s="2" t="s">
        <v>2815</v>
      </c>
      <c r="B872" s="6" t="s">
        <v>1418</v>
      </c>
      <c r="C872" s="3" t="s">
        <v>2282</v>
      </c>
    </row>
    <row r="873" spans="1:3" ht="17" x14ac:dyDescent="0.2">
      <c r="A873" s="2" t="s">
        <v>2815</v>
      </c>
      <c r="B873" s="6" t="s">
        <v>149</v>
      </c>
      <c r="C873" s="3" t="s">
        <v>2283</v>
      </c>
    </row>
    <row r="874" spans="1:3" ht="102" x14ac:dyDescent="0.2">
      <c r="A874" s="2" t="s">
        <v>2815</v>
      </c>
      <c r="B874" s="6" t="s">
        <v>1418</v>
      </c>
      <c r="C874" s="3" t="s">
        <v>2284</v>
      </c>
    </row>
    <row r="875" spans="1:3" ht="17" x14ac:dyDescent="0.2">
      <c r="A875" s="2" t="s">
        <v>2815</v>
      </c>
      <c r="B875" s="6" t="s">
        <v>149</v>
      </c>
      <c r="C875" s="3" t="s">
        <v>2285</v>
      </c>
    </row>
    <row r="876" spans="1:3" ht="17" x14ac:dyDescent="0.2">
      <c r="A876" s="2" t="s">
        <v>2815</v>
      </c>
      <c r="C876" s="3" t="s">
        <v>2286</v>
      </c>
    </row>
    <row r="877" spans="1:3" ht="34" x14ac:dyDescent="0.2">
      <c r="A877" s="2" t="s">
        <v>2798</v>
      </c>
      <c r="C877" s="3" t="s">
        <v>2287</v>
      </c>
    </row>
    <row r="878" spans="1:3" ht="34" x14ac:dyDescent="0.2">
      <c r="A878" s="2" t="s">
        <v>2798</v>
      </c>
      <c r="B878" s="6" t="s">
        <v>1665</v>
      </c>
      <c r="C878" s="3" t="s">
        <v>2288</v>
      </c>
    </row>
    <row r="879" spans="1:3" ht="34" x14ac:dyDescent="0.2">
      <c r="A879" s="2" t="s">
        <v>2798</v>
      </c>
      <c r="B879" s="6" t="s">
        <v>1422</v>
      </c>
      <c r="C879" s="3" t="s">
        <v>2289</v>
      </c>
    </row>
    <row r="880" spans="1:3" ht="34" x14ac:dyDescent="0.2">
      <c r="A880" s="2" t="s">
        <v>2798</v>
      </c>
      <c r="B880" s="6" t="s">
        <v>1665</v>
      </c>
      <c r="C880" s="3" t="s">
        <v>2290</v>
      </c>
    </row>
    <row r="881" spans="1:3" ht="34" x14ac:dyDescent="0.2">
      <c r="A881" s="2" t="s">
        <v>2798</v>
      </c>
      <c r="B881" s="6" t="s">
        <v>1422</v>
      </c>
      <c r="C881" s="3" t="s">
        <v>2291</v>
      </c>
    </row>
    <row r="882" spans="1:3" ht="34" x14ac:dyDescent="0.2">
      <c r="A882" s="2" t="s">
        <v>2798</v>
      </c>
      <c r="B882" s="6" t="s">
        <v>1665</v>
      </c>
      <c r="C882" s="3" t="s">
        <v>2292</v>
      </c>
    </row>
    <row r="883" spans="1:3" ht="34" x14ac:dyDescent="0.2">
      <c r="A883" s="2" t="s">
        <v>2798</v>
      </c>
      <c r="B883" s="6" t="s">
        <v>1422</v>
      </c>
      <c r="C883" s="3" t="s">
        <v>2293</v>
      </c>
    </row>
    <row r="884" spans="1:3" ht="34" x14ac:dyDescent="0.2">
      <c r="A884" s="2" t="s">
        <v>2798</v>
      </c>
      <c r="B884" s="6" t="s">
        <v>1665</v>
      </c>
      <c r="C884" s="3" t="s">
        <v>2294</v>
      </c>
    </row>
    <row r="885" spans="1:3" ht="34" x14ac:dyDescent="0.2">
      <c r="A885" s="2" t="s">
        <v>2798</v>
      </c>
      <c r="B885" s="6" t="s">
        <v>1422</v>
      </c>
      <c r="C885" s="3" t="s">
        <v>2295</v>
      </c>
    </row>
    <row r="886" spans="1:3" ht="34" x14ac:dyDescent="0.2">
      <c r="A886" s="2" t="s">
        <v>2798</v>
      </c>
      <c r="B886" s="6" t="s">
        <v>1665</v>
      </c>
      <c r="C886" s="3" t="s">
        <v>2296</v>
      </c>
    </row>
    <row r="887" spans="1:3" ht="34" x14ac:dyDescent="0.2">
      <c r="A887" s="2" t="s">
        <v>2798</v>
      </c>
      <c r="B887" s="6" t="s">
        <v>1422</v>
      </c>
      <c r="C887" s="3" t="s">
        <v>2297</v>
      </c>
    </row>
    <row r="888" spans="1:3" ht="34" x14ac:dyDescent="0.2">
      <c r="A888" s="2" t="s">
        <v>2798</v>
      </c>
      <c r="B888" s="6" t="s">
        <v>1665</v>
      </c>
      <c r="C888" s="3" t="s">
        <v>2298</v>
      </c>
    </row>
    <row r="889" spans="1:3" ht="34" x14ac:dyDescent="0.2">
      <c r="A889" s="2" t="s">
        <v>2798</v>
      </c>
      <c r="B889" s="6" t="s">
        <v>1422</v>
      </c>
      <c r="C889" s="3" t="s">
        <v>2299</v>
      </c>
    </row>
    <row r="890" spans="1:3" ht="34" x14ac:dyDescent="0.2">
      <c r="A890" s="2" t="s">
        <v>2798</v>
      </c>
      <c r="B890" s="6" t="s">
        <v>1665</v>
      </c>
      <c r="C890" s="3" t="s">
        <v>2300</v>
      </c>
    </row>
    <row r="891" spans="1:3" ht="34" x14ac:dyDescent="0.2">
      <c r="A891" s="2" t="s">
        <v>2798</v>
      </c>
      <c r="B891" s="6" t="s">
        <v>1422</v>
      </c>
      <c r="C891" s="3" t="s">
        <v>2301</v>
      </c>
    </row>
    <row r="892" spans="1:3" ht="34" x14ac:dyDescent="0.2">
      <c r="A892" s="2" t="s">
        <v>2798</v>
      </c>
      <c r="B892" s="6" t="s">
        <v>1665</v>
      </c>
      <c r="C892" s="3" t="s">
        <v>59</v>
      </c>
    </row>
    <row r="893" spans="1:3" ht="34" x14ac:dyDescent="0.2">
      <c r="A893" s="2" t="s">
        <v>2798</v>
      </c>
      <c r="B893" s="6" t="s">
        <v>1422</v>
      </c>
      <c r="C893" s="3" t="s">
        <v>2302</v>
      </c>
    </row>
    <row r="894" spans="1:3" ht="34" x14ac:dyDescent="0.2">
      <c r="A894" s="2" t="s">
        <v>2798</v>
      </c>
      <c r="B894" s="6" t="s">
        <v>1665</v>
      </c>
      <c r="C894" s="3" t="s">
        <v>59</v>
      </c>
    </row>
    <row r="895" spans="1:3" ht="34" x14ac:dyDescent="0.2">
      <c r="A895" s="2" t="s">
        <v>2798</v>
      </c>
      <c r="B895" s="6" t="s">
        <v>1422</v>
      </c>
      <c r="C895" s="3" t="s">
        <v>2303</v>
      </c>
    </row>
    <row r="896" spans="1:3" ht="34" x14ac:dyDescent="0.2">
      <c r="A896" s="2" t="s">
        <v>2798</v>
      </c>
      <c r="B896" s="6" t="s">
        <v>1665</v>
      </c>
      <c r="C896" s="3" t="s">
        <v>2304</v>
      </c>
    </row>
    <row r="897" spans="1:3" ht="34" x14ac:dyDescent="0.2">
      <c r="A897" s="2" t="s">
        <v>2798</v>
      </c>
      <c r="B897" s="6" t="s">
        <v>1422</v>
      </c>
      <c r="C897" s="3" t="s">
        <v>2305</v>
      </c>
    </row>
    <row r="898" spans="1:3" ht="34" x14ac:dyDescent="0.2">
      <c r="A898" s="2" t="s">
        <v>2798</v>
      </c>
      <c r="B898" s="6" t="s">
        <v>1665</v>
      </c>
      <c r="C898" s="3" t="s">
        <v>2306</v>
      </c>
    </row>
    <row r="899" spans="1:3" ht="34" x14ac:dyDescent="0.2">
      <c r="A899" s="2" t="s">
        <v>2798</v>
      </c>
      <c r="B899" s="6" t="s">
        <v>1422</v>
      </c>
      <c r="C899" s="3" t="s">
        <v>2307</v>
      </c>
    </row>
    <row r="900" spans="1:3" ht="34" x14ac:dyDescent="0.2">
      <c r="A900" s="2" t="s">
        <v>2798</v>
      </c>
      <c r="B900" s="6" t="s">
        <v>1665</v>
      </c>
      <c r="C900" s="3" t="s">
        <v>2308</v>
      </c>
    </row>
    <row r="901" spans="1:3" ht="34" x14ac:dyDescent="0.2">
      <c r="A901" s="2" t="s">
        <v>2798</v>
      </c>
      <c r="B901" s="6" t="s">
        <v>1422</v>
      </c>
      <c r="C901" s="3" t="s">
        <v>2309</v>
      </c>
    </row>
    <row r="902" spans="1:3" ht="34" x14ac:dyDescent="0.2">
      <c r="A902" s="2" t="s">
        <v>2798</v>
      </c>
      <c r="B902" s="6" t="s">
        <v>1665</v>
      </c>
      <c r="C902" s="3" t="s">
        <v>2310</v>
      </c>
    </row>
    <row r="903" spans="1:3" ht="51" x14ac:dyDescent="0.2">
      <c r="A903" s="2" t="s">
        <v>2798</v>
      </c>
      <c r="B903" s="6" t="s">
        <v>1422</v>
      </c>
      <c r="C903" s="3" t="s">
        <v>2311</v>
      </c>
    </row>
    <row r="904" spans="1:3" ht="34" x14ac:dyDescent="0.2">
      <c r="A904" s="2" t="s">
        <v>2798</v>
      </c>
      <c r="B904" s="6" t="s">
        <v>1665</v>
      </c>
      <c r="C904" s="3" t="s">
        <v>2312</v>
      </c>
    </row>
    <row r="905" spans="1:3" ht="51" x14ac:dyDescent="0.2">
      <c r="A905" s="2" t="s">
        <v>2798</v>
      </c>
      <c r="B905" s="6" t="s">
        <v>1422</v>
      </c>
      <c r="C905" s="3" t="s">
        <v>2313</v>
      </c>
    </row>
    <row r="906" spans="1:3" ht="34" x14ac:dyDescent="0.2">
      <c r="A906" s="2" t="s">
        <v>2798</v>
      </c>
      <c r="C906" s="3" t="s">
        <v>2314</v>
      </c>
    </row>
    <row r="907" spans="1:3" ht="34" x14ac:dyDescent="0.2">
      <c r="A907" s="2" t="s">
        <v>2798</v>
      </c>
      <c r="B907" s="6" t="s">
        <v>1665</v>
      </c>
      <c r="C907" s="3" t="s">
        <v>2315</v>
      </c>
    </row>
    <row r="908" spans="1:3" ht="34" x14ac:dyDescent="0.2">
      <c r="A908" s="2" t="s">
        <v>2799</v>
      </c>
      <c r="C908" s="3" t="s">
        <v>2316</v>
      </c>
    </row>
    <row r="909" spans="1:3" ht="34" x14ac:dyDescent="0.2">
      <c r="A909" s="2" t="s">
        <v>2799</v>
      </c>
      <c r="B909" s="6" t="s">
        <v>2317</v>
      </c>
      <c r="C909" s="3" t="s">
        <v>2318</v>
      </c>
    </row>
    <row r="910" spans="1:3" ht="34" x14ac:dyDescent="0.2">
      <c r="A910" s="2" t="s">
        <v>2799</v>
      </c>
      <c r="B910" s="6" t="s">
        <v>2319</v>
      </c>
      <c r="C910" s="3" t="s">
        <v>2320</v>
      </c>
    </row>
    <row r="911" spans="1:3" ht="34" x14ac:dyDescent="0.2">
      <c r="A911" s="2" t="s">
        <v>2799</v>
      </c>
      <c r="B911" s="6" t="s">
        <v>2321</v>
      </c>
      <c r="C911" s="3" t="s">
        <v>2322</v>
      </c>
    </row>
    <row r="912" spans="1:3" ht="34" x14ac:dyDescent="0.2">
      <c r="A912" s="2" t="s">
        <v>2799</v>
      </c>
      <c r="B912" s="6" t="s">
        <v>2319</v>
      </c>
      <c r="C912" s="3" t="s">
        <v>2323</v>
      </c>
    </row>
    <row r="913" spans="1:3" ht="34" x14ac:dyDescent="0.2">
      <c r="A913" s="2" t="s">
        <v>2799</v>
      </c>
      <c r="B913" s="6" t="s">
        <v>2317</v>
      </c>
      <c r="C913" s="3" t="s">
        <v>2324</v>
      </c>
    </row>
    <row r="914" spans="1:3" ht="34" x14ac:dyDescent="0.2">
      <c r="A914" s="2" t="s">
        <v>2799</v>
      </c>
      <c r="B914" s="6" t="s">
        <v>149</v>
      </c>
      <c r="C914" s="3" t="s">
        <v>2325</v>
      </c>
    </row>
    <row r="915" spans="1:3" ht="34" x14ac:dyDescent="0.2">
      <c r="A915" s="2" t="s">
        <v>2799</v>
      </c>
      <c r="B915" s="6" t="s">
        <v>1418</v>
      </c>
      <c r="C915" s="3" t="s">
        <v>2326</v>
      </c>
    </row>
    <row r="916" spans="1:3" ht="34" x14ac:dyDescent="0.2">
      <c r="A916" s="2" t="s">
        <v>2799</v>
      </c>
      <c r="B916" s="6" t="s">
        <v>2317</v>
      </c>
      <c r="C916" s="3" t="s">
        <v>2327</v>
      </c>
    </row>
    <row r="917" spans="1:3" ht="34" x14ac:dyDescent="0.2">
      <c r="A917" s="2" t="s">
        <v>2799</v>
      </c>
      <c r="C917" s="3" t="s">
        <v>2328</v>
      </c>
    </row>
    <row r="918" spans="1:3" ht="34" x14ac:dyDescent="0.2">
      <c r="A918" s="2" t="s">
        <v>2799</v>
      </c>
      <c r="B918" s="6" t="s">
        <v>1418</v>
      </c>
      <c r="C918" s="3" t="s">
        <v>2329</v>
      </c>
    </row>
    <row r="919" spans="1:3" ht="34" x14ac:dyDescent="0.2">
      <c r="A919" s="2" t="s">
        <v>2799</v>
      </c>
      <c r="B919" s="6" t="s">
        <v>439</v>
      </c>
      <c r="C919" s="3" t="s">
        <v>2330</v>
      </c>
    </row>
    <row r="920" spans="1:3" ht="34" x14ac:dyDescent="0.2">
      <c r="A920" s="2" t="s">
        <v>2799</v>
      </c>
      <c r="B920" s="6" t="s">
        <v>1418</v>
      </c>
      <c r="C920" s="3" t="s">
        <v>2331</v>
      </c>
    </row>
    <row r="921" spans="1:3" ht="136" x14ac:dyDescent="0.2">
      <c r="A921" s="2" t="s">
        <v>2799</v>
      </c>
      <c r="B921" s="6" t="s">
        <v>439</v>
      </c>
      <c r="C921" s="3" t="s">
        <v>2332</v>
      </c>
    </row>
    <row r="922" spans="1:3" ht="34" x14ac:dyDescent="0.2">
      <c r="A922" s="2" t="s">
        <v>2799</v>
      </c>
      <c r="B922" s="6" t="s">
        <v>1418</v>
      </c>
      <c r="C922" s="3" t="s">
        <v>2333</v>
      </c>
    </row>
    <row r="923" spans="1:3" ht="34" x14ac:dyDescent="0.2">
      <c r="A923" s="2" t="s">
        <v>2799</v>
      </c>
      <c r="B923" s="6" t="s">
        <v>439</v>
      </c>
      <c r="C923" s="3" t="s">
        <v>2334</v>
      </c>
    </row>
    <row r="924" spans="1:3" ht="34" x14ac:dyDescent="0.2">
      <c r="A924" s="2" t="s">
        <v>2799</v>
      </c>
      <c r="B924" s="6" t="s">
        <v>1418</v>
      </c>
      <c r="C924" s="3" t="s">
        <v>2335</v>
      </c>
    </row>
    <row r="925" spans="1:3" ht="68" x14ac:dyDescent="0.2">
      <c r="A925" s="2" t="s">
        <v>2799</v>
      </c>
      <c r="B925" s="6" t="s">
        <v>439</v>
      </c>
      <c r="C925" s="3" t="s">
        <v>2336</v>
      </c>
    </row>
    <row r="926" spans="1:3" ht="34" x14ac:dyDescent="0.2">
      <c r="A926" s="2" t="s">
        <v>2799</v>
      </c>
      <c r="B926" s="6" t="s">
        <v>1418</v>
      </c>
      <c r="C926" s="3" t="s">
        <v>2337</v>
      </c>
    </row>
    <row r="927" spans="1:3" ht="34" x14ac:dyDescent="0.2">
      <c r="A927" s="2" t="s">
        <v>2799</v>
      </c>
      <c r="B927" s="6" t="s">
        <v>439</v>
      </c>
      <c r="C927" s="3" t="s">
        <v>2338</v>
      </c>
    </row>
    <row r="928" spans="1:3" ht="34" x14ac:dyDescent="0.2">
      <c r="A928" s="2" t="s">
        <v>2799</v>
      </c>
      <c r="B928" s="6" t="s">
        <v>1418</v>
      </c>
      <c r="C928" s="3" t="s">
        <v>2339</v>
      </c>
    </row>
    <row r="929" spans="1:3" ht="68" x14ac:dyDescent="0.2">
      <c r="A929" s="2" t="s">
        <v>2799</v>
      </c>
      <c r="B929" s="6" t="s">
        <v>439</v>
      </c>
      <c r="C929" s="3" t="s">
        <v>2340</v>
      </c>
    </row>
    <row r="930" spans="1:3" ht="34" x14ac:dyDescent="0.2">
      <c r="A930" s="2" t="s">
        <v>2799</v>
      </c>
      <c r="C930" s="3" t="s">
        <v>2341</v>
      </c>
    </row>
    <row r="931" spans="1:3" ht="34" x14ac:dyDescent="0.2">
      <c r="A931" s="2" t="s">
        <v>2799</v>
      </c>
      <c r="B931" s="6" t="s">
        <v>1418</v>
      </c>
      <c r="C931" s="3" t="s">
        <v>2342</v>
      </c>
    </row>
    <row r="932" spans="1:3" ht="34" x14ac:dyDescent="0.2">
      <c r="A932" s="2" t="s">
        <v>2799</v>
      </c>
      <c r="B932" s="6" t="s">
        <v>439</v>
      </c>
      <c r="C932" s="3" t="s">
        <v>2343</v>
      </c>
    </row>
    <row r="933" spans="1:3" ht="34" x14ac:dyDescent="0.2">
      <c r="A933" s="2" t="s">
        <v>2799</v>
      </c>
      <c r="C933" s="3" t="s">
        <v>2344</v>
      </c>
    </row>
    <row r="934" spans="1:3" ht="34" x14ac:dyDescent="0.2">
      <c r="A934" s="2" t="s">
        <v>2799</v>
      </c>
      <c r="B934" s="6" t="s">
        <v>439</v>
      </c>
      <c r="C934" s="3" t="s">
        <v>2345</v>
      </c>
    </row>
    <row r="935" spans="1:3" ht="34" x14ac:dyDescent="0.2">
      <c r="A935" s="2" t="s">
        <v>2799</v>
      </c>
      <c r="B935" s="6" t="s">
        <v>1418</v>
      </c>
      <c r="C935" s="3" t="s">
        <v>2346</v>
      </c>
    </row>
    <row r="936" spans="1:3" ht="34" x14ac:dyDescent="0.2">
      <c r="A936" s="2" t="s">
        <v>2799</v>
      </c>
      <c r="B936" s="6" t="s">
        <v>439</v>
      </c>
      <c r="C936" s="3" t="s">
        <v>2347</v>
      </c>
    </row>
    <row r="937" spans="1:3" ht="34" x14ac:dyDescent="0.2">
      <c r="A937" s="2" t="s">
        <v>2799</v>
      </c>
      <c r="C937" s="3" t="s">
        <v>2348</v>
      </c>
    </row>
    <row r="938" spans="1:3" ht="34" x14ac:dyDescent="0.2">
      <c r="A938" s="2" t="s">
        <v>2799</v>
      </c>
      <c r="B938" s="6" t="s">
        <v>1418</v>
      </c>
      <c r="C938" s="3" t="s">
        <v>2349</v>
      </c>
    </row>
    <row r="939" spans="1:3" ht="51" x14ac:dyDescent="0.2">
      <c r="A939" s="2" t="s">
        <v>2799</v>
      </c>
      <c r="B939" s="6" t="s">
        <v>439</v>
      </c>
      <c r="C939" s="3" t="s">
        <v>2350</v>
      </c>
    </row>
    <row r="940" spans="1:3" ht="34" x14ac:dyDescent="0.2">
      <c r="A940" s="2" t="s">
        <v>2800</v>
      </c>
      <c r="C940" s="3" t="s">
        <v>2351</v>
      </c>
    </row>
    <row r="941" spans="1:3" ht="34" x14ac:dyDescent="0.2">
      <c r="A941" s="2" t="s">
        <v>2800</v>
      </c>
      <c r="C941" s="3" t="s">
        <v>2352</v>
      </c>
    </row>
    <row r="942" spans="1:3" ht="34" x14ac:dyDescent="0.2">
      <c r="A942" s="2" t="s">
        <v>2800</v>
      </c>
      <c r="B942" s="6" t="s">
        <v>1665</v>
      </c>
      <c r="C942" s="3" t="s">
        <v>2353</v>
      </c>
    </row>
    <row r="943" spans="1:3" ht="34" x14ac:dyDescent="0.2">
      <c r="A943" s="2" t="s">
        <v>2800</v>
      </c>
      <c r="B943" s="6" t="s">
        <v>1422</v>
      </c>
      <c r="C943" s="3" t="s">
        <v>2354</v>
      </c>
    </row>
    <row r="944" spans="1:3" ht="34" x14ac:dyDescent="0.2">
      <c r="A944" s="2" t="s">
        <v>2800</v>
      </c>
      <c r="B944" s="6" t="s">
        <v>1665</v>
      </c>
      <c r="C944" s="3" t="s">
        <v>2355</v>
      </c>
    </row>
    <row r="945" spans="1:3" ht="34" x14ac:dyDescent="0.2">
      <c r="A945" s="2" t="s">
        <v>2800</v>
      </c>
      <c r="B945" s="6" t="s">
        <v>1422</v>
      </c>
      <c r="C945" s="3" t="s">
        <v>2356</v>
      </c>
    </row>
    <row r="946" spans="1:3" ht="34" x14ac:dyDescent="0.2">
      <c r="A946" s="2" t="s">
        <v>2800</v>
      </c>
      <c r="B946" s="6" t="s">
        <v>1665</v>
      </c>
      <c r="C946" s="3" t="s">
        <v>2357</v>
      </c>
    </row>
    <row r="947" spans="1:3" ht="34" x14ac:dyDescent="0.2">
      <c r="A947" s="2" t="s">
        <v>2800</v>
      </c>
      <c r="B947" s="6" t="s">
        <v>1422</v>
      </c>
      <c r="C947" s="3" t="s">
        <v>2358</v>
      </c>
    </row>
    <row r="948" spans="1:3" ht="34" x14ac:dyDescent="0.2">
      <c r="A948" s="2" t="s">
        <v>2800</v>
      </c>
      <c r="B948" s="6" t="s">
        <v>1665</v>
      </c>
      <c r="C948" s="3" t="s">
        <v>2359</v>
      </c>
    </row>
    <row r="949" spans="1:3" ht="34" x14ac:dyDescent="0.2">
      <c r="A949" s="2" t="s">
        <v>2800</v>
      </c>
      <c r="B949" s="6" t="s">
        <v>1422</v>
      </c>
      <c r="C949" s="3" t="s">
        <v>2360</v>
      </c>
    </row>
    <row r="950" spans="1:3" ht="34" x14ac:dyDescent="0.2">
      <c r="A950" s="2" t="s">
        <v>2800</v>
      </c>
      <c r="B950" s="6" t="s">
        <v>1665</v>
      </c>
      <c r="C950" s="3" t="s">
        <v>2361</v>
      </c>
    </row>
    <row r="951" spans="1:3" ht="34" x14ac:dyDescent="0.2">
      <c r="A951" s="2" t="s">
        <v>2800</v>
      </c>
      <c r="B951" s="6" t="s">
        <v>1422</v>
      </c>
      <c r="C951" s="3" t="s">
        <v>2362</v>
      </c>
    </row>
    <row r="952" spans="1:3" ht="34" x14ac:dyDescent="0.2">
      <c r="A952" s="2" t="s">
        <v>2800</v>
      </c>
      <c r="B952" s="6" t="s">
        <v>1665</v>
      </c>
      <c r="C952" s="3" t="s">
        <v>2363</v>
      </c>
    </row>
    <row r="953" spans="1:3" ht="34" x14ac:dyDescent="0.2">
      <c r="A953" s="2" t="s">
        <v>2800</v>
      </c>
      <c r="B953" s="6" t="s">
        <v>1422</v>
      </c>
      <c r="C953" s="3" t="s">
        <v>2364</v>
      </c>
    </row>
    <row r="954" spans="1:3" ht="34" x14ac:dyDescent="0.2">
      <c r="A954" s="2" t="s">
        <v>2800</v>
      </c>
      <c r="B954" s="6" t="s">
        <v>1665</v>
      </c>
      <c r="C954" s="3" t="s">
        <v>2365</v>
      </c>
    </row>
    <row r="955" spans="1:3" ht="34" x14ac:dyDescent="0.2">
      <c r="A955" s="2" t="s">
        <v>2800</v>
      </c>
      <c r="B955" s="6" t="s">
        <v>1422</v>
      </c>
      <c r="C955" s="3" t="s">
        <v>59</v>
      </c>
    </row>
    <row r="956" spans="1:3" ht="34" x14ac:dyDescent="0.2">
      <c r="A956" s="2" t="s">
        <v>2800</v>
      </c>
      <c r="B956" s="6" t="s">
        <v>1665</v>
      </c>
      <c r="C956" s="3" t="s">
        <v>2366</v>
      </c>
    </row>
    <row r="957" spans="1:3" ht="34" x14ac:dyDescent="0.2">
      <c r="A957" s="2" t="s">
        <v>2800</v>
      </c>
      <c r="B957" s="6" t="s">
        <v>1422</v>
      </c>
      <c r="C957" s="3" t="s">
        <v>2367</v>
      </c>
    </row>
    <row r="958" spans="1:3" ht="85" x14ac:dyDescent="0.2">
      <c r="A958" s="2" t="s">
        <v>2800</v>
      </c>
      <c r="B958" s="6" t="s">
        <v>1665</v>
      </c>
      <c r="C958" s="3" t="s">
        <v>2368</v>
      </c>
    </row>
    <row r="959" spans="1:3" ht="34" x14ac:dyDescent="0.2">
      <c r="A959" s="2" t="s">
        <v>2800</v>
      </c>
      <c r="B959" s="6" t="s">
        <v>1422</v>
      </c>
      <c r="C959" s="3" t="s">
        <v>2369</v>
      </c>
    </row>
    <row r="960" spans="1:3" ht="68" x14ac:dyDescent="0.2">
      <c r="A960" s="2" t="s">
        <v>2800</v>
      </c>
      <c r="B960" s="6" t="s">
        <v>1665</v>
      </c>
      <c r="C960" s="3" t="s">
        <v>2370</v>
      </c>
    </row>
    <row r="961" spans="1:3" ht="34" x14ac:dyDescent="0.2">
      <c r="A961" s="2" t="s">
        <v>2800</v>
      </c>
      <c r="B961" s="6" t="s">
        <v>1422</v>
      </c>
      <c r="C961" s="3" t="s">
        <v>2371</v>
      </c>
    </row>
    <row r="962" spans="1:3" ht="34" x14ac:dyDescent="0.2">
      <c r="A962" s="2" t="s">
        <v>2800</v>
      </c>
      <c r="B962" s="6" t="s">
        <v>1665</v>
      </c>
      <c r="C962" s="3" t="s">
        <v>2372</v>
      </c>
    </row>
    <row r="963" spans="1:3" ht="34" x14ac:dyDescent="0.2">
      <c r="A963" s="2" t="s">
        <v>2800</v>
      </c>
      <c r="C963" s="3" t="s">
        <v>2373</v>
      </c>
    </row>
    <row r="964" spans="1:3" ht="34" x14ac:dyDescent="0.2">
      <c r="A964" s="2" t="s">
        <v>2801</v>
      </c>
      <c r="C964" s="3" t="s">
        <v>2374</v>
      </c>
    </row>
    <row r="965" spans="1:3" ht="34" x14ac:dyDescent="0.2">
      <c r="A965" s="2" t="s">
        <v>2801</v>
      </c>
      <c r="B965" s="6" t="s">
        <v>1587</v>
      </c>
      <c r="C965" s="3" t="s">
        <v>2375</v>
      </c>
    </row>
    <row r="966" spans="1:3" ht="34" x14ac:dyDescent="0.2">
      <c r="A966" s="2" t="s">
        <v>2801</v>
      </c>
      <c r="B966" s="6" t="s">
        <v>1418</v>
      </c>
      <c r="C966" s="3" t="s">
        <v>2376</v>
      </c>
    </row>
    <row r="967" spans="1:3" ht="34" x14ac:dyDescent="0.2">
      <c r="A967" s="2" t="s">
        <v>2801</v>
      </c>
      <c r="B967" s="6" t="s">
        <v>123</v>
      </c>
      <c r="C967" s="3" t="s">
        <v>2377</v>
      </c>
    </row>
    <row r="968" spans="1:3" ht="34" x14ac:dyDescent="0.2">
      <c r="A968" s="2" t="s">
        <v>2801</v>
      </c>
      <c r="B968" s="6" t="s">
        <v>149</v>
      </c>
      <c r="C968" s="3" t="s">
        <v>2378</v>
      </c>
    </row>
    <row r="969" spans="1:3" ht="34" x14ac:dyDescent="0.2">
      <c r="A969" s="2" t="s">
        <v>2801</v>
      </c>
      <c r="B969" s="6" t="s">
        <v>123</v>
      </c>
      <c r="C969" s="3" t="s">
        <v>2379</v>
      </c>
    </row>
    <row r="970" spans="1:3" ht="34" x14ac:dyDescent="0.2">
      <c r="A970" s="2" t="s">
        <v>2801</v>
      </c>
      <c r="B970" s="6" t="s">
        <v>1418</v>
      </c>
      <c r="C970" s="3" t="s">
        <v>2380</v>
      </c>
    </row>
    <row r="971" spans="1:3" ht="34" x14ac:dyDescent="0.2">
      <c r="A971" s="2" t="s">
        <v>2801</v>
      </c>
      <c r="C971" s="3" t="s">
        <v>2381</v>
      </c>
    </row>
    <row r="972" spans="1:3" ht="34" x14ac:dyDescent="0.2">
      <c r="A972" s="2" t="s">
        <v>2801</v>
      </c>
      <c r="B972" s="6" t="s">
        <v>1418</v>
      </c>
      <c r="C972" s="3" t="s">
        <v>2382</v>
      </c>
    </row>
    <row r="973" spans="1:3" ht="34" x14ac:dyDescent="0.2">
      <c r="A973" s="2" t="s">
        <v>2801</v>
      </c>
      <c r="B973" s="6" t="s">
        <v>123</v>
      </c>
      <c r="C973" s="3" t="s">
        <v>2383</v>
      </c>
    </row>
    <row r="974" spans="1:3" ht="34" x14ac:dyDescent="0.2">
      <c r="A974" s="2" t="s">
        <v>2801</v>
      </c>
      <c r="B974" s="6" t="s">
        <v>149</v>
      </c>
      <c r="C974" s="3" t="s">
        <v>2384</v>
      </c>
    </row>
    <row r="975" spans="1:3" ht="34" x14ac:dyDescent="0.2">
      <c r="A975" s="2" t="s">
        <v>2801</v>
      </c>
      <c r="B975" s="6" t="s">
        <v>123</v>
      </c>
      <c r="C975" s="3" t="s">
        <v>2385</v>
      </c>
    </row>
    <row r="976" spans="1:3" ht="34" x14ac:dyDescent="0.2">
      <c r="A976" s="2" t="s">
        <v>2801</v>
      </c>
      <c r="B976" s="6" t="s">
        <v>149</v>
      </c>
      <c r="C976" s="3" t="s">
        <v>2386</v>
      </c>
    </row>
    <row r="977" spans="1:3" ht="34" x14ac:dyDescent="0.2">
      <c r="A977" s="2" t="s">
        <v>2801</v>
      </c>
      <c r="B977" s="6" t="s">
        <v>123</v>
      </c>
      <c r="C977" s="3" t="s">
        <v>2387</v>
      </c>
    </row>
    <row r="978" spans="1:3" ht="51" x14ac:dyDescent="0.2">
      <c r="A978" s="2" t="s">
        <v>2801</v>
      </c>
      <c r="B978" s="6" t="s">
        <v>1418</v>
      </c>
      <c r="C978" s="3" t="s">
        <v>2388</v>
      </c>
    </row>
    <row r="979" spans="1:3" ht="34" x14ac:dyDescent="0.2">
      <c r="A979" s="2" t="s">
        <v>2801</v>
      </c>
      <c r="C979" s="3" t="s">
        <v>2389</v>
      </c>
    </row>
    <row r="980" spans="1:3" ht="34" x14ac:dyDescent="0.2">
      <c r="A980" s="2" t="s">
        <v>2801</v>
      </c>
      <c r="B980" s="6" t="s">
        <v>149</v>
      </c>
      <c r="C980" s="3" t="s">
        <v>2390</v>
      </c>
    </row>
    <row r="981" spans="1:3" ht="51" x14ac:dyDescent="0.2">
      <c r="A981" s="2" t="s">
        <v>2801</v>
      </c>
      <c r="B981" s="6" t="s">
        <v>1418</v>
      </c>
      <c r="C981" s="3" t="s">
        <v>2391</v>
      </c>
    </row>
    <row r="982" spans="1:3" ht="34" x14ac:dyDescent="0.2">
      <c r="A982" s="2" t="s">
        <v>2801</v>
      </c>
      <c r="B982" s="6" t="s">
        <v>123</v>
      </c>
      <c r="C982" s="3" t="s">
        <v>2392</v>
      </c>
    </row>
    <row r="983" spans="1:3" ht="34" x14ac:dyDescent="0.2">
      <c r="A983" s="2" t="s">
        <v>2801</v>
      </c>
      <c r="B983" s="6" t="s">
        <v>1418</v>
      </c>
      <c r="C983" s="3" t="s">
        <v>2393</v>
      </c>
    </row>
    <row r="984" spans="1:3" ht="34" x14ac:dyDescent="0.2">
      <c r="A984" s="2" t="s">
        <v>2801</v>
      </c>
      <c r="C984" s="3" t="s">
        <v>2394</v>
      </c>
    </row>
    <row r="985" spans="1:3" ht="34" x14ac:dyDescent="0.2">
      <c r="A985" s="2" t="s">
        <v>2801</v>
      </c>
      <c r="B985" s="6" t="s">
        <v>2395</v>
      </c>
      <c r="C985" s="3" t="s">
        <v>2396</v>
      </c>
    </row>
    <row r="986" spans="1:3" ht="34" x14ac:dyDescent="0.2">
      <c r="A986" s="2" t="s">
        <v>2801</v>
      </c>
      <c r="B986" s="6" t="s">
        <v>1418</v>
      </c>
      <c r="C986" s="3" t="s">
        <v>2397</v>
      </c>
    </row>
    <row r="987" spans="1:3" ht="34" x14ac:dyDescent="0.2">
      <c r="A987" s="2" t="s">
        <v>2801</v>
      </c>
      <c r="B987" s="6" t="s">
        <v>149</v>
      </c>
      <c r="C987" s="3" t="s">
        <v>2398</v>
      </c>
    </row>
    <row r="988" spans="1:3" ht="34" x14ac:dyDescent="0.2">
      <c r="A988" s="2" t="s">
        <v>2801</v>
      </c>
      <c r="C988" s="3" t="s">
        <v>2399</v>
      </c>
    </row>
    <row r="989" spans="1:3" ht="34" x14ac:dyDescent="0.2">
      <c r="A989" s="2" t="s">
        <v>2801</v>
      </c>
      <c r="B989" s="6" t="s">
        <v>1418</v>
      </c>
      <c r="C989" s="3" t="s">
        <v>206</v>
      </c>
    </row>
    <row r="990" spans="1:3" ht="34" x14ac:dyDescent="0.2">
      <c r="A990" s="2" t="s">
        <v>2801</v>
      </c>
      <c r="B990" s="6" t="s">
        <v>1665</v>
      </c>
      <c r="C990" s="3" t="s">
        <v>2400</v>
      </c>
    </row>
    <row r="991" spans="1:3" ht="34" x14ac:dyDescent="0.2">
      <c r="A991" s="2" t="s">
        <v>2801</v>
      </c>
      <c r="B991" s="6" t="s">
        <v>1418</v>
      </c>
      <c r="C991" s="3" t="s">
        <v>2401</v>
      </c>
    </row>
    <row r="992" spans="1:3" ht="34" x14ac:dyDescent="0.2">
      <c r="A992" s="2" t="s">
        <v>2801</v>
      </c>
      <c r="B992" s="6" t="s">
        <v>1665</v>
      </c>
      <c r="C992" s="3" t="s">
        <v>2402</v>
      </c>
    </row>
    <row r="993" spans="1:3" ht="34" x14ac:dyDescent="0.2">
      <c r="A993" s="2" t="s">
        <v>2801</v>
      </c>
      <c r="B993" s="6" t="s">
        <v>1418</v>
      </c>
      <c r="C993" s="3" t="s">
        <v>2403</v>
      </c>
    </row>
    <row r="994" spans="1:3" ht="34" x14ac:dyDescent="0.2">
      <c r="A994" s="2" t="s">
        <v>2801</v>
      </c>
      <c r="B994" s="6" t="s">
        <v>149</v>
      </c>
      <c r="C994" s="3" t="s">
        <v>2404</v>
      </c>
    </row>
    <row r="995" spans="1:3" ht="34" x14ac:dyDescent="0.2">
      <c r="A995" s="2" t="s">
        <v>2801</v>
      </c>
      <c r="C995" s="3" t="s">
        <v>2405</v>
      </c>
    </row>
    <row r="996" spans="1:3" ht="34" x14ac:dyDescent="0.2">
      <c r="A996" s="2" t="s">
        <v>2801</v>
      </c>
      <c r="B996" s="6" t="s">
        <v>1418</v>
      </c>
      <c r="C996" s="3" t="s">
        <v>2406</v>
      </c>
    </row>
    <row r="997" spans="1:3" ht="34" x14ac:dyDescent="0.2">
      <c r="A997" s="2" t="s">
        <v>2801</v>
      </c>
      <c r="B997" s="6" t="s">
        <v>1431</v>
      </c>
      <c r="C997" s="3" t="s">
        <v>2407</v>
      </c>
    </row>
    <row r="998" spans="1:3" ht="34" x14ac:dyDescent="0.2">
      <c r="A998" s="2" t="s">
        <v>2801</v>
      </c>
      <c r="B998" s="6" t="s">
        <v>774</v>
      </c>
      <c r="C998" s="3" t="s">
        <v>2408</v>
      </c>
    </row>
    <row r="999" spans="1:3" ht="34" x14ac:dyDescent="0.2">
      <c r="A999" s="2" t="s">
        <v>2801</v>
      </c>
      <c r="C999" s="3" t="s">
        <v>2409</v>
      </c>
    </row>
    <row r="1000" spans="1:3" ht="34" x14ac:dyDescent="0.2">
      <c r="A1000" s="2" t="s">
        <v>2801</v>
      </c>
      <c r="B1000" s="6" t="s">
        <v>1418</v>
      </c>
      <c r="C1000" s="3" t="s">
        <v>2410</v>
      </c>
    </row>
    <row r="1001" spans="1:3" ht="34" x14ac:dyDescent="0.2">
      <c r="A1001" s="2" t="s">
        <v>2801</v>
      </c>
      <c r="B1001" s="6" t="s">
        <v>149</v>
      </c>
      <c r="C1001" s="3" t="s">
        <v>2411</v>
      </c>
    </row>
    <row r="1002" spans="1:3" ht="34" x14ac:dyDescent="0.2">
      <c r="A1002" s="2" t="s">
        <v>2801</v>
      </c>
      <c r="C1002" s="3" t="s">
        <v>2412</v>
      </c>
    </row>
    <row r="1003" spans="1:3" ht="51" x14ac:dyDescent="0.2">
      <c r="A1003" s="2" t="s">
        <v>2801</v>
      </c>
      <c r="C1003" s="3" t="s">
        <v>2413</v>
      </c>
    </row>
    <row r="1004" spans="1:3" ht="34" x14ac:dyDescent="0.2">
      <c r="A1004" s="2" t="s">
        <v>2801</v>
      </c>
      <c r="B1004" s="6" t="s">
        <v>123</v>
      </c>
      <c r="C1004" s="3" t="s">
        <v>2414</v>
      </c>
    </row>
    <row r="1005" spans="1:3" ht="34" x14ac:dyDescent="0.2">
      <c r="A1005" s="2" t="s">
        <v>2801</v>
      </c>
      <c r="B1005" s="6" t="s">
        <v>149</v>
      </c>
      <c r="C1005" s="3" t="s">
        <v>2415</v>
      </c>
    </row>
    <row r="1006" spans="1:3" ht="34" x14ac:dyDescent="0.2">
      <c r="A1006" s="2" t="s">
        <v>2801</v>
      </c>
      <c r="B1006" s="6" t="s">
        <v>123</v>
      </c>
      <c r="C1006" s="3" t="s">
        <v>1193</v>
      </c>
    </row>
    <row r="1007" spans="1:3" ht="34" x14ac:dyDescent="0.2">
      <c r="A1007" s="2" t="s">
        <v>2801</v>
      </c>
      <c r="B1007" s="6" t="s">
        <v>149</v>
      </c>
      <c r="C1007" s="3" t="s">
        <v>2416</v>
      </c>
    </row>
    <row r="1008" spans="1:3" ht="34" x14ac:dyDescent="0.2">
      <c r="A1008" s="2" t="s">
        <v>2801</v>
      </c>
      <c r="B1008" s="6" t="s">
        <v>123</v>
      </c>
      <c r="C1008" s="3" t="s">
        <v>2417</v>
      </c>
    </row>
    <row r="1009" spans="1:3" ht="34" x14ac:dyDescent="0.2">
      <c r="A1009" s="2" t="s">
        <v>2801</v>
      </c>
      <c r="B1009" s="6" t="s">
        <v>149</v>
      </c>
      <c r="C1009" s="3" t="s">
        <v>2418</v>
      </c>
    </row>
    <row r="1010" spans="1:3" ht="34" x14ac:dyDescent="0.2">
      <c r="A1010" s="2" t="s">
        <v>2801</v>
      </c>
      <c r="C1010" s="3" t="s">
        <v>2419</v>
      </c>
    </row>
    <row r="1011" spans="1:3" ht="34" x14ac:dyDescent="0.2">
      <c r="A1011" s="2" t="s">
        <v>2801</v>
      </c>
      <c r="B1011" s="6" t="s">
        <v>2022</v>
      </c>
      <c r="C1011" s="3" t="s">
        <v>2420</v>
      </c>
    </row>
    <row r="1012" spans="1:3" ht="34" x14ac:dyDescent="0.2">
      <c r="A1012" s="2" t="s">
        <v>2801</v>
      </c>
      <c r="B1012" s="6" t="s">
        <v>123</v>
      </c>
      <c r="C1012" s="3" t="s">
        <v>1661</v>
      </c>
    </row>
    <row r="1013" spans="1:3" ht="34" x14ac:dyDescent="0.2">
      <c r="A1013" s="2" t="s">
        <v>2801</v>
      </c>
      <c r="B1013" s="6" t="s">
        <v>2022</v>
      </c>
      <c r="C1013" s="3" t="s">
        <v>2421</v>
      </c>
    </row>
    <row r="1014" spans="1:3" ht="51" x14ac:dyDescent="0.2">
      <c r="A1014" s="2" t="s">
        <v>2801</v>
      </c>
      <c r="B1014" s="6" t="s">
        <v>1431</v>
      </c>
      <c r="C1014" s="3" t="s">
        <v>2422</v>
      </c>
    </row>
    <row r="1015" spans="1:3" ht="34" x14ac:dyDescent="0.2">
      <c r="A1015" s="2" t="s">
        <v>2801</v>
      </c>
      <c r="B1015" s="6" t="s">
        <v>2022</v>
      </c>
      <c r="C1015" s="3" t="s">
        <v>2423</v>
      </c>
    </row>
    <row r="1016" spans="1:3" ht="34" x14ac:dyDescent="0.2">
      <c r="A1016" s="2" t="s">
        <v>2801</v>
      </c>
      <c r="B1016" s="6" t="s">
        <v>1431</v>
      </c>
      <c r="C1016" s="3" t="s">
        <v>2424</v>
      </c>
    </row>
    <row r="1017" spans="1:3" ht="34" x14ac:dyDescent="0.2">
      <c r="A1017" s="2" t="s">
        <v>2801</v>
      </c>
      <c r="C1017" s="3" t="s">
        <v>2425</v>
      </c>
    </row>
    <row r="1018" spans="1:3" ht="34" x14ac:dyDescent="0.2">
      <c r="A1018" s="2" t="s">
        <v>2801</v>
      </c>
      <c r="B1018" s="6" t="s">
        <v>2022</v>
      </c>
      <c r="C1018" s="3" t="s">
        <v>2426</v>
      </c>
    </row>
    <row r="1019" spans="1:3" ht="34" x14ac:dyDescent="0.2">
      <c r="A1019" s="2" t="s">
        <v>2801</v>
      </c>
      <c r="B1019" s="6" t="s">
        <v>1431</v>
      </c>
      <c r="C1019" s="3" t="s">
        <v>2427</v>
      </c>
    </row>
    <row r="1020" spans="1:3" ht="34" x14ac:dyDescent="0.2">
      <c r="A1020" s="2" t="s">
        <v>2801</v>
      </c>
      <c r="C1020" s="3" t="s">
        <v>2428</v>
      </c>
    </row>
    <row r="1021" spans="1:3" ht="34" x14ac:dyDescent="0.2">
      <c r="A1021" s="2" t="s">
        <v>2801</v>
      </c>
      <c r="B1021" s="6" t="s">
        <v>2022</v>
      </c>
      <c r="C1021" s="3" t="s">
        <v>2429</v>
      </c>
    </row>
    <row r="1022" spans="1:3" ht="51" x14ac:dyDescent="0.2">
      <c r="A1022" s="2" t="s">
        <v>2801</v>
      </c>
      <c r="C1022" s="3" t="s">
        <v>2430</v>
      </c>
    </row>
    <row r="1023" spans="1:3" ht="34" x14ac:dyDescent="0.2">
      <c r="A1023" s="2" t="s">
        <v>2801</v>
      </c>
      <c r="B1023" s="6" t="s">
        <v>1431</v>
      </c>
      <c r="C1023" s="3" t="s">
        <v>2431</v>
      </c>
    </row>
    <row r="1024" spans="1:3" ht="68" x14ac:dyDescent="0.2">
      <c r="A1024" s="2" t="s">
        <v>2801</v>
      </c>
      <c r="C1024" s="3" t="s">
        <v>2432</v>
      </c>
    </row>
    <row r="1025" spans="1:3" ht="34" x14ac:dyDescent="0.2">
      <c r="A1025" s="2" t="s">
        <v>2801</v>
      </c>
      <c r="B1025" s="6" t="s">
        <v>123</v>
      </c>
      <c r="C1025" s="3" t="s">
        <v>2433</v>
      </c>
    </row>
    <row r="1026" spans="1:3" ht="34" x14ac:dyDescent="0.2">
      <c r="A1026" s="2" t="s">
        <v>2801</v>
      </c>
      <c r="B1026" s="6" t="s">
        <v>2022</v>
      </c>
      <c r="C1026" s="3" t="s">
        <v>2434</v>
      </c>
    </row>
    <row r="1027" spans="1:3" ht="68" x14ac:dyDescent="0.2">
      <c r="A1027" s="2" t="s">
        <v>2801</v>
      </c>
      <c r="C1027" s="3" t="s">
        <v>2435</v>
      </c>
    </row>
    <row r="1028" spans="1:3" ht="34" x14ac:dyDescent="0.2">
      <c r="A1028" s="2" t="s">
        <v>2801</v>
      </c>
      <c r="B1028" s="6" t="s">
        <v>123</v>
      </c>
      <c r="C1028" s="3" t="s">
        <v>2436</v>
      </c>
    </row>
    <row r="1029" spans="1:3" ht="34" x14ac:dyDescent="0.2">
      <c r="A1029" s="2" t="s">
        <v>2801</v>
      </c>
      <c r="C1029" s="3" t="s">
        <v>2437</v>
      </c>
    </row>
    <row r="1030" spans="1:3" ht="34" x14ac:dyDescent="0.2">
      <c r="A1030" s="2" t="s">
        <v>2801</v>
      </c>
      <c r="B1030" s="6" t="s">
        <v>1431</v>
      </c>
      <c r="C1030" s="3" t="s">
        <v>2438</v>
      </c>
    </row>
    <row r="1031" spans="1:3" ht="34" x14ac:dyDescent="0.2">
      <c r="A1031" s="2" t="s">
        <v>2801</v>
      </c>
      <c r="C1031" s="3" t="s">
        <v>2439</v>
      </c>
    </row>
    <row r="1032" spans="1:3" ht="34" x14ac:dyDescent="0.2">
      <c r="A1032" s="2" t="s">
        <v>2801</v>
      </c>
      <c r="B1032" s="6" t="s">
        <v>1431</v>
      </c>
      <c r="C1032" s="3" t="s">
        <v>2440</v>
      </c>
    </row>
    <row r="1033" spans="1:3" ht="34" x14ac:dyDescent="0.2">
      <c r="A1033" s="2" t="s">
        <v>2801</v>
      </c>
      <c r="B1033" s="6" t="s">
        <v>149</v>
      </c>
      <c r="C1033" s="3" t="s">
        <v>2441</v>
      </c>
    </row>
    <row r="1034" spans="1:3" ht="34" x14ac:dyDescent="0.2">
      <c r="A1034" s="2" t="s">
        <v>2801</v>
      </c>
      <c r="B1034" s="6" t="s">
        <v>123</v>
      </c>
      <c r="C1034" s="3" t="s">
        <v>2442</v>
      </c>
    </row>
    <row r="1035" spans="1:3" ht="34" x14ac:dyDescent="0.2">
      <c r="A1035" s="2" t="s">
        <v>2801</v>
      </c>
      <c r="C1035" s="3" t="s">
        <v>2443</v>
      </c>
    </row>
    <row r="1036" spans="1:3" ht="34" x14ac:dyDescent="0.2">
      <c r="A1036" s="2" t="s">
        <v>2801</v>
      </c>
      <c r="B1036" s="6" t="s">
        <v>123</v>
      </c>
      <c r="C1036" s="3" t="s">
        <v>2444</v>
      </c>
    </row>
    <row r="1037" spans="1:3" ht="34" x14ac:dyDescent="0.2">
      <c r="A1037" s="2" t="s">
        <v>2801</v>
      </c>
      <c r="C1037" s="3" t="s">
        <v>2445</v>
      </c>
    </row>
    <row r="1038" spans="1:3" ht="34" x14ac:dyDescent="0.2">
      <c r="A1038" s="2" t="s">
        <v>2801</v>
      </c>
      <c r="B1038" s="6" t="s">
        <v>149</v>
      </c>
      <c r="C1038" s="3" t="s">
        <v>2446</v>
      </c>
    </row>
    <row r="1039" spans="1:3" ht="34" x14ac:dyDescent="0.2">
      <c r="A1039" s="2" t="s">
        <v>2801</v>
      </c>
      <c r="C1039" s="3" t="s">
        <v>2447</v>
      </c>
    </row>
    <row r="1040" spans="1:3" ht="34" x14ac:dyDescent="0.2">
      <c r="A1040" s="2" t="s">
        <v>2802</v>
      </c>
      <c r="B1040" s="6" t="s">
        <v>1418</v>
      </c>
      <c r="C1040" s="3" t="s">
        <v>2448</v>
      </c>
    </row>
    <row r="1041" spans="1:3" ht="34" x14ac:dyDescent="0.2">
      <c r="A1041" s="2" t="s">
        <v>2802</v>
      </c>
      <c r="B1041" s="6" t="s">
        <v>1665</v>
      </c>
      <c r="C1041" s="3" t="s">
        <v>2449</v>
      </c>
    </row>
    <row r="1042" spans="1:3" ht="34" x14ac:dyDescent="0.2">
      <c r="A1042" s="2" t="s">
        <v>2802</v>
      </c>
      <c r="C1042" s="3" t="s">
        <v>2450</v>
      </c>
    </row>
    <row r="1043" spans="1:3" ht="34" x14ac:dyDescent="0.2">
      <c r="A1043" s="2" t="s">
        <v>2802</v>
      </c>
      <c r="B1043" s="6" t="s">
        <v>1418</v>
      </c>
      <c r="C1043" s="3" t="s">
        <v>2451</v>
      </c>
    </row>
    <row r="1044" spans="1:3" ht="34" x14ac:dyDescent="0.2">
      <c r="A1044" s="2" t="s">
        <v>2802</v>
      </c>
      <c r="C1044" s="3" t="s">
        <v>2452</v>
      </c>
    </row>
    <row r="1045" spans="1:3" ht="34" x14ac:dyDescent="0.2">
      <c r="A1045" s="2" t="s">
        <v>2802</v>
      </c>
      <c r="B1045" s="6" t="s">
        <v>1418</v>
      </c>
      <c r="C1045" s="3" t="s">
        <v>2453</v>
      </c>
    </row>
    <row r="1046" spans="1:3" ht="51" x14ac:dyDescent="0.2">
      <c r="A1046" s="2" t="s">
        <v>2802</v>
      </c>
      <c r="C1046" s="3" t="s">
        <v>2454</v>
      </c>
    </row>
    <row r="1047" spans="1:3" ht="34" x14ac:dyDescent="0.2">
      <c r="A1047" s="2" t="s">
        <v>2802</v>
      </c>
      <c r="B1047" s="6" t="s">
        <v>1418</v>
      </c>
      <c r="C1047" s="3" t="s">
        <v>2455</v>
      </c>
    </row>
    <row r="1048" spans="1:3" ht="34" x14ac:dyDescent="0.2">
      <c r="A1048" s="2" t="s">
        <v>2802</v>
      </c>
      <c r="C1048" s="3" t="s">
        <v>2456</v>
      </c>
    </row>
    <row r="1049" spans="1:3" ht="51" x14ac:dyDescent="0.2">
      <c r="A1049" s="2" t="s">
        <v>2803</v>
      </c>
      <c r="B1049" s="6" t="s">
        <v>149</v>
      </c>
      <c r="C1049" s="3" t="s">
        <v>2457</v>
      </c>
    </row>
    <row r="1050" spans="1:3" ht="34" x14ac:dyDescent="0.2">
      <c r="A1050" s="2" t="s">
        <v>2803</v>
      </c>
      <c r="B1050" s="6" t="s">
        <v>123</v>
      </c>
      <c r="C1050" s="3" t="s">
        <v>2458</v>
      </c>
    </row>
    <row r="1051" spans="1:3" ht="34" x14ac:dyDescent="0.2">
      <c r="A1051" s="2" t="s">
        <v>2803</v>
      </c>
      <c r="C1051" s="3" t="s">
        <v>2459</v>
      </c>
    </row>
    <row r="1052" spans="1:3" ht="34" x14ac:dyDescent="0.2">
      <c r="A1052" s="2" t="s">
        <v>2803</v>
      </c>
      <c r="B1052" s="6" t="s">
        <v>149</v>
      </c>
      <c r="C1052" s="3" t="s">
        <v>2460</v>
      </c>
    </row>
    <row r="1053" spans="1:3" ht="34" x14ac:dyDescent="0.2">
      <c r="A1053" s="2" t="s">
        <v>2803</v>
      </c>
      <c r="C1053" s="3" t="s">
        <v>2461</v>
      </c>
    </row>
    <row r="1054" spans="1:3" ht="34" x14ac:dyDescent="0.2">
      <c r="A1054" s="2" t="s">
        <v>2803</v>
      </c>
      <c r="B1054" s="6" t="s">
        <v>2022</v>
      </c>
      <c r="C1054" s="3" t="s">
        <v>2462</v>
      </c>
    </row>
    <row r="1055" spans="1:3" ht="34" x14ac:dyDescent="0.2">
      <c r="A1055" s="2" t="s">
        <v>2803</v>
      </c>
      <c r="B1055" s="6" t="s">
        <v>1665</v>
      </c>
      <c r="C1055" s="3" t="s">
        <v>2463</v>
      </c>
    </row>
    <row r="1056" spans="1:3" ht="34" x14ac:dyDescent="0.2">
      <c r="A1056" s="2" t="s">
        <v>2803</v>
      </c>
      <c r="C1056" s="3" t="s">
        <v>2464</v>
      </c>
    </row>
    <row r="1057" spans="1:3" ht="34" x14ac:dyDescent="0.2">
      <c r="A1057" s="2" t="s">
        <v>2803</v>
      </c>
      <c r="B1057" s="6" t="s">
        <v>123</v>
      </c>
      <c r="C1057" s="3" t="s">
        <v>2465</v>
      </c>
    </row>
    <row r="1058" spans="1:3" ht="34" x14ac:dyDescent="0.2">
      <c r="A1058" s="2" t="s">
        <v>2803</v>
      </c>
      <c r="C1058" s="3" t="s">
        <v>2466</v>
      </c>
    </row>
    <row r="1059" spans="1:3" ht="34" x14ac:dyDescent="0.2">
      <c r="A1059" s="2" t="s">
        <v>2803</v>
      </c>
      <c r="B1059" s="6" t="s">
        <v>149</v>
      </c>
      <c r="C1059" s="3" t="s">
        <v>2467</v>
      </c>
    </row>
    <row r="1060" spans="1:3" ht="34" x14ac:dyDescent="0.2">
      <c r="A1060" s="2" t="s">
        <v>2803</v>
      </c>
      <c r="B1060" s="6" t="s">
        <v>123</v>
      </c>
      <c r="C1060" s="3" t="s">
        <v>2200</v>
      </c>
    </row>
    <row r="1061" spans="1:3" ht="34" x14ac:dyDescent="0.2">
      <c r="A1061" s="2" t="s">
        <v>2803</v>
      </c>
      <c r="C1061" s="3" t="s">
        <v>2468</v>
      </c>
    </row>
    <row r="1062" spans="1:3" ht="34" x14ac:dyDescent="0.2">
      <c r="A1062" s="2" t="s">
        <v>2803</v>
      </c>
      <c r="B1062" s="6" t="s">
        <v>149</v>
      </c>
      <c r="C1062" s="3" t="s">
        <v>2469</v>
      </c>
    </row>
    <row r="1063" spans="1:3" ht="34" x14ac:dyDescent="0.2">
      <c r="A1063" s="2" t="s">
        <v>2803</v>
      </c>
      <c r="B1063" s="6" t="s">
        <v>123</v>
      </c>
      <c r="C1063" s="3" t="s">
        <v>2470</v>
      </c>
    </row>
    <row r="1064" spans="1:3" ht="34" x14ac:dyDescent="0.2">
      <c r="A1064" s="2" t="s">
        <v>2803</v>
      </c>
      <c r="C1064" s="3" t="s">
        <v>2471</v>
      </c>
    </row>
    <row r="1065" spans="1:3" ht="34" x14ac:dyDescent="0.2">
      <c r="A1065" s="2" t="s">
        <v>2803</v>
      </c>
      <c r="B1065" s="6" t="s">
        <v>123</v>
      </c>
      <c r="C1065" s="3" t="s">
        <v>2472</v>
      </c>
    </row>
    <row r="1066" spans="1:3" ht="34" x14ac:dyDescent="0.2">
      <c r="A1066" s="2" t="s">
        <v>2803</v>
      </c>
      <c r="B1066" s="6" t="s">
        <v>149</v>
      </c>
      <c r="C1066" s="3" t="s">
        <v>2473</v>
      </c>
    </row>
    <row r="1067" spans="1:3" ht="34" x14ac:dyDescent="0.2">
      <c r="A1067" s="2" t="s">
        <v>2803</v>
      </c>
      <c r="B1067" s="6" t="s">
        <v>123</v>
      </c>
      <c r="C1067" s="3" t="s">
        <v>2474</v>
      </c>
    </row>
    <row r="1068" spans="1:3" ht="34" x14ac:dyDescent="0.2">
      <c r="A1068" s="2" t="s">
        <v>2803</v>
      </c>
      <c r="B1068" s="6" t="s">
        <v>149</v>
      </c>
      <c r="C1068" s="3" t="s">
        <v>2475</v>
      </c>
    </row>
    <row r="1069" spans="1:3" ht="34" x14ac:dyDescent="0.2">
      <c r="A1069" s="2" t="s">
        <v>2803</v>
      </c>
      <c r="C1069" s="3" t="s">
        <v>2476</v>
      </c>
    </row>
    <row r="1070" spans="1:3" ht="34" x14ac:dyDescent="0.2">
      <c r="A1070" s="2" t="s">
        <v>2803</v>
      </c>
      <c r="B1070" s="6" t="s">
        <v>123</v>
      </c>
      <c r="C1070" s="3" t="s">
        <v>2477</v>
      </c>
    </row>
    <row r="1071" spans="1:3" ht="34" x14ac:dyDescent="0.2">
      <c r="A1071" s="2" t="s">
        <v>2803</v>
      </c>
      <c r="C1071" s="3" t="s">
        <v>2478</v>
      </c>
    </row>
    <row r="1072" spans="1:3" ht="34" x14ac:dyDescent="0.2">
      <c r="A1072" s="2" t="s">
        <v>2803</v>
      </c>
      <c r="B1072" s="6" t="s">
        <v>149</v>
      </c>
      <c r="C1072" s="3" t="s">
        <v>2479</v>
      </c>
    </row>
    <row r="1073" spans="1:3" ht="34" x14ac:dyDescent="0.2">
      <c r="A1073" s="2" t="s">
        <v>2803</v>
      </c>
      <c r="B1073" s="6" t="s">
        <v>123</v>
      </c>
      <c r="C1073" s="3" t="s">
        <v>2379</v>
      </c>
    </row>
    <row r="1074" spans="1:3" ht="34" x14ac:dyDescent="0.2">
      <c r="A1074" s="2" t="s">
        <v>2803</v>
      </c>
      <c r="B1074" s="6" t="s">
        <v>149</v>
      </c>
      <c r="C1074" s="3" t="s">
        <v>2480</v>
      </c>
    </row>
    <row r="1075" spans="1:3" ht="34" x14ac:dyDescent="0.2">
      <c r="A1075" s="2" t="s">
        <v>2803</v>
      </c>
      <c r="B1075" s="6" t="s">
        <v>123</v>
      </c>
      <c r="C1075" s="3" t="s">
        <v>2481</v>
      </c>
    </row>
    <row r="1076" spans="1:3" ht="34" x14ac:dyDescent="0.2">
      <c r="A1076" s="2" t="s">
        <v>2803</v>
      </c>
      <c r="C1076" s="3" t="s">
        <v>2482</v>
      </c>
    </row>
    <row r="1077" spans="1:3" ht="34" x14ac:dyDescent="0.2">
      <c r="A1077" s="2" t="s">
        <v>2803</v>
      </c>
      <c r="B1077" s="6" t="s">
        <v>149</v>
      </c>
      <c r="C1077" s="3" t="s">
        <v>2483</v>
      </c>
    </row>
    <row r="1078" spans="1:3" ht="17" x14ac:dyDescent="0.2">
      <c r="A1078" s="2" t="s">
        <v>2804</v>
      </c>
      <c r="C1078" s="3" t="s">
        <v>2484</v>
      </c>
    </row>
    <row r="1079" spans="1:3" ht="17" x14ac:dyDescent="0.2">
      <c r="A1079" s="2" t="s">
        <v>2804</v>
      </c>
      <c r="B1079" s="6" t="s">
        <v>1513</v>
      </c>
      <c r="C1079" s="3" t="s">
        <v>2485</v>
      </c>
    </row>
    <row r="1080" spans="1:3" ht="34" x14ac:dyDescent="0.2">
      <c r="A1080" s="2" t="s">
        <v>2804</v>
      </c>
      <c r="C1080" s="3" t="s">
        <v>2486</v>
      </c>
    </row>
    <row r="1081" spans="1:3" ht="17" x14ac:dyDescent="0.2">
      <c r="A1081" s="2" t="s">
        <v>2804</v>
      </c>
      <c r="B1081" s="6" t="s">
        <v>1513</v>
      </c>
      <c r="C1081" s="3" t="s">
        <v>2487</v>
      </c>
    </row>
    <row r="1082" spans="1:3" ht="17" x14ac:dyDescent="0.2">
      <c r="A1082" s="2" t="s">
        <v>2804</v>
      </c>
      <c r="B1082" s="6" t="s">
        <v>1665</v>
      </c>
      <c r="C1082" s="3" t="s">
        <v>2488</v>
      </c>
    </row>
    <row r="1083" spans="1:3" ht="34" x14ac:dyDescent="0.2">
      <c r="A1083" s="2" t="s">
        <v>2804</v>
      </c>
      <c r="B1083" s="6" t="s">
        <v>1513</v>
      </c>
      <c r="C1083" s="3" t="s">
        <v>2489</v>
      </c>
    </row>
    <row r="1084" spans="1:3" ht="17" x14ac:dyDescent="0.2">
      <c r="A1084" s="2" t="s">
        <v>2804</v>
      </c>
      <c r="C1084" s="3" t="s">
        <v>2490</v>
      </c>
    </row>
    <row r="1085" spans="1:3" ht="34" x14ac:dyDescent="0.2">
      <c r="A1085" s="2" t="s">
        <v>2804</v>
      </c>
      <c r="B1085" s="6" t="s">
        <v>149</v>
      </c>
      <c r="C1085" s="3" t="s">
        <v>2491</v>
      </c>
    </row>
    <row r="1086" spans="1:3" ht="17" x14ac:dyDescent="0.2">
      <c r="A1086" s="2" t="s">
        <v>2804</v>
      </c>
      <c r="B1086" s="6" t="s">
        <v>123</v>
      </c>
      <c r="C1086" s="3" t="s">
        <v>2492</v>
      </c>
    </row>
    <row r="1087" spans="1:3" ht="34" x14ac:dyDescent="0.2">
      <c r="A1087" s="2" t="s">
        <v>2804</v>
      </c>
      <c r="B1087" s="6" t="s">
        <v>149</v>
      </c>
      <c r="C1087" s="3" t="s">
        <v>2493</v>
      </c>
    </row>
    <row r="1088" spans="1:3" ht="17" x14ac:dyDescent="0.2">
      <c r="A1088" s="2" t="s">
        <v>2804</v>
      </c>
      <c r="B1088" s="6" t="s">
        <v>123</v>
      </c>
      <c r="C1088" s="3" t="s">
        <v>2494</v>
      </c>
    </row>
    <row r="1089" spans="1:3" ht="34" x14ac:dyDescent="0.2">
      <c r="A1089" s="2" t="s">
        <v>2804</v>
      </c>
      <c r="B1089" s="6" t="s">
        <v>149</v>
      </c>
      <c r="C1089" s="3" t="s">
        <v>2495</v>
      </c>
    </row>
    <row r="1090" spans="1:3" ht="17" x14ac:dyDescent="0.2">
      <c r="A1090" s="2" t="s">
        <v>2804</v>
      </c>
      <c r="B1090" s="6" t="s">
        <v>123</v>
      </c>
      <c r="C1090" s="3" t="s">
        <v>2496</v>
      </c>
    </row>
    <row r="1091" spans="1:3" ht="34" x14ac:dyDescent="0.2">
      <c r="A1091" s="2" t="s">
        <v>2804</v>
      </c>
      <c r="C1091" s="3" t="s">
        <v>2497</v>
      </c>
    </row>
    <row r="1092" spans="1:3" ht="17" x14ac:dyDescent="0.2">
      <c r="A1092" s="2" t="s">
        <v>2804</v>
      </c>
      <c r="C1092" s="3" t="s">
        <v>2498</v>
      </c>
    </row>
    <row r="1093" spans="1:3" ht="17" x14ac:dyDescent="0.2">
      <c r="A1093" s="2" t="s">
        <v>2804</v>
      </c>
      <c r="B1093" s="6" t="s">
        <v>123</v>
      </c>
      <c r="C1093" s="3" t="s">
        <v>2499</v>
      </c>
    </row>
    <row r="1094" spans="1:3" ht="17" x14ac:dyDescent="0.2">
      <c r="A1094" s="2" t="s">
        <v>2804</v>
      </c>
      <c r="C1094" s="3" t="s">
        <v>2500</v>
      </c>
    </row>
    <row r="1095" spans="1:3" ht="17" x14ac:dyDescent="0.2">
      <c r="A1095" s="2" t="s">
        <v>2804</v>
      </c>
      <c r="B1095" s="6" t="s">
        <v>123</v>
      </c>
      <c r="C1095" s="3" t="s">
        <v>2501</v>
      </c>
    </row>
    <row r="1096" spans="1:3" ht="51" x14ac:dyDescent="0.2">
      <c r="A1096" s="2" t="s">
        <v>2804</v>
      </c>
      <c r="C1096" s="3" t="s">
        <v>2502</v>
      </c>
    </row>
    <row r="1097" spans="1:3" ht="17" x14ac:dyDescent="0.2">
      <c r="A1097" s="2" t="s">
        <v>2804</v>
      </c>
      <c r="B1097" s="6" t="s">
        <v>123</v>
      </c>
      <c r="C1097" s="3" t="s">
        <v>2503</v>
      </c>
    </row>
    <row r="1098" spans="1:3" ht="136" x14ac:dyDescent="0.2">
      <c r="A1098" s="2" t="s">
        <v>2804</v>
      </c>
      <c r="C1098" s="3" t="s">
        <v>2504</v>
      </c>
    </row>
    <row r="1099" spans="1:3" ht="17" x14ac:dyDescent="0.2">
      <c r="A1099" s="2" t="s">
        <v>2805</v>
      </c>
      <c r="B1099" s="6" t="s">
        <v>123</v>
      </c>
      <c r="C1099" s="3" t="s">
        <v>2505</v>
      </c>
    </row>
    <row r="1100" spans="1:3" ht="34" x14ac:dyDescent="0.2">
      <c r="A1100" s="2" t="s">
        <v>2805</v>
      </c>
      <c r="B1100" s="6" t="s">
        <v>149</v>
      </c>
      <c r="C1100" s="3" t="s">
        <v>2506</v>
      </c>
    </row>
    <row r="1101" spans="1:3" ht="17" x14ac:dyDescent="0.2">
      <c r="A1101" s="2" t="s">
        <v>2805</v>
      </c>
      <c r="B1101" s="6" t="s">
        <v>123</v>
      </c>
      <c r="C1101" s="3" t="s">
        <v>2507</v>
      </c>
    </row>
    <row r="1102" spans="1:3" ht="17" x14ac:dyDescent="0.2">
      <c r="A1102" s="2" t="s">
        <v>2805</v>
      </c>
      <c r="C1102" s="3" t="s">
        <v>2508</v>
      </c>
    </row>
    <row r="1103" spans="1:3" ht="17" x14ac:dyDescent="0.2">
      <c r="A1103" s="2" t="s">
        <v>2805</v>
      </c>
      <c r="B1103" s="6" t="s">
        <v>123</v>
      </c>
      <c r="C1103" s="3" t="s">
        <v>2509</v>
      </c>
    </row>
    <row r="1104" spans="1:3" ht="17" x14ac:dyDescent="0.2">
      <c r="A1104" s="2" t="s">
        <v>2805</v>
      </c>
      <c r="B1104" s="6" t="s">
        <v>149</v>
      </c>
      <c r="C1104" s="3" t="s">
        <v>2510</v>
      </c>
    </row>
    <row r="1105" spans="1:3" ht="17" x14ac:dyDescent="0.2">
      <c r="A1105" s="2" t="s">
        <v>2805</v>
      </c>
      <c r="B1105" s="6" t="s">
        <v>123</v>
      </c>
      <c r="C1105" s="3" t="s">
        <v>2511</v>
      </c>
    </row>
    <row r="1106" spans="1:3" ht="17" x14ac:dyDescent="0.2">
      <c r="A1106" s="2" t="s">
        <v>2805</v>
      </c>
      <c r="C1106" s="3" t="s">
        <v>2512</v>
      </c>
    </row>
    <row r="1107" spans="1:3" ht="17" x14ac:dyDescent="0.2">
      <c r="A1107" s="2" t="s">
        <v>2805</v>
      </c>
      <c r="B1107" s="6" t="s">
        <v>785</v>
      </c>
      <c r="C1107" s="3" t="s">
        <v>2513</v>
      </c>
    </row>
    <row r="1108" spans="1:3" ht="34" x14ac:dyDescent="0.2">
      <c r="A1108" s="2" t="s">
        <v>2805</v>
      </c>
      <c r="C1108" s="3" t="s">
        <v>2514</v>
      </c>
    </row>
    <row r="1109" spans="1:3" ht="17" x14ac:dyDescent="0.2">
      <c r="A1109" s="2" t="s">
        <v>2805</v>
      </c>
      <c r="B1109" s="6" t="s">
        <v>1513</v>
      </c>
      <c r="C1109" s="3" t="s">
        <v>2515</v>
      </c>
    </row>
    <row r="1110" spans="1:3" ht="17" x14ac:dyDescent="0.2">
      <c r="A1110" s="2" t="s">
        <v>2805</v>
      </c>
      <c r="B1110" s="6" t="s">
        <v>1665</v>
      </c>
      <c r="C1110" s="3" t="s">
        <v>2516</v>
      </c>
    </row>
    <row r="1111" spans="1:3" ht="17" x14ac:dyDescent="0.2">
      <c r="A1111" s="2" t="s">
        <v>2805</v>
      </c>
      <c r="B1111" s="6" t="s">
        <v>1513</v>
      </c>
      <c r="C1111" s="3" t="s">
        <v>2517</v>
      </c>
    </row>
    <row r="1112" spans="1:3" ht="17" x14ac:dyDescent="0.2">
      <c r="A1112" s="2" t="s">
        <v>2805</v>
      </c>
      <c r="B1112" s="6" t="s">
        <v>1665</v>
      </c>
      <c r="C1112" s="3" t="s">
        <v>2518</v>
      </c>
    </row>
    <row r="1113" spans="1:3" ht="17" x14ac:dyDescent="0.2">
      <c r="A1113" s="2" t="s">
        <v>2805</v>
      </c>
      <c r="B1113" s="6" t="s">
        <v>48</v>
      </c>
      <c r="C1113" s="3" t="s">
        <v>2519</v>
      </c>
    </row>
    <row r="1114" spans="1:3" ht="17" x14ac:dyDescent="0.2">
      <c r="A1114" s="2" t="s">
        <v>2805</v>
      </c>
      <c r="B1114" s="6" t="s">
        <v>1665</v>
      </c>
      <c r="C1114" s="3" t="s">
        <v>2520</v>
      </c>
    </row>
    <row r="1115" spans="1:3" ht="34" x14ac:dyDescent="0.2">
      <c r="A1115" s="2" t="s">
        <v>2805</v>
      </c>
      <c r="B1115" s="6" t="s">
        <v>1513</v>
      </c>
      <c r="C1115" s="3" t="s">
        <v>2521</v>
      </c>
    </row>
    <row r="1116" spans="1:3" ht="68" x14ac:dyDescent="0.2">
      <c r="A1116" s="2" t="s">
        <v>2805</v>
      </c>
      <c r="B1116" s="6" t="s">
        <v>1513</v>
      </c>
      <c r="C1116" s="3" t="s">
        <v>2522</v>
      </c>
    </row>
    <row r="1117" spans="1:3" ht="17" x14ac:dyDescent="0.2">
      <c r="A1117" s="2" t="s">
        <v>2805</v>
      </c>
      <c r="B1117" s="6" t="s">
        <v>1928</v>
      </c>
      <c r="C1117" s="3" t="s">
        <v>2523</v>
      </c>
    </row>
    <row r="1118" spans="1:3" ht="34" x14ac:dyDescent="0.2">
      <c r="A1118" s="2" t="s">
        <v>2805</v>
      </c>
      <c r="B1118" s="6" t="s">
        <v>1513</v>
      </c>
      <c r="C1118" s="3" t="s">
        <v>2524</v>
      </c>
    </row>
    <row r="1119" spans="1:3" ht="17" x14ac:dyDescent="0.2">
      <c r="A1119" s="2" t="s">
        <v>2805</v>
      </c>
      <c r="C1119" s="3" t="s">
        <v>2525</v>
      </c>
    </row>
    <row r="1120" spans="1:3" ht="17" x14ac:dyDescent="0.2">
      <c r="A1120" s="2" t="s">
        <v>2805</v>
      </c>
      <c r="B1120" s="6" t="s">
        <v>1928</v>
      </c>
      <c r="C1120" s="3" t="s">
        <v>2526</v>
      </c>
    </row>
    <row r="1121" spans="1:3" ht="17" x14ac:dyDescent="0.2">
      <c r="A1121" s="2" t="s">
        <v>2805</v>
      </c>
      <c r="C1121" s="3" t="s">
        <v>2527</v>
      </c>
    </row>
    <row r="1122" spans="1:3" ht="17" x14ac:dyDescent="0.2">
      <c r="A1122" s="2" t="s">
        <v>2805</v>
      </c>
      <c r="B1122" s="6" t="s">
        <v>123</v>
      </c>
      <c r="C1122" s="3" t="s">
        <v>2528</v>
      </c>
    </row>
    <row r="1123" spans="1:3" ht="17" x14ac:dyDescent="0.2">
      <c r="A1123" s="2" t="s">
        <v>2805</v>
      </c>
      <c r="B1123" s="6" t="s">
        <v>149</v>
      </c>
      <c r="C1123" s="3" t="s">
        <v>2529</v>
      </c>
    </row>
    <row r="1124" spans="1:3" ht="34" x14ac:dyDescent="0.2">
      <c r="A1124" s="2" t="s">
        <v>2805</v>
      </c>
      <c r="C1124" s="3" t="s">
        <v>2530</v>
      </c>
    </row>
    <row r="1125" spans="1:3" ht="17" x14ac:dyDescent="0.2">
      <c r="A1125" s="2" t="s">
        <v>2805</v>
      </c>
      <c r="B1125" s="6" t="s">
        <v>149</v>
      </c>
      <c r="C1125" s="3" t="s">
        <v>2531</v>
      </c>
    </row>
    <row r="1126" spans="1:3" ht="34" x14ac:dyDescent="0.2">
      <c r="A1126" s="2" t="s">
        <v>2805</v>
      </c>
      <c r="C1126" s="3" t="s">
        <v>2532</v>
      </c>
    </row>
    <row r="1127" spans="1:3" ht="17" x14ac:dyDescent="0.2">
      <c r="A1127" s="2" t="s">
        <v>2805</v>
      </c>
      <c r="B1127" s="6" t="s">
        <v>123</v>
      </c>
      <c r="C1127" s="3" t="s">
        <v>2533</v>
      </c>
    </row>
    <row r="1128" spans="1:3" ht="17" x14ac:dyDescent="0.2">
      <c r="A1128" s="2" t="s">
        <v>2805</v>
      </c>
      <c r="B1128" s="6" t="s">
        <v>149</v>
      </c>
      <c r="C1128" s="3" t="s">
        <v>2534</v>
      </c>
    </row>
    <row r="1129" spans="1:3" ht="17" x14ac:dyDescent="0.2">
      <c r="A1129" s="2" t="s">
        <v>2805</v>
      </c>
      <c r="C1129" s="3" t="s">
        <v>2535</v>
      </c>
    </row>
    <row r="1130" spans="1:3" ht="51" x14ac:dyDescent="0.2">
      <c r="A1130" s="2" t="s">
        <v>2805</v>
      </c>
      <c r="C1130" s="3" t="s">
        <v>2536</v>
      </c>
    </row>
    <row r="1131" spans="1:3" ht="17" x14ac:dyDescent="0.2">
      <c r="A1131" s="2" t="s">
        <v>2805</v>
      </c>
      <c r="B1131" s="6" t="s">
        <v>123</v>
      </c>
      <c r="C1131" s="3" t="s">
        <v>1986</v>
      </c>
    </row>
    <row r="1132" spans="1:3" ht="17" x14ac:dyDescent="0.2">
      <c r="A1132" s="2" t="s">
        <v>2805</v>
      </c>
      <c r="C1132" s="3" t="s">
        <v>2537</v>
      </c>
    </row>
    <row r="1133" spans="1:3" ht="34" x14ac:dyDescent="0.2">
      <c r="A1133" s="2" t="s">
        <v>2805</v>
      </c>
      <c r="B1133" s="6" t="s">
        <v>149</v>
      </c>
      <c r="C1133" s="3" t="s">
        <v>2538</v>
      </c>
    </row>
    <row r="1134" spans="1:3" ht="34" x14ac:dyDescent="0.2">
      <c r="A1134" s="2" t="s">
        <v>2805</v>
      </c>
      <c r="C1134" s="3" t="s">
        <v>2539</v>
      </c>
    </row>
    <row r="1135" spans="1:3" ht="17" x14ac:dyDescent="0.2">
      <c r="A1135" s="2" t="s">
        <v>2805</v>
      </c>
      <c r="B1135" s="6" t="s">
        <v>1587</v>
      </c>
      <c r="C1135" s="3" t="s">
        <v>2540</v>
      </c>
    </row>
    <row r="1136" spans="1:3" ht="17" x14ac:dyDescent="0.2">
      <c r="A1136" s="2" t="s">
        <v>2805</v>
      </c>
      <c r="B1136" s="6" t="s">
        <v>123</v>
      </c>
      <c r="C1136" s="3" t="s">
        <v>2541</v>
      </c>
    </row>
    <row r="1137" spans="1:3" ht="17" x14ac:dyDescent="0.2">
      <c r="A1137" s="2" t="s">
        <v>2805</v>
      </c>
      <c r="B1137" s="6" t="s">
        <v>149</v>
      </c>
      <c r="C1137" s="3" t="s">
        <v>2542</v>
      </c>
    </row>
    <row r="1138" spans="1:3" ht="34" x14ac:dyDescent="0.2">
      <c r="A1138" s="2" t="s">
        <v>2805</v>
      </c>
      <c r="C1138" s="3" t="s">
        <v>2543</v>
      </c>
    </row>
    <row r="1139" spans="1:3" ht="17" x14ac:dyDescent="0.2">
      <c r="A1139" s="2" t="s">
        <v>2805</v>
      </c>
      <c r="B1139" s="6" t="s">
        <v>123</v>
      </c>
      <c r="C1139" s="3" t="s">
        <v>2544</v>
      </c>
    </row>
    <row r="1140" spans="1:3" ht="17" x14ac:dyDescent="0.2">
      <c r="A1140" s="2" t="s">
        <v>2805</v>
      </c>
      <c r="B1140" s="6" t="s">
        <v>149</v>
      </c>
      <c r="C1140" s="3" t="s">
        <v>2545</v>
      </c>
    </row>
    <row r="1141" spans="1:3" ht="68" x14ac:dyDescent="0.2">
      <c r="A1141" s="2" t="s">
        <v>2806</v>
      </c>
      <c r="B1141" s="6" t="s">
        <v>1513</v>
      </c>
      <c r="C1141" s="3" t="s">
        <v>2546</v>
      </c>
    </row>
    <row r="1142" spans="1:3" ht="17" x14ac:dyDescent="0.2">
      <c r="A1142" s="2" t="s">
        <v>2806</v>
      </c>
      <c r="B1142" s="6" t="s">
        <v>1665</v>
      </c>
      <c r="C1142" s="3" t="s">
        <v>2547</v>
      </c>
    </row>
    <row r="1143" spans="1:3" ht="34" x14ac:dyDescent="0.2">
      <c r="A1143" s="2" t="s">
        <v>2806</v>
      </c>
      <c r="B1143" s="6" t="s">
        <v>1422</v>
      </c>
      <c r="C1143" s="3" t="s">
        <v>2548</v>
      </c>
    </row>
    <row r="1144" spans="1:3" ht="17" x14ac:dyDescent="0.2">
      <c r="A1144" s="2" t="s">
        <v>2806</v>
      </c>
      <c r="B1144" s="6" t="s">
        <v>1418</v>
      </c>
      <c r="C1144" s="3" t="s">
        <v>2549</v>
      </c>
    </row>
    <row r="1145" spans="1:3" ht="17" x14ac:dyDescent="0.2">
      <c r="A1145" s="2" t="s">
        <v>2806</v>
      </c>
      <c r="B1145" s="6" t="s">
        <v>1431</v>
      </c>
      <c r="C1145" s="3" t="s">
        <v>2550</v>
      </c>
    </row>
    <row r="1146" spans="1:3" ht="17" x14ac:dyDescent="0.2">
      <c r="A1146" s="2" t="s">
        <v>2806</v>
      </c>
      <c r="C1146" s="3" t="s">
        <v>2551</v>
      </c>
    </row>
    <row r="1147" spans="1:3" ht="34" x14ac:dyDescent="0.2">
      <c r="A1147" s="2" t="s">
        <v>2806</v>
      </c>
      <c r="B1147" s="6" t="s">
        <v>1926</v>
      </c>
      <c r="C1147" s="3" t="s">
        <v>2552</v>
      </c>
    </row>
    <row r="1148" spans="1:3" ht="34" x14ac:dyDescent="0.2">
      <c r="A1148" s="2" t="s">
        <v>2806</v>
      </c>
      <c r="C1148" s="3" t="s">
        <v>2553</v>
      </c>
    </row>
    <row r="1149" spans="1:3" ht="17" x14ac:dyDescent="0.2">
      <c r="A1149" s="2" t="s">
        <v>2806</v>
      </c>
      <c r="B1149" s="6" t="s">
        <v>2554</v>
      </c>
      <c r="C1149" s="3" t="s">
        <v>2555</v>
      </c>
    </row>
    <row r="1150" spans="1:3" ht="17" x14ac:dyDescent="0.2">
      <c r="A1150" s="2" t="s">
        <v>2806</v>
      </c>
      <c r="B1150" s="6" t="s">
        <v>1665</v>
      </c>
      <c r="C1150" s="3" t="s">
        <v>2556</v>
      </c>
    </row>
    <row r="1151" spans="1:3" ht="17" x14ac:dyDescent="0.2">
      <c r="A1151" s="2" t="s">
        <v>2806</v>
      </c>
      <c r="B1151" s="6" t="s">
        <v>2554</v>
      </c>
      <c r="C1151" s="3" t="s">
        <v>2557</v>
      </c>
    </row>
    <row r="1152" spans="1:3" ht="17" x14ac:dyDescent="0.2">
      <c r="A1152" s="2" t="s">
        <v>2806</v>
      </c>
      <c r="B1152" s="6" t="s">
        <v>1665</v>
      </c>
      <c r="C1152" s="3" t="s">
        <v>60</v>
      </c>
    </row>
    <row r="1153" spans="1:3" ht="17" x14ac:dyDescent="0.2">
      <c r="A1153" s="2" t="s">
        <v>2806</v>
      </c>
      <c r="B1153" s="6" t="s">
        <v>2554</v>
      </c>
      <c r="C1153" s="3" t="s">
        <v>2558</v>
      </c>
    </row>
    <row r="1154" spans="1:3" ht="51" x14ac:dyDescent="0.2">
      <c r="A1154" s="2" t="s">
        <v>2806</v>
      </c>
      <c r="C1154" s="3" t="s">
        <v>2559</v>
      </c>
    </row>
    <row r="1155" spans="1:3" ht="17" x14ac:dyDescent="0.2">
      <c r="A1155" s="2" t="s">
        <v>2806</v>
      </c>
      <c r="B1155" s="6" t="s">
        <v>1665</v>
      </c>
      <c r="C1155" s="3" t="s">
        <v>2560</v>
      </c>
    </row>
    <row r="1156" spans="1:3" ht="17" x14ac:dyDescent="0.2">
      <c r="A1156" s="2" t="s">
        <v>2806</v>
      </c>
      <c r="C1156" s="3" t="s">
        <v>2561</v>
      </c>
    </row>
    <row r="1157" spans="1:3" ht="34" x14ac:dyDescent="0.2">
      <c r="A1157" s="2" t="s">
        <v>2807</v>
      </c>
      <c r="C1157" s="3" t="s">
        <v>2562</v>
      </c>
    </row>
    <row r="1158" spans="1:3" ht="34" x14ac:dyDescent="0.2">
      <c r="A1158" s="2" t="s">
        <v>2807</v>
      </c>
      <c r="B1158" s="6" t="s">
        <v>1665</v>
      </c>
      <c r="C1158" s="3" t="s">
        <v>2563</v>
      </c>
    </row>
    <row r="1159" spans="1:3" ht="34" x14ac:dyDescent="0.2">
      <c r="A1159" s="2" t="s">
        <v>2807</v>
      </c>
      <c r="C1159" s="3" t="s">
        <v>2564</v>
      </c>
    </row>
    <row r="1160" spans="1:3" ht="34" x14ac:dyDescent="0.2">
      <c r="A1160" s="2" t="s">
        <v>2807</v>
      </c>
      <c r="B1160" s="6" t="s">
        <v>123</v>
      </c>
      <c r="C1160" s="3" t="s">
        <v>2565</v>
      </c>
    </row>
    <row r="1161" spans="1:3" ht="34" x14ac:dyDescent="0.2">
      <c r="A1161" s="2" t="s">
        <v>2807</v>
      </c>
      <c r="C1161" s="3" t="s">
        <v>2566</v>
      </c>
    </row>
    <row r="1162" spans="1:3" ht="34" x14ac:dyDescent="0.2">
      <c r="A1162" s="2" t="s">
        <v>2807</v>
      </c>
      <c r="B1162" s="6" t="s">
        <v>1587</v>
      </c>
      <c r="C1162" s="3" t="s">
        <v>2567</v>
      </c>
    </row>
    <row r="1163" spans="1:3" ht="34" x14ac:dyDescent="0.2">
      <c r="A1163" s="2" t="s">
        <v>2807</v>
      </c>
      <c r="B1163" s="6" t="s">
        <v>149</v>
      </c>
      <c r="C1163" s="3" t="s">
        <v>2568</v>
      </c>
    </row>
    <row r="1164" spans="1:3" ht="34" x14ac:dyDescent="0.2">
      <c r="A1164" s="2" t="s">
        <v>2807</v>
      </c>
      <c r="C1164" s="3" t="s">
        <v>2569</v>
      </c>
    </row>
    <row r="1165" spans="1:3" ht="34" x14ac:dyDescent="0.2">
      <c r="A1165" s="2" t="s">
        <v>2807</v>
      </c>
      <c r="B1165" s="6" t="s">
        <v>1665</v>
      </c>
      <c r="C1165" s="3" t="s">
        <v>2570</v>
      </c>
    </row>
    <row r="1166" spans="1:3" ht="34" x14ac:dyDescent="0.2">
      <c r="A1166" s="2" t="s">
        <v>2807</v>
      </c>
      <c r="C1166" s="3" t="s">
        <v>2571</v>
      </c>
    </row>
    <row r="1167" spans="1:3" ht="34" x14ac:dyDescent="0.2">
      <c r="A1167" s="2" t="s">
        <v>2807</v>
      </c>
      <c r="B1167" s="6" t="s">
        <v>1665</v>
      </c>
      <c r="C1167" s="3" t="s">
        <v>2572</v>
      </c>
    </row>
    <row r="1168" spans="1:3" ht="34" x14ac:dyDescent="0.2">
      <c r="A1168" s="2" t="s">
        <v>2807</v>
      </c>
      <c r="C1168" s="3" t="s">
        <v>2573</v>
      </c>
    </row>
    <row r="1169" spans="1:3" ht="34" x14ac:dyDescent="0.2">
      <c r="A1169" s="2" t="s">
        <v>2807</v>
      </c>
      <c r="B1169" s="6" t="s">
        <v>1665</v>
      </c>
      <c r="C1169" s="3" t="s">
        <v>2574</v>
      </c>
    </row>
    <row r="1170" spans="1:3" ht="34" x14ac:dyDescent="0.2">
      <c r="A1170" s="2" t="s">
        <v>2807</v>
      </c>
      <c r="B1170" s="6" t="s">
        <v>1422</v>
      </c>
      <c r="C1170" s="3" t="s">
        <v>2575</v>
      </c>
    </row>
    <row r="1171" spans="1:3" ht="51" x14ac:dyDescent="0.2">
      <c r="A1171" s="2" t="s">
        <v>2807</v>
      </c>
      <c r="C1171" s="3" t="s">
        <v>2576</v>
      </c>
    </row>
    <row r="1172" spans="1:3" ht="34" x14ac:dyDescent="0.2">
      <c r="A1172" s="2" t="s">
        <v>2807</v>
      </c>
      <c r="B1172" s="6" t="s">
        <v>1665</v>
      </c>
      <c r="C1172" s="3" t="s">
        <v>1986</v>
      </c>
    </row>
    <row r="1173" spans="1:3" ht="34" x14ac:dyDescent="0.2">
      <c r="A1173" s="2" t="s">
        <v>2807</v>
      </c>
      <c r="C1173" s="3" t="s">
        <v>2577</v>
      </c>
    </row>
    <row r="1174" spans="1:3" ht="34" x14ac:dyDescent="0.2">
      <c r="A1174" s="2" t="s">
        <v>2807</v>
      </c>
      <c r="B1174" s="6" t="s">
        <v>1422</v>
      </c>
      <c r="C1174" s="3" t="s">
        <v>2578</v>
      </c>
    </row>
    <row r="1175" spans="1:3" ht="34" x14ac:dyDescent="0.2">
      <c r="A1175" s="2" t="s">
        <v>2807</v>
      </c>
      <c r="B1175" s="6" t="s">
        <v>1418</v>
      </c>
      <c r="C1175" s="3" t="s">
        <v>2579</v>
      </c>
    </row>
    <row r="1176" spans="1:3" ht="34" x14ac:dyDescent="0.2">
      <c r="A1176" s="2" t="s">
        <v>2807</v>
      </c>
      <c r="B1176" s="6" t="s">
        <v>1422</v>
      </c>
      <c r="C1176" s="3" t="s">
        <v>2580</v>
      </c>
    </row>
    <row r="1177" spans="1:3" ht="34" x14ac:dyDescent="0.2">
      <c r="A1177" s="2" t="s">
        <v>2807</v>
      </c>
      <c r="B1177" s="6" t="s">
        <v>149</v>
      </c>
      <c r="C1177" s="3" t="s">
        <v>2581</v>
      </c>
    </row>
    <row r="1178" spans="1:3" ht="34" x14ac:dyDescent="0.2">
      <c r="A1178" s="2" t="s">
        <v>2807</v>
      </c>
      <c r="B1178" s="6" t="s">
        <v>1422</v>
      </c>
      <c r="C1178" s="3" t="s">
        <v>2582</v>
      </c>
    </row>
    <row r="1179" spans="1:3" ht="34" x14ac:dyDescent="0.2">
      <c r="A1179" s="2" t="s">
        <v>2807</v>
      </c>
      <c r="B1179" s="6" t="s">
        <v>1431</v>
      </c>
      <c r="C1179" s="3" t="s">
        <v>2583</v>
      </c>
    </row>
    <row r="1180" spans="1:3" ht="34" x14ac:dyDescent="0.2">
      <c r="A1180" s="2" t="s">
        <v>2807</v>
      </c>
      <c r="B1180" s="6" t="s">
        <v>1422</v>
      </c>
      <c r="C1180" s="3" t="s">
        <v>2584</v>
      </c>
    </row>
    <row r="1181" spans="1:3" ht="34" x14ac:dyDescent="0.2">
      <c r="A1181" s="2" t="s">
        <v>2807</v>
      </c>
      <c r="C1181" s="3" t="s">
        <v>2585</v>
      </c>
    </row>
    <row r="1182" spans="1:3" ht="34" x14ac:dyDescent="0.2">
      <c r="A1182" s="2" t="s">
        <v>2807</v>
      </c>
      <c r="B1182" s="6" t="s">
        <v>1418</v>
      </c>
      <c r="C1182" s="3" t="s">
        <v>2586</v>
      </c>
    </row>
    <row r="1183" spans="1:3" ht="34" x14ac:dyDescent="0.2">
      <c r="A1183" s="2" t="s">
        <v>2807</v>
      </c>
      <c r="B1183" s="6" t="s">
        <v>149</v>
      </c>
      <c r="C1183" s="3" t="s">
        <v>2587</v>
      </c>
    </row>
    <row r="1184" spans="1:3" ht="34" x14ac:dyDescent="0.2">
      <c r="A1184" s="2" t="s">
        <v>2807</v>
      </c>
      <c r="C1184" s="3" t="s">
        <v>2588</v>
      </c>
    </row>
    <row r="1185" spans="1:3" ht="34" x14ac:dyDescent="0.2">
      <c r="A1185" s="2" t="s">
        <v>2807</v>
      </c>
      <c r="B1185" s="6" t="s">
        <v>1665</v>
      </c>
      <c r="C1185" s="3" t="s">
        <v>2589</v>
      </c>
    </row>
    <row r="1186" spans="1:3" ht="34" x14ac:dyDescent="0.2">
      <c r="A1186" s="2" t="s">
        <v>2807</v>
      </c>
      <c r="C1186" s="3" t="s">
        <v>2590</v>
      </c>
    </row>
    <row r="1187" spans="1:3" ht="34" x14ac:dyDescent="0.2">
      <c r="A1187" s="2" t="s">
        <v>2807</v>
      </c>
      <c r="B1187" s="6" t="s">
        <v>1418</v>
      </c>
      <c r="C1187" s="3" t="s">
        <v>2591</v>
      </c>
    </row>
    <row r="1188" spans="1:3" ht="34" x14ac:dyDescent="0.2">
      <c r="A1188" s="2" t="s">
        <v>2807</v>
      </c>
      <c r="B1188" s="6" t="s">
        <v>1431</v>
      </c>
      <c r="C1188" s="3" t="s">
        <v>2592</v>
      </c>
    </row>
    <row r="1189" spans="1:3" ht="34" x14ac:dyDescent="0.2">
      <c r="A1189" s="2" t="s">
        <v>2807</v>
      </c>
      <c r="B1189" s="6" t="s">
        <v>2395</v>
      </c>
      <c r="C1189" s="3" t="s">
        <v>2593</v>
      </c>
    </row>
    <row r="1190" spans="1:3" ht="34" x14ac:dyDescent="0.2">
      <c r="A1190" s="2" t="s">
        <v>2807</v>
      </c>
      <c r="C1190" s="3" t="s">
        <v>2594</v>
      </c>
    </row>
    <row r="1191" spans="1:3" ht="34" x14ac:dyDescent="0.2">
      <c r="A1191" s="2" t="s">
        <v>2807</v>
      </c>
      <c r="B1191" s="6" t="s">
        <v>1418</v>
      </c>
      <c r="C1191" s="3" t="s">
        <v>2595</v>
      </c>
    </row>
    <row r="1192" spans="1:3" ht="34" x14ac:dyDescent="0.2">
      <c r="A1192" s="2" t="s">
        <v>2807</v>
      </c>
      <c r="C1192" s="3" t="s">
        <v>2596</v>
      </c>
    </row>
    <row r="1193" spans="1:3" ht="34" x14ac:dyDescent="0.2">
      <c r="A1193" s="2" t="s">
        <v>2807</v>
      </c>
      <c r="B1193" s="6" t="s">
        <v>1431</v>
      </c>
      <c r="C1193" s="3" t="s">
        <v>2597</v>
      </c>
    </row>
    <row r="1194" spans="1:3" ht="34" x14ac:dyDescent="0.2">
      <c r="A1194" s="2" t="s">
        <v>2807</v>
      </c>
      <c r="C1194" s="3" t="s">
        <v>2598</v>
      </c>
    </row>
    <row r="1195" spans="1:3" ht="34" x14ac:dyDescent="0.2">
      <c r="A1195" s="2" t="s">
        <v>2807</v>
      </c>
      <c r="B1195" s="6" t="s">
        <v>1422</v>
      </c>
      <c r="C1195" s="3" t="s">
        <v>2599</v>
      </c>
    </row>
    <row r="1196" spans="1:3" ht="34" x14ac:dyDescent="0.2">
      <c r="A1196" s="2" t="s">
        <v>2807</v>
      </c>
      <c r="B1196" s="6" t="s">
        <v>1418</v>
      </c>
      <c r="C1196" s="3" t="s">
        <v>2600</v>
      </c>
    </row>
    <row r="1197" spans="1:3" ht="34" x14ac:dyDescent="0.2">
      <c r="A1197" s="2" t="s">
        <v>2807</v>
      </c>
      <c r="C1197" s="3" t="s">
        <v>2601</v>
      </c>
    </row>
    <row r="1198" spans="1:3" ht="34" x14ac:dyDescent="0.2">
      <c r="A1198" s="2" t="s">
        <v>2807</v>
      </c>
      <c r="C1198" s="3" t="s">
        <v>2602</v>
      </c>
    </row>
    <row r="1199" spans="1:3" ht="34" x14ac:dyDescent="0.2">
      <c r="A1199" s="2" t="s">
        <v>2807</v>
      </c>
      <c r="C1199" s="3" t="s">
        <v>2603</v>
      </c>
    </row>
    <row r="1200" spans="1:3" ht="51" x14ac:dyDescent="0.2">
      <c r="A1200" s="2" t="s">
        <v>2807</v>
      </c>
      <c r="C1200" s="3" t="s">
        <v>2604</v>
      </c>
    </row>
    <row r="1201" spans="1:3" ht="34" x14ac:dyDescent="0.2">
      <c r="A1201" s="2" t="s">
        <v>2807</v>
      </c>
      <c r="C1201" s="3" t="s">
        <v>2605</v>
      </c>
    </row>
    <row r="1202" spans="1:3" ht="34" x14ac:dyDescent="0.2">
      <c r="A1202" s="2" t="s">
        <v>2807</v>
      </c>
      <c r="B1202" s="6" t="s">
        <v>149</v>
      </c>
      <c r="C1202" s="3" t="s">
        <v>2606</v>
      </c>
    </row>
    <row r="1203" spans="1:3" ht="68" x14ac:dyDescent="0.2">
      <c r="A1203" s="2" t="s">
        <v>2807</v>
      </c>
      <c r="C1203" s="3" t="s">
        <v>2607</v>
      </c>
    </row>
    <row r="1204" spans="1:3" ht="34" x14ac:dyDescent="0.2">
      <c r="A1204" s="2" t="s">
        <v>2807</v>
      </c>
      <c r="B1204" s="6" t="s">
        <v>123</v>
      </c>
      <c r="C1204" s="3" t="s">
        <v>2608</v>
      </c>
    </row>
    <row r="1205" spans="1:3" ht="51" x14ac:dyDescent="0.2">
      <c r="A1205" s="2" t="s">
        <v>2807</v>
      </c>
      <c r="C1205" s="3" t="s">
        <v>2609</v>
      </c>
    </row>
    <row r="1206" spans="1:3" ht="34" x14ac:dyDescent="0.2">
      <c r="A1206" s="2" t="s">
        <v>2807</v>
      </c>
      <c r="B1206" s="6" t="s">
        <v>1665</v>
      </c>
      <c r="C1206" s="3" t="s">
        <v>2610</v>
      </c>
    </row>
    <row r="1207" spans="1:3" ht="34" x14ac:dyDescent="0.2">
      <c r="A1207" s="2" t="s">
        <v>2808</v>
      </c>
      <c r="C1207" s="3" t="s">
        <v>2611</v>
      </c>
    </row>
    <row r="1208" spans="1:3" ht="34" x14ac:dyDescent="0.2">
      <c r="A1208" s="2" t="s">
        <v>2808</v>
      </c>
      <c r="B1208" s="6" t="s">
        <v>1665</v>
      </c>
      <c r="C1208" s="3" t="s">
        <v>2612</v>
      </c>
    </row>
    <row r="1209" spans="1:3" ht="34" x14ac:dyDescent="0.2">
      <c r="A1209" s="2" t="s">
        <v>2808</v>
      </c>
      <c r="B1209" s="6" t="s">
        <v>1513</v>
      </c>
      <c r="C1209" s="3" t="s">
        <v>2613</v>
      </c>
    </row>
    <row r="1210" spans="1:3" ht="34" x14ac:dyDescent="0.2">
      <c r="A1210" s="2" t="s">
        <v>2808</v>
      </c>
      <c r="B1210" s="6" t="s">
        <v>1665</v>
      </c>
      <c r="C1210" s="3" t="s">
        <v>2614</v>
      </c>
    </row>
    <row r="1211" spans="1:3" ht="34" x14ac:dyDescent="0.2">
      <c r="A1211" s="2" t="s">
        <v>2808</v>
      </c>
      <c r="B1211" s="6" t="s">
        <v>1513</v>
      </c>
      <c r="C1211" s="3" t="s">
        <v>2615</v>
      </c>
    </row>
    <row r="1212" spans="1:3" ht="34" x14ac:dyDescent="0.2">
      <c r="A1212" s="2" t="s">
        <v>2808</v>
      </c>
      <c r="B1212" s="6" t="s">
        <v>1665</v>
      </c>
      <c r="C1212" s="3" t="s">
        <v>2616</v>
      </c>
    </row>
    <row r="1213" spans="1:3" ht="34" x14ac:dyDescent="0.2">
      <c r="A1213" s="2" t="s">
        <v>2808</v>
      </c>
      <c r="B1213" s="6" t="s">
        <v>1513</v>
      </c>
      <c r="C1213" s="3" t="s">
        <v>2617</v>
      </c>
    </row>
    <row r="1214" spans="1:3" ht="34" x14ac:dyDescent="0.2">
      <c r="A1214" s="2" t="s">
        <v>2808</v>
      </c>
      <c r="C1214" s="3" t="s">
        <v>2618</v>
      </c>
    </row>
    <row r="1215" spans="1:3" ht="34" x14ac:dyDescent="0.2">
      <c r="A1215" s="2" t="s">
        <v>2808</v>
      </c>
      <c r="B1215" s="6" t="s">
        <v>1422</v>
      </c>
      <c r="C1215" s="3" t="s">
        <v>2619</v>
      </c>
    </row>
    <row r="1216" spans="1:3" ht="34" x14ac:dyDescent="0.2">
      <c r="A1216" s="2" t="s">
        <v>2808</v>
      </c>
      <c r="B1216" s="6" t="s">
        <v>1418</v>
      </c>
      <c r="C1216" s="3" t="s">
        <v>2620</v>
      </c>
    </row>
    <row r="1217" spans="1:3" ht="34" x14ac:dyDescent="0.2">
      <c r="A1217" s="2" t="s">
        <v>2808</v>
      </c>
      <c r="B1217" s="6" t="s">
        <v>1422</v>
      </c>
      <c r="C1217" s="3" t="s">
        <v>2621</v>
      </c>
    </row>
    <row r="1218" spans="1:3" ht="34" x14ac:dyDescent="0.2">
      <c r="A1218" s="2" t="s">
        <v>2808</v>
      </c>
      <c r="B1218" s="6" t="s">
        <v>149</v>
      </c>
      <c r="C1218" s="3" t="s">
        <v>2622</v>
      </c>
    </row>
    <row r="1219" spans="1:3" ht="34" x14ac:dyDescent="0.2">
      <c r="A1219" s="2" t="s">
        <v>2808</v>
      </c>
      <c r="B1219" s="6" t="s">
        <v>1422</v>
      </c>
      <c r="C1219" s="3" t="s">
        <v>2623</v>
      </c>
    </row>
    <row r="1220" spans="1:3" ht="34" x14ac:dyDescent="0.2">
      <c r="A1220" s="2" t="s">
        <v>2808</v>
      </c>
      <c r="C1220" s="3" t="s">
        <v>2624</v>
      </c>
    </row>
    <row r="1221" spans="1:3" ht="34" x14ac:dyDescent="0.2">
      <c r="A1221" s="2" t="s">
        <v>2808</v>
      </c>
      <c r="B1221" s="6" t="s">
        <v>1418</v>
      </c>
      <c r="C1221" s="3" t="s">
        <v>2625</v>
      </c>
    </row>
    <row r="1222" spans="1:3" ht="34" x14ac:dyDescent="0.2">
      <c r="A1222" s="2" t="s">
        <v>2808</v>
      </c>
      <c r="B1222" s="6" t="s">
        <v>1431</v>
      </c>
      <c r="C1222" s="3" t="s">
        <v>2626</v>
      </c>
    </row>
    <row r="1223" spans="1:3" ht="34" x14ac:dyDescent="0.2">
      <c r="A1223" s="2" t="s">
        <v>2808</v>
      </c>
      <c r="B1223" s="6" t="s">
        <v>123</v>
      </c>
      <c r="C1223" s="3" t="s">
        <v>2627</v>
      </c>
    </row>
    <row r="1224" spans="1:3" ht="34" x14ac:dyDescent="0.2">
      <c r="A1224" s="2" t="s">
        <v>2808</v>
      </c>
      <c r="B1224" s="6" t="s">
        <v>1665</v>
      </c>
      <c r="C1224" s="3" t="s">
        <v>2628</v>
      </c>
    </row>
    <row r="1225" spans="1:3" ht="51" x14ac:dyDescent="0.2">
      <c r="A1225" s="2" t="s">
        <v>2808</v>
      </c>
      <c r="C1225" s="3" t="s">
        <v>2629</v>
      </c>
    </row>
    <row r="1226" spans="1:3" ht="34" x14ac:dyDescent="0.2">
      <c r="A1226" s="2" t="s">
        <v>2808</v>
      </c>
      <c r="B1226" s="6" t="s">
        <v>1665</v>
      </c>
      <c r="C1226" s="3" t="s">
        <v>2630</v>
      </c>
    </row>
    <row r="1227" spans="1:3" ht="34" x14ac:dyDescent="0.2">
      <c r="A1227" s="2" t="s">
        <v>2808</v>
      </c>
      <c r="B1227" s="6" t="s">
        <v>1513</v>
      </c>
      <c r="C1227" s="3" t="s">
        <v>2631</v>
      </c>
    </row>
    <row r="1228" spans="1:3" ht="34" x14ac:dyDescent="0.2">
      <c r="A1228" s="2" t="s">
        <v>2808</v>
      </c>
      <c r="C1228" s="3" t="s">
        <v>2632</v>
      </c>
    </row>
    <row r="1229" spans="1:3" ht="34" x14ac:dyDescent="0.2">
      <c r="A1229" s="2" t="s">
        <v>2808</v>
      </c>
      <c r="B1229" s="6" t="s">
        <v>2022</v>
      </c>
      <c r="C1229" s="3" t="s">
        <v>2633</v>
      </c>
    </row>
    <row r="1230" spans="1:3" ht="34" x14ac:dyDescent="0.2">
      <c r="A1230" s="2" t="s">
        <v>2808</v>
      </c>
      <c r="B1230" s="6" t="s">
        <v>1422</v>
      </c>
      <c r="C1230" s="3" t="s">
        <v>2634</v>
      </c>
    </row>
    <row r="1231" spans="1:3" ht="34" x14ac:dyDescent="0.2">
      <c r="A1231" s="2" t="s">
        <v>2808</v>
      </c>
      <c r="C1231" s="3" t="s">
        <v>2635</v>
      </c>
    </row>
    <row r="1232" spans="1:3" ht="34" x14ac:dyDescent="0.2">
      <c r="A1232" s="2" t="s">
        <v>2808</v>
      </c>
      <c r="B1232" s="6" t="s">
        <v>2022</v>
      </c>
      <c r="C1232" s="3" t="s">
        <v>2636</v>
      </c>
    </row>
    <row r="1233" spans="1:3" ht="85" x14ac:dyDescent="0.2">
      <c r="A1233" s="2" t="s">
        <v>2808</v>
      </c>
      <c r="C1233" s="3" t="s">
        <v>2637</v>
      </c>
    </row>
    <row r="1234" spans="1:3" ht="34" x14ac:dyDescent="0.2">
      <c r="A1234" s="2" t="s">
        <v>2808</v>
      </c>
      <c r="C1234" s="3" t="s">
        <v>2638</v>
      </c>
    </row>
    <row r="1235" spans="1:3" ht="34" x14ac:dyDescent="0.2">
      <c r="A1235" s="2" t="s">
        <v>2808</v>
      </c>
      <c r="B1235" s="6" t="s">
        <v>1418</v>
      </c>
      <c r="C1235" s="3" t="s">
        <v>2639</v>
      </c>
    </row>
    <row r="1236" spans="1:3" ht="34" x14ac:dyDescent="0.2">
      <c r="A1236" s="2" t="s">
        <v>2808</v>
      </c>
      <c r="B1236" s="6" t="s">
        <v>2640</v>
      </c>
      <c r="C1236" s="3" t="s">
        <v>2641</v>
      </c>
    </row>
    <row r="1237" spans="1:3" ht="34" x14ac:dyDescent="0.2">
      <c r="A1237" s="2" t="s">
        <v>2808</v>
      </c>
      <c r="B1237" s="6" t="s">
        <v>1418</v>
      </c>
      <c r="C1237" s="3" t="s">
        <v>2642</v>
      </c>
    </row>
    <row r="1238" spans="1:3" ht="34" x14ac:dyDescent="0.2">
      <c r="A1238" s="2" t="s">
        <v>2808</v>
      </c>
      <c r="B1238" s="6" t="s">
        <v>2640</v>
      </c>
      <c r="C1238" s="3" t="s">
        <v>2643</v>
      </c>
    </row>
    <row r="1239" spans="1:3" ht="34" x14ac:dyDescent="0.2">
      <c r="A1239" s="2" t="s">
        <v>2808</v>
      </c>
      <c r="B1239" s="6" t="s">
        <v>1418</v>
      </c>
      <c r="C1239" s="3" t="s">
        <v>2644</v>
      </c>
    </row>
    <row r="1240" spans="1:3" ht="34" x14ac:dyDescent="0.2">
      <c r="A1240" s="2" t="s">
        <v>2808</v>
      </c>
      <c r="B1240" s="6" t="s">
        <v>2640</v>
      </c>
      <c r="C1240" s="3" t="s">
        <v>2645</v>
      </c>
    </row>
    <row r="1241" spans="1:3" ht="34" x14ac:dyDescent="0.2">
      <c r="A1241" s="2" t="s">
        <v>2808</v>
      </c>
      <c r="C1241" s="3" t="s">
        <v>2646</v>
      </c>
    </row>
    <row r="1242" spans="1:3" ht="85" x14ac:dyDescent="0.2">
      <c r="A1242" s="2" t="s">
        <v>2808</v>
      </c>
      <c r="B1242" s="6" t="s">
        <v>1665</v>
      </c>
      <c r="C1242" s="3" t="s">
        <v>2647</v>
      </c>
    </row>
    <row r="1243" spans="1:3" ht="34" x14ac:dyDescent="0.2">
      <c r="A1243" s="2" t="s">
        <v>2808</v>
      </c>
      <c r="C1243" s="3" t="s">
        <v>2648</v>
      </c>
    </row>
    <row r="1244" spans="1:3" ht="34" x14ac:dyDescent="0.2">
      <c r="A1244" s="2" t="s">
        <v>2808</v>
      </c>
      <c r="B1244" s="6" t="s">
        <v>1418</v>
      </c>
      <c r="C1244" s="3" t="s">
        <v>2649</v>
      </c>
    </row>
    <row r="1245" spans="1:3" ht="34" x14ac:dyDescent="0.2">
      <c r="A1245" s="2" t="s">
        <v>2808</v>
      </c>
      <c r="B1245" s="6" t="s">
        <v>1431</v>
      </c>
      <c r="C1245" s="3" t="s">
        <v>2650</v>
      </c>
    </row>
    <row r="1246" spans="1:3" ht="34" x14ac:dyDescent="0.2">
      <c r="A1246" s="2" t="s">
        <v>2808</v>
      </c>
      <c r="B1246" s="6" t="s">
        <v>123</v>
      </c>
      <c r="C1246" s="3" t="s">
        <v>2651</v>
      </c>
    </row>
    <row r="1247" spans="1:3" ht="34" x14ac:dyDescent="0.2">
      <c r="A1247" s="2" t="s">
        <v>2808</v>
      </c>
      <c r="B1247" s="6" t="s">
        <v>2818</v>
      </c>
      <c r="C1247" s="3" t="s">
        <v>2652</v>
      </c>
    </row>
    <row r="1248" spans="1:3" ht="34" x14ac:dyDescent="0.2">
      <c r="A1248" s="2" t="s">
        <v>2808</v>
      </c>
      <c r="B1248" s="6" t="s">
        <v>149</v>
      </c>
      <c r="C1248" s="3" t="s">
        <v>2653</v>
      </c>
    </row>
    <row r="1249" spans="1:3" ht="34" x14ac:dyDescent="0.2">
      <c r="A1249" s="2" t="s">
        <v>2808</v>
      </c>
      <c r="B1249" s="6" t="s">
        <v>123</v>
      </c>
      <c r="C1249" s="3" t="s">
        <v>406</v>
      </c>
    </row>
    <row r="1250" spans="1:3" ht="34" x14ac:dyDescent="0.2">
      <c r="A1250" s="2" t="s">
        <v>2808</v>
      </c>
      <c r="B1250" s="6" t="s">
        <v>149</v>
      </c>
      <c r="C1250" s="3" t="s">
        <v>2654</v>
      </c>
    </row>
    <row r="1251" spans="1:3" ht="34" x14ac:dyDescent="0.2">
      <c r="A1251" s="2" t="s">
        <v>2808</v>
      </c>
      <c r="B1251" s="6" t="s">
        <v>1418</v>
      </c>
      <c r="C1251" s="3" t="s">
        <v>2655</v>
      </c>
    </row>
    <row r="1252" spans="1:3" ht="34" x14ac:dyDescent="0.2">
      <c r="A1252" s="2" t="s">
        <v>2808</v>
      </c>
      <c r="B1252" s="6" t="s">
        <v>1431</v>
      </c>
      <c r="C1252" s="3" t="s">
        <v>2656</v>
      </c>
    </row>
    <row r="1253" spans="1:3" ht="34" x14ac:dyDescent="0.2">
      <c r="A1253" s="2" t="s">
        <v>2808</v>
      </c>
      <c r="B1253" s="6" t="s">
        <v>1418</v>
      </c>
      <c r="C1253" s="3" t="s">
        <v>2657</v>
      </c>
    </row>
    <row r="1254" spans="1:3" ht="34" x14ac:dyDescent="0.2">
      <c r="A1254" s="2" t="s">
        <v>2808</v>
      </c>
      <c r="B1254" s="6" t="s">
        <v>149</v>
      </c>
      <c r="C1254" s="3" t="s">
        <v>2658</v>
      </c>
    </row>
    <row r="1255" spans="1:3" ht="34" x14ac:dyDescent="0.2">
      <c r="A1255" s="2" t="s">
        <v>2808</v>
      </c>
      <c r="B1255" s="6" t="s">
        <v>1418</v>
      </c>
      <c r="C1255" s="3" t="s">
        <v>1329</v>
      </c>
    </row>
    <row r="1256" spans="1:3" ht="34" x14ac:dyDescent="0.2">
      <c r="A1256" s="2" t="s">
        <v>2808</v>
      </c>
      <c r="B1256" s="6" t="s">
        <v>1431</v>
      </c>
      <c r="C1256" s="3" t="s">
        <v>2659</v>
      </c>
    </row>
    <row r="1257" spans="1:3" ht="34" x14ac:dyDescent="0.2">
      <c r="A1257" s="2" t="s">
        <v>2808</v>
      </c>
      <c r="C1257" s="3" t="s">
        <v>2660</v>
      </c>
    </row>
    <row r="1258" spans="1:3" ht="51" x14ac:dyDescent="0.2">
      <c r="A1258" s="2" t="s">
        <v>2808</v>
      </c>
      <c r="B1258" s="6" t="s">
        <v>1665</v>
      </c>
      <c r="C1258" s="3" t="s">
        <v>2661</v>
      </c>
    </row>
    <row r="1259" spans="1:3" ht="34" x14ac:dyDescent="0.2">
      <c r="A1259" s="2" t="s">
        <v>2808</v>
      </c>
      <c r="C1259" s="3" t="s">
        <v>2662</v>
      </c>
    </row>
    <row r="1260" spans="1:3" ht="34" x14ac:dyDescent="0.2">
      <c r="A1260" s="2" t="s">
        <v>2808</v>
      </c>
      <c r="B1260" s="6" t="s">
        <v>1422</v>
      </c>
      <c r="C1260" s="3" t="s">
        <v>2663</v>
      </c>
    </row>
    <row r="1261" spans="1:3" ht="34" x14ac:dyDescent="0.2">
      <c r="A1261" s="2" t="s">
        <v>2808</v>
      </c>
      <c r="C1261" s="3" t="s">
        <v>2664</v>
      </c>
    </row>
    <row r="1262" spans="1:3" ht="34" x14ac:dyDescent="0.2">
      <c r="A1262" s="2" t="s">
        <v>2808</v>
      </c>
      <c r="B1262" s="6" t="s">
        <v>1926</v>
      </c>
      <c r="C1262" s="3" t="s">
        <v>2665</v>
      </c>
    </row>
    <row r="1263" spans="1:3" ht="34" x14ac:dyDescent="0.2">
      <c r="A1263" s="2" t="s">
        <v>2808</v>
      </c>
      <c r="C1263" s="3" t="s">
        <v>2666</v>
      </c>
    </row>
    <row r="1264" spans="1:3" ht="34" x14ac:dyDescent="0.2">
      <c r="A1264" s="2" t="s">
        <v>2808</v>
      </c>
      <c r="B1264" s="6" t="s">
        <v>1418</v>
      </c>
      <c r="C1264" s="3" t="s">
        <v>2667</v>
      </c>
    </row>
    <row r="1265" spans="1:3" ht="34" x14ac:dyDescent="0.2">
      <c r="A1265" s="2" t="s">
        <v>2808</v>
      </c>
      <c r="B1265" s="6" t="s">
        <v>123</v>
      </c>
      <c r="C1265" s="3" t="s">
        <v>2668</v>
      </c>
    </row>
    <row r="1266" spans="1:3" ht="34" x14ac:dyDescent="0.2">
      <c r="A1266" s="2" t="s">
        <v>2808</v>
      </c>
      <c r="B1266" s="6" t="s">
        <v>1418</v>
      </c>
      <c r="C1266" s="3" t="s">
        <v>2669</v>
      </c>
    </row>
    <row r="1267" spans="1:3" ht="34" x14ac:dyDescent="0.2">
      <c r="A1267" s="2" t="s">
        <v>2808</v>
      </c>
      <c r="C1267" s="3" t="s">
        <v>2670</v>
      </c>
    </row>
    <row r="1268" spans="1:3" ht="34" x14ac:dyDescent="0.2">
      <c r="A1268" s="2" t="s">
        <v>2808</v>
      </c>
      <c r="B1268" s="6" t="s">
        <v>1665</v>
      </c>
      <c r="C1268" s="3" t="s">
        <v>2671</v>
      </c>
    </row>
    <row r="1269" spans="1:3" ht="34" x14ac:dyDescent="0.2">
      <c r="A1269" s="2" t="s">
        <v>2808</v>
      </c>
      <c r="B1269" s="6" t="s">
        <v>1422</v>
      </c>
      <c r="C1269" s="3" t="s">
        <v>2672</v>
      </c>
    </row>
    <row r="1270" spans="1:3" ht="34" x14ac:dyDescent="0.2">
      <c r="A1270" s="2" t="s">
        <v>2808</v>
      </c>
      <c r="B1270" s="6" t="s">
        <v>1665</v>
      </c>
      <c r="C1270" s="3" t="s">
        <v>2673</v>
      </c>
    </row>
    <row r="1271" spans="1:3" ht="34" x14ac:dyDescent="0.2">
      <c r="A1271" s="2" t="s">
        <v>2808</v>
      </c>
      <c r="B1271" s="6" t="s">
        <v>1422</v>
      </c>
      <c r="C1271" s="3" t="s">
        <v>2674</v>
      </c>
    </row>
    <row r="1272" spans="1:3" ht="34" x14ac:dyDescent="0.2">
      <c r="A1272" s="2" t="s">
        <v>2808</v>
      </c>
      <c r="B1272" s="6" t="s">
        <v>1665</v>
      </c>
      <c r="C1272" s="3" t="s">
        <v>2675</v>
      </c>
    </row>
    <row r="1273" spans="1:3" ht="34" x14ac:dyDescent="0.2">
      <c r="A1273" s="2" t="s">
        <v>2808</v>
      </c>
      <c r="B1273" s="6" t="s">
        <v>1422</v>
      </c>
      <c r="C1273" s="3" t="s">
        <v>2676</v>
      </c>
    </row>
    <row r="1274" spans="1:3" ht="34" x14ac:dyDescent="0.2">
      <c r="A1274" s="2" t="s">
        <v>2808</v>
      </c>
      <c r="B1274" s="6" t="s">
        <v>1665</v>
      </c>
      <c r="C1274" s="3" t="s">
        <v>2677</v>
      </c>
    </row>
    <row r="1275" spans="1:3" ht="34" x14ac:dyDescent="0.2">
      <c r="A1275" s="2" t="s">
        <v>2808</v>
      </c>
      <c r="C1275" s="3" t="s">
        <v>2678</v>
      </c>
    </row>
    <row r="1276" spans="1:3" ht="34" x14ac:dyDescent="0.2">
      <c r="A1276" s="2" t="s">
        <v>2808</v>
      </c>
      <c r="B1276" s="6" t="s">
        <v>1665</v>
      </c>
      <c r="C1276" s="3" t="s">
        <v>2679</v>
      </c>
    </row>
    <row r="1277" spans="1:3" ht="34" x14ac:dyDescent="0.2">
      <c r="A1277" s="2" t="s">
        <v>2808</v>
      </c>
      <c r="B1277" s="6" t="s">
        <v>1422</v>
      </c>
      <c r="C1277" s="3" t="s">
        <v>2680</v>
      </c>
    </row>
    <row r="1278" spans="1:3" ht="34" x14ac:dyDescent="0.2">
      <c r="A1278" s="2" t="s">
        <v>2808</v>
      </c>
      <c r="B1278" s="6" t="s">
        <v>1665</v>
      </c>
      <c r="C1278" s="3" t="s">
        <v>2681</v>
      </c>
    </row>
    <row r="1279" spans="1:3" ht="34" x14ac:dyDescent="0.2">
      <c r="A1279" s="2" t="s">
        <v>2808</v>
      </c>
      <c r="C1279" s="3" t="s">
        <v>2682</v>
      </c>
    </row>
    <row r="1280" spans="1:3" ht="34" x14ac:dyDescent="0.2">
      <c r="A1280" s="2" t="s">
        <v>2808</v>
      </c>
      <c r="B1280" s="6" t="s">
        <v>1665</v>
      </c>
      <c r="C1280" s="3" t="s">
        <v>2683</v>
      </c>
    </row>
    <row r="1281" spans="1:3" ht="34" x14ac:dyDescent="0.2">
      <c r="A1281" s="2" t="s">
        <v>2808</v>
      </c>
      <c r="C1281" s="3" t="s">
        <v>2684</v>
      </c>
    </row>
    <row r="1282" spans="1:3" ht="34" x14ac:dyDescent="0.2">
      <c r="A1282" s="2" t="s">
        <v>2808</v>
      </c>
      <c r="B1282" s="6" t="s">
        <v>1665</v>
      </c>
      <c r="C1282" s="3" t="s">
        <v>2685</v>
      </c>
    </row>
    <row r="1283" spans="1:3" ht="51" x14ac:dyDescent="0.2">
      <c r="A1283" s="2" t="s">
        <v>2808</v>
      </c>
      <c r="C1283" s="3" t="s">
        <v>2686</v>
      </c>
    </row>
    <row r="1284" spans="1:3" ht="34" x14ac:dyDescent="0.2">
      <c r="A1284" s="2" t="s">
        <v>2808</v>
      </c>
      <c r="B1284" s="6" t="s">
        <v>1513</v>
      </c>
      <c r="C1284" s="3" t="s">
        <v>2687</v>
      </c>
    </row>
    <row r="1285" spans="1:3" ht="34" x14ac:dyDescent="0.2">
      <c r="A1285" s="2" t="s">
        <v>2808</v>
      </c>
      <c r="B1285" s="6" t="s">
        <v>2033</v>
      </c>
      <c r="C1285" s="3" t="s">
        <v>2688</v>
      </c>
    </row>
    <row r="1286" spans="1:3" ht="34" x14ac:dyDescent="0.2">
      <c r="A1286" s="2" t="s">
        <v>2808</v>
      </c>
      <c r="C1286" s="3" t="s">
        <v>2689</v>
      </c>
    </row>
    <row r="1287" spans="1:3" ht="34" x14ac:dyDescent="0.2">
      <c r="A1287" s="2" t="s">
        <v>2808</v>
      </c>
      <c r="B1287" s="6" t="s">
        <v>123</v>
      </c>
      <c r="C1287" s="3" t="s">
        <v>2690</v>
      </c>
    </row>
    <row r="1288" spans="1:3" ht="34" x14ac:dyDescent="0.2">
      <c r="A1288" s="2" t="s">
        <v>2808</v>
      </c>
      <c r="C1288" s="3" t="s">
        <v>2691</v>
      </c>
    </row>
    <row r="1289" spans="1:3" ht="34" x14ac:dyDescent="0.2">
      <c r="A1289" s="2" t="s">
        <v>2808</v>
      </c>
      <c r="B1289" s="6" t="s">
        <v>123</v>
      </c>
      <c r="C1289" s="3" t="s">
        <v>2692</v>
      </c>
    </row>
    <row r="1290" spans="1:3" ht="34" x14ac:dyDescent="0.2">
      <c r="A1290" s="2" t="s">
        <v>2808</v>
      </c>
      <c r="B1290" s="6" t="s">
        <v>149</v>
      </c>
      <c r="C1290" s="3" t="s">
        <v>2693</v>
      </c>
    </row>
    <row r="1291" spans="1:3" ht="34" x14ac:dyDescent="0.2">
      <c r="A1291" s="2" t="s">
        <v>2808</v>
      </c>
      <c r="C1291" s="3" t="s">
        <v>2694</v>
      </c>
    </row>
    <row r="1292" spans="1:3" ht="34" x14ac:dyDescent="0.2">
      <c r="A1292" s="2" t="s">
        <v>2808</v>
      </c>
      <c r="B1292" s="6" t="s">
        <v>123</v>
      </c>
      <c r="C1292" s="3" t="s">
        <v>2695</v>
      </c>
    </row>
    <row r="1293" spans="1:3" ht="34" x14ac:dyDescent="0.2">
      <c r="A1293" s="2" t="s">
        <v>2808</v>
      </c>
      <c r="B1293" s="6" t="s">
        <v>149</v>
      </c>
      <c r="C1293" s="3" t="s">
        <v>2696</v>
      </c>
    </row>
    <row r="1294" spans="1:3" ht="34" x14ac:dyDescent="0.2">
      <c r="A1294" s="2" t="s">
        <v>2808</v>
      </c>
      <c r="C1294" s="3" t="s">
        <v>2697</v>
      </c>
    </row>
    <row r="1295" spans="1:3" ht="34" x14ac:dyDescent="0.2">
      <c r="A1295" s="2" t="s">
        <v>2808</v>
      </c>
      <c r="B1295" s="6" t="s">
        <v>149</v>
      </c>
      <c r="C1295" s="3" t="s">
        <v>2698</v>
      </c>
    </row>
    <row r="1296" spans="1:3" ht="34" x14ac:dyDescent="0.2">
      <c r="A1296" s="2" t="s">
        <v>2808</v>
      </c>
      <c r="B1296" s="6" t="s">
        <v>1431</v>
      </c>
      <c r="C1296" s="3" t="s">
        <v>2699</v>
      </c>
    </row>
    <row r="1297" spans="1:3" ht="34" x14ac:dyDescent="0.2">
      <c r="A1297" s="2" t="s">
        <v>2808</v>
      </c>
      <c r="B1297" s="6" t="s">
        <v>149</v>
      </c>
      <c r="C1297" s="3" t="s">
        <v>2700</v>
      </c>
    </row>
    <row r="1298" spans="1:3" ht="34" x14ac:dyDescent="0.2">
      <c r="A1298" s="2" t="s">
        <v>2808</v>
      </c>
      <c r="C1298" s="3" t="s">
        <v>2701</v>
      </c>
    </row>
    <row r="1299" spans="1:3" ht="51" x14ac:dyDescent="0.2">
      <c r="A1299" s="2" t="s">
        <v>2808</v>
      </c>
      <c r="B1299" s="6" t="s">
        <v>2022</v>
      </c>
      <c r="C1299" s="3" t="s">
        <v>2702</v>
      </c>
    </row>
    <row r="1300" spans="1:3" ht="34" x14ac:dyDescent="0.2">
      <c r="A1300" s="2" t="s">
        <v>2808</v>
      </c>
      <c r="C1300" s="3" t="s">
        <v>2703</v>
      </c>
    </row>
    <row r="1301" spans="1:3" ht="34" x14ac:dyDescent="0.2">
      <c r="A1301" s="2" t="s">
        <v>2808</v>
      </c>
      <c r="B1301" s="6" t="s">
        <v>1431</v>
      </c>
      <c r="C1301" s="3" t="s">
        <v>2704</v>
      </c>
    </row>
    <row r="1302" spans="1:3" ht="34" x14ac:dyDescent="0.2">
      <c r="A1302" s="2" t="s">
        <v>2808</v>
      </c>
      <c r="C1302" s="3" t="s">
        <v>2705</v>
      </c>
    </row>
    <row r="1303" spans="1:3" ht="34" x14ac:dyDescent="0.2">
      <c r="A1303" s="2" t="s">
        <v>2808</v>
      </c>
      <c r="B1303" s="6" t="s">
        <v>1418</v>
      </c>
      <c r="C1303" s="3" t="s">
        <v>2706</v>
      </c>
    </row>
    <row r="1304" spans="1:3" ht="34" x14ac:dyDescent="0.2">
      <c r="A1304" s="2" t="s">
        <v>2808</v>
      </c>
      <c r="C1304" s="3" t="s">
        <v>2707</v>
      </c>
    </row>
    <row r="1305" spans="1:3" ht="34" x14ac:dyDescent="0.2">
      <c r="A1305" s="2" t="s">
        <v>2808</v>
      </c>
      <c r="B1305" s="6" t="s">
        <v>1422</v>
      </c>
      <c r="C1305" s="3" t="s">
        <v>2708</v>
      </c>
    </row>
    <row r="1306" spans="1:3" ht="34" x14ac:dyDescent="0.2">
      <c r="A1306" s="2" t="s">
        <v>2808</v>
      </c>
      <c r="B1306" s="6" t="s">
        <v>1418</v>
      </c>
      <c r="C1306" s="3" t="s">
        <v>2709</v>
      </c>
    </row>
    <row r="1307" spans="1:3" ht="34" x14ac:dyDescent="0.2">
      <c r="A1307" s="2" t="s">
        <v>2808</v>
      </c>
      <c r="C1307" s="3" t="s">
        <v>2710</v>
      </c>
    </row>
    <row r="1308" spans="1:3" ht="34" x14ac:dyDescent="0.2">
      <c r="A1308" s="2" t="s">
        <v>2808</v>
      </c>
      <c r="C1308" s="3" t="s">
        <v>2711</v>
      </c>
    </row>
    <row r="1309" spans="1:3" ht="34" x14ac:dyDescent="0.2">
      <c r="A1309" s="2" t="s">
        <v>2808</v>
      </c>
      <c r="B1309" s="6" t="s">
        <v>1665</v>
      </c>
      <c r="C1309" s="3" t="s">
        <v>2712</v>
      </c>
    </row>
    <row r="1310" spans="1:3" ht="34" x14ac:dyDescent="0.2">
      <c r="A1310" s="2" t="s">
        <v>2808</v>
      </c>
      <c r="B1310" s="6" t="s">
        <v>1422</v>
      </c>
      <c r="C1310" s="3" t="s">
        <v>2713</v>
      </c>
    </row>
    <row r="1311" spans="1:3" ht="34" x14ac:dyDescent="0.2">
      <c r="A1311" s="2" t="s">
        <v>2808</v>
      </c>
      <c r="B1311" s="6" t="s">
        <v>1513</v>
      </c>
      <c r="C1311" s="3" t="s">
        <v>2714</v>
      </c>
    </row>
    <row r="1312" spans="1:3" ht="34" x14ac:dyDescent="0.2">
      <c r="A1312" s="2" t="s">
        <v>2808</v>
      </c>
      <c r="B1312" s="6" t="s">
        <v>1422</v>
      </c>
      <c r="C1312" s="3" t="s">
        <v>2715</v>
      </c>
    </row>
    <row r="1313" spans="1:3" ht="34" x14ac:dyDescent="0.2">
      <c r="A1313" s="2" t="s">
        <v>2808</v>
      </c>
      <c r="B1313" s="6" t="s">
        <v>149</v>
      </c>
      <c r="C1313" s="3" t="s">
        <v>2716</v>
      </c>
    </row>
    <row r="1314" spans="1:3" ht="34" x14ac:dyDescent="0.2">
      <c r="A1314" s="2" t="s">
        <v>2808</v>
      </c>
      <c r="B1314" s="6" t="s">
        <v>1513</v>
      </c>
      <c r="C1314" s="3" t="s">
        <v>2717</v>
      </c>
    </row>
    <row r="1315" spans="1:3" ht="34" x14ac:dyDescent="0.2">
      <c r="A1315" s="2" t="s">
        <v>2808</v>
      </c>
      <c r="B1315" s="6" t="s">
        <v>1431</v>
      </c>
      <c r="C1315" s="3" t="s">
        <v>2718</v>
      </c>
    </row>
    <row r="1316" spans="1:3" ht="34" x14ac:dyDescent="0.2">
      <c r="A1316" s="2" t="s">
        <v>2808</v>
      </c>
      <c r="C1316" s="3" t="s">
        <v>2719</v>
      </c>
    </row>
    <row r="1317" spans="1:3" ht="34" x14ac:dyDescent="0.2">
      <c r="A1317" s="2" t="s">
        <v>2808</v>
      </c>
      <c r="B1317" s="6" t="s">
        <v>1422</v>
      </c>
      <c r="C1317" s="3" t="s">
        <v>2720</v>
      </c>
    </row>
    <row r="1318" spans="1:3" ht="34" x14ac:dyDescent="0.2">
      <c r="A1318" s="2" t="s">
        <v>2808</v>
      </c>
      <c r="B1318" s="6" t="s">
        <v>2022</v>
      </c>
      <c r="C1318" s="3" t="s">
        <v>2721</v>
      </c>
    </row>
    <row r="1319" spans="1:3" ht="34" x14ac:dyDescent="0.2">
      <c r="A1319" s="2" t="s">
        <v>2808</v>
      </c>
      <c r="B1319" s="6" t="s">
        <v>149</v>
      </c>
      <c r="C1319" s="3" t="s">
        <v>2722</v>
      </c>
    </row>
    <row r="1320" spans="1:3" ht="34" x14ac:dyDescent="0.2">
      <c r="A1320" s="2" t="s">
        <v>2808</v>
      </c>
      <c r="C1320" s="3" t="s">
        <v>2723</v>
      </c>
    </row>
    <row r="1321" spans="1:3" ht="34" x14ac:dyDescent="0.2">
      <c r="A1321" s="2" t="s">
        <v>2808</v>
      </c>
      <c r="B1321" s="6" t="s">
        <v>123</v>
      </c>
      <c r="C1321" s="3" t="s">
        <v>2724</v>
      </c>
    </row>
    <row r="1322" spans="1:3" ht="34" x14ac:dyDescent="0.2">
      <c r="A1322" s="2" t="s">
        <v>2808</v>
      </c>
      <c r="C1322" s="3" t="s">
        <v>2725</v>
      </c>
    </row>
    <row r="1323" spans="1:3" ht="34" x14ac:dyDescent="0.2">
      <c r="A1323" s="2" t="s">
        <v>2808</v>
      </c>
      <c r="B1323" s="6" t="s">
        <v>97</v>
      </c>
      <c r="C1323" s="3" t="s">
        <v>2726</v>
      </c>
    </row>
    <row r="1324" spans="1:3" ht="34" x14ac:dyDescent="0.2">
      <c r="A1324" s="2" t="s">
        <v>2808</v>
      </c>
      <c r="C1324" s="3" t="s">
        <v>2727</v>
      </c>
    </row>
    <row r="1325" spans="1:3" ht="34" x14ac:dyDescent="0.2">
      <c r="A1325" s="2" t="s">
        <v>2809</v>
      </c>
      <c r="C1325" s="3" t="s">
        <v>2728</v>
      </c>
    </row>
    <row r="1326" spans="1:3" ht="34" x14ac:dyDescent="0.2">
      <c r="A1326" s="2" t="s">
        <v>2809</v>
      </c>
      <c r="B1326" s="6" t="s">
        <v>149</v>
      </c>
      <c r="C1326" s="3" t="s">
        <v>2729</v>
      </c>
    </row>
    <row r="1327" spans="1:3" ht="34" x14ac:dyDescent="0.2">
      <c r="A1327" s="2" t="s">
        <v>2809</v>
      </c>
      <c r="B1327" s="6" t="s">
        <v>141</v>
      </c>
      <c r="C1327" s="3" t="s">
        <v>2730</v>
      </c>
    </row>
    <row r="1328" spans="1:3" ht="34" x14ac:dyDescent="0.2">
      <c r="A1328" s="2" t="s">
        <v>2809</v>
      </c>
      <c r="B1328" s="6" t="s">
        <v>149</v>
      </c>
      <c r="C1328" s="3" t="s">
        <v>2731</v>
      </c>
    </row>
    <row r="1329" spans="1:3" ht="34" x14ac:dyDescent="0.2">
      <c r="A1329" s="2" t="s">
        <v>2809</v>
      </c>
      <c r="B1329" s="6" t="s">
        <v>141</v>
      </c>
      <c r="C1329" s="3" t="s">
        <v>2732</v>
      </c>
    </row>
    <row r="1330" spans="1:3" ht="34" x14ac:dyDescent="0.2">
      <c r="A1330" s="2" t="s">
        <v>2809</v>
      </c>
      <c r="C1330" s="3" t="s">
        <v>2733</v>
      </c>
    </row>
    <row r="1331" spans="1:3" ht="34" x14ac:dyDescent="0.2">
      <c r="A1331" s="2" t="s">
        <v>2809</v>
      </c>
      <c r="B1331" s="6" t="s">
        <v>149</v>
      </c>
      <c r="C1331" s="3" t="s">
        <v>2734</v>
      </c>
    </row>
    <row r="1332" spans="1:3" ht="34" x14ac:dyDescent="0.2">
      <c r="A1332" s="2" t="s">
        <v>2809</v>
      </c>
      <c r="B1332" s="6" t="s">
        <v>1422</v>
      </c>
      <c r="C1332" s="3" t="s">
        <v>2735</v>
      </c>
    </row>
    <row r="1333" spans="1:3" ht="34" x14ac:dyDescent="0.2">
      <c r="A1333" s="2" t="s">
        <v>2809</v>
      </c>
      <c r="B1333" s="6" t="s">
        <v>149</v>
      </c>
      <c r="C1333" s="3" t="s">
        <v>2736</v>
      </c>
    </row>
    <row r="1334" spans="1:3" ht="34" x14ac:dyDescent="0.2">
      <c r="A1334" s="2" t="s">
        <v>2809</v>
      </c>
      <c r="B1334" s="6" t="s">
        <v>1418</v>
      </c>
      <c r="C1334" s="3" t="s">
        <v>2737</v>
      </c>
    </row>
    <row r="1335" spans="1:3" ht="34" x14ac:dyDescent="0.2">
      <c r="A1335" s="2" t="s">
        <v>2809</v>
      </c>
      <c r="B1335" s="6" t="s">
        <v>149</v>
      </c>
      <c r="C1335" s="3" t="s">
        <v>2738</v>
      </c>
    </row>
    <row r="1336" spans="1:3" ht="34" x14ac:dyDescent="0.2">
      <c r="A1336" s="2" t="s">
        <v>2809</v>
      </c>
      <c r="B1336" s="6" t="s">
        <v>123</v>
      </c>
      <c r="C1336" s="3" t="s">
        <v>2739</v>
      </c>
    </row>
    <row r="1337" spans="1:3" ht="34" x14ac:dyDescent="0.2">
      <c r="A1337" s="2" t="s">
        <v>2809</v>
      </c>
      <c r="B1337" s="6" t="s">
        <v>149</v>
      </c>
      <c r="C1337" s="3" t="s">
        <v>2740</v>
      </c>
    </row>
    <row r="1338" spans="1:3" ht="34" x14ac:dyDescent="0.2">
      <c r="A1338" s="2" t="s">
        <v>2809</v>
      </c>
      <c r="B1338" s="6" t="s">
        <v>1422</v>
      </c>
      <c r="C1338" s="3" t="s">
        <v>2741</v>
      </c>
    </row>
    <row r="1339" spans="1:3" ht="34" x14ac:dyDescent="0.2">
      <c r="A1339" s="2" t="s">
        <v>2809</v>
      </c>
      <c r="B1339" s="6" t="s">
        <v>1418</v>
      </c>
      <c r="C1339" s="3" t="s">
        <v>2742</v>
      </c>
    </row>
    <row r="1340" spans="1:3" ht="34" x14ac:dyDescent="0.2">
      <c r="A1340" s="2" t="s">
        <v>2809</v>
      </c>
      <c r="B1340" s="6" t="s">
        <v>149</v>
      </c>
      <c r="C1340" s="3" t="s">
        <v>2743</v>
      </c>
    </row>
    <row r="1341" spans="1:3" ht="34" x14ac:dyDescent="0.2">
      <c r="A1341" s="2" t="s">
        <v>2809</v>
      </c>
      <c r="B1341" s="6" t="s">
        <v>141</v>
      </c>
      <c r="C1341" s="3" t="s">
        <v>2744</v>
      </c>
    </row>
    <row r="1342" spans="1:3" ht="34" x14ac:dyDescent="0.2">
      <c r="A1342" s="2" t="s">
        <v>2809</v>
      </c>
      <c r="B1342" s="6" t="s">
        <v>149</v>
      </c>
      <c r="C1342" s="3" t="s">
        <v>2745</v>
      </c>
    </row>
    <row r="1343" spans="1:3" ht="34" x14ac:dyDescent="0.2">
      <c r="A1343" s="2" t="s">
        <v>2809</v>
      </c>
      <c r="B1343" s="6" t="s">
        <v>1418</v>
      </c>
      <c r="C1343" s="3" t="s">
        <v>2746</v>
      </c>
    </row>
    <row r="1344" spans="1:3" ht="34" x14ac:dyDescent="0.2">
      <c r="A1344" s="2" t="s">
        <v>2809</v>
      </c>
      <c r="B1344" s="6" t="s">
        <v>1422</v>
      </c>
      <c r="C1344" s="3" t="s">
        <v>2747</v>
      </c>
    </row>
    <row r="1345" spans="1:3" ht="34" x14ac:dyDescent="0.2">
      <c r="A1345" s="2" t="s">
        <v>2809</v>
      </c>
      <c r="C1345" s="3" t="s">
        <v>2748</v>
      </c>
    </row>
    <row r="1346" spans="1:3" ht="34" x14ac:dyDescent="0.2">
      <c r="A1346" s="2" t="s">
        <v>2809</v>
      </c>
      <c r="B1346" s="6" t="s">
        <v>149</v>
      </c>
      <c r="C1346" s="3" t="s">
        <v>2749</v>
      </c>
    </row>
    <row r="1347" spans="1:3" ht="34" x14ac:dyDescent="0.2">
      <c r="A1347" s="2" t="s">
        <v>2809</v>
      </c>
      <c r="C1347" s="3" t="s">
        <v>2750</v>
      </c>
    </row>
  </sheetData>
  <autoFilter ref="A1:C1347" xr:uid="{8BE74417-A1FC-5246-A26B-B3CF55CEF71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4</vt:i4>
      </vt:variant>
      <vt:variant>
        <vt:lpstr>Named Ranges</vt:lpstr>
      </vt:variant>
      <vt:variant>
        <vt:i4>2</vt:i4>
      </vt:variant>
    </vt:vector>
  </HeadingPairs>
  <TitlesOfParts>
    <vt:vector size="6" baseType="lpstr">
      <vt:lpstr>Incredibles (2004)</vt:lpstr>
      <vt:lpstr>Incredibles Statistics</vt:lpstr>
      <vt:lpstr>Characters</vt:lpstr>
      <vt:lpstr>Incredibles 2 (2018)</vt:lpstr>
      <vt:lpstr>'Incredibles (2004)'!Incredibles_2004_modified</vt:lpstr>
      <vt:lpstr>'Incredibles 2 (2018)'!Incredibles_2018_modified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Homolya Rita Dóra</dc:creator>
  <cp:lastModifiedBy>Homolya Rita Dóra</cp:lastModifiedBy>
  <dcterms:created xsi:type="dcterms:W3CDTF">2024-04-02T16:03:26Z</dcterms:created>
  <dcterms:modified xsi:type="dcterms:W3CDTF">2024-04-16T13:45:43Z</dcterms:modified>
</cp:coreProperties>
</file>