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homolyarita/Library/Mobile Documents/com~apple~CloudDocs/Thesis/Data mining/Toy Story/"/>
    </mc:Choice>
  </mc:AlternateContent>
  <xr:revisionPtr revIDLastSave="0" documentId="13_ncr:1_{1A888C79-9948-1841-A195-10303B55BEA6}" xr6:coauthVersionLast="47" xr6:coauthVersionMax="47" xr10:uidLastSave="{00000000-0000-0000-0000-000000000000}"/>
  <bookViews>
    <workbookView xWindow="0" yWindow="0" windowWidth="28800" windowHeight="18000" activeTab="1" xr2:uid="{1B474CC1-34AE-EE47-9916-F2556D4B633D}"/>
  </bookViews>
  <sheets>
    <sheet name="Toy Story 1" sheetId="3" r:id="rId1"/>
    <sheet name="Toy Story Statistics" sheetId="4" r:id="rId2"/>
    <sheet name="Characters" sheetId="6" r:id="rId3"/>
    <sheet name="Toy Story 4" sheetId="5" r:id="rId4"/>
  </sheets>
  <definedNames>
    <definedName name="_xlnm._FilterDatabase" localSheetId="0" hidden="1">'Toy Story 1'!$A$1:$C$1421</definedName>
    <definedName name="_xlnm._FilterDatabase" localSheetId="3" hidden="1">'Toy Story 4'!$A$1:$C$1599</definedName>
    <definedName name="_xlnm._FilterDatabase" localSheetId="1" hidden="1">'Toy Story Statistics'!#REF!</definedName>
    <definedName name="test" localSheetId="0">'Toy Story 1'!$A$1:$B$64</definedName>
    <definedName name="Toy_Story__1995" localSheetId="0">'Toy Story 1'!$F$21:$G$633</definedName>
    <definedName name="Toy_Story_4__2019__1" localSheetId="3">'Toy Story 4'!$B$2:$D$1606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6" l="1"/>
  <c r="F26" i="6"/>
  <c r="G26" i="6"/>
  <c r="G25" i="6"/>
  <c r="F25" i="6"/>
  <c r="E25" i="6"/>
  <c r="H21" i="6"/>
  <c r="H20" i="6"/>
  <c r="H2" i="6" l="1"/>
  <c r="F31" i="6"/>
  <c r="G31" i="6"/>
  <c r="F30" i="6"/>
  <c r="G30" i="6"/>
  <c r="E30" i="6"/>
  <c r="Y3" i="6"/>
  <c r="Y4" i="6"/>
  <c r="Y5" i="6"/>
  <c r="Y6" i="6"/>
  <c r="Y7" i="6"/>
  <c r="Y8" i="6"/>
  <c r="Y9" i="6"/>
  <c r="Y10" i="6"/>
  <c r="Y11" i="6"/>
  <c r="Y12" i="6"/>
  <c r="Y13" i="6"/>
  <c r="Y14" i="6"/>
  <c r="Y15" i="6"/>
  <c r="Y16" i="6"/>
  <c r="Y17" i="6"/>
  <c r="Y18" i="6"/>
  <c r="Y19" i="6"/>
  <c r="Y20" i="6"/>
  <c r="Y2" i="6"/>
  <c r="AA6" i="6"/>
  <c r="AA14" i="6"/>
  <c r="Z13" i="6"/>
  <c r="U3" i="6"/>
  <c r="AA3" i="6" s="1"/>
  <c r="U4" i="6"/>
  <c r="AA4" i="6" s="1"/>
  <c r="U5" i="6"/>
  <c r="AA5" i="6" s="1"/>
  <c r="U6" i="6"/>
  <c r="Z6" i="6" s="1"/>
  <c r="U7" i="6"/>
  <c r="AA7" i="6" s="1"/>
  <c r="U8" i="6"/>
  <c r="AA8" i="6" s="1"/>
  <c r="U9" i="6"/>
  <c r="AA9" i="6" s="1"/>
  <c r="U10" i="6"/>
  <c r="AA10" i="6" s="1"/>
  <c r="U11" i="6"/>
  <c r="AA11" i="6" s="1"/>
  <c r="U12" i="6"/>
  <c r="AA12" i="6" s="1"/>
  <c r="U13" i="6"/>
  <c r="AA13" i="6" s="1"/>
  <c r="U14" i="6"/>
  <c r="Z14" i="6" s="1"/>
  <c r="U15" i="6"/>
  <c r="AA15" i="6" s="1"/>
  <c r="U16" i="6"/>
  <c r="AA16" i="6" s="1"/>
  <c r="U17" i="6"/>
  <c r="AA17" i="6" s="1"/>
  <c r="U18" i="6"/>
  <c r="AA18" i="6" s="1"/>
  <c r="U19" i="6"/>
  <c r="AA19" i="6" s="1"/>
  <c r="U2" i="6"/>
  <c r="Z2" i="6" s="1"/>
  <c r="D3" i="6"/>
  <c r="J3" i="6" s="1"/>
  <c r="D4" i="6"/>
  <c r="J4" i="6" s="1"/>
  <c r="D5" i="6"/>
  <c r="J5" i="6" s="1"/>
  <c r="D6" i="6"/>
  <c r="I6" i="6" s="1"/>
  <c r="D7" i="6"/>
  <c r="J7" i="6" s="1"/>
  <c r="D8" i="6"/>
  <c r="J8" i="6" s="1"/>
  <c r="D9" i="6"/>
  <c r="J9" i="6" s="1"/>
  <c r="D10" i="6"/>
  <c r="I10" i="6" s="1"/>
  <c r="D11" i="6"/>
  <c r="J11" i="6" s="1"/>
  <c r="D12" i="6"/>
  <c r="J12" i="6" s="1"/>
  <c r="D13" i="6"/>
  <c r="J13" i="6" s="1"/>
  <c r="D2" i="6"/>
  <c r="J2" i="6" s="1"/>
  <c r="AE35" i="4"/>
  <c r="AE34" i="4"/>
  <c r="G42" i="4"/>
  <c r="G41" i="4"/>
  <c r="G40" i="4"/>
  <c r="G39" i="4"/>
  <c r="G38" i="4"/>
  <c r="G37" i="4"/>
  <c r="G36" i="4"/>
  <c r="G35" i="4"/>
  <c r="G29" i="4"/>
  <c r="G23" i="4"/>
  <c r="G24" i="4"/>
  <c r="G25" i="4"/>
  <c r="G26" i="4"/>
  <c r="G27" i="4"/>
  <c r="G14" i="4"/>
  <c r="G15" i="4"/>
  <c r="G16" i="4"/>
  <c r="G17" i="4"/>
  <c r="G18" i="4"/>
  <c r="G19" i="4"/>
  <c r="G20" i="4"/>
  <c r="G21" i="4"/>
  <c r="G22" i="4"/>
  <c r="AE23" i="4"/>
  <c r="G11" i="4"/>
  <c r="G12" i="4"/>
  <c r="G13" i="4"/>
  <c r="G8" i="4"/>
  <c r="G9" i="4"/>
  <c r="G10" i="4"/>
  <c r="G7" i="4"/>
  <c r="G6" i="4"/>
  <c r="G5" i="4"/>
  <c r="G4" i="4"/>
  <c r="G31" i="4"/>
  <c r="G30" i="4"/>
  <c r="AE3" i="4"/>
  <c r="G28" i="4"/>
  <c r="AE13" i="4"/>
  <c r="AE19" i="4"/>
  <c r="AE18" i="4"/>
  <c r="AE21" i="4"/>
  <c r="AE24" i="4"/>
  <c r="AE25" i="4"/>
  <c r="AE28" i="4"/>
  <c r="AE26" i="4"/>
  <c r="AE31" i="4"/>
  <c r="AE33" i="4"/>
  <c r="AE40" i="4"/>
  <c r="AE41" i="4"/>
  <c r="AE42" i="4"/>
  <c r="AE44" i="4"/>
  <c r="AE45" i="4"/>
  <c r="AE46" i="4"/>
  <c r="AE47" i="4"/>
  <c r="AE48" i="4"/>
  <c r="AE54" i="4"/>
  <c r="AE55" i="4"/>
  <c r="AE56" i="4"/>
  <c r="AE57" i="4"/>
  <c r="AE58" i="4"/>
  <c r="AE59" i="4"/>
  <c r="AE60" i="4"/>
  <c r="AE61" i="4"/>
  <c r="AE11" i="4"/>
  <c r="AE9" i="4"/>
  <c r="AE7" i="4"/>
  <c r="AE6" i="4"/>
  <c r="AE14" i="4"/>
  <c r="AE15" i="4"/>
  <c r="AE16" i="4"/>
  <c r="AE17" i="4"/>
  <c r="AE20" i="4"/>
  <c r="AE22" i="4"/>
  <c r="AE27" i="4"/>
  <c r="AE30" i="4"/>
  <c r="AE32" i="4"/>
  <c r="AE29" i="4"/>
  <c r="AE36" i="4"/>
  <c r="AE37" i="4"/>
  <c r="AE38" i="4"/>
  <c r="AE39" i="4"/>
  <c r="AE43" i="4"/>
  <c r="AE49" i="4"/>
  <c r="AE50" i="4"/>
  <c r="AE51" i="4"/>
  <c r="AE52" i="4"/>
  <c r="AE53" i="4"/>
  <c r="AE5" i="4"/>
  <c r="AE12" i="4"/>
  <c r="AE10" i="4"/>
  <c r="AE8" i="4"/>
  <c r="AE4" i="4"/>
  <c r="Z11" i="4"/>
  <c r="C20" i="4"/>
  <c r="Z45" i="4"/>
  <c r="Z18" i="4"/>
  <c r="Z15" i="4"/>
  <c r="Z16" i="4"/>
  <c r="Z17" i="4"/>
  <c r="Z19" i="4"/>
  <c r="Z20" i="4"/>
  <c r="Z21" i="4"/>
  <c r="Z22" i="4"/>
  <c r="Z23" i="4"/>
  <c r="Z24" i="4"/>
  <c r="Z27" i="4"/>
  <c r="Z28" i="4"/>
  <c r="Z29" i="4"/>
  <c r="Z30" i="4"/>
  <c r="Z31" i="4"/>
  <c r="Z32" i="4"/>
  <c r="Z33" i="4"/>
  <c r="Z36" i="4"/>
  <c r="Z37" i="4"/>
  <c r="Z38" i="4"/>
  <c r="Z39" i="4"/>
  <c r="Z40" i="4"/>
  <c r="Z41" i="4"/>
  <c r="Z42" i="4"/>
  <c r="Z43" i="4"/>
  <c r="Z44" i="4"/>
  <c r="Z12" i="4"/>
  <c r="Z10" i="4"/>
  <c r="Z9" i="4"/>
  <c r="Z8" i="4"/>
  <c r="Z5" i="4"/>
  <c r="Z7" i="4"/>
  <c r="Z6" i="4"/>
  <c r="Z34" i="4"/>
  <c r="Z4" i="4"/>
  <c r="Z3" i="4"/>
  <c r="Z35" i="4"/>
  <c r="Z26" i="4"/>
  <c r="Z25" i="4"/>
  <c r="Z14" i="4"/>
  <c r="Z13" i="4"/>
  <c r="C12" i="4"/>
  <c r="C11" i="4"/>
  <c r="C6" i="4"/>
  <c r="C10" i="4"/>
  <c r="C9" i="4"/>
  <c r="C8" i="4"/>
  <c r="C7" i="4"/>
  <c r="C5" i="4"/>
  <c r="C4" i="4"/>
  <c r="C16" i="4"/>
  <c r="C47" i="4"/>
  <c r="C44" i="4"/>
  <c r="C43" i="4"/>
  <c r="C42" i="4"/>
  <c r="C41" i="4"/>
  <c r="C40" i="4"/>
  <c r="C39" i="4"/>
  <c r="C38" i="4"/>
  <c r="C37" i="4"/>
  <c r="C36" i="4"/>
  <c r="C35" i="4"/>
  <c r="C34" i="4"/>
  <c r="C33" i="4"/>
  <c r="C32" i="4"/>
  <c r="C31" i="4"/>
  <c r="C30" i="4"/>
  <c r="C29" i="4"/>
  <c r="C28" i="4"/>
  <c r="C27" i="4"/>
  <c r="C26" i="4"/>
  <c r="C25" i="4"/>
  <c r="C24" i="4"/>
  <c r="G132" i="4"/>
  <c r="C105" i="4"/>
  <c r="G72" i="4"/>
  <c r="K72" i="4" s="1"/>
  <c r="J72" i="4" s="1"/>
  <c r="C72" i="4"/>
  <c r="K71" i="4" s="1"/>
  <c r="J71" i="4" s="1"/>
  <c r="AG3" i="4" l="1"/>
  <c r="AA3" i="4"/>
  <c r="Z5" i="6"/>
  <c r="H11" i="6"/>
  <c r="H7" i="6"/>
  <c r="H3" i="6"/>
  <c r="Z18" i="6"/>
  <c r="Z10" i="6"/>
  <c r="AA2" i="6"/>
  <c r="H10" i="6"/>
  <c r="H6" i="6"/>
  <c r="Z17" i="6"/>
  <c r="Z9" i="6"/>
  <c r="H13" i="6"/>
  <c r="H9" i="6"/>
  <c r="H5" i="6"/>
  <c r="H12" i="6"/>
  <c r="H8" i="6"/>
  <c r="H4" i="6"/>
  <c r="Z16" i="6"/>
  <c r="Z12" i="6"/>
  <c r="Z8" i="6"/>
  <c r="Z4" i="6"/>
  <c r="Z19" i="6"/>
  <c r="Z15" i="6"/>
  <c r="Z11" i="6"/>
  <c r="Z7" i="6"/>
  <c r="Z3" i="6"/>
  <c r="I5" i="6"/>
  <c r="I9" i="6"/>
  <c r="J10" i="6"/>
  <c r="I13" i="6"/>
  <c r="J6" i="6"/>
  <c r="I12" i="6"/>
  <c r="I8" i="6"/>
  <c r="I4" i="6"/>
  <c r="I2" i="6"/>
  <c r="I11" i="6"/>
  <c r="I7" i="6"/>
  <c r="I3" i="6"/>
  <c r="AE62" i="4"/>
  <c r="AF8" i="4" s="1"/>
  <c r="Z46" i="4"/>
  <c r="W10" i="4" s="1"/>
  <c r="G62" i="4"/>
  <c r="G61" i="4"/>
  <c r="G60" i="4"/>
  <c r="G59" i="4"/>
  <c r="G58" i="4"/>
  <c r="G57" i="4"/>
  <c r="G56" i="4"/>
  <c r="G55" i="4"/>
  <c r="G54" i="4"/>
  <c r="G53" i="4"/>
  <c r="G52" i="4"/>
  <c r="G51" i="4"/>
  <c r="G50" i="4"/>
  <c r="G49" i="4"/>
  <c r="G48" i="4"/>
  <c r="G47" i="4"/>
  <c r="G46" i="4"/>
  <c r="G45" i="4"/>
  <c r="G44" i="4"/>
  <c r="G43" i="4"/>
  <c r="G34" i="4"/>
  <c r="G33" i="4"/>
  <c r="G32" i="4"/>
  <c r="AE20" i="6"/>
  <c r="T20" i="6"/>
  <c r="V20" i="6"/>
  <c r="W20" i="6"/>
  <c r="X20" i="6"/>
  <c r="AC20" i="6"/>
  <c r="AB20" i="6"/>
  <c r="N14" i="6"/>
  <c r="C14" i="6"/>
  <c r="E14" i="6"/>
  <c r="F14" i="6"/>
  <c r="G14" i="6"/>
  <c r="L14" i="6"/>
  <c r="K14" i="6"/>
  <c r="AD12" i="6"/>
  <c r="AD13" i="6"/>
  <c r="AD14" i="6"/>
  <c r="AD15" i="6"/>
  <c r="AD16" i="6"/>
  <c r="AD17" i="6"/>
  <c r="AD18" i="6"/>
  <c r="AD19" i="6"/>
  <c r="AD11" i="6"/>
  <c r="AD10" i="6"/>
  <c r="AD9" i="6"/>
  <c r="AD8" i="6"/>
  <c r="AD7" i="6"/>
  <c r="AD6" i="6"/>
  <c r="AD5" i="6"/>
  <c r="AD4" i="6"/>
  <c r="AD3" i="6"/>
  <c r="AD2" i="6"/>
  <c r="M11" i="6"/>
  <c r="M12" i="6"/>
  <c r="M13" i="6"/>
  <c r="M10" i="6"/>
  <c r="M9" i="6"/>
  <c r="M8" i="6"/>
  <c r="M7" i="6"/>
  <c r="M6" i="6"/>
  <c r="M5" i="6"/>
  <c r="M4" i="6"/>
  <c r="M3" i="6"/>
  <c r="M2" i="6"/>
  <c r="AF12" i="6"/>
  <c r="AG12" i="6"/>
  <c r="AF13" i="6"/>
  <c r="AG13" i="6"/>
  <c r="AF14" i="6"/>
  <c r="AG14" i="6"/>
  <c r="AF15" i="6"/>
  <c r="AG15" i="6"/>
  <c r="AF16" i="6"/>
  <c r="AG16" i="6"/>
  <c r="AF17" i="6"/>
  <c r="AG17" i="6"/>
  <c r="AF18" i="6"/>
  <c r="AG18" i="6"/>
  <c r="AF19" i="6"/>
  <c r="AG19" i="6"/>
  <c r="AG11" i="6"/>
  <c r="AF11" i="6"/>
  <c r="AG10" i="6"/>
  <c r="AF10" i="6"/>
  <c r="AG9" i="6"/>
  <c r="AF9" i="6"/>
  <c r="AG8" i="6"/>
  <c r="AF8" i="6"/>
  <c r="AG7" i="6"/>
  <c r="AF7" i="6"/>
  <c r="AG6" i="6"/>
  <c r="AF6" i="6"/>
  <c r="AG5" i="6"/>
  <c r="AF5" i="6"/>
  <c r="AG4" i="6"/>
  <c r="AF4" i="6"/>
  <c r="AG3" i="6"/>
  <c r="AF3" i="6"/>
  <c r="AG2" i="6"/>
  <c r="AF2" i="6"/>
  <c r="O11" i="6"/>
  <c r="P11" i="6"/>
  <c r="O12" i="6"/>
  <c r="P12" i="6"/>
  <c r="O13" i="6"/>
  <c r="P13" i="6"/>
  <c r="P10" i="6"/>
  <c r="O10" i="6"/>
  <c r="P9" i="6"/>
  <c r="O9" i="6"/>
  <c r="P8" i="6"/>
  <c r="O8" i="6"/>
  <c r="P7" i="6"/>
  <c r="O7" i="6"/>
  <c r="P6" i="6"/>
  <c r="O6" i="6"/>
  <c r="P5" i="6"/>
  <c r="O5" i="6"/>
  <c r="P4" i="6"/>
  <c r="O4" i="6"/>
  <c r="P3" i="6"/>
  <c r="O3" i="6"/>
  <c r="P2" i="6"/>
  <c r="O2" i="6"/>
  <c r="G67" i="4"/>
  <c r="K6" i="4" s="1"/>
  <c r="G66" i="4"/>
  <c r="K10" i="4" s="1"/>
  <c r="C65" i="4"/>
  <c r="C67" i="4"/>
  <c r="K5" i="4" s="1"/>
  <c r="C66" i="4"/>
  <c r="C17" i="4"/>
  <c r="C15" i="4"/>
  <c r="C14" i="4"/>
  <c r="C18" i="4"/>
  <c r="C13" i="4"/>
  <c r="C19" i="4"/>
  <c r="C21" i="4"/>
  <c r="C46" i="4"/>
  <c r="C22" i="4"/>
  <c r="C23" i="4"/>
  <c r="Q6" i="4" l="1"/>
  <c r="S6" i="4"/>
  <c r="S5" i="4"/>
  <c r="AF18" i="4"/>
  <c r="AF54" i="4"/>
  <c r="AF20" i="4"/>
  <c r="AF5" i="4"/>
  <c r="W23" i="4"/>
  <c r="W43" i="4"/>
  <c r="W13" i="4"/>
  <c r="AF26" i="4"/>
  <c r="AF59" i="4"/>
  <c r="AF29" i="4"/>
  <c r="W11" i="4"/>
  <c r="W30" i="4"/>
  <c r="W8" i="4"/>
  <c r="AF35" i="4"/>
  <c r="AF42" i="4"/>
  <c r="AF7" i="4"/>
  <c r="AF43" i="4"/>
  <c r="W21" i="4"/>
  <c r="W41" i="4"/>
  <c r="W25" i="4"/>
  <c r="W45" i="4"/>
  <c r="W7" i="4"/>
  <c r="AF19" i="4"/>
  <c r="AF48" i="4"/>
  <c r="AF30" i="4"/>
  <c r="W17" i="4"/>
  <c r="C68" i="4"/>
  <c r="AF3" i="4"/>
  <c r="AF28" i="4"/>
  <c r="AF58" i="4"/>
  <c r="AF32" i="4"/>
  <c r="AF4" i="4"/>
  <c r="W29" i="4"/>
  <c r="W9" i="4"/>
  <c r="AF41" i="4"/>
  <c r="AF9" i="4"/>
  <c r="AF39" i="4"/>
  <c r="W15" i="4"/>
  <c r="W36" i="4"/>
  <c r="W34" i="4"/>
  <c r="AF13" i="4"/>
  <c r="AF47" i="4"/>
  <c r="AF16" i="4"/>
  <c r="AF52" i="4"/>
  <c r="W27" i="4"/>
  <c r="W12" i="4"/>
  <c r="Q5" i="4"/>
  <c r="W22" i="4"/>
  <c r="W14" i="4"/>
  <c r="AF25" i="4"/>
  <c r="AF57" i="4"/>
  <c r="AF37" i="4"/>
  <c r="W28" i="4"/>
  <c r="W3" i="4"/>
  <c r="AF40" i="4"/>
  <c r="AF11" i="4"/>
  <c r="AF38" i="4"/>
  <c r="W18" i="4"/>
  <c r="W33" i="4"/>
  <c r="W6" i="4"/>
  <c r="AF46" i="4"/>
  <c r="AF15" i="4"/>
  <c r="AF51" i="4"/>
  <c r="W20" i="4"/>
  <c r="W40" i="4"/>
  <c r="W26" i="4"/>
  <c r="AF24" i="4"/>
  <c r="AF56" i="4"/>
  <c r="AF27" i="4"/>
  <c r="AF10" i="4"/>
  <c r="W31" i="4"/>
  <c r="W5" i="4"/>
  <c r="AF17" i="4"/>
  <c r="W32" i="4"/>
  <c r="AF34" i="4"/>
  <c r="AF33" i="4"/>
  <c r="AF61" i="4"/>
  <c r="AF49" i="4"/>
  <c r="W38" i="4"/>
  <c r="C48" i="4"/>
  <c r="AF45" i="4"/>
  <c r="AF14" i="4"/>
  <c r="AF50" i="4"/>
  <c r="W19" i="4"/>
  <c r="W39" i="4"/>
  <c r="W35" i="4"/>
  <c r="AF21" i="4"/>
  <c r="AF55" i="4"/>
  <c r="AF22" i="4"/>
  <c r="AF12" i="4"/>
  <c r="W24" i="4"/>
  <c r="W44" i="4"/>
  <c r="AF31" i="4"/>
  <c r="AF60" i="4"/>
  <c r="AF36" i="4"/>
  <c r="W16" i="4"/>
  <c r="W37" i="4"/>
  <c r="W4" i="4"/>
  <c r="AF53" i="4"/>
  <c r="W42" i="4"/>
  <c r="AF23" i="4"/>
  <c r="AF44" i="4"/>
  <c r="AF6" i="4"/>
  <c r="U20" i="6"/>
  <c r="AA20" i="6" s="1"/>
  <c r="P14" i="6"/>
  <c r="D14" i="6"/>
  <c r="J14" i="6" s="1"/>
  <c r="O14" i="6"/>
  <c r="AG20" i="6"/>
  <c r="AD20" i="6"/>
  <c r="AF20" i="6"/>
  <c r="L6" i="4"/>
  <c r="L9" i="4"/>
  <c r="N5" i="4"/>
  <c r="K9" i="4"/>
  <c r="L10" i="4"/>
  <c r="R5" i="4"/>
  <c r="K62" i="4"/>
  <c r="J62" i="4"/>
  <c r="R6" i="4"/>
  <c r="K63" i="4"/>
  <c r="J63" i="4"/>
  <c r="G68" i="4"/>
  <c r="N10" i="4" s="1"/>
  <c r="R10" i="4" s="1"/>
  <c r="G63" i="4"/>
  <c r="L5" i="4"/>
  <c r="M14" i="6"/>
  <c r="H14" i="6" l="1"/>
  <c r="Z20" i="6"/>
  <c r="I14" i="6"/>
  <c r="M5" i="4"/>
  <c r="M9" i="4"/>
  <c r="M10" i="4"/>
  <c r="Q10" i="4" s="1"/>
  <c r="N9" i="4"/>
  <c r="N6" i="4"/>
  <c r="R9" i="4" s="1"/>
  <c r="M6" i="4"/>
  <c r="Q9"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513012-0E7B-B64F-A9BB-4B4D8675E53B}" name="test" type="6" refreshedVersion="7" background="1" saveData="1">
    <textPr sourceFile="/Users/homolyarita/Library/Mobile Documents/com~apple~CloudDocs/Thesis/Data mining/test.rtf" decimal="," thousands=" ">
      <textFields count="2">
        <textField type="text"/>
        <textField/>
      </textFields>
    </textPr>
  </connection>
  <connection id="2" xr16:uid="{0E15D54E-54E8-A347-B9D5-B60833D5D223}" name="Toy Story (1995)1" type="6" refreshedVersion="7" background="1" saveData="1">
    <textPr sourceFile="/Users/homolyarita/Library/Mobile Documents/com~apple~CloudDocs/Thesis/Data mining/Toy Story (1995).rtf" delimited="0" decimal="," thousands=" ">
      <textFields count="2">
        <textField/>
        <textField position="48"/>
      </textFields>
    </textPr>
  </connection>
  <connection id="3" xr16:uid="{3C83CC30-3BE3-7B45-B4BA-2D950BB3F4BE}" name="Toy Story 4 (2019)" type="6" refreshedVersion="7" background="1" saveData="1">
    <textPr sourceFile="/Users/homolyarita/Library/Mobile Documents/com~apple~CloudDocs/Thesis/Data mining/Toy Story/Toy Story 4 (2019).txt" decimal="," thousands=" " delimiter=":">
      <textFields count="2">
        <textField type="text"/>
        <textField type="text"/>
      </textFields>
    </textPr>
  </connection>
</connections>
</file>

<file path=xl/sharedStrings.xml><?xml version="1.0" encoding="utf-8"?>
<sst xmlns="http://schemas.openxmlformats.org/spreadsheetml/2006/main" count="9024" uniqueCount="3124">
  <si>
    <t>Andy (as One-Eyed Bart)</t>
  </si>
  <si>
    <t>Andy (as Bo Peep)</t>
  </si>
  <si>
    <t>Andy (as Sheep)</t>
  </si>
  <si>
    <t>Andy (as Woody)</t>
  </si>
  <si>
    <t>Andy(as Woody)</t>
  </si>
  <si>
    <t>Andy</t>
  </si>
  <si>
    <t>Scene</t>
  </si>
  <si>
    <t>Character</t>
  </si>
  <si>
    <t>Dialogue</t>
  </si>
  <si>
    <t>1. Sheriff Woody</t>
  </si>
  <si>
    <t>Mr. Potato Head</t>
  </si>
  <si>
    <t>Hamm</t>
  </si>
  <si>
    <t>Woody</t>
  </si>
  <si>
    <t>Sarge</t>
  </si>
  <si>
    <t>Slinky</t>
  </si>
  <si>
    <t>Robot</t>
  </si>
  <si>
    <t>Rex</t>
  </si>
  <si>
    <t>Bo Peep</t>
  </si>
  <si>
    <t>Mr. Spell</t>
  </si>
  <si>
    <t>Child</t>
  </si>
  <si>
    <t>Soldier</t>
  </si>
  <si>
    <t>Boy</t>
  </si>
  <si>
    <t>Kids</t>
  </si>
  <si>
    <t>Friend #1</t>
  </si>
  <si>
    <t>Friend #2</t>
  </si>
  <si>
    <t>Buzz Lightyear</t>
  </si>
  <si>
    <t>Toys</t>
  </si>
  <si>
    <t>They'll see.</t>
  </si>
  <si>
    <t>Mr. Shark</t>
  </si>
  <si>
    <t>Rex and Slinky</t>
  </si>
  <si>
    <t>Sid</t>
  </si>
  <si>
    <t>Lenny</t>
  </si>
  <si>
    <t>Scud</t>
  </si>
  <si>
    <t>Alright, everyone! This is a stick-up! Don't anybody move! Now empty that safe!</t>
  </si>
  <si>
    <t>[chuckles] Money, money, money!</t>
  </si>
  <si>
    <t>Stop it! Stop it, you mean old potato!</t>
  </si>
  <si>
    <t>Quiet, Bo Peep! Or your sheep get run over!</t>
  </si>
  <si>
    <t>Help! Baa! Help us!</t>
  </si>
  <si>
    <t>Oh, no! Not my sheep! Somebody do something!</t>
  </si>
  <si>
    <t>Reach for the sky.</t>
  </si>
  <si>
    <t>Oh, no! Sheriff Woody!</t>
  </si>
  <si>
    <t>I'm here to stop you, One-Eyed Bart!</t>
  </si>
  <si>
    <t>You're goin' to jail, Bart. Say goodbye to the wife and tater tots.</t>
  </si>
  <si>
    <t>[Andy pulls out his right eye] D'oh! How’d you know it was me?</t>
  </si>
  <si>
    <t>Are you gonna come quietly?</t>
  </si>
  <si>
    <t>You can't touch me, sheriff! I've brought my attack dog, [puts Slinky Dog in front of Potato Head (One-Eyed Bart)] with a built-in forcefield!</t>
  </si>
  <si>
    <t>Well, I brought my dinosaur who eats forcefield dogs!</t>
  </si>
  <si>
    <t>Arr rawr rawr! Yipe, yipe-yipe-yipe!</t>
  </si>
  <si>
    <t>[Andy shakes a piggy bank (Hamm) and a few coins fall out]</t>
  </si>
  <si>
    <t>[Andy makes Potato Head (One-Eyed Bart] "kiss" the coins]</t>
  </si>
  <si>
    <t>[The sheep are on a toy car track Andy has set up in his room]</t>
  </si>
  <si>
    <t>[Then Andy picks up a cowboy doll named Woody and pulls a pull string in its back]</t>
  </si>
  <si>
    <t>[He puts Rex down, making sound effects first as Rex then as Slinky whom he drags away]</t>
  </si>
  <si>
    <t>[Andy places Mr. Potato Head in his sister, Molly's crib; she laughs and picks up Mr. Potato Head, and drools on him. His ear and arm fall near Woody]</t>
  </si>
  <si>
    <t>[Woody watches as various other toys in the room come to life, including Mr. Potato Head]</t>
  </si>
  <si>
    <t>[puts his ear and arm back in their respective places] Ages 3 and up. It's on my box. Ages 3 and up. I'm not supposed to be babysitting Princess Drool.</t>
  </si>
  <si>
    <t>[The toys bustle about whilst they walk and talk. Hamm the Piggy bank is putting his coins back into his slot. Mr Potato Head comes with his parts all mixed up]</t>
  </si>
  <si>
    <t>Hey, Hamm. Look, I'm Picasso!</t>
  </si>
  <si>
    <t>I don't get it.</t>
  </si>
  <si>
    <t>[he walks off]</t>
  </si>
  <si>
    <t>You uncultured swine! What're you lookin' at, ya hockey puck?</t>
  </si>
  <si>
    <t>[He walks off, leaving the hockey puck with arms and legs confused]</t>
  </si>
  <si>
    <t>Hey, Sarge, have you seen Slinky?</t>
  </si>
  <si>
    <t>Sir! No, sir!</t>
  </si>
  <si>
    <t>OK. Hey, thank you. At ease.</t>
  </si>
  <si>
    <t>[He jumps down from the bed and looks around]</t>
  </si>
  <si>
    <t>Hey, uh, Slinky?</t>
  </si>
  <si>
    <t>[Slinky, a dog with a slink between his head and back appears, pushing a checker board from under the bed]</t>
  </si>
  <si>
    <t>Right here, Woody. I'm red this time.</t>
  </si>
  <si>
    <t>No. Slink.....</t>
  </si>
  <si>
    <t>Oh, well, all right. You can be red if you want.</t>
  </si>
  <si>
    <t>N-Not now, Slink. I got some bad news.</t>
  </si>
  <si>
    <t>Bad news?!</t>
  </si>
  <si>
    <t>[holds Slinky's mouth shut] Shhh!</t>
  </si>
  <si>
    <t>[The toys stop and look at Woody, and Slinky]</t>
  </si>
  <si>
    <t>Just gather everyone up for a staff meeting and be happy.</t>
  </si>
  <si>
    <t>Got it.</t>
  </si>
  <si>
    <t>Be happy.</t>
  </si>
  <si>
    <t>Ha, ha, ha, ha, ha.</t>
  </si>
  <si>
    <t>Staff meeting, everybody! Snake, Robot, podium duty.</t>
  </si>
  <si>
    <t>[Snake hides under the bed]</t>
  </si>
  <si>
    <t>Hey!</t>
  </si>
  <si>
    <t>[He reaches under the bed and brings Snake out]</t>
  </si>
  <si>
    <t>[An Etch-a-Sketch walks past Woody who stops in a Western battle way]</t>
  </si>
  <si>
    <t>Hey, Etch. Draw!</t>
  </si>
  <si>
    <t>Oh! Got me again.</t>
  </si>
  <si>
    <t>Got a staff meeting you guys. Come on. Let's go.</t>
  </si>
  <si>
    <t>[The toys follow Slinky while Woody looks around]</t>
  </si>
  <si>
    <t>Now, where is that... Oh. Hey, who moved my doodle pad way over here?</t>
  </si>
  <si>
    <t>[Then Rex jumps up and roars at Woody]</t>
  </si>
  <si>
    <t>Roaaaaar!</t>
  </si>
  <si>
    <t>[unimpressed] How're you doin', Rex?</t>
  </si>
  <si>
    <t>[stops roaring, calmly] Were ya scared? Tell me honestly.</t>
  </si>
  <si>
    <t>I was close to being scared that time.</t>
  </si>
  <si>
    <t>I'm going for fearsome here, but I just don't feel it. I think I'm just coming across off as annoying.</t>
  </si>
  <si>
    <t>[Woody is grabbed by a crook and pulled towards Bo Peep]</t>
  </si>
  <si>
    <t>[coughs] Ow! Oh, hi, Bo. Hi.</t>
  </si>
  <si>
    <t>[sweetly yet flirtatiously] I wanted to thank you, Woody, for saving my flock.</t>
  </si>
  <si>
    <t>Oh, hey, it was, uh, nothin'.</t>
  </si>
  <si>
    <t>What do you say I get someone else to watch the sheep tonight?</t>
  </si>
  <si>
    <t>[giggling sheepishly] Oh, yeah! [mutters]</t>
  </si>
  <si>
    <t>Remember, I'm just a couple of blocks away.</t>
  </si>
  <si>
    <t>[She walks off, leaving Woody baffled]</t>
  </si>
  <si>
    <t>Come on, come on. Smaller toys up front.</t>
  </si>
  <si>
    <t>[A bull dog egg toy lets four other egg toys out]</t>
  </si>
  <si>
    <t>Hey, Woody, come on</t>
  </si>
  <si>
    <t>[Woody walks over to the podium (a Playskool Tinkertoy container) and stands. Mike, a speaker with a microphone attached, clears his throat to get Woody's attention and held out his microphone]</t>
  </si>
  <si>
    <t>Oh, thanks, Mike.</t>
  </si>
  <si>
    <t>[He picks up the microphone. Feedback is heard]</t>
  </si>
  <si>
    <t>OK..... Whoa, whoa. Step back.</t>
  </si>
  <si>
    <t>[Mike steps back until the feedback fades away]</t>
  </si>
  <si>
    <t>Thank you.</t>
  </si>
  <si>
    <t>[breathes out into the microphone]</t>
  </si>
  <si>
    <t>Hello? Check. That better? Great. Everybody hear me? Up on the shelf, can you hear me? Great. OK. First item today: Uh... oh, yeah. Has everyone picked a moving buddy?</t>
  </si>
  <si>
    <t>[The toys are surprised]</t>
  </si>
  <si>
    <t>What?</t>
  </si>
  <si>
    <t>Moving buddy? You can't be serious.</t>
  </si>
  <si>
    <t>I didn't know we were supposed to have one already.</t>
  </si>
  <si>
    <t>[holding one of his arms] Do we have to hold hands?</t>
  </si>
  <si>
    <t>[The toys laugh]</t>
  </si>
  <si>
    <t>You guys think this is a big joke. We've only got one week left before the move. I don't want any toys left behind. A moving buddy. If you don't have one, get one!</t>
  </si>
  <si>
    <t>All right, next. Uh, oh, yes. Tuesday night's plastic corrosion awareness meeting was, I think, a big success. And we wanna thank Mr. Spell for putting that on for us. Thank you, Mr. Spell.</t>
  </si>
  <si>
    <t>You're‚Ä¶welcome.</t>
  </si>
  <si>
    <t>OK. Uh, oh, yes. One, uh, minor note here.</t>
  </si>
  <si>
    <t>[reads quietly]</t>
  </si>
  <si>
    <t>Andy's birthday party has been moved to today.</t>
  </si>
  <si>
    <t>[The toys are shocked]</t>
  </si>
  <si>
    <t>What do you mean the party's today? His birthday's not until next week!</t>
  </si>
  <si>
    <t>What's goin' on down there? Is his mom losin' her marbles?</t>
  </si>
  <si>
    <t>Well, obviously she wanted to have the party before the move.</t>
  </si>
  <si>
    <t>[to the other toys]</t>
  </si>
  <si>
    <t>I'm not worried. You shouldn't be worried.</t>
  </si>
  <si>
    <t>Of course Woody ain't worried. He's been Andy's favorite since kindergarten.</t>
  </si>
  <si>
    <t>Hey, hey. Come on, Potato Head.</t>
  </si>
  <si>
    <t>[Mr. Potato Head looks at Mr. Spell, pointing at Slinky's butt then pulls out his mouth and tap his butt with it whilst Mr. Spell laughs]</t>
  </si>
  <si>
    <t>If Woody says it's all right then, well, darn it, it's good enough for me. Woody has never steered us wrong before.</t>
  </si>
  <si>
    <t>Come on, guys. Every Christmas and birthday, we go through this.</t>
  </si>
  <si>
    <t>But what if Andy gets another dinosaur, a mean one? I just don't think I could take that kind of rejection.</t>
  </si>
  <si>
    <t>Hey, listen, no one's getting replaced. This is Andy we're talking about. It doesn't matter how much we're played with.</t>
  </si>
  <si>
    <t>[Woody gestures Mike to move to him since the microphone's wire is stretched too far]</t>
  </si>
  <si>
    <t>What matters is that we're here for Andy when he needs us. That's what we're made for, right?</t>
  </si>
  <si>
    <t>Pardon me. I hate to break up the staff meeting but.... they're here! Birthday guests at three o'clock!</t>
  </si>
  <si>
    <t>[Rex screams]</t>
  </si>
  <si>
    <t>Stay calm, everyone!</t>
  </si>
  <si>
    <t>[The toys run to the window passing Woody in a panic]</t>
  </si>
  <si>
    <t>[Mike even joins in the panic, taking the microphone out of Woody's hand]</t>
  </si>
  <si>
    <t>[The Toys gets to the window to see what's going on]</t>
  </si>
  <si>
    <t>Ho, boy! Will you take a look at all those presents?</t>
  </si>
  <si>
    <t>I can't see a thing.</t>
  </si>
  <si>
    <t>[He pick out his two eyes and lifts them above the toys to see Andy's friends bringing in presents]</t>
  </si>
  <si>
    <t>Yes, sir, we're next month's garage sale fodder for sure!</t>
  </si>
  <si>
    <t>Any dinosaur shaped ones?!</t>
  </si>
  <si>
    <t>Oh, for crying out loud. They're all in boxes, you idiot.</t>
  </si>
  <si>
    <t>They're getting bigger.</t>
  </si>
  <si>
    <t>Wait, there's a nice little one over there.</t>
  </si>
  <si>
    <t>Hi!</t>
  </si>
  <si>
    <t>[The boy holding the present turns to the other kid, revealing his present to be really long and making the toys panic, All toys scream in the process]</t>
  </si>
  <si>
    <t>Spell: trash can.</t>
  </si>
  <si>
    <t>We're doomed!</t>
  </si>
  <si>
    <t>All right! All right! If I send out the troops, will you all calm down?</t>
  </si>
  <si>
    <t>Yes! Yes! We promise!</t>
  </si>
  <si>
    <t>OK! Save your batteries.</t>
  </si>
  <si>
    <t>[Woody jumps onto the bed and looks at Sarge]</t>
  </si>
  <si>
    <t>Sergeant, establish a recon post downstairs. Code Red! You know what to do.</t>
  </si>
  <si>
    <t>Yes, sir!</t>
  </si>
  <si>
    <t>[Sarge jumps down from the table and onto one of the drawers]</t>
  </si>
  <si>
    <t>All right, men. You heard him. Code Red! Repeat, we are at Code Red. Recon plan Charlie. Execute! Let's move! Move, move, move, move!</t>
  </si>
  <si>
    <t>[The Green Army Men jump from the bucket and head out the door, carrying some rope and a baby monitor with them. Sarge looks over the landing with his binoculars to see Andy and his friends heading for the living room to begin opening presents and his mom heading to the kitchen]</t>
  </si>
  <si>
    <t>OK, come on, kids. Everyone in the living room. It's almost time for the presents.</t>
  </si>
  <si>
    <t>[Sarge motions two parachuters to jump and open the parachutes to glide down to the floor. They look around the hall to make sure no one is around and signals for the rope to be lowered down and the rest of the Army Men slide down the rope to the floor. The toys move over to the lamp table where Woody is setting up the monitor]</t>
  </si>
  <si>
    <t>All right, gangway, gangway.</t>
  </si>
  <si>
    <t>And this is how we find out what is in those presents.</t>
  </si>
  <si>
    <t>[The Army Men walk across the hall when they heard Andy's mom coming]</t>
  </si>
  <si>
    <t>OK, who's hungry?</t>
  </si>
  <si>
    <t>[Sarge and his men all froze]</t>
  </si>
  <si>
    <t>Here come the chips. I've got Cool Ranch and Barbecue!</t>
  </si>
  <si>
    <t>[She comes out of the kitchen and steps on one of the Green Army Men crushing him with her foot]</t>
  </si>
  <si>
    <t>Ow! What in the world..... Oh! I thought I told him to pick these up.</t>
  </si>
  <si>
    <t>[She kicks them away with her foot and moves on.]</t>
  </si>
  <si>
    <t>Shouldn't they be there by now? What's taking them so long?</t>
  </si>
  <si>
    <t>[The Army Men are lying on the floor. Sarge stands up and motion his soldiers to move to the plant pot for safety. Sarge heard some moaning and turn to see one of his soldiers is crushed from being stepped on and was moving limply across the floor]</t>
  </si>
  <si>
    <t>G-G-Go on without me! J-Just go!</t>
  </si>
  <si>
    <t>A good soldier never leaves a man behind.</t>
  </si>
  <si>
    <t>[He motions to his soldiers on the landing and they lower the baby monitor to the ground and they carry it to the flower pot. A ball rolls towards them so they move fast and climbs into the pot just as the ball rolled by, followed by the boys and Andy's Mom]</t>
  </si>
  <si>
    <t>OK, everybody, come on.</t>
  </si>
  <si>
    <t>[The soldiers set the baby monitor up while a medic tends to the wounded solider and gives a thumb's up to Sarge who peers under the leaves and look through his binoculars to see the presents]</t>
  </si>
  <si>
    <t>Everybody settle down. Now, kids. Everybody..... You sit in a circle. No, Andy. Andy, you sit in the middle there. Good. And..... Which present are you gonna open first?</t>
  </si>
  <si>
    <t>Mine!</t>
  </si>
  <si>
    <t>[Sarge looks at the presents with his binoculars]</t>
  </si>
  <si>
    <t>There they are.</t>
  </si>
  <si>
    <t>[Upstairs in Andy's room, the toys hear Sarge's voice on the Baby Monitor]</t>
  </si>
  <si>
    <t>Come in, Mother Bird. This is Alpha Bravo.</t>
  </si>
  <si>
    <t>This is it! This is it! Quiet, quiet!</t>
  </si>
  <si>
    <t>Come in, Mother Bird. All right, Andy's opening the first present now.</t>
  </si>
  <si>
    <t>Mrs. Potato Head! Mrs. Potato Head! Mrs. Potato Head!</t>
  </si>
  <si>
    <t>[Rex and Hamm look at him, confused]</t>
  </si>
  <si>
    <t>Hey, I can dream, can't I?</t>
  </si>
  <si>
    <t>The bow's coming off. He's ripping the wrapping paper. It's a.... It's..... It's a...... a lunch box. We've got a lunch box here.</t>
  </si>
  <si>
    <t>A lunch box?</t>
  </si>
  <si>
    <t>Lunch box?</t>
  </si>
  <si>
    <t>For lunch. [laughs]</t>
  </si>
  <si>
    <t>OK, second present. It appears to be..... OK, it's bed sheets.</t>
  </si>
  <si>
    <t>Who invited that kid?</t>
  </si>
  <si>
    <t>Oh! Only one left.</t>
  </si>
  <si>
    <t>OK, we're on the last present now.</t>
  </si>
  <si>
    <t>Last present!</t>
  </si>
  <si>
    <t>It's a big one. It's a.... It's a board game! Repeat, Battleship!</t>
  </si>
  <si>
    <t>Whew!</t>
  </si>
  <si>
    <t>[The toys cheer]</t>
  </si>
  <si>
    <t>Hallelujah! Yeah! All right!</t>
  </si>
  <si>
    <t>[Hamm accidentally bumps Mr. Potato Head, knocking some of his parts out]</t>
  </si>
  <si>
    <t>Hey, watch it!</t>
  </si>
  <si>
    <t>Sorry, old spud head.</t>
  </si>
  <si>
    <t>Mission accomplished. Well done, men. Pack it up. We're goin' home.</t>
  </si>
  <si>
    <t>[The men start to turn off the baby monitor]</t>
  </si>
  <si>
    <t>I knew you were right all along, Woody. Never doubted ya for a second.</t>
  </si>
  <si>
    <t>Wait a minute. Oh! What do we have here? Oooh!</t>
  </si>
  <si>
    <t>Wait! Turn that thing back on!</t>
  </si>
  <si>
    <t>[The baby monitor turns back and Sarge's voice is heard on it]</t>
  </si>
  <si>
    <t>Come in, Mother Bird! Come in, Mother Bird! Mom has pulled a surprise present from the closet. Andy's opening it. He's really excited about this one.</t>
  </si>
  <si>
    <t>Mom, what is it?</t>
  </si>
  <si>
    <t>It's a huge package.</t>
  </si>
  <si>
    <t>[A boy gets in the way of Sarge's view]</t>
  </si>
  <si>
    <t>Oh, get outta the.... One of the kids is in the way. I can't see.</t>
  </si>
  <si>
    <t>[Mr. Potato Head puts his hand to his head and to his sides while Woody looks, anxiously]</t>
  </si>
  <si>
    <t>It's a......</t>
  </si>
  <si>
    <t>Wow!</t>
  </si>
  <si>
    <t>[Andy hold up his present over the plant. Upstairs, Rex is anxious to know what the present was]</t>
  </si>
  <si>
    <t>It's a what? What is it?</t>
  </si>
  <si>
    <t>[He shakes the lamp table and the baby monitor falls to the floor as the batteries pop out]</t>
  </si>
  <si>
    <t>Oh, no!</t>
  </si>
  <si>
    <t>Oh, ya big lizard! Now we'll never know what it is!</t>
  </si>
  <si>
    <t>Way to go, Rex! [Potato Head is putting the batteries in backwards]</t>
  </si>
  <si>
    <t>No, Turn ‚Äòem around! Turn ‚Äòem around!</t>
  </si>
  <si>
    <t>[He tries to move the batteries forward]</t>
  </si>
  <si>
    <t>Plus is positive, minus is negative! Oh, let me!</t>
  </si>
  <si>
    <t>[He jumps down and shove Hamm aside to put the batteries back in.]</t>
  </si>
  <si>
    <t>[Downstairs, Andy and his friends rush down the hallway towards the stairs]</t>
  </si>
  <si>
    <t>Let's go to my room, guys!</t>
  </si>
  <si>
    <t>Red alert! Red alert! Andy is coming upstairs!</t>
  </si>
  <si>
    <t>[Woody puts the batteries back into the baby monitor]</t>
  </si>
  <si>
    <t>[grunts] There!</t>
  </si>
  <si>
    <t>Juvenile intrusion! Repeat, resume your positions now!</t>
  </si>
  <si>
    <t>Andy's comin', everybody! Back to your places! Hurry!</t>
  </si>
  <si>
    <t>[The toys hurry into position]</t>
  </si>
  <si>
    <t>Get to your places! Get to your places!</t>
  </si>
  <si>
    <t>[screaming]</t>
  </si>
  <si>
    <t>Where's my ear? Who's seen my ear? Did you see my ear?</t>
  </si>
  <si>
    <t>Out of my way! Here I come! Here I come!</t>
  </si>
  <si>
    <t>Hey, look, its lasers light up.</t>
  </si>
  <si>
    <t>Take that, Zurg!</t>
  </si>
  <si>
    <t>Quick, make a space. This is where the spaceship lands.</t>
  </si>
  <si>
    <t>[He pushes Woody from his spot and put the spaceship on it. Woody falls off the bed]</t>
  </si>
  <si>
    <t>And he does it like that. And he does a karate chop action!</t>
  </si>
  <si>
    <t>Come on down, guys! It's time for games! We've got prizes!</t>
  </si>
  <si>
    <t>Oh, yeah!</t>
  </si>
  <si>
    <t>[They hurry out of the room and shut the door.]</t>
  </si>
  <si>
    <t>[Rocky Gibraltar who has been slammed by the door, falls over. The closet door opens and the toys move towards the bed]</t>
  </si>
  <si>
    <t>What is it?</t>
  </si>
  <si>
    <t>Can you see it?</t>
  </si>
  <si>
    <t>What the heck is up there?</t>
  </si>
  <si>
    <t>Woody, who's up there with ya?</t>
  </si>
  <si>
    <t>[Woody coughs as he crawls out from under the bed]</t>
  </si>
  <si>
    <t>Uh, nothin'. Uh, nothin'. I'm sure Andy was just a little excited, that's all. Too much cake and ice cream, I suppose. It's just a mistake.</t>
  </si>
  <si>
    <t>Well, that mistake is sitting in your spot, Woody. [chuckles]</t>
  </si>
  <si>
    <t>[gasps] Have you been replaced?!</t>
  </si>
  <si>
    <t>Hey, what did I tell you earlier? No one is getting replaced. Now, let's all be polite and give whatever it is up there a nice, big Andy's-room welcome.</t>
  </si>
  <si>
    <t>[He climbs up to the top of the bed and there he sees a green, purple and white spaceman toy (Buzz Lightyear) standing and looking tall. He surveys the room, Woody ducks and gulps trying not to be spotted. Buzz looks around, breathing the air in and out]</t>
  </si>
  <si>
    <t>Buzz Lightyear to Star Command. Come in, Star Command.</t>
  </si>
  <si>
    <t>[There is no answer. He tries again]</t>
  </si>
  <si>
    <t>Star Command, come in! Do you read me?</t>
  </si>
  <si>
    <t>[Still no answer]</t>
  </si>
  <si>
    <t>Why don't they answer?[gasps when he sees his torn up cardboard spaceship]</t>
  </si>
  <si>
    <t>My ship!</t>
  </si>
  <si>
    <t>[He runs over to his cardboard spaceship and looks at one of its wings]</t>
  </si>
  <si>
    <t>Blast! This'll take weeks to repair.</t>
  </si>
  <si>
    <t>[He opens up the compartment containing his wrist "communicator"]</t>
  </si>
  <si>
    <t>Buzz Lightyear mission log, stardate 4-0-7-2. My ship has run off course en route to sector 12. I've crash-landed on a strange planet. The impact must've awoken me from hypersleep.</t>
  </si>
  <si>
    <t>[He jumps up and down on the bed]</t>
  </si>
  <si>
    <t>Terrain seems a bit unstable.</t>
  </si>
  <si>
    <t>[He taps his "communicator"]</t>
  </si>
  <si>
    <t>No readout yet if the air is breathable. And there seems to be no sign of intelligent life anywhere.</t>
  </si>
  <si>
    <t>[Woody pops up in front of him]</t>
  </si>
  <si>
    <t>Hello!</t>
  </si>
  <si>
    <t>[karate yells]</t>
  </si>
  <si>
    <t>[screams] Whoa! H-hey! Whoa, whoa, whoa, whoa, whoa! Did I frighten you? Didn't mean to.</t>
  </si>
  <si>
    <t>[Buzz aim his "laser" at him]</t>
  </si>
  <si>
    <t>Sorry. Howdy. My name is Woody. And this is Andy's room. That's all I wanted to say. And also, there has been a bit of a mix up. This is my spot, see, the bed here.</t>
  </si>
  <si>
    <t>[Buzz spots Woody's badge on his coat that said Sheriff and turns off his laser]</t>
  </si>
  <si>
    <t>Local law enforcement. It's about time you got here. I'm Buzz Lightyear, Space Ranger, Universe Protection Unit. My ship has crash-landed here by mistake.</t>
  </si>
  <si>
    <t>Yes, it is a mistake because, you see, the bed here is my spot.</t>
  </si>
  <si>
    <t>[not listening] I need to repair my turbo boosters. Do you people still use fossil fuel or have you discovered crystallic fusion?</t>
  </si>
  <si>
    <t>Well, let's see. We've got double-A's.</t>
  </si>
  <si>
    <t>[seeing something and gasps] Watch yourself!</t>
  </si>
  <si>
    <t>[He pins Woody down and aims his "laser"]</t>
  </si>
  <si>
    <t>Halt! Who goes there?!</t>
  </si>
  <si>
    <t>Don't shoot! It's okay. Friends.</t>
  </si>
  <si>
    <t>Do you know these lifeforms?</t>
  </si>
  <si>
    <t>Yes! [spits] They're Andy's toys.</t>
  </si>
  <si>
    <t>All right, everyone, you're clear to come up.</t>
  </si>
  <si>
    <t>[The toys climb onto the bed]</t>
  </si>
  <si>
    <t>I am Buzz Lightyear. I come in peace.</t>
  </si>
  <si>
    <t>[shaking Buzz's hand] Oh, I'm so glad you're not a dinosaur.</t>
  </si>
  <si>
    <t>Wh-why, thank you! Now, thank you all for your kind welcome.</t>
  </si>
  <si>
    <t>Say, what's that button do?</t>
  </si>
  <si>
    <t>I'II show you.</t>
  </si>
  <si>
    <t>[He presses the button]</t>
  </si>
  <si>
    <t>Buzz Lightyear to the rescue!</t>
  </si>
  <si>
    <t>Oh!</t>
  </si>
  <si>
    <t>Only it sounds like a car rain over it.</t>
  </si>
  <si>
    <t>[Woody holds his pull string]</t>
  </si>
  <si>
    <t>Oh, yeah, but not like this one. This is a quality sound system. Probably all copper wiring, huh? So, uh, where you from? Singapore? Hong Kong?</t>
  </si>
  <si>
    <t>Well, no. Actually, I-I'm stationed up in the Gamma Quadrant of Sector 4.</t>
  </si>
  <si>
    <t>[As Buzz talks, Woody rolls his eyes and looks at the back of the box and reads the description in the speech bubble]</t>
  </si>
  <si>
    <t>As a member of the elite Universe Protection Unit of the Space Ranger Corps, I protect the galaxy from the threat of invasion from the evil Emperor Zurg, sworn enemy of the Galactic Alliance.</t>
  </si>
  <si>
    <t>Oh, really? I'm from Playskool.</t>
  </si>
  <si>
    <t>And I'm from Mattel. Well, I'm not really from Mattel. I'm actually from a smaller company that was purchased in a leverage buyout.</t>
  </si>
  <si>
    <t>You'd think they'd never seen a new toy before.</t>
  </si>
  <si>
    <t>Well, sure. Look at him! He's got more gadgets on him than a Swiss Army knife.</t>
  </si>
  <si>
    <t>[Slinky presses Buzz's "laser"]</t>
  </si>
  <si>
    <t>Ah, ah, ah, ah! Please be careful. You don't wanna be in the way when my laser goes off.</t>
  </si>
  <si>
    <t>Hey, a laser! How come you don't have a laser, Woody?</t>
  </si>
  <si>
    <t>It's not a laser! It's a.... It's a little light bulb that blinks.</t>
  </si>
  <si>
    <t>What's with him?</t>
  </si>
  <si>
    <t>Laser envy.</t>
  </si>
  <si>
    <t>All right, that's enough! Look, we're all very impressed with Andy's new toy.</t>
  </si>
  <si>
    <t>Toy?</t>
  </si>
  <si>
    <t>T-O-Y. Toy.</t>
  </si>
  <si>
    <t>Excuse me, but I-I think the word you're searching for is Space‚Ä¶Ranger</t>
  </si>
  <si>
    <t>The word I'm searching for I can't say because there's preschool toys present.</t>
  </si>
  <si>
    <t>[gestures to the other toys]</t>
  </si>
  <si>
    <t>Gettin' kinda tense, aren't ya?</t>
  </si>
  <si>
    <t>Uh, Mr. Lightyear, uh, now, I'm curious. What does a space ranger actually do?</t>
  </si>
  <si>
    <t>He's not a space ranger! He doesn't fight evil or, or shoot lasers or fly.</t>
  </si>
  <si>
    <t>Excuse me!</t>
  </si>
  <si>
    <t>[He presses a red button on his chest and wings pop out]</t>
  </si>
  <si>
    <t>Ooh!</t>
  </si>
  <si>
    <t>Oh, impressive wingspan! Very good!</t>
  </si>
  <si>
    <t>Oh, what? What? These are plastic. He can't fly!</t>
  </si>
  <si>
    <t>They are a tellurium-carbonic alloy, and I CAN fly.</t>
  </si>
  <si>
    <t>No, you can't.</t>
  </si>
  <si>
    <t>[sighs] Yes, I can.</t>
  </si>
  <si>
    <t>You can't.</t>
  </si>
  <si>
    <t>[sternly] Can!</t>
  </si>
  <si>
    <t>[pokes Buzz] Can't! Can't! Can't!</t>
  </si>
  <si>
    <t>I tell you, I could fly around this room with my eyes closed!</t>
  </si>
  <si>
    <t>OK, then, Mr. Light Beer, prove it.</t>
  </si>
  <si>
    <t>All right, then, I will! Stand back, everyone!</t>
  </si>
  <si>
    <t>[The toys step back. Woody shakes his head in disbelief as Buzz steps onto one of the bed posts. RC, Mr. Spell and the other toys look up at him as he closes his eyes.]</t>
  </si>
  <si>
    <t>To infinity and beyond!</t>
  </si>
  <si>
    <t>[He jumps off the post and bounces off a ball and lands on a car which rolls down the track we saw at the beginning of the movie, around the loop-de-loop and zooms off a jump. Buzz flies up into the air and gets caught on a mobile airplane hanging from the ceiling which activates and spins wildly around and around until he breaks free and lands on the bed in front of Woody]</t>
  </si>
  <si>
    <t>Can!</t>
  </si>
  <si>
    <t>Whoa! Oh, wow, you flew magnificently!</t>
  </si>
  <si>
    <t>whistles</t>
  </si>
  <si>
    <t>I found my moving buddy.</t>
  </si>
  <si>
    <t>Thank you! Th-Thank you all! Thank you!</t>
  </si>
  <si>
    <t>That wasn't flying! That was... falling with style.</t>
  </si>
  <si>
    <t>Man, the dolls must really go for you. Can you teach me that?</t>
  </si>
  <si>
    <t>[laughing] Golly Bob-Howdy!</t>
  </si>
  <si>
    <t>Oh, shut up!</t>
  </si>
  <si>
    <t>You know, in a couple days, everything will be just the way it was. They'll see.</t>
  </si>
  <si>
    <t>[He looks jealously at Buzz getting praise from the other toys]</t>
  </si>
  <si>
    <t>I'm still Andy's favorite toy.</t>
  </si>
  <si>
    <t>[Andy jumps off, plays with Woody in the air then puts him down in front of a box with BANK written on it. He brings Buzz in and press the laser button and pretends to shoot Woody with it and pushes him over with his hand. He runs to his closet and changes into his space pajamas and wears a cardboard box helmet and space wings like Buzz and runs out of his room]</t>
  </si>
  <si>
    <t>[Woody wakes up and is devastated by Andy pushing him over and he watches in shock as the posters change from cowboys to space man. The bedsheets on Andy's bed even change to space man with Buzz Lightyear on it]</t>
  </si>
  <si>
    <t>[Rex is trying to roar but he can only make "ah" noises. Buzz lifts his head up and urges him and Rex lets out a big loud roar which blows Mr. Potato Head's parts off. Buzz shake Rex's hand in congratulations. Later, Woody meets up with Etch who has a picture of Buzz written on his screen. Woody looks over at Buzz who is combing a troll doll's hair with a comb. Angered, Woody lifts Etch up and shakes him up and down to get the picture off]</t>
  </si>
  <si>
    <t>[All the toys are lifting up "weights" though some of them are struggling to lift them like Snake and Rex. Buzz is using Robot's treads as a treadmill]</t>
  </si>
  <si>
    <t>[Mr. Potato Head tries to lift the weights but his arms come off and he falls over. Woody looks for Slinky to play checkers when he sees Slinky helping with moving Buzz's cardboard spaceship with Robot onto some cubes so that Buzz can fix it from underneath. Woody angrily kicks the checkerboard and one red piece bounces off the drawer and ends up in his mouth]</t>
  </si>
  <si>
    <t>[On Andy's bed, Buzz was scratching Slinky's chin, making his tail wag and hit Woody many times. Annoyed, Woody pushes Slinky's back off the bed, carrying Slinky with it. Andy then put his toys away in the toy chest, then he came to Woody and Buzz and look at them to decide which to take to bed. That night, Andy sleeps with Buzz whilst Woody watches sadly from the toy chest, thinking Andy doesn't love him anymore]</t>
  </si>
  <si>
    <t>[Next morning, Woody opens the lid and looks from side to side then opens it]</t>
  </si>
  <si>
    <t>[grunts] Finally!</t>
  </si>
  <si>
    <t>[sighs while feeling his head to find his hat missing]</t>
  </si>
  <si>
    <t>Hey, who's got my hat?</t>
  </si>
  <si>
    <t>[pops up with Woody's hat on his head] Look, I'm Woody. Howdy, howdy, howdy.</t>
  </si>
  <si>
    <t>[laughing sarcastically] Gimme that!</t>
  </si>
  <si>
    <t>Say there, Lizard and Stretchy Dog, let me show you something. It looks as though I've been accepted into your culture. Your chief, Andy inscribed his name on me.</t>
  </si>
  <si>
    <t>[He lifts his boot to show Andy's name written on it]</t>
  </si>
  <si>
    <t>With permanent ink too!</t>
  </si>
  <si>
    <t>[Woody shakes in anger]</t>
  </si>
  <si>
    <t>Well, I must get back to repairing my ship.</t>
  </si>
  <si>
    <t>[Woody watches this and lifts his boot up to look at Andy's name on it when Bo comes up beside him]</t>
  </si>
  <si>
    <t>Don't let it get to you, Woody.</t>
  </si>
  <si>
    <t>Uh... let what? I don't, uh...... What do you mean? Who?</t>
  </si>
  <si>
    <t>I know Andy's excited about Buzz. But you know he'll always have a special place for you.</t>
  </si>
  <si>
    <t>Yeah, like the attic. [chuckling]</t>
  </si>
  <si>
    <t>All right, that's it!</t>
  </si>
  <si>
    <t>Hmm. Unidirectional bonding strip.</t>
  </si>
  <si>
    <t>Mr. Lightyear wants more tape.</t>
  </si>
  <si>
    <t>[Snake uses his mouth to get the end of the tape and pulls it. Buzz hums as he works underneath his ship on a skateboard when Woody pulls him out]</t>
  </si>
  <si>
    <t>Listen, Light Snack, you stay away from Andy. He's mine, and no one is taking him away from me.</t>
  </si>
  <si>
    <t>What are you talking about? [to Robot] Where's that bonding strip?</t>
  </si>
  <si>
    <t>[He rolls underneath his ship but Woody pulls him back again]</t>
  </si>
  <si>
    <t>And another thing: Stop with this spaceman thing! It's getting on my nerves!</t>
  </si>
  <si>
    <t>Are you saying you wanna lodge a complaint with Star Command?</t>
  </si>
  <si>
    <t>Oh-ho, okay! Ooh, well, so you wanna do it the hard way, huh?</t>
  </si>
  <si>
    <t>Don't even think about it, cowboy.</t>
  </si>
  <si>
    <t>Oh, yeah, tough guy?</t>
  </si>
  <si>
    <t>[He opens his helmet and Buzz starts gasping and choking as he crouches down and holds Woody's leg to support himself. When he stops, he sniffs the air and realizes something]</t>
  </si>
  <si>
    <t>You actually think you're the Buzz Lightyear? [laughs] Oh, all this time I thought it was an act! Hey, guys, look! It's the real Buzz Lightyear!</t>
  </si>
  <si>
    <t>You're mocking me, aren't you?</t>
  </si>
  <si>
    <t>Oh, no, no. No, no, no, no, no. Buzz, look, an alien!</t>
  </si>
  <si>
    <t>Where?!</t>
  </si>
  <si>
    <t>[Woody laughs and falls over, with Buzz not amused until they hear a dog barking and Andy's next-door neighbor, Sid Phillips, shouting]</t>
  </si>
  <si>
    <t>Yes! [cackles]</t>
  </si>
  <si>
    <t>Whoa!</t>
  </si>
  <si>
    <t>[He ducks under the bed]</t>
  </si>
  <si>
    <t>Uh-oh.</t>
  </si>
  <si>
    <t>It's Sid!</t>
  </si>
  <si>
    <t>Don't move!</t>
  </si>
  <si>
    <t>[The egg toys jump into each other in fright]</t>
  </si>
  <si>
    <t>I thought he was at summer camp.</t>
  </si>
  <si>
    <t>They must've kicked him out early this year.</t>
  </si>
  <si>
    <t>Oh, no, not Sid!</t>
  </si>
  <si>
    <t>[They climb up to the window]</t>
  </si>
  <si>
    <t>Incoming! (throw stuff while the dog barks)</t>
  </si>
  <si>
    <t>Who is it this time?</t>
  </si>
  <si>
    <t>I... I can't..... I can't tell. Hey, where's Lenny?</t>
  </si>
  <si>
    <t>Right here, Woody.</t>
  </si>
  <si>
    <t>Oh, no, I can't bear to watch one of these again.</t>
  </si>
  <si>
    <t>[Woody uses Lenny to see what toy Sid is trying to take out]</t>
  </si>
  <si>
    <t>Oh, no, it's a Combat Carl. [Buzz joins them]</t>
  </si>
  <si>
    <t>What's going on?</t>
  </si>
  <si>
    <t>Nothing that concerns you spacemen, just us toys.</t>
  </si>
  <si>
    <t>I'd better take a look anyway.</t>
  </si>
  <si>
    <t>[He uses Lenny to look at Combat Carl]</t>
  </si>
  <si>
    <t>Why is that soldier strapped to an explosive device?</t>
  </si>
  <si>
    <t>That's why: Sid.</t>
  </si>
  <si>
    <t>[Woody actually points Lenny at the dog]</t>
  </si>
  <si>
    <t>Hmm, sure is a hairy fella.</t>
  </si>
  <si>
    <t>(realizing his mistake of identifying Scud as Sid to Buzz) No, no, that's Scud, you idiot! (moves Lenny up to Sid so that Buzz can see him properly)</t>
  </si>
  <si>
    <t>That is Sid.</t>
  </si>
  <si>
    <t>(cackles evilly)</t>
  </si>
  <si>
    <t>You mean that happy child?</t>
  </si>
  <si>
    <t>That ain't no happy child.</t>
  </si>
  <si>
    <t>He tortures toys, just for fun!</t>
  </si>
  <si>
    <t>[Sid throws a block at the soldier]</t>
  </si>
  <si>
    <t>Well, then, we've got to do something.</t>
  </si>
  <si>
    <t>[He climbs onto the windowsill]</t>
  </si>
  <si>
    <t>(gasps, putting her cane hook on Buzz's arm) What are you doing? Get down from there!</t>
  </si>
  <si>
    <t>I'm gonna teach that boy a lesson.</t>
  </si>
  <si>
    <t>Yeah, sure. You go ahead. Melt him with your scary laser.</t>
  </si>
  <si>
    <t>[He presses Buzz's laser button and it starts beeping]</t>
  </si>
  <si>
    <t>Be careful with that, it's extremely dangerous.</t>
  </si>
  <si>
    <t>[Lenny saw Sid lighting a match and lighting the little dynamite strapped to Combat Carl]</t>
  </si>
  <si>
    <t>He's lighting it! He's lighting it! HIT THE DIRT!!</t>
  </si>
  <si>
    <t>(shrieks)</t>
  </si>
  <si>
    <t>Look out!</t>
  </si>
  <si>
    <t>[They all take cover as the dynamite explodes destroying the soldier. They soon are back on the windowsill]</t>
  </si>
  <si>
    <t>(barks)</t>
  </si>
  <si>
    <t>Yes! He's gone! He's history! (laughs with triumph)</t>
  </si>
  <si>
    <t>I could've stopped him.</t>
  </si>
  <si>
    <t>Buzz, I would love to see you try. (gesturing to Sid's yard)</t>
  </si>
  <si>
    <t>Of course I'd love to see you as a crater.</t>
  </si>
  <si>
    <t>Etch, you've been workin' on that draw. Fastest knobs in the West.</t>
  </si>
  <si>
    <t>[Off-screen] For cryin' out loud.</t>
  </si>
  <si>
    <t>Very good, Woody. That's usin' the old noodle.</t>
  </si>
  <si>
    <t>[cut back to Andy's room]</t>
  </si>
  <si>
    <t>Hey, these guys are professionals. They're the best. Come on! They're not lyin' down on the job.</t>
  </si>
  <si>
    <t>So did I tell ya? Huh? Nothin' to worry about.</t>
  </si>
  <si>
    <t>[He bumps into Andy's garbage pail with a teepee on it and falls over. As the boys run up the stairs, Lenny the binoculars walks to the shelves and Woody flops down on the bed just as Andy and his friends burst in]</t>
  </si>
  <si>
    <t>Woody? What are you doin' under the bed?</t>
  </si>
  <si>
    <t>Hey, Woody's got somethin' like that. His is a pull string. Only it's....</t>
  </si>
  <si>
    <t>3. The Coast Is Clear</t>
  </si>
  <si>
    <t>4. The Staff Meeting</t>
  </si>
  <si>
    <t>Uh‚ meeting adjourned.</t>
  </si>
  <si>
    <t>5. Recon Plan Charlie</t>
  </si>
  <si>
    <t>6. Buzz Lightyear, Space Ranger</t>
  </si>
  <si>
    <t>7. Strange Things</t>
  </si>
  <si>
    <t>8. Woody vs. Buzz</t>
  </si>
  <si>
    <t>The air isn't.... toxic. [To Woody] How dare you open a spaceman's helmet on an uncharted planet! My eyeballs could've been sucked from their sockets! [he puts his helmet back on]</t>
  </si>
  <si>
    <t>9. Sid</t>
  </si>
  <si>
    <t xml:space="preserve"> You saved the day again, Woody.</t>
  </si>
  <si>
    <t xml:space="preserve"> [He pulls Woody's pull string]</t>
  </si>
  <si>
    <t xml:space="preserve"> You're my favorite deputy.</t>
  </si>
  <si>
    <t xml:space="preserve"> Come on, let's round up the cattle.</t>
  </si>
  <si>
    <t xml:space="preserve"> [Andy turns two boxes with cows drawn on them and uses a skipping rope as a lasso]</t>
  </si>
  <si>
    <t xml:space="preserve"> Round 'em up, Cowboy.</t>
  </si>
  <si>
    <t xml:space="preserve"> [He puts Woody on RC and steers them into a box]</t>
  </si>
  <si>
    <t xml:space="preserve"> Yee-haw!</t>
  </si>
  <si>
    <t xml:space="preserve"> Hey, cowboy.</t>
  </si>
  <si>
    <t xml:space="preserve"> Come on, Woody!</t>
  </si>
  <si>
    <t xml:space="preserve"> [places him on the banister and he slides down it into his arms]</t>
  </si>
  <si>
    <t xml:space="preserve"> [Andy and Woody spin in a chair]</t>
  </si>
  <si>
    <t xml:space="preserve"> Whoa!</t>
  </si>
  <si>
    <t xml:space="preserve"> [He sets Woody on a recliner and pulls the handle to launch him]</t>
  </si>
  <si>
    <t xml:space="preserve"> Alright! Score!</t>
  </si>
  <si>
    <t xml:space="preserve"> [He walks over to his mom]</t>
  </si>
  <si>
    <t xml:space="preserve"> Wow! Cool!</t>
  </si>
  <si>
    <t xml:space="preserve"> [Hanging up a birthday banner] What do you think?</t>
  </si>
  <si>
    <t xml:space="preserve"> Oh, this looks great, Mom!</t>
  </si>
  <si>
    <t xml:space="preserve"> [laughs] Okay, birthday boy.</t>
  </si>
  <si>
    <t xml:space="preserve"> We saw it at the store, I asked you for it!</t>
  </si>
  <si>
    <t xml:space="preserve"> [Andy is very excited about his special gift]</t>
  </si>
  <si>
    <t xml:space="preserve"> One, two- Four. Yeah, I think that's gonna be enough.</t>
  </si>
  <si>
    <t xml:space="preserve"> Can we leave this up until we move?</t>
  </si>
  <si>
    <t xml:space="preserve"> Well, sure. We can leave it up.</t>
  </si>
  <si>
    <t xml:space="preserve"> Yeah!</t>
  </si>
  <si>
    <t xml:space="preserve"> Now go get Molly. Your friends are gonna be here any minute.</t>
  </si>
  <si>
    <t xml:space="preserve"> Okay. It's party time, Woody.</t>
  </si>
  <si>
    <t xml:space="preserve"> [He sets off upstairs]</t>
  </si>
  <si>
    <t>Molly</t>
  </si>
  <si>
    <t xml:space="preserve"> [Squealing]</t>
  </si>
  <si>
    <t xml:space="preserve"> Howdy, little lady.</t>
  </si>
  <si>
    <t xml:space="preserve"> Somebody's poisoned the waterhole.</t>
  </si>
  <si>
    <t xml:space="preserve"> [picks her up out of her crib] Come on, Molly. Oh, you're gettin' heavy.</t>
  </si>
  <si>
    <t>2. Opening Credits</t>
  </si>
  <si>
    <t>10. Who Will Andy Pick</t>
  </si>
  <si>
    <t xml:space="preserve"> The sooner we move, the better.</t>
  </si>
  <si>
    <t xml:space="preserve"> [The scene changes to evening. A FOR SALE sign and a SOLD sign stands outside Andy's house. In his room, Andy is playing with Woody and Buzz]</t>
  </si>
  <si>
    <t xml:space="preserve"> To infinity and beyond! (making flying and exploding noises)</t>
  </si>
  <si>
    <t xml:space="preserve"> Oh, all this packing makes me hungry. What would you say to dinner at, uh, oh, Pizza Planet?</t>
  </si>
  <si>
    <t xml:space="preserve"> Pizza Planet?! Oh, cool!</t>
  </si>
  <si>
    <t xml:space="preserve"> [He drops Woody and Buzz and follows her out of the room. When they're gone, Woody and Buzz unfreeze with Woody pushing Buzz off him and brush himself when he heard them talking]</t>
  </si>
  <si>
    <t xml:space="preserve"> Go wash your hands and I'll get Molly ready.</t>
  </si>
  <si>
    <t xml:space="preserve"> Can I bring some toys?</t>
  </si>
  <si>
    <t xml:space="preserve"> You can bring one toy.</t>
  </si>
  <si>
    <t xml:space="preserve"> Just one?</t>
  </si>
  <si>
    <t xml:space="preserve"> One toy?</t>
  </si>
  <si>
    <t xml:space="preserve"> [He looks at Buzz and picked up a Magic 8 Ball]</t>
  </si>
  <si>
    <t xml:space="preserve"> Will Andy pick me?</t>
  </si>
  <si>
    <t xml:space="preserve"> [He shakes the Magic 8 Ball and a message appears, saying "Don't count on it."]</t>
  </si>
  <si>
    <t xml:space="preserve"> [Mr. Potato Head and Hamm who are playing a game of cards down below, hear Woody groaning in frustration]</t>
  </si>
  <si>
    <t xml:space="preserve"> (yells)</t>
  </si>
  <si>
    <t xml:space="preserve"> [He throws the ball down and it rolls over the desk and falls behind it. The thud caught Woody's attention and he looks down to see the ball wedged at the bottom. He turns his attention to Buzz who is looking for some "tools" to fix his ship. Woody then sees RC asleep on top of some boxes and a funny grin comes to his face as he got an idea on how to get Andy's attention to him]</t>
  </si>
  <si>
    <t xml:space="preserve"> Buzz!! Oh, Buzz, Buzz Lightyear!! Buzz Lightyear, thank goodness! We've got trouble!</t>
  </si>
  <si>
    <t xml:space="preserve"> Trouble? Where?</t>
  </si>
  <si>
    <t xml:space="preserve"> (pointing to the place where the ball fell) Down there. Just down there. A helpless toy...it's...it's trapped, Buzz!</t>
  </si>
  <si>
    <t xml:space="preserve"> Then we have no time to lose!</t>
  </si>
  <si>
    <t xml:space="preserve"> [As Buzz runs to the spot, Woody tiptoed over to RC and grabs his remote whilst starting him up, opening his eyes in the progress]</t>
  </si>
  <si>
    <t xml:space="preserve"> I don't see anything.</t>
  </si>
  <si>
    <t xml:space="preserve"> Oh, he's there. Just, just keep looking!</t>
  </si>
  <si>
    <t xml:space="preserve"> [He sends RC towards Buzz at full throttle]</t>
  </si>
  <si>
    <t xml:space="preserve"> What kind of a toy...?</t>
  </si>
  <si>
    <t>[Buzz sees RC coming, gasps and jumps out of the way just as RC hits the bulletin board. Mr. Potato Head gasps as the pushpins fall down and land around Buzz leaving him unharmed. Then the board falls on the globe and it rolls towards Buzz who runs from it. Woody watches in horror as Buzz runs from the globe but trips on some colored pencils and falls. He rolled over to the windowsill out of its way and the globe rolls past him and hit a table lamp which swung around. Woody ducked his head to avoid getting hit by the lamp but Buzz wasn't so lucky as it knocks him out the window. Buzz wilhelm screams like a man in pain sound effect as he flies out.]</t>
  </si>
  <si>
    <t xml:space="preserve"> BUZZ!</t>
  </si>
  <si>
    <t xml:space="preserve"> [Rex screams]</t>
  </si>
  <si>
    <t xml:space="preserve"> Buzz!</t>
  </si>
  <si>
    <t xml:space="preserve"> [Buzz plummets down into some bushes beside the house]</t>
  </si>
  <si>
    <t xml:space="preserve"> I don't see him in the driveway! I think he bounced into Sid's yard.</t>
  </si>
  <si>
    <t xml:space="preserve"> [Woody step back unnoticed]</t>
  </si>
  <si>
    <t xml:space="preserve"> Oh, Buzz!</t>
  </si>
  <si>
    <t xml:space="preserve"> [RC revs his engine to talk to the toys]</t>
  </si>
  <si>
    <t xml:space="preserve"> Hey everyone! RC's trying to say something! What is it, boy?</t>
  </si>
  <si>
    <t xml:space="preserve"> [RC revs his engine]</t>
  </si>
  <si>
    <t xml:space="preserve"> He's sayin' that this was no accident.</t>
  </si>
  <si>
    <t xml:space="preserve"> Huh?</t>
  </si>
  <si>
    <t xml:space="preserve"> What do you mean?</t>
  </si>
  <si>
    <t xml:space="preserve"> I mean Humpty Dumpty was pushed...</t>
  </si>
  <si>
    <t xml:space="preserve"> No!</t>
  </si>
  <si>
    <t xml:space="preserve"> By Woody!</t>
  </si>
  <si>
    <t xml:space="preserve"> [points in Woody's direction]</t>
  </si>
  <si>
    <t xml:space="preserve"> What?!</t>
  </si>
  <si>
    <t xml:space="preserve"> Wait a minute. You, you don't think I meant to knock Buzz out the window, do you Potato Head?</t>
  </si>
  <si>
    <t xml:space="preserve"> That's Mr. Potato Head to you, you back-stabbing murderer!</t>
  </si>
  <si>
    <t xml:space="preserve"> Now, it was an accident! Guys, c'mon now, you...you gotta believe me.</t>
  </si>
  <si>
    <t xml:space="preserve"> We believe you, Woody. (looking at Rex for support) Right, Rex?</t>
  </si>
  <si>
    <t xml:space="preserve"> Well, ye-- n-- I don't like confrontations.</t>
  </si>
  <si>
    <t xml:space="preserve"> [Sarge pops out of the bucket]</t>
  </si>
  <si>
    <t xml:space="preserve"> Where's your honor, dirtbag? You're an absolute disgrace! YOU DON'T DESERVE TO -- HEY!!!!</t>
  </si>
  <si>
    <t xml:space="preserve"> [Woody puts the lid on the bucket, muting Sarge's voice]</t>
  </si>
  <si>
    <t xml:space="preserve"> You couldn't handle Buzz cuttin' in on your playtime, could ya Woody? Didn't want to face the fact that Buzz just might be Andy's new favorite toy, so you got rid of him! [Woody almost loses his balance at edge of the desk] Well, what if Andy starts playin' with me more, Woody, huh? You gonna knock me outta the window, too!? [Woody looks nervous]</t>
  </si>
  <si>
    <t xml:space="preserve"> I don't think we should give him the chance.</t>
  </si>
  <si>
    <t xml:space="preserve"> [Then the lid opened and Sarge and his men jump out and jump onto Woody]</t>
  </si>
  <si>
    <t xml:space="preserve"> There he is, men! Frag him! [Soldiers yelling]</t>
  </si>
  <si>
    <t xml:space="preserve"> Let's string him up by his pull string!</t>
  </si>
  <si>
    <t xml:space="preserve"> I got dibs on his hat!</t>
  </si>
  <si>
    <t xml:space="preserve"> Would you boys stop it?!</t>
  </si>
  <si>
    <t xml:space="preserve"> Tackle him!</t>
  </si>
  <si>
    <t xml:space="preserve"> No, no, no, no! Wait! Wait! I can explain everything!</t>
  </si>
  <si>
    <t xml:space="preserve"> [Then as the toys were advancing on Woody, they heard Andy and his mom's voices from outside and quickly went back to their places while the toys ran to hide]</t>
  </si>
  <si>
    <t xml:space="preserve"> Andy, come on!</t>
  </si>
  <si>
    <t xml:space="preserve"> Okay, Mom, be right down. I've got to get Buzz.</t>
  </si>
  <si>
    <t xml:space="preserve"> Retreat!</t>
  </si>
  <si>
    <t xml:space="preserve"> [The Toys hid just as Andy enters his room and looks for Buzz]</t>
  </si>
  <si>
    <t xml:space="preserve"> Mom, do you know where Buzz is?</t>
  </si>
  <si>
    <t xml:space="preserve"> No, I haven't seen him.</t>
  </si>
  <si>
    <t xml:space="preserve"> Psssst!</t>
  </si>
  <si>
    <t xml:space="preserve"> [Woody looks as Etch drew a hangman's noose while Mr. Potato Head pointed an accusing finger at him. Woody looks worried]</t>
  </si>
  <si>
    <t xml:space="preserve"> Andy, I'm heading out the door.</t>
  </si>
  <si>
    <t xml:space="preserve"> But, Mom, I can't find him!</t>
  </si>
  <si>
    <t xml:space="preserve"> Well, honey, just grab some other toy. Now come on!</t>
  </si>
  <si>
    <t xml:space="preserve"> (sighs) Okay.</t>
  </si>
  <si>
    <t xml:space="preserve"> [He grabs Woody and walks off to the car following him unnoticed]</t>
  </si>
  <si>
    <t>11. Buzz Hitches A Ride</t>
  </si>
  <si>
    <t xml:space="preserve"> I couldn't find my Buzz. I know I left him right there.</t>
  </si>
  <si>
    <t xml:space="preserve"> Honey, I'm sure he's around. You'll find him.</t>
  </si>
  <si>
    <t xml:space="preserve"> [Buzz peaks out of the bushes and saw Andy holding Woody in his hand as he went to the car. Angered by being knocked out the window, Buzz runs to the car and jumps on the back bumper just as it moves out of the driveway.]</t>
  </si>
  <si>
    <t xml:space="preserve"> [A chain of red monkeys is being lowered down to find Buzz by Bo Peep's cane but it's short from the bushes]</t>
  </si>
  <si>
    <t xml:space="preserve"> It's too short! We need more monkeys!</t>
  </si>
  <si>
    <t xml:space="preserve"> There aren't any more! That's the whole barrel.</t>
  </si>
  <si>
    <t xml:space="preserve"> [He drops the barrel and walks to the edge of the window to look out]</t>
  </si>
  <si>
    <t xml:space="preserve"> Buzz! The monkeys aren't working! We're formulating another plan! Stay calm! Oh, where could he be?</t>
  </si>
  <si>
    <t>12. Lost At The Gas Station</t>
  </si>
  <si>
    <t xml:space="preserve"> [The scene changes to Dinoco gas station where Andy's car drives up to it and parks to a gas tank]</t>
  </si>
  <si>
    <t xml:space="preserve"> Can I pump the gas?</t>
  </si>
  <si>
    <t>Andy's Mom</t>
  </si>
  <si>
    <t xml:space="preserve"> Sure! I'll even let you drive.</t>
  </si>
  <si>
    <t xml:space="preserve"> Yeah?</t>
  </si>
  <si>
    <t xml:space="preserve"> Yeah, when you're 16.</t>
  </si>
  <si>
    <t xml:space="preserve"> (sarcastic) Yuk, yuk, yuk. Funny, mom.</t>
  </si>
  <si>
    <t xml:space="preserve"> [Woody unfreezes]</t>
  </si>
  <si>
    <t xml:space="preserve"> (hearing the conversation but worried about what will happen if he returns without Buzz) Oh, great. How am I gonna convince those guys it was an accident?</t>
  </si>
  <si>
    <t xml:space="preserve"> [Then, Buzz appears on the sunroof above Woody and he spot him]</t>
  </si>
  <si>
    <t xml:space="preserve"> Buzz?</t>
  </si>
  <si>
    <t xml:space="preserve"> [Buzz drops in the car landing on a seat next to Woody as Woody gets up]</t>
  </si>
  <si>
    <t xml:space="preserve"> Buzz! You're alive! This is great! Oh, I'm saved! I'm saved! Andy'll find you here, he'll take us back to the room, and then you can tell everyone that this was all just a big mistake.</t>
  </si>
  <si>
    <t xml:space="preserve"> [He removes the fly from Buzz's helmet and wipes it while Buzz just glares at him]</t>
  </si>
  <si>
    <t xml:space="preserve"> Huh, right?</t>
  </si>
  <si>
    <t xml:space="preserve"> [Woody pants]</t>
  </si>
  <si>
    <t xml:space="preserve"> (weakly) Buddy?</t>
  </si>
  <si>
    <t xml:space="preserve"> I just want you to know that even though you tried to terminate me, revenge is not an idea we promote on my planet.</t>
  </si>
  <si>
    <t xml:space="preserve"> Oh, that's good.</t>
  </si>
  <si>
    <t xml:space="preserve"> (getting to Woody's face) But we're not on my planet, are we?</t>
  </si>
  <si>
    <t xml:space="preserve"> No.</t>
  </si>
  <si>
    <t xml:space="preserve"> [Buzz lunges at Woody and they fall off the car to the ground. They rolled underneath the car, fighting. Buzz kicks Woody to the tire]</t>
  </si>
  <si>
    <t xml:space="preserve"> Okay. Come on! You want a piece of me?</t>
  </si>
  <si>
    <t xml:space="preserve"> [Buzz punches Woody, making his face spin until he stops it. Woody lunges at Buzz, pinning him down, open his helmet and punches his face, making a squeaky noise with each punch. Buzz then closes his helmet on Woody's hand, making him cry out in pain]</t>
  </si>
  <si>
    <t xml:space="preserve"> Ow!</t>
  </si>
  <si>
    <t xml:space="preserve"> [He then punches Buzz's button many times, making it repeat the "Buzz Lightyear to the Rescue!" phrase until Buzz flips him over, put his foot on Woody's back while pulling his arms back which makes Woody yell in pain. Then they heard Andy and his mom coming to the car]</t>
  </si>
  <si>
    <t xml:space="preserve"> Next stop...</t>
  </si>
  <si>
    <t xml:space="preserve"> Pizza Planet! Yeah!!!</t>
  </si>
  <si>
    <t xml:space="preserve"> [He gets in the car and it drives off, leaving Woody and Buzz behind]</t>
  </si>
  <si>
    <t xml:space="preserve"> (gasps) Andy!</t>
  </si>
  <si>
    <t xml:space="preserve"> [He watches as the car drives off into the distance. Woody runs after the car but is unable to keep up and stops]</t>
  </si>
  <si>
    <t xml:space="preserve"> Doesn't he realize that I'm not there? (Woody gasps, realizing what this means)</t>
  </si>
  <si>
    <t xml:space="preserve"> I'm lost! Oh, I'm a lost toy! [He sobs as he stands at the same spot for a while]</t>
  </si>
  <si>
    <t xml:space="preserve"> (opening his wrist communicator) Buzz Lightyear Mission Log. The local sheriff and I seem to be at a huge refueling station of some sort.</t>
  </si>
  <si>
    <t xml:space="preserve"> [Woody turns around angrily]</t>
  </si>
  <si>
    <t xml:space="preserve"> YOU!</t>
  </si>
  <si>
    <t xml:space="preserve"> [He runs towards Buzz but then they heard a tanker truck coming towards them. Buzz quickly runs out of the way but Woody flops down on the ground as the tanker rolls over and stops, a tire just above Woody nearly flattening him.]</t>
  </si>
  <si>
    <t xml:space="preserve"> [Woody unfreezes and crawls away from the tire before standing up and backing into Buzz]</t>
  </si>
  <si>
    <t xml:space="preserve"> (into wrist communicator) According to my navi-computer, the--</t>
  </si>
  <si>
    <t xml:space="preserve"> Shut up! Just shut up, you idiot!</t>
  </si>
  <si>
    <t xml:space="preserve"> Sheriff, this is no time to panic.</t>
  </si>
  <si>
    <t xml:space="preserve"> This is the perfect time to panic! I'm lost, Andy is gone! They're gonna move from their house in two days and it's all your fault!</t>
  </si>
  <si>
    <t xml:space="preserve"> My... My fault?! If you hadn't pushed me out of the window in the first place...!</t>
  </si>
  <si>
    <t xml:space="preserve"> Oh, yeah? Well, if you hadn't shown up in your stupid little cardboard spaceship and taken away everything that was important to me...!</t>
  </si>
  <si>
    <t xml:space="preserve"> Don't talk to me about importance! Because of you the security of this entire universe is in jeopardy!</t>
  </si>
  <si>
    <t xml:space="preserve"> WHAT?! What are you talking about?</t>
  </si>
  <si>
    <t xml:space="preserve"> Right now, poised at the edge of the galaxy, Emperor Zurg has been secretly building a weapon with the destructive capacity to annihilate an entire planet! I alone have information that reveals his weapon's only weakness. And you, my friend, are responsible for delaying my rendezvous with Star Command!</t>
  </si>
  <si>
    <t xml:space="preserve"> (furiously explodes) YOU. ARE. A. TOY!!! You aren't the real Buzz Lightyear! You're an.... you're an action figure! You are a child's plaything!</t>
  </si>
  <si>
    <t xml:space="preserve"> You are a sad, strange little man, and you have my pity. [turning around and walking away from Woody]</t>
  </si>
  <si>
    <t xml:space="preserve"> Farewell!</t>
  </si>
  <si>
    <t xml:space="preserve"> Oh, yeah? Well, good riddance, you loony! (walking off, muttering) Rendezvous with Star Command.</t>
  </si>
  <si>
    <t xml:space="preserve"> [A Pizza Planet truck pulls into the station. Woody sees it]</t>
  </si>
  <si>
    <t>Pizza Deliverer</t>
  </si>
  <si>
    <t xml:space="preserve"> Hey, Gas Dude!</t>
  </si>
  <si>
    <t>Attendant</t>
  </si>
  <si>
    <t xml:space="preserve"> You talking to me?</t>
  </si>
  <si>
    <t xml:space="preserve"> [Woody looks at the Pizza Planet logo on the side of the truck]</t>
  </si>
  <si>
    <t xml:space="preserve"> Pizza Planet? [realizing it's a way to reunite with Andy]</t>
  </si>
  <si>
    <t xml:space="preserve"> Andy!</t>
  </si>
  <si>
    <t xml:space="preserve"> Yeah, man, can you help me? Do you know where Cutting Boulevard is?</t>
  </si>
  <si>
    <t xml:space="preserve"> Just a moment...</t>
  </si>
  <si>
    <t xml:space="preserve"> [Woody is about to go to the truck but then realizes something]</t>
  </si>
  <si>
    <t xml:space="preserve"> Oh, no. I can't show my face in that room without Buzz. Buzz! Buzz, come back!</t>
  </si>
  <si>
    <t xml:space="preserve"> Go away!</t>
  </si>
  <si>
    <t xml:space="preserve"> No, Buzz, you've gotta come back! I‚Ä¶ [He saw that the truck has a rocket on the roof which gives him an idea]</t>
  </si>
  <si>
    <t xml:space="preserve"> I found a spaceship!</t>
  </si>
  <si>
    <t xml:space="preserve"> [Buzz stops and turns around]</t>
  </si>
  <si>
    <t xml:space="preserve"> It's a spaceship, Buzz!</t>
  </si>
  <si>
    <t xml:space="preserve"> [Buzz looks curious for a second]</t>
  </si>
  <si>
    <t xml:space="preserve"> Come on, man, hurry up! Um, like, the pizzas are getting cold here!</t>
  </si>
  <si>
    <t xml:space="preserve"> [The camera goes down to Buzz, Woody looking at the truck]</t>
  </si>
  <si>
    <t xml:space="preserve"> Now, you're sure this space freighter will return to its port of origin once it jettisons its food supply?</t>
  </si>
  <si>
    <t xml:space="preserve"> Uh-huh. And when we get there, we'll be able to find a way to transport you home.</t>
  </si>
  <si>
    <t xml:space="preserve"> Well then, let's climb aboard. [runs towards the truck]</t>
  </si>
  <si>
    <t xml:space="preserve"> No, no, no, wait, Buzz, Buzz, let's get in the back. No one will see us there.</t>
  </si>
  <si>
    <t xml:space="preserve"> Negative. There are no restraining harnesses in the cargo area. We'll be much safer in the cockpit.</t>
  </si>
  <si>
    <t xml:space="preserve"> Yeah, but... Buzz! Buzz!</t>
  </si>
  <si>
    <t xml:space="preserve"> So that's two lefts, and then a right, huh?</t>
  </si>
  <si>
    <t xml:space="preserve"> Yeah.</t>
  </si>
  <si>
    <t xml:space="preserve"> Okay, thanks for the directions.</t>
  </si>
  <si>
    <t xml:space="preserve"> [Buzz climbs up to the door window and jumps behind the pizza boxes so the driver won't see him]</t>
  </si>
  <si>
    <t xml:space="preserve"> [The truck starts up so Woody runs to the back of the truck. Woody saw Buzz strap his seat belt on]</t>
  </si>
  <si>
    <t xml:space="preserve"> It's much safer in the cockpit than the cargo bay. What an idiot!</t>
  </si>
  <si>
    <t xml:space="preserve"> [The driver hits the accelerator and the truck speeds forward, throwing Woody off guard and he hits the back of the cargo hold. The truck swerves to the left and Woody hit the side of it. As the truck rolls up a hill, a big box rolls toward him. Woody yells as the box smacks into him.]</t>
  </si>
  <si>
    <t>Hamm, Mr. Potato Head, Slinky</t>
  </si>
  <si>
    <t>13. Pizza Planet</t>
  </si>
  <si>
    <t xml:space="preserve"> [The truck soon arrives at Pizza Planet and stops. Buzz looks up to see a giant model of a rocket near the building and heard the P.A. speaking]</t>
  </si>
  <si>
    <t>P.A.</t>
  </si>
  <si>
    <t xml:space="preserve"> Next shuttle lift-off scheduled for T-minus 30 minutes and counting.</t>
  </si>
  <si>
    <t xml:space="preserve"> [Buzz looks at the entrance to see two robotic guards near it]</t>
  </si>
  <si>
    <t>Robot Guards</t>
  </si>
  <si>
    <t xml:space="preserve"> You are clear to enter. Welcome to Pizza Planet.</t>
  </si>
  <si>
    <t xml:space="preserve"> [They move their spears aside and the doors open to let some customers inside]</t>
  </si>
  <si>
    <t>Female PA</t>
  </si>
  <si>
    <t xml:space="preserve"> The white zone is for eating pizza only. The white zone is for...</t>
  </si>
  <si>
    <t xml:space="preserve"> [Buzz goes to the back to check on Woody]</t>
  </si>
  <si>
    <t xml:space="preserve"> Sheriff. Sheriff?</t>
  </si>
  <si>
    <t xml:space="preserve"> [The trash falls down to reveal Woody all flattened]</t>
  </si>
  <si>
    <t xml:space="preserve"> There you are.</t>
  </si>
  <si>
    <t xml:space="preserve"> [Woody falls over on the trash]</t>
  </si>
  <si>
    <t xml:space="preserve"> Now the entrance is heavily guarded. We need a way to get inside.</t>
  </si>
  <si>
    <t xml:space="preserve"> [Woody gets up with a cup over his head, coughing]</t>
  </si>
  <si>
    <t xml:space="preserve"> Great idea, Woody. I like your thinking.</t>
  </si>
  <si>
    <t xml:space="preserve"> [Woody, a bit dazed, looks confused at what Buzz had said. Later, the robot guards let some customers in]</t>
  </si>
  <si>
    <t xml:space="preserve"> [A cup and a burger box start to move towards the entrance]</t>
  </si>
  <si>
    <t xml:space="preserve"> Now! Quickly, Sheriff, the airlock is closing!</t>
  </si>
  <si>
    <t xml:space="preserve"> [They make it through just as the door closes.]</t>
  </si>
  <si>
    <t>Female Worker</t>
  </si>
  <si>
    <t xml:space="preserve"> [running with his sister sibling; as Buzz &amp; Woody drops down] Hey, Mom! Can we have some tokens?</t>
  </si>
  <si>
    <t xml:space="preserve"> [Buzz bumps into Woody]</t>
  </si>
  <si>
    <t xml:space="preserve"> Ow! Watch where you're going!</t>
  </si>
  <si>
    <t xml:space="preserve"> Sorry.</t>
  </si>
  <si>
    <t xml:space="preserve"> [Woody and Buzz run between video games and took off their disguises. They look in awe at the arcade games around them with kids playing on them]</t>
  </si>
  <si>
    <t xml:space="preserve"> What a spaceport! Good work, Woody!</t>
  </si>
  <si>
    <t xml:space="preserve"> [Woody looks around at the kids playing on arcade games until they heard Andy's voice from a game nearby]</t>
  </si>
  <si>
    <t xml:space="preserve"> Mom, can I play Black Hole? Please, please, please?</t>
  </si>
  <si>
    <t xml:space="preserve"> What's Black Hole?</t>
  </si>
  <si>
    <t xml:space="preserve"> Oh, it's so cool...</t>
  </si>
  <si>
    <t xml:space="preserve"> Now we need to find a ship that's headed for Sector 12.</t>
  </si>
  <si>
    <t xml:space="preserve"> Wait a minute! No, no, no! Buzz! This way! There's a special ship. I just saw it!</t>
  </si>
  <si>
    <t xml:space="preserve"> You mean it has hyperdrive?</t>
  </si>
  <si>
    <t xml:space="preserve"> Hyperactive hyperdrive, and astro... uh, turf.</t>
  </si>
  <si>
    <t xml:space="preserve"> [Woody watches Andy and his family as they move closer to them]</t>
  </si>
  <si>
    <t xml:space="preserve"> (tracking Andy and family) C'mon, c'mon, that's it...</t>
  </si>
  <si>
    <t xml:space="preserve"> Where is it? I don't see the --</t>
  </si>
  <si>
    <t xml:space="preserve"> [He then saw a claw game that looks like a rocket]</t>
  </si>
  <si>
    <t xml:space="preserve"> Spaceship!</t>
  </si>
  <si>
    <t xml:space="preserve"> Alright Buzz, get ready, and...</t>
  </si>
  <si>
    <t xml:space="preserve"> [Buzz runs off, unnoticed by Woody who has his eyes on Andy]</t>
  </si>
  <si>
    <t xml:space="preserve"> Okay, Buzz, when I say "go," we're gonna jump in the basket.</t>
  </si>
  <si>
    <t xml:space="preserve"> [He notices that Buzz is not beside him and saw him running towards the claw game]</t>
  </si>
  <si>
    <t xml:space="preserve"> [Buzz jumps through the prize door]</t>
  </si>
  <si>
    <t xml:space="preserve"> Dooh! No!</t>
  </si>
  <si>
    <t xml:space="preserve"> [Andy rounds the bend]</t>
  </si>
  <si>
    <t xml:space="preserve"> Hey, Mom, if I eat all of my pizza, can I have some alien slime?</t>
  </si>
  <si>
    <t xml:space="preserve"> This cannot be happening to me!</t>
  </si>
  <si>
    <t xml:space="preserve"> [He starts to walk but forced back to hide when a man walks by. Buzz climbs up the prize chute and jumps into the middle and found himself face to face with squeaky toy aliens.]</t>
  </si>
  <si>
    <t>Aliens</t>
  </si>
  <si>
    <t xml:space="preserve"> A stranger! From the outside! Oooooooh...</t>
  </si>
  <si>
    <t xml:space="preserve"> Greetings! I am Buzz Lightyear. I come in peace.</t>
  </si>
  <si>
    <t xml:space="preserve"> Tell us! What is it like outside?</t>
  </si>
  <si>
    <t xml:space="preserve"> [The aliens gathered around Buzz excitedly. Outside, Woody waited for some kids to run past then they run over to the claw game and went into the prize door and peeps over the partition wall]</t>
  </si>
  <si>
    <t xml:space="preserve"> Before your space journey, re-energize yourself with a slice of pepperoni, now boarding at counter three.</t>
  </si>
  <si>
    <t xml:space="preserve"> This is an intergalactic emergency! I need to commandeer your vessel to Sector 12! Who's in charge here?</t>
  </si>
  <si>
    <t xml:space="preserve"> The claaaaaaaaaw!</t>
  </si>
  <si>
    <t xml:space="preserve"> [They point to the claw above them]</t>
  </si>
  <si>
    <t xml:space="preserve"> The claw is our master. The claw chooses who will go and who will stay.</t>
  </si>
  <si>
    <t xml:space="preserve"> This is ludicrous.</t>
  </si>
  <si>
    <t xml:space="preserve"> [Then he heard someone yelling behind them. He turns to see Sid bashing some games]</t>
  </si>
  <si>
    <t xml:space="preserve"> Hey, bozo, you got a brain in there? Ha-ha, take that!</t>
  </si>
  <si>
    <t xml:space="preserve"> [The machine beeps, indicating that it's over, making Sid angry and hits it with a mallet then walks over to the claw game]</t>
  </si>
  <si>
    <t xml:space="preserve"> Oh, no! Sid!</t>
  </si>
  <si>
    <t xml:space="preserve"> [He jumps on Buzz]</t>
  </si>
  <si>
    <t xml:space="preserve"> Get down!</t>
  </si>
  <si>
    <t xml:space="preserve"> [Sid brings out his coins and put them in the machine]</t>
  </si>
  <si>
    <t xml:space="preserve"> What's gotten into you, Sheriff? I was--</t>
  </si>
  <si>
    <t xml:space="preserve"> YOU are the one that decided to climb into this--</t>
  </si>
  <si>
    <t xml:space="preserve"> Shhhhhh! The claw. It moves.</t>
  </si>
  <si>
    <t xml:space="preserve"> [The claw lowers down and grabs an alien which is on top of Buzz]</t>
  </si>
  <si>
    <t xml:space="preserve"> I have been chosen! Farewell, my friends! I go on to a better place.</t>
  </si>
  <si>
    <t xml:space="preserve"> [He was moved towards Sid]</t>
  </si>
  <si>
    <t xml:space="preserve"> Gotcha!</t>
  </si>
  <si>
    <t xml:space="preserve"> [As he watched the alien drop, he saw Buzz amongst the other aliens]</t>
  </si>
  <si>
    <t xml:space="preserve"> A Buzz Lightyear?! No way!</t>
  </si>
  <si>
    <t xml:space="preserve"> [Woody spots a repair door and moves towards it and strains to open it. By the time he manages to open it, Sid lowers the claw towards Buzz and grabs him]</t>
  </si>
  <si>
    <t xml:space="preserve"> Yes!</t>
  </si>
  <si>
    <t xml:space="preserve"> (gasps) Buzz! No!</t>
  </si>
  <si>
    <t xml:space="preserve"> [He grabs Buzz's feet and drags him to the repair door]</t>
  </si>
  <si>
    <t xml:space="preserve"> (banging his fist on the glass) Hey!</t>
  </si>
  <si>
    <t xml:space="preserve"> [Woody tries to get Buzz to the door but the aliens push him back into the claw machine]</t>
  </si>
  <si>
    <t xml:space="preserve"> He has been chosen! He must go!</t>
  </si>
  <si>
    <t xml:space="preserve"> Hey! What are you doing? Stop it! Stop it, you zealots!</t>
  </si>
  <si>
    <t xml:space="preserve"> He must go! Do not fight the claw! Do not anger the claw! He has been chosen!</t>
  </si>
  <si>
    <t xml:space="preserve"> [Woody and Buzz get lifted up by the claw and it takes them to the prize door and drop them]</t>
  </si>
  <si>
    <t xml:space="preserve"> Alright! Double prizes!</t>
  </si>
  <si>
    <t xml:space="preserve"> [He takes them out of the prize section and look at his new prizes with evil delight]</t>
  </si>
  <si>
    <t xml:space="preserve"> Let's go home and...play. (laughs)</t>
  </si>
  <si>
    <t>14. Sid's House</t>
  </si>
  <si>
    <t xml:space="preserve"> [The scene changes to Sid approaching his house on his skateboard, humming to some rock music. Buzz peep out to see Andy's house next-door]</t>
  </si>
  <si>
    <t xml:space="preserve"> Sheriff, I can see your dwelling from here! You're almost home.</t>
  </si>
  <si>
    <t xml:space="preserve"> Nirvana is coming! The mystic portal awaits!</t>
  </si>
  <si>
    <t xml:space="preserve"> Will you be quiet? You guys don't get it, do you? Once we go into Sid's house, we won't be coming out.</t>
  </si>
  <si>
    <t xml:space="preserve"> [Sid opens the door and Scud snaps and barks at his bag]</t>
  </si>
  <si>
    <t xml:space="preserve"> Whoa, Scud! Hey, boy. Sit! Good boy!</t>
  </si>
  <si>
    <t>[Scud sits down and growls]</t>
  </si>
  <si>
    <t xml:space="preserve"> Hey, I got something for you, boy.</t>
  </si>
  <si>
    <t xml:space="preserve"> (gasps) Freeze!</t>
  </si>
  <si>
    <t xml:space="preserve"> [Woody, Buzz and the alien freeze as Sid grabs the alien and put him on Scud's head]</t>
  </si>
  <si>
    <t xml:space="preserve"> Ready, set, now!</t>
  </si>
  <si>
    <t>[Scud grabs the alien and starts to shake it back and forth in a blur. While growling at the same time Woody, and Buzz watch this with utter distraught and horror]</t>
  </si>
  <si>
    <t xml:space="preserve"> Hannah! Hey, Hannah!</t>
  </si>
  <si>
    <t>[Hannah arrives with a doll in her hands]</t>
  </si>
  <si>
    <t>Hannah</t>
  </si>
  <si>
    <t xml:space="preserve"> What?</t>
  </si>
  <si>
    <t xml:space="preserve"> Did I get my package in the mail?</t>
  </si>
  <si>
    <t xml:space="preserve"> I don't know.</t>
  </si>
  <si>
    <t xml:space="preserve"> What do you mean you don't know?</t>
  </si>
  <si>
    <t xml:space="preserve"> [Annoyed] I don't know.</t>
  </si>
  <si>
    <t xml:space="preserve"> Oh, no, Hannah!</t>
  </si>
  <si>
    <t xml:space="preserve"> Look! Janie!</t>
  </si>
  <si>
    <t>[He takes the doll from Hannah]</t>
  </si>
  <si>
    <t xml:space="preserve"> Hey!</t>
  </si>
  <si>
    <t xml:space="preserve"> She's sick!</t>
  </si>
  <si>
    <t xml:space="preserve"> No she's not!</t>
  </si>
  <si>
    <t>[Sid runs upstairs]</t>
  </si>
  <si>
    <t xml:space="preserve"> I'll have to perform one of my... operations!</t>
  </si>
  <si>
    <t xml:space="preserve"> No! Don't touch her! NO!</t>
  </si>
  <si>
    <t xml:space="preserve"> Not Sid's room! Not there...</t>
  </si>
  <si>
    <t xml:space="preserve"> Sid! Give her back! Sid!</t>
  </si>
  <si>
    <t xml:space="preserve"> [as Sid slams the door on her]</t>
  </si>
  <si>
    <t xml:space="preserve"> Sid!</t>
  </si>
  <si>
    <t>[Sid toss his bag onto his bed]</t>
  </si>
  <si>
    <t xml:space="preserve"> Oh, no! We have a sick patient here, nurse! Prepare the OR, stat!</t>
  </si>
  <si>
    <t xml:space="preserve"> Sid, give her back! Give her back now! I'm telling!</t>
  </si>
  <si>
    <t xml:space="preserve"> [Sid puts Janie in a vise]</t>
  </si>
  <si>
    <t xml:space="preserve"> Patient is prepped. No one's ever attempted a double bypass brain transplant before.</t>
  </si>
  <si>
    <t>[He puts on a mask and pulls out a toy pterodactyl from a crate]</t>
  </si>
  <si>
    <t xml:space="preserve"> Now for the tricky part. Pliers!</t>
  </si>
  <si>
    <t xml:space="preserve"> I don't believe that man's ever been to medical school.</t>
  </si>
  <si>
    <t xml:space="preserve"> [Sid finishes doing his "medical" stuff]</t>
  </si>
  <si>
    <t xml:space="preserve"> (doing a nurse's voice) Doctor, you've done it! Hannah?</t>
  </si>
  <si>
    <t>[He opens the door where Hannah is standing]</t>
  </si>
  <si>
    <t xml:space="preserve"> Janie's all better now.</t>
  </si>
  <si>
    <t>[He shows her Janie doll which now has a pterodactyl head on it, making Hannah scream in terror]</t>
  </si>
  <si>
    <t xml:space="preserve"> (screams) Mom! Mom!</t>
  </si>
  <si>
    <t xml:space="preserve"> She's lying! Whatever she says, it's not true!</t>
  </si>
  <si>
    <t xml:space="preserve"> [He goes out of the room shutting the door behind him]</t>
  </si>
  <si>
    <t xml:space="preserve"> [Woody and Buzz look around the room which is filled with heavy metal posters, discarded toy remains and power tools which made them shudder]</t>
  </si>
  <si>
    <t xml:space="preserve"> We are gonna die. I'm outta here!</t>
  </si>
  <si>
    <t xml:space="preserve"> [He jumps outta the bag and runs to the door. He tries to open the knob but it won't budge]</t>
  </si>
  <si>
    <t xml:space="preserve"> Locked.</t>
  </si>
  <si>
    <t>(he jump down to the floor and look around)</t>
  </si>
  <si>
    <t xml:space="preserve"> There's gotta be another way out of here.</t>
  </si>
  <si>
    <t xml:space="preserve"> [He heard a rolling noise and turns to see a small yo-yo rolling and flop over. Woody pick up a pencil and look around for whoever's there. A shadow zoom past him and he freezes]</t>
  </si>
  <si>
    <t xml:space="preserve"> Uh, Buzz? W-W-Was that you?</t>
  </si>
  <si>
    <t xml:space="preserve"> [He heard a noise coming from Sid's bed. Woody picks up a torch and switch it on to shine it on a baby doll's head under the bed]</t>
  </si>
  <si>
    <t xml:space="preserve"> Hey! Hi, there, little fellah! Come out here. Do you know a way out of here?</t>
  </si>
  <si>
    <t xml:space="preserve"> [The baby doll head moves out of the bed, revealing to have a spider-like body made from pieces of an erector set]</t>
  </si>
  <si>
    <t xml:space="preserve"> (gasps)</t>
  </si>
  <si>
    <t xml:space="preserve"> [The baby head rises up taller, making Woody look horrified. He saw a fishing rod with legs, a jack-in-a-box with a monster paw glove inside, skateboard with a combat soldier's torso screwed to the front end (and others). A Jingle Joe uses his hand to turn off the torch, promoting Woody to jump onto Buzz and cling onto him in fear]</t>
  </si>
  <si>
    <t xml:space="preserve"> B-B-B-BUUUZZZZZZZ!!!!!!!!</t>
  </si>
  <si>
    <t xml:space="preserve"> [He watches as the mutant toys grab the Janie doll and the pterodactyl toy and moves them away]</t>
  </si>
  <si>
    <t xml:space="preserve"> They're cannibals.</t>
  </si>
  <si>
    <t xml:space="preserve"> [Woody and Buzz dive back into the bag and Buzz presses a button on his chest]</t>
  </si>
  <si>
    <t xml:space="preserve"> Mayday! Mayday! Come in, Star Command! Send reinforcements! Star Command, do you copy?</t>
  </si>
  <si>
    <t xml:space="preserve"> [He adjusts his laser and points it out of the bag]</t>
  </si>
  <si>
    <t xml:space="preserve"> I've set my laser from stun to kill.</t>
  </si>
  <si>
    <t xml:space="preserve"> (sarcastically) Oh, great, great! Yeah, and if anyone attacks us, we can blink 'em to death.</t>
  </si>
  <si>
    <t>15. Back at Andy's</t>
  </si>
  <si>
    <t xml:space="preserve"> [At Andy's house, the other toys are looking for Buzz with a torch when they heard a rustle in the bushes and shine the light on it]</t>
  </si>
  <si>
    <t xml:space="preserve"> Hey, you guys! I think I've found him. Buzz! Is that you?!</t>
  </si>
  <si>
    <t xml:space="preserve"> [A cat yowls loudly and runs away from the house]</t>
  </si>
  <si>
    <t xml:space="preserve"> Whiskers! Will you get out of here?! You're interfering with the search and rescue.</t>
  </si>
  <si>
    <t xml:space="preserve"> [Then they heard the Davis's car pull up to the house, and Rex turns off the torch to prevent them seeing the light]</t>
  </si>
  <si>
    <t xml:space="preserve"> (whispering) Look! They're home!</t>
  </si>
  <si>
    <t xml:space="preserve"> [The car pulls up and stops. Andy and his mom get out]</t>
  </si>
  <si>
    <t xml:space="preserve"> Mom, have you seen Woody?</t>
  </si>
  <si>
    <t xml:space="preserve"> Where was the last place you left him?</t>
  </si>
  <si>
    <t xml:space="preserve"> Right here in the van.</t>
  </si>
  <si>
    <t xml:space="preserve"> [The toys listened to their conversation]</t>
  </si>
  <si>
    <t xml:space="preserve"> I'm sure he's there. You're just not looking hard enough.</t>
  </si>
  <si>
    <t xml:space="preserve"> He's not here, Mom. Woody's gone.</t>
  </si>
  <si>
    <t xml:space="preserve"> (gasps) Woody's gone?</t>
  </si>
  <si>
    <t xml:space="preserve"> Ah, boy, the weasel ran away.</t>
  </si>
  <si>
    <t xml:space="preserve"> Huh?! Huh?! I told you he was guilty!</t>
  </si>
  <si>
    <t xml:space="preserve"> [He and Hamm move away from the window]</t>
  </si>
  <si>
    <t xml:space="preserve"> Who would've thought he was capable of such atrocities?!</t>
  </si>
  <si>
    <t xml:space="preserve"> [As Rex follows Mr. Potato Head and Hamm, Slinky and Bo look at each other crestfallen at Woody's disappearance]</t>
  </si>
  <si>
    <t xml:space="preserve"> Oh, Slink, I hope he's okay."</t>
  </si>
  <si>
    <t>16. Playtime with Sid</t>
  </si>
  <si>
    <t xml:space="preserve"> [As the camera shifts to Sid's house, the scene changes to morning]</t>
  </si>
  <si>
    <t xml:space="preserve"> (as Interrogator) Oh, a survivor. Where's the rebel base? Talk!</t>
  </si>
  <si>
    <t xml:space="preserve"> [He slaps Woody to the ground and walks over to the window]</t>
  </si>
  <si>
    <t xml:space="preserve"> (as Interrogator) I can see your will is strong.</t>
  </si>
  <si>
    <t xml:space="preserve"> [He opens the blinds blocking the sun]</t>
  </si>
  <si>
    <t xml:space="preserve"> Well, we have ways of making you talk.</t>
  </si>
  <si>
    <t xml:space="preserve"> [He took out a magnifying glass and uses it to aim the sunlight on Woody's forehead, making it smolder]</t>
  </si>
  <si>
    <t xml:space="preserve"> (as Interrogator) Where are your rebel friends NOW? [sinister chuckle]</t>
  </si>
  <si>
    <t>Sid's Mom</t>
  </si>
  <si>
    <t xml:space="preserve"> Sid, your Pop Tarts are ready.</t>
  </si>
  <si>
    <t xml:space="preserve"> Alright!</t>
  </si>
  <si>
    <t xml:space="preserve"> [He runs out of the room and drops the magnifying glass in the process. Woody unfreezes and feels the burning on his forehead]</t>
  </si>
  <si>
    <t xml:space="preserve"> (screaming)</t>
  </si>
  <si>
    <t xml:space="preserve"> [He runs to a bowl of half-eaten cereal (with milk) on the floor, and dunks his head in. Buzz runs over to Woody, pausing to remove two suction cup darts from his person before pulling Woody out of the bowl. Two colorful Froot-Loops stick to each of Woody's eyes like glasses]</t>
  </si>
  <si>
    <t xml:space="preserve"> Are you all right? I'm proud of you, Sheriff. A lesser man would've talked under such torture.</t>
  </si>
  <si>
    <t xml:space="preserve"> [Woody picks up a spoon and looks at the smolder in his reflection]</t>
  </si>
  <si>
    <t xml:space="preserve"> I sure hope this isn't permanent.</t>
  </si>
  <si>
    <t xml:space="preserve"> (checking his wrist communicator) Still no word from Star Command. We're not that far from the spaceport.</t>
  </si>
  <si>
    <t xml:space="preserve"> [Woody sees the door in the reflection of the spoon. It was open]</t>
  </si>
  <si>
    <t xml:space="preserve"> The door! It's open! We're free!!</t>
  </si>
  <si>
    <t xml:space="preserve"> Woody, we don't know what's out there!</t>
  </si>
  <si>
    <t xml:space="preserve"> I'll tell you wha... [screams]</t>
  </si>
  <si>
    <t xml:space="preserve"> [The mutant toys block the way and Woody ducks behind Buzz]</t>
  </si>
  <si>
    <t xml:space="preserve"> They're gonna eat us, Buzz!! Do something! Quick!</t>
  </si>
  <si>
    <t xml:space="preserve"> Shield your eyes!</t>
  </si>
  <si>
    <t xml:space="preserve"> [Buzz fires his laser at Babyface but it just flickers on his forehead which surprises and shocks Buzz, when the mutant toys are blocking the way]</t>
  </si>
  <si>
    <t xml:space="preserve"> It's not working! I recharged it before I left. It should be good for hours--</t>
  </si>
  <si>
    <t xml:space="preserve"> Oh, you idiot! You're a toy! Use your karate chop action!</t>
  </si>
  <si>
    <t xml:space="preserve"> [He presses a button on Buzz's back which makes his right arm move up and down as they advance around the mutant toys toward the door]</t>
  </si>
  <si>
    <t xml:space="preserve"> (to mutants) Get away! Hoo-cha! Hoo-cha!</t>
  </si>
  <si>
    <t xml:space="preserve"> Hey! Hey!! How are you doing that? Stop that!</t>
  </si>
  <si>
    <t xml:space="preserve"> Back! Back, you savages! Back!</t>
  </si>
  <si>
    <t xml:space="preserve"> Woody, stop it!</t>
  </si>
  <si>
    <t xml:space="preserve"> Sorry guys, but dinner's canceled!</t>
  </si>
  <si>
    <t xml:space="preserve"> [He drops Buzz and ran out into the hallway upstairs]</t>
  </si>
  <si>
    <t xml:space="preserve"> There's no place like home. There's no place like home. There's no place like home...</t>
  </si>
  <si>
    <t xml:space="preserve"> [He ran down the stairs but then stopped when he saw Scud sleeping on them. He crept back up the stairs slowly as he could. Buzz's hand grabs him over his mouth and pulls him back behind the wall]</t>
  </si>
  <si>
    <t xml:space="preserve"> (muffled gasp)</t>
  </si>
  <si>
    <t xml:space="preserve"> Another stunt like that, cowboy -- you're going to get us killed.</t>
  </si>
  <si>
    <t xml:space="preserve"> Don't tell me what to do!</t>
  </si>
  <si>
    <t xml:space="preserve"> Shhh!</t>
  </si>
  <si>
    <t xml:space="preserve"> [Buzz checks that Scud is still asleep then darts across the stairwell opening to the other end of the hallway. He motions for Woody to follow. Woody cowardly crawls across the open area behind him to Buzz. As Woody stands up, his pull string gets caught on the curls of the iron railing. The toys start to creep down the hallway, unaware that Woody's pull string has caught on the railing. Then Woody's pull string comes loose and his voice box starts up]</t>
  </si>
  <si>
    <t>Woody's Voice Box</t>
  </si>
  <si>
    <t xml:space="preserve"> Yeeeehaaaw!! Giddy-up partner!... We got to get this wagon train a movin'!</t>
  </si>
  <si>
    <t xml:space="preserve"> [The noise from the voice box wakes Scud up and he follows it up the steps. Woody and Buzz look worried]</t>
  </si>
  <si>
    <t xml:space="preserve"> Split up!</t>
  </si>
  <si>
    <t xml:space="preserve"> [Buzz dives into a room while Woody jumps into a closet just as Scud reaches the top of the stairs. He heard the door slam and went over to sniff anything suspicious. Buzz skid to hide behind the door. Sensing his movement, Scud walks towards the door as Buzz stood back. Then as Scud moves curiously closer to Buzz, they heard snoring and look up to see Sid's father fast asleep on a La-Z-Boy recliner in front of the TV. Scud then backs out and head down the stairs.]</t>
  </si>
  <si>
    <t>17. The Buzz Lightyear Commercial</t>
  </si>
  <si>
    <t xml:space="preserve"> [Buzz was about to exit the room when he heard a sudden voice]</t>
  </si>
  <si>
    <t>VO</t>
  </si>
  <si>
    <t xml:space="preserve"> Calling Buzz Lightyear. Come in Buzz Lightyear. This is Star Command. Buzz Lightyear! Do you read me?</t>
  </si>
  <si>
    <t xml:space="preserve"> [Buzz turn to see a commercial on TV to which his logo appears]</t>
  </si>
  <si>
    <t xml:space="preserve"> Star Command!</t>
  </si>
  <si>
    <t xml:space="preserve"> [He opens his wrist communicator and is about to reply when a child's voice interrupts him]</t>
  </si>
  <si>
    <t xml:space="preserve"> Buzz Lightyear responding! Read you loud and clear!</t>
  </si>
  <si>
    <t xml:space="preserve"> [Buzz looks towards the TV and saw it shows two boys holding a Buzz Lightyear toy in a cardboard spaceship like his own]</t>
  </si>
  <si>
    <t xml:space="preserve"> Buzz Lightyear, Planet Earth needs your help!</t>
  </si>
  <si>
    <t>Boy 2</t>
  </si>
  <si>
    <t xml:space="preserve"> On the way!</t>
  </si>
  <si>
    <t>Male Chorus</t>
  </si>
  <si>
    <t xml:space="preserve"> Buzz Lightyear!</t>
  </si>
  <si>
    <t xml:space="preserve"> [Buzz stares in disbelief as he watches the commercial]</t>
  </si>
  <si>
    <t xml:space="preserve"> Calling Buzz Lightyear!</t>
  </si>
  <si>
    <t>VO 2</t>
  </si>
  <si>
    <t xml:space="preserve"> Karate chop action!</t>
  </si>
  <si>
    <t>KID #2</t>
  </si>
  <si>
    <t xml:space="preserve"> Wow!</t>
  </si>
  <si>
    <t xml:space="preserve"> [With every feature demonstrated on the TV, Buzz compares the same feature on himself]</t>
  </si>
  <si>
    <t xml:space="preserve"> Pulsating laserlight!</t>
  </si>
  <si>
    <t xml:space="preserve"> Total annihilation!</t>
  </si>
  <si>
    <t xml:space="preserve"> Multi-phrase voice simulator!</t>
  </si>
  <si>
    <t>TV Buzz's voice box</t>
  </si>
  <si>
    <t xml:space="preserve"> There's a secret mission in uncharted space.</t>
  </si>
  <si>
    <t xml:space="preserve"> [Buzz presses the same button on his chest and it makes the same phrase the TV Buzz made]</t>
  </si>
  <si>
    <t>Buzz's Voice Box</t>
  </si>
  <si>
    <t xml:space="preserve"> And best of all...</t>
  </si>
  <si>
    <t xml:space="preserve"> To Infinity and Beyond!</t>
  </si>
  <si>
    <t xml:space="preserve"> [The words NOT A FLYING TOY appear at the bottom of the screen]</t>
  </si>
  <si>
    <t>VO 3</t>
  </si>
  <si>
    <t xml:space="preserve"> (non-excited lawyer voice) Not a flying toy.</t>
  </si>
  <si>
    <t xml:space="preserve"> [Buzz slowly shakes his head in wide-eyed disbelief]</t>
  </si>
  <si>
    <t xml:space="preserve"> Get your Buzz Lightyear action figure and save a galaxy near you!</t>
  </si>
  <si>
    <t xml:space="preserve"> [The image on the screen changes to a shot of hundreds of Buzzes in their boxes lining either side of a store aisle]</t>
  </si>
  <si>
    <t xml:space="preserve"> Available at all Al's Toy Barn outlets in the tri-county area.</t>
  </si>
  <si>
    <t>18. I Will Go Sailing No More</t>
  </si>
  <si>
    <t>Sportscaster</t>
  </si>
  <si>
    <t xml:space="preserve"> And welcome back to the Point Richmond Bowling Championship.</t>
  </si>
  <si>
    <t xml:space="preserve"> [As the commercial ends, Buzz look stricken then opens his wrist communicator. On the underside, he saw three words that said MADE IN TAIWAN. He looks stunned at the truth that Woody was trying to tell him all along. The song I Will Go Sailing No More plays as Buzz walks sadly out of the room and down the hallway. As he passes the stairwell, he stops to look at an open window as a bird flies by it. Woody's voice echoes in his head]</t>
  </si>
  <si>
    <t>Woody's Voice</t>
  </si>
  <si>
    <t xml:space="preserve"> You are a toy! You can't fly!</t>
  </si>
  <si>
    <t xml:space="preserve"> [Buzz lowers his head in sadness for a moment before raising it with determination in his eyes. He slams his wrist communicator shut as if he's defying what the words say. He climbs up the railing and stands on top of it before opening his wings. He looks toward the window, determination in proving that he is able to fly and that he's really a space ranger]</t>
  </si>
  <si>
    <t xml:space="preserve"> To infinity and beyond!</t>
  </si>
  <si>
    <t xml:space="preserve"> [He jumps off the railing and halfway towards the window and he began to fall down towards the stairs and bounce off them and landed on the floor. He sees that his arm has been come off from the impact and was lying next to him. He drops his head back in defeat, finally accepting that he's a toy. As the song ends, Hannah came along, looking for something]</t>
  </si>
  <si>
    <t>19. Hanna's Tea Party</t>
  </si>
  <si>
    <t xml:space="preserve"> Mom. Mom, have you seen my Sally doll?</t>
  </si>
  <si>
    <t xml:space="preserve"> [She steps on Buzz's wing and looks down to see him]</t>
  </si>
  <si>
    <t xml:space="preserve"> What, dear? What was that?</t>
  </si>
  <si>
    <t xml:space="preserve"> Never mind!</t>
  </si>
  <si>
    <t xml:space="preserve"> [She looks at Buzz with a smile on her face.]</t>
  </si>
  <si>
    <t xml:space="preserve"> [Back upstairs, the doorknob to the closet jiggles. The door opens and Woody fell off the shelves and onto the floor. A bowling ball hit Woody on the head and rolls away]</t>
  </si>
  <si>
    <t xml:space="preserve"> [Then they heard Buzz's voice box playing from Hannah's bedroom]</t>
  </si>
  <si>
    <t xml:space="preserve"> There's a secret mission in uncharted space. Let's go.</t>
  </si>
  <si>
    <t xml:space="preserve"> [Woody creep up to the room with the Christmas lights around them]</t>
  </si>
  <si>
    <t xml:space="preserve"> Really? That is so interesting.</t>
  </si>
  <si>
    <t xml:space="preserve"> [Woody peep into the room and see Hannah playing a tea party with Buzz and her dolls who are headless]</t>
  </si>
  <si>
    <t xml:space="preserve"> Would you like some tea, Mrs. Nesbit?</t>
  </si>
  <si>
    <t xml:space="preserve"> (Gasps) (under his breath) Buzz.</t>
  </si>
  <si>
    <t xml:space="preserve"> It's so nice you could join us on such late notice.</t>
  </si>
  <si>
    <t xml:space="preserve"> [Hannah has placed a tiny teapot in Buzz's severed arm and pours imaginary tea with it to which Woody noticed]</t>
  </si>
  <si>
    <t xml:space="preserve"> Oh, no.</t>
  </si>
  <si>
    <t xml:space="preserve"> What a lovely hat, Mrs. Nesbit. It goes quite well with your head.</t>
  </si>
  <si>
    <t xml:space="preserve"> [Woody got an idea and clears his throat]</t>
  </si>
  <si>
    <t xml:space="preserve"> (in Sid's mother's voice) Hannah! Oh, Hannah!</t>
  </si>
  <si>
    <t xml:space="preserve"> [Hannah looks up, hearing Woody's voice, thinking it's her mom]</t>
  </si>
  <si>
    <t xml:space="preserve"> Mom? (to her dolls) Please excuse me, ladies. I'II be right back. [She walks out of her room]</t>
  </si>
  <si>
    <t xml:space="preserve"> [Woody bolt into her room and go to Buzz]</t>
  </si>
  <si>
    <t xml:space="preserve"> Buzz! Hey, Buzz! Are you okay?</t>
  </si>
  <si>
    <t xml:space="preserve"> [Buzz unfreezes and wails in a drunken despair]</t>
  </si>
  <si>
    <t xml:space="preserve"> (imitating Jean Shepherd from A Christmas Story) GONE! It's all go-o-one! All of it's gone. Bye-bye! Whoo-hoo! See ya!</t>
  </si>
  <si>
    <t xml:space="preserve"> [Woody look at his broken arm with curious looks]</t>
  </si>
  <si>
    <t xml:space="preserve"> What happened to you?</t>
  </si>
  <si>
    <t xml:space="preserve"> One minute you're defending the whole galaxy...(pointing at other dolls)</t>
  </si>
  <si>
    <t xml:space="preserve"> ...and SUDDENLY you find yourself suckin' down Darjeeling with Marie Antoinette and her little sister.</t>
  </si>
  <si>
    <t xml:space="preserve"> [The headless dolls turn and wave at Woody]</t>
  </si>
  <si>
    <t xml:space="preserve"> I think you've had enough tea for today. (helping Buzz up)</t>
  </si>
  <si>
    <t xml:space="preserve"> Let's get you out of here, Buzz.</t>
  </si>
  <si>
    <t xml:space="preserve"> Don't you get it?! You see the hat? I am Mrs. Nesbit!! (hysterical laughter)</t>
  </si>
  <si>
    <t xml:space="preserve"> [Imitating Cher from Moonstruck] Snap out of it, Buzz!</t>
  </si>
  <si>
    <t xml:space="preserve"> [Woody open his helmet and uses his arm to slap Buzz in the face then politely closes it]</t>
  </si>
  <si>
    <t xml:space="preserve"> (sober) I'm sorry. You're right. I'm just a little depressed that's all. I can get through this.</t>
  </si>
  <si>
    <t xml:space="preserve"> [They walk out to the hallway. Then Buzz drops to his knees in despair]</t>
  </si>
  <si>
    <t xml:space="preserve"> Oh, I'm a sham!!</t>
  </si>
  <si>
    <t xml:space="preserve"> Shhhh! Quiet, Buzz!</t>
  </si>
  <si>
    <t xml:space="preserve"> Look at me! I can't even fly out of a window! But -- the hat looked good. Tell me the hat looked good! The apron is a bit much, it's not my color...</t>
  </si>
  <si>
    <t xml:space="preserve"> [Woody look at the window then to Sid's room. They can see Andy's house outside the window]</t>
  </si>
  <si>
    <t xml:space="preserve"> Out the window! Buzz, you're a genius.</t>
  </si>
  <si>
    <t xml:space="preserve"> [Woody pick up the Christmas lights and drag Buzz down the hallway to Sid's room]</t>
  </si>
  <si>
    <t xml:space="preserve"> Come on, this way!</t>
  </si>
  <si>
    <t xml:space="preserve"> Years of academy training wasted!</t>
  </si>
  <si>
    <t>20. Sid's Window to Andy's Window</t>
  </si>
  <si>
    <t xml:space="preserve"> [The scene changes to Andy's room where Mr. Potato Head and Hamm are playing with the Battleship game that Andy got for his birthday]</t>
  </si>
  <si>
    <t xml:space="preserve"> (chuckles) B3.</t>
  </si>
  <si>
    <t xml:space="preserve"> (wearing his hat) Miss. G6.</t>
  </si>
  <si>
    <t xml:space="preserve"> Ohhh! You sunk it!</t>
  </si>
  <si>
    <t xml:space="preserve"> Heh-heh.</t>
  </si>
  <si>
    <t xml:space="preserve"> Are you peeking?</t>
  </si>
  <si>
    <t xml:space="preserve"> Oh, quit your whining and pay up.</t>
  </si>
  <si>
    <t xml:space="preserve"> [Mr. Potato Head reaches for his ear]</t>
  </si>
  <si>
    <t xml:space="preserve"> No, no, not the ear. Gimme the nose. C'mon!</t>
  </si>
  <si>
    <t xml:space="preserve"> (pulling out his nose; nasally) How 'bout three out of five?</t>
  </si>
  <si>
    <t xml:space="preserve"> [Woody opens the window and calls out to Mr. Potato Head and Hamm]</t>
  </si>
  <si>
    <t xml:space="preserve"> Hey guys! Guys! Hey!</t>
  </si>
  <si>
    <t xml:space="preserve"> [They turn to see Woody waving to them from Sid's window across from them]</t>
  </si>
  <si>
    <t xml:space="preserve"> Son of a building block! It's Woody.</t>
  </si>
  <si>
    <t xml:space="preserve"> He's in the psycho's bedroom!</t>
  </si>
  <si>
    <t xml:space="preserve"> Hi!</t>
  </si>
  <si>
    <t xml:space="preserve"> (into Andy's bedroom) Everyone, it's Woody!</t>
  </si>
  <si>
    <t xml:space="preserve"> Woody?</t>
  </si>
  <si>
    <t xml:space="preserve"> You're kidding?</t>
  </si>
  <si>
    <t xml:space="preserve"> Woody!</t>
  </si>
  <si>
    <t xml:space="preserve"> We're gonna get outta here, Buzz. Buzz?</t>
  </si>
  <si>
    <t xml:space="preserve"> [He saw Buzz playing with his arm of divebombing a plane with crashing and exploding]</t>
  </si>
  <si>
    <t xml:space="preserve"> Hey, look!</t>
  </si>
  <si>
    <t xml:space="preserve"> Boy, am I glad to see you guys!</t>
  </si>
  <si>
    <t xml:space="preserve"> I knew you'd come back, Woody!</t>
  </si>
  <si>
    <t xml:space="preserve"> What are you doing over there?</t>
  </si>
  <si>
    <t xml:space="preserve"> It's a long story, Bo. I'll explain later. Here, catch this!</t>
  </si>
  <si>
    <t xml:space="preserve"> [He tosses one end of the Christmas lights towards Andy's window and Slinky catches it with his two front paws]</t>
  </si>
  <si>
    <t xml:space="preserve"> I got it, Woody!</t>
  </si>
  <si>
    <t xml:space="preserve"> (overly excited) He got it, Woody!</t>
  </si>
  <si>
    <t xml:space="preserve"> Good going, Slink! Now, just, just tie it on to something.</t>
  </si>
  <si>
    <t xml:space="preserve"> Wait! Wait! I got a better idea! How about we DON'T?!</t>
  </si>
  <si>
    <t xml:space="preserve"> [He snatches the lights from Slinky]</t>
  </si>
  <si>
    <t xml:space="preserve"> Potato Head.</t>
  </si>
  <si>
    <t xml:space="preserve"> Did you all take stupid pills this morning?! Have you forgotten what he did to Buzz? And now you want to let him back over here?</t>
  </si>
  <si>
    <t xml:space="preserve"> No, no, no! You got it all wrong, Potato Head. Yeah. Besides, Buzz is fine. Buzz is right here. He's with me.</t>
  </si>
  <si>
    <t xml:space="preserve"> You are a liar!</t>
  </si>
  <si>
    <t xml:space="preserve"> No, I'm not. (to Buzz) Buzz, come over here and you just tell the nice toys that you're not dead.</t>
  </si>
  <si>
    <t xml:space="preserve"> [Buzz isn't listening. He's too busy peeling off the sticker off his wrist communicator, crumples it up and growls]</t>
  </si>
  <si>
    <t xml:space="preserve"> Just a sec. Buzz, Will you get up here and give us a hand?</t>
  </si>
  <si>
    <t xml:space="preserve"> [Buzz throws his broken arm up to Woody]</t>
  </si>
  <si>
    <t xml:space="preserve"> (insincerely) Ha ha. That's very funny, Buzz. (exploding) This is serious!!</t>
  </si>
  <si>
    <t xml:space="preserve"> Hey, Woody. Where'd ya go?</t>
  </si>
  <si>
    <t xml:space="preserve"> He's lying! Buzz ain't there.</t>
  </si>
  <si>
    <t xml:space="preserve"> (forced casualness) Oh, hi Buzz! Why don't you say "hello" to the guys over there?</t>
  </si>
  <si>
    <t xml:space="preserve"> [He make Buzz's arm move while hiding the end of it from the toys' sight]</t>
  </si>
  <si>
    <t xml:space="preserve"> (imitating Buzz's voice) Hi ya, fellas. To infinity and beyond!</t>
  </si>
  <si>
    <t xml:space="preserve"> Hey look! It's Buzz!</t>
  </si>
  <si>
    <t xml:space="preserve"> (shaking the arm's hand) Yeah, hey Buzz. Let's show the guys our new secret best-friends hand shake. Gimme five, man!</t>
  </si>
  <si>
    <t xml:space="preserve"> (irritated) Something's screwy here.</t>
  </si>
  <si>
    <t xml:space="preserve"> So, you see? We're friends now, guys. Aren't we, Buzz? (as Buzz) You bet. Gimme a hug.</t>
  </si>
  <si>
    <t>[Woody makes Buzz's arm grasp him for a hug]</t>
  </si>
  <si>
    <t xml:space="preserve"> Ha, ha, oh, I love you, too.</t>
  </si>
  <si>
    <t xml:space="preserve"> See? It is Buzz. Now give back the lights, Potato Head.</t>
  </si>
  <si>
    <t xml:space="preserve"> Wait just a minute. What are you trying to pull?</t>
  </si>
  <si>
    <t xml:space="preserve"> Nothing.</t>
  </si>
  <si>
    <t xml:space="preserve"> [He shrugs, accidentally revealing Buzz's broken arm to the toys which makes them recoil in horror and Bo Peep shriek in fright. Woody realizes his mistake and tries to hide it, but it's too late. Rex put his hands to his mouth and turns away to barf]</t>
  </si>
  <si>
    <t xml:space="preserve"> Oh, that is disgusting!</t>
  </si>
  <si>
    <t xml:space="preserve"> (raging furious) Murderer!!!</t>
  </si>
  <si>
    <t xml:space="preserve"> No! No, no, no, no!</t>
  </si>
  <si>
    <t xml:space="preserve"> You murdering dog!</t>
  </si>
  <si>
    <t xml:space="preserve"> No, it's not what you think, I swear!</t>
  </si>
  <si>
    <t xml:space="preserve"> Save it for the jury. I hope Sid pulls your voice-box out, ya creep!</t>
  </si>
  <si>
    <t xml:space="preserve"> [He let go of the lights, making them fall down]</t>
  </si>
  <si>
    <t xml:space="preserve"> No! No! Don't leave! Don't leave! You've gotta help us, please! You don't know what it's like over here!</t>
  </si>
  <si>
    <t xml:space="preserve"> Come on. Let's get out of here.</t>
  </si>
  <si>
    <t xml:space="preserve"> Go back to your lives, citizens. Show's over.</t>
  </si>
  <si>
    <t xml:space="preserve"> [They, Bo and Rex leave the window except Slinky]</t>
  </si>
  <si>
    <t xml:space="preserve"> Come back! Slink! Slink, please! Please! Listen to me!</t>
  </si>
  <si>
    <t xml:space="preserve"> [Slinky just looks sad and pulls the blinds down to shut the blinds]</t>
  </si>
  <si>
    <t xml:space="preserve"> No! No! Come back! Slinky!</t>
  </si>
  <si>
    <t>21. The Big One</t>
  </si>
  <si>
    <t xml:space="preserve"> [Thunder rumbles as dark clouds appear over head]</t>
  </si>
  <si>
    <t xml:space="preserve"> [As Woody slumps on the windowsill in defeat,]</t>
  </si>
  <si>
    <t xml:space="preserve"> [he heard some noises behind them. They turn to see the mutant toys converging around Buzz]</t>
  </si>
  <si>
    <t xml:space="preserve"> [They hurry off the table and over to the mutant toys]</t>
  </si>
  <si>
    <t xml:space="preserve"> Go away, you disgusting freaks!</t>
  </si>
  <si>
    <t xml:space="preserve"> [Babyface turns over and grabs Buzz's arm with his erector-set pinchers to which Woody is shielding himself and have a tug-o-war over it]</t>
  </si>
  <si>
    <t xml:space="preserve"> Alright back! Back, you cannibals!</t>
  </si>
  <si>
    <t xml:space="preserve"> [Woody loses his grip and falls back, hitting the wall. Buzz is swarmed by the mutant toys. Woody run over to them with anger]</t>
  </si>
  <si>
    <t xml:space="preserve"> He is still alive, and you're not gonna get him, you monsters!</t>
  </si>
  <si>
    <t xml:space="preserve"> [He furiously throws the mutant toys aside. Then as Buzz is revealed, he have his arm reattached to him]</t>
  </si>
  <si>
    <t xml:space="preserve"> Hey?! Hey, they fixed you!</t>
  </si>
  <si>
    <t xml:space="preserve"> [Woody move Buzz's arm to see if what he saw is true]</t>
  </si>
  <si>
    <t xml:space="preserve"> But -- but they're cannibals. We saw them eat those other toys.</t>
  </si>
  <si>
    <t xml:space="preserve"> [The mutant toys step back to reveal Janie and the Pterodactyl who have been repaired as well with tape around their repaired necks and heads. The mutant toys look innocently at Woody]</t>
  </si>
  <si>
    <t xml:space="preserve"> Uh...sorry. I...I thought that you were gonna... (laughs nervously) ...you know, eat my friend.</t>
  </si>
  <si>
    <t xml:space="preserve"> [The mutant toys immediately retreat to the dark shadows of Sid's room]</t>
  </si>
  <si>
    <t xml:space="preserve"> Hey! No, no, wait! Hey! What's wrong?</t>
  </si>
  <si>
    <t xml:space="preserve"> Sid?</t>
  </si>
  <si>
    <t xml:space="preserve"> [Woody look to the door where they heard Sid's voice]</t>
  </si>
  <si>
    <t xml:space="preserve"> Not now, Mom, I'm BUSY!</t>
  </si>
  <si>
    <t xml:space="preserve"> Sid!!!</t>
  </si>
  <si>
    <t xml:space="preserve"> [Woody tries to pick up the still depressed Buzz, but he just went limp]</t>
  </si>
  <si>
    <t>Sid's mom</t>
  </si>
  <si>
    <t xml:space="preserve"> You left the door open!</t>
  </si>
  <si>
    <t xml:space="preserve"> Buzz! C'mon, get up! Use your legs!</t>
  </si>
  <si>
    <t xml:space="preserve"> Hannah left it open!</t>
  </si>
  <si>
    <t xml:space="preserve"> [He tried dragging Buzz to the table but the progress is very slow]</t>
  </si>
  <si>
    <t xml:space="preserve"> Fine. Let Sid trash you. But don't blame me.</t>
  </si>
  <si>
    <t xml:space="preserve"> [He leave Buzz sitting alone in the middle of the floor and hides under a milk crate just as Sid bursts in carrying a box]</t>
  </si>
  <si>
    <t xml:space="preserve"> It came! It finally came!</t>
  </si>
  <si>
    <t xml:space="preserve"> [He went over to his workbench and rip open the package]</t>
  </si>
  <si>
    <t xml:space="preserve"> (reverently) The big one.</t>
  </si>
  <si>
    <t xml:space="preserve"> [He pulls out a big rocket which has THE BIG ONE written on the side of it]</t>
  </si>
  <si>
    <t xml:space="preserve"> (reading the rocket label) "Extremely dangerous. Keep out of reach of children." COOL... (looks around) What am I gonna blow? Man...hey, where's that wimpy cowboy doll?</t>
  </si>
  <si>
    <t xml:space="preserve"> [He spots the milk crate on the floor and picks it up but Woody has hid himself on the underside of it. Sid steps on Buzz's laser, beeping it. He look down a Buzz]</t>
  </si>
  <si>
    <t xml:space="preserve"> Yes! I've always wanted to put a spaceman into orbit. Ha-ha.</t>
  </si>
  <si>
    <t xml:space="preserve"> [He straps Buzz to the rocket and put a toolbox on the milk crate, making Woody shock]</t>
  </si>
  <si>
    <t xml:space="preserve"> Oh, no...</t>
  </si>
  <si>
    <t xml:space="preserve"> [He goes to the window. Sullenly, he smacks his head against the window]</t>
  </si>
  <si>
    <t xml:space="preserve"> Aw, man!</t>
  </si>
  <si>
    <t xml:space="preserve"> [Woody breathes out with relief at this, Sid's face brightens up as he look at Bad Weather]</t>
  </si>
  <si>
    <t xml:space="preserve"> (as Newscaster) Sid Phillips reporting. Launch of the shuttle has been delayed due to adverse weather conditions at the launch site. Tomorrow's forecast...</t>
  </si>
  <si>
    <t xml:space="preserve"> [He smacks Buzz down on the desk and winds his alarm clock up]</t>
  </si>
  <si>
    <t xml:space="preserve"> Sunny. Ha-ha-ha. Sweet dreams.</t>
  </si>
  <si>
    <t>22. Andy Misses Woody</t>
  </si>
  <si>
    <t xml:space="preserve"> [Back in his room, Andy is awake in bed]</t>
  </si>
  <si>
    <t xml:space="preserve"> I looked everywhere, honey, but all I could find was your hat.</t>
  </si>
  <si>
    <t xml:space="preserve"> (groggy) But what if we leave them behind?</t>
  </si>
  <si>
    <t xml:space="preserve"> Oh, don't worry, honey, I'm sure we'll find Woody and Buzz before we leave tomorrow.</t>
  </si>
  <si>
    <t xml:space="preserve"> [She kisses Andy and turns off the light. A box starts bouncing around]</t>
  </si>
  <si>
    <t xml:space="preserve"> (muffled) Aaaah! I need air!</t>
  </si>
  <si>
    <t xml:space="preserve"> [He pops out and spits out packing styrofoam peanuts]</t>
  </si>
  <si>
    <t xml:space="preserve"> (relieved) Aa-a-a-a-ah! (coughs)</t>
  </si>
  <si>
    <t xml:space="preserve"> Will you quit moving around?!</t>
  </si>
  <si>
    <t xml:space="preserve"> I'm sorry. It's just that I get so nervous before I travel.</t>
  </si>
  <si>
    <t xml:space="preserve"> (irritated) How did I get stuck with YOU as a moving buddy?</t>
  </si>
  <si>
    <t xml:space="preserve"> [He went back inside]</t>
  </si>
  <si>
    <t xml:space="preserve"> (following Potato Head) Everyone else was picked.</t>
  </si>
  <si>
    <t xml:space="preserve"> [Bo watches as Andy sleeps, clutching his cowboy hat]</t>
  </si>
  <si>
    <t xml:space="preserve"> Oh, Woody, if only you could see how much Andy misses you.</t>
  </si>
  <si>
    <t xml:space="preserve"> [Thunder RUMBLES as rain pours down outside Sid's house. Sid is asleep and Woody is struggling to get out from under the crate]</t>
  </si>
  <si>
    <t xml:space="preserve"> Ps-s-s-s-t! Psst! Hey, Buzz!</t>
  </si>
  <si>
    <t xml:space="preserve"> [Buzz just sits there. Woody grab a stray washer and fling it at Buzz. It hits his helmet. Buzz looks up]</t>
  </si>
  <si>
    <t xml:space="preserve"> Hey! Get over here and see if you can get this tool box off me.</t>
  </si>
  <si>
    <t xml:space="preserve"> [Buzz looks away again]</t>
  </si>
  <si>
    <t xml:space="preserve"> Oh, come on, Buzz. I...Buzz, we can't do this without you. We need your help.</t>
  </si>
  <si>
    <t xml:space="preserve"> I can't help. I can't help anyone.</t>
  </si>
  <si>
    <t xml:space="preserve"> Why, sure you can, Buzz. You can get us out of here and then I'll get that rocket off you, and we'll make a break for Andy's house.</t>
  </si>
  <si>
    <t xml:space="preserve"> Andy's house. Sid's house. What's the difference?</t>
  </si>
  <si>
    <t xml:space="preserve"> Oh, Buzz, you've had a big fall. You must not be thinking clearly.</t>
  </si>
  <si>
    <t xml:space="preserve"> No, Woody, for the first time I am thinking clearly. (looking at himself) You were right all along. I'm not a Space Ranger. I'm just a toy. (opens up wrist communicator) A stupid little insignificant toy.</t>
  </si>
  <si>
    <t xml:space="preserve"> Woah hey. Being a toy is a lot better than being a, a Space Ranger.</t>
  </si>
  <si>
    <t xml:space="preserve"> Yeah, right.</t>
  </si>
  <si>
    <t xml:space="preserve"> No, it is. Look, over in that house is a kid who thinks you are the greatest, and it's not because you're a Space Ranger, pal, it's because you're a toy. You are his toy.</t>
  </si>
  <si>
    <t xml:space="preserve"> But why would Andy want me?</t>
  </si>
  <si>
    <t xml:space="preserve"> Why would Andy want you?! Look at you! You're a Buzz Lightyear. Any other toy would give up his moving parts just to be you. You've got wings, you glow in the dark, you talk, your helmet does that -- that whoosh thing -- you are a COOL toy. (depressed) As a matter of fact you're too cool. I mean -- I mean what chance does a toy like me have against a Buzz Lightyear action figure? All I can do is...</t>
  </si>
  <si>
    <t xml:space="preserve"> [He pull his pull-string]</t>
  </si>
  <si>
    <t xml:space="preserve"> There's a snake in my boots.</t>
  </si>
  <si>
    <t xml:space="preserve"> Why would Andy ever want to play with me, when he's got you?</t>
  </si>
  <si>
    <t xml:space="preserve"> [Buzz look up at Woody in surprise]</t>
  </si>
  <si>
    <t xml:space="preserve"> I'm the one that should be strapped to that rocket.</t>
  </si>
  <si>
    <t xml:space="preserve"> [He slumps dejectedly against the crate, turning his back to Buzz. Buzz thinks about what Woody just said, his eyes shifting in wonder. Raising an eye brow, he lifts his foot and look at Andy's name written on it, still visible through the scuff marks and dirt. As he runs his fingers through the sole, he understands what being a toy is all about; to being joy and happiness to a kid. He looks at Woody with determination in his eyes.]</t>
  </si>
  <si>
    <t xml:space="preserve"> [She gestures to Woody who is still looking depressed about not be able to compete with Buzz any more]</t>
  </si>
  <si>
    <t xml:space="preserve"> Listen, Buzz, forget about me. You should get outta here while you can.</t>
  </si>
  <si>
    <t xml:space="preserve"> [There's silence. Woody turn to see that Buzz is gone, Woody sadly sighs in defeat and bows his head, accepting his fate. Suddenly, there's a cluttering noise up above. He looks up to see Buzz on top of the milk crate, trying to push the toolbox off]</t>
  </si>
  <si>
    <t xml:space="preserve"> Buzz!! What are you doing? We thought you were --</t>
  </si>
  <si>
    <t xml:space="preserve"> Come on, Sheriff. There's a kid over in that house who needs us. Now let's get you out of this thing. (strains)</t>
  </si>
  <si>
    <t xml:space="preserve"> Yes, sir!</t>
  </si>
  <si>
    <t xml:space="preserve"> [They, Woody and Buzz began to push the toolbox and the milk crate but it's slow prove]</t>
  </si>
  <si>
    <t xml:space="preserve"> (strained) Come on, Buzz! We can do it!</t>
  </si>
  <si>
    <t xml:space="preserve"> [Then as they strain, Woody, and Buzz heard a rumble noise. They look out the window to see the moving van arriving outside Andy's house]</t>
  </si>
  <si>
    <t xml:space="preserve"> Woody! It's the moving van.</t>
  </si>
  <si>
    <t xml:space="preserve"> We've got to get out of here... NOW.</t>
  </si>
  <si>
    <t xml:space="preserve"> [Buzz braces himself between the toolbox and the wall. Using his legs, Buzz pushes the toolbox and it starts to move. Woody saw that with every shove Buzz gives to the tool chest, the milkcrate begins to edge out on the lip of the desk]</t>
  </si>
  <si>
    <t xml:space="preserve"> C'mon, Buzz.</t>
  </si>
  <si>
    <t xml:space="preserve"> [Finally there's a gap wide enough for Woody to jump through]</t>
  </si>
  <si>
    <t xml:space="preserve"> [He drops down to the floor below]</t>
  </si>
  <si>
    <t xml:space="preserve"> Buzz! Hey! I'm out!</t>
  </si>
  <si>
    <t xml:space="preserve"> [Buzz didn't hear him and continues to push the toolbox (and milk crate) farther out]</t>
  </si>
  <si>
    <t xml:space="preserve"> (grunts) Almost there!</t>
  </si>
  <si>
    <t xml:space="preserve"> [Woody look up just in time to see the toolbox and the milk crate topple towards them]</t>
  </si>
  <si>
    <t xml:space="preserve"> (nervous laugh)</t>
  </si>
  <si>
    <t xml:space="preserve"> [The toolbox falls on Woody. Buzz look towards Sid who stirs]</t>
  </si>
  <si>
    <t xml:space="preserve"> (in his sleep) I wanna ride the pony...</t>
  </si>
  <si>
    <t xml:space="preserve"> [He remains asleep. Buzz sighs with relief and went over to the edge of the workbench and peers over to look down to see if woody are okay]</t>
  </si>
  <si>
    <t xml:space="preserve"> Woody? Are you alright?!</t>
  </si>
  <si>
    <t xml:space="preserve"> [Woody lifts the toolbox off him]</t>
  </si>
  <si>
    <t xml:space="preserve"> (punch-drunk) No, I'm fine. I'm OK.</t>
  </si>
  <si>
    <t xml:space="preserve"> [Then Sid's alarm clock rang, making Woody duck under the toolbox and Buzz freezes. The alarm clock fell off the desk and onto the floor with a crash. Sid sits up groggily for a second then his eyes widen, remembering his bad plan to blow Buzz up with the rocket]</t>
  </si>
  <si>
    <t xml:space="preserve"> Oh, yeah! Time for lift-off!</t>
  </si>
  <si>
    <t xml:space="preserve"> [He jumps out of bed, grabs Buzz and bolts out of his room]</t>
  </si>
  <si>
    <t xml:space="preserve"> To infinity and beyond! Whoo-hoo!</t>
  </si>
  <si>
    <t xml:space="preserve"> [Woody run towards the door and catches it just in time before it closes.]</t>
  </si>
  <si>
    <t xml:space="preserve"> [But as they open the door, Scud appears and runs towards them. Quickly, they shut the door on Scud]</t>
  </si>
  <si>
    <t xml:space="preserve"> Aaah! Back! Back! Down! Down!</t>
  </si>
  <si>
    <t xml:space="preserve"> (out of breath; to himself) Okay, what do I do? Come on Woody, think!</t>
  </si>
  <si>
    <t xml:space="preserve"> [He looks around and saw the mutant toys]</t>
  </si>
  <si>
    <t xml:space="preserve"> Guys!</t>
  </si>
  <si>
    <t>24. Woody Asks for Help</t>
  </si>
  <si>
    <t xml:space="preserve"> [The mutant toys retreat to hide from him]</t>
  </si>
  <si>
    <t xml:space="preserve"> No, no, no! Wait! Wait! Listen! Please! There's a good toy down there and he's -- he's going to be blown to bits in a few minutes all because of me. I've gotta save him! (pause) -- But I need your help.</t>
  </si>
  <si>
    <t xml:space="preserve"> [For a while, the mutants look at Woody and consider his proposal, but to Woody it seems like they're not responding. Woody dejectedly bows his head, until he sees Babyface timidly creeps out from under the bed]</t>
  </si>
  <si>
    <t xml:space="preserve"> Please. He's my friend. (Lets it sink in. He loses hope) He's the only one I've got.</t>
  </si>
  <si>
    <t xml:space="preserve"> [For a response, it would seem that no help will come, that is until Babyface crawls out and taps a code on the bedpost. The other mutant toys come out of hiding and come over to a relieved Woody]</t>
  </si>
  <si>
    <t xml:space="preserve"> (to Babyface) Thank you. (to the others) Okay. I think I know what to do. We're going to have to break a few rules, but if it works, it'll help everybody.</t>
  </si>
  <si>
    <t xml:space="preserve"> [The scene changes to Andy's now fully empty and former bedroom where the movers are moving the boxes of Andy's toys out of it. A forlorn Andy holds his cowboy hat and Buzz's cardboard spaceship in his hands and with a sad sigh, he walks out of the room, unaware that next door, Sid is carrying materials under his arm from his shed]</t>
  </si>
  <si>
    <t xml:space="preserve"> (as Astronaut) Houston to Mission Control. Come in, Control. Launch pad is being constructed! Heh-heh.</t>
  </si>
  <si>
    <t xml:space="preserve"> [He puts the stuff down next to Buzz who is still inanimate.]</t>
  </si>
  <si>
    <t>25. Wind the Frog</t>
  </si>
  <si>
    <t xml:space="preserve"> [Outside Sid's door, Scud is planted, poised to strike anything that comes out. In the room, and the mutant toys are planning to rescue Buzz]</t>
  </si>
  <si>
    <t xml:space="preserve"> All right, listen up. I need Pump Boy here -- Ducky here. Legs?</t>
  </si>
  <si>
    <t xml:space="preserve"> [Legs, a fishing rod with doll's legs, step forward]</t>
  </si>
  <si>
    <t xml:space="preserve"> You're with Ducky. (to the others) RollerBob and I don't move till we get the signal. Clear?</t>
  </si>
  <si>
    <t xml:space="preserve"> [The mutant toys nodded in agreement]</t>
  </si>
  <si>
    <t xml:space="preserve"> OK. Let's move!</t>
  </si>
  <si>
    <t xml:space="preserve"> [The mutant toys split up. Scud barks, hearing the commotion. Legs and Ducky, Mark and Bucky open the face plate off a heating grate and run inside the duct. They went down the duct and found a intersection. Ducky saw the right tunnel and quacks to Legs, Mark and Bucky to follow him and they went down the right tunnel. Woody hops onto RollerBob, a skateboard with a soldier's upper torso tied to the front]</t>
  </si>
  <si>
    <t xml:space="preserve"> Wind the frog.</t>
  </si>
  <si>
    <t xml:space="preserve"> [A toy car with hands and feet winds up a frog with wheels instead of legs. Ducky, Legs, Mark and Bucky move towards a junction box in front of them. Hand-in-the-Box, a jack-in-the-box with a monster hand glove grabs the doorknob. Back in the rafters, Ducky and Legs lift the loose junction box which is attached to the porch light up into the rafters. Ducky stick his head out of the hole to see if the coast is clear. In the room, the other mutant toys are waiting for Ducky to give them the signal]</t>
  </si>
  <si>
    <t xml:space="preserve"> Wait for the signal.</t>
  </si>
  <si>
    <t xml:space="preserve"> [Ducky put Legs' hook onto his neck and Legs lower him down to the door. Ducky began swinging back and forth to reach the doorbell til with a big swing, he reaches the doorbell and rings it, thus signaling the other mutant toys and Woody]</t>
  </si>
  <si>
    <t xml:space="preserve"> Go!</t>
  </si>
  <si>
    <t xml:space="preserve"> [Hand-in-the-Box opens the door and the car with hands let go of the frog with wheels. It speeds out of the room and past Scud who began to chase it]</t>
  </si>
  <si>
    <t xml:space="preserve"> Alright, let's go. Now!</t>
  </si>
  <si>
    <t xml:space="preserve"> [RollerBob uses his arms to move his skateboard, Woody and the other mutant toys out of the room. Downstairs, Hannah approaches the door]</t>
  </si>
  <si>
    <t xml:space="preserve"> I'm coming. I'm coming.</t>
  </si>
  <si>
    <t xml:space="preserve"> [She touches the doorknob. Bucky sees it and freezes just as Hannah opens the door. There's no one there. She didn't even see Ducky on the porch in front of her. Scud chases the frog downstairs. The frog races in between Hannah's legs and into Ducky's hands. Legs lifts Ducky and the frog out of the way just as Scud bursts through the door onto the porch, knocking Hannah over in the process]</t>
  </si>
  <si>
    <t xml:space="preserve"> Scud!</t>
  </si>
  <si>
    <t>Ducky</t>
  </si>
  <si>
    <t xml:space="preserve"> (quacks with laughter)</t>
  </si>
  <si>
    <t xml:space="preserve"> [He and Legs put the porch light back in place as Scud barks up at them, realizing that he's been duped. Hannah gets back up]</t>
  </si>
  <si>
    <t xml:space="preserve"> Stupid dog!</t>
  </si>
  <si>
    <t xml:space="preserve"> [She slams the door in Scud's face and went down the hall. Woody, and the mutant toys flew down the stairs and through the kitchen towards a dog door in front of them]</t>
  </si>
  <si>
    <t xml:space="preserve"> Lean back!</t>
  </si>
  <si>
    <t xml:space="preserve"> [The mutants push back, causing RollerBob to do a wheelie and they fly through the dog door and catapult into the bushes.</t>
  </si>
  <si>
    <t>26. Play Nice</t>
  </si>
  <si>
    <t xml:space="preserve"> [Woody, and the mutant toys peeks out of the bushes to see Buzz still standing inanimate strapped to the launchpad. Sid is still in his toolshed, doing voices of Houston and an astronaut]</t>
  </si>
  <si>
    <t xml:space="preserve"> (AS ASTRONAUT) Uh, Mission Control...is the launchpad construction complete? (simulated static) Uh, Roger, rocket is now secured to guide wire. We are currently obtaining the...ignition sticks. Countdown will commence momentarily. Stand by --(simulated static)</t>
  </si>
  <si>
    <t xml:space="preserve"> [Legs, Ducky, Frog, Mark and Bucky slide into the yard from a drain pipe. They exchange a thumbs-up with Woody before hurrying to their positions]</t>
  </si>
  <si>
    <t xml:space="preserve"> Let's go.</t>
  </si>
  <si>
    <t xml:space="preserve"> [the mutant toys spread out to their positions]</t>
  </si>
  <si>
    <t xml:space="preserve"> Hey, Mom?! Where are the matches? Oh, oh, wait, here they are. Nevermind...</t>
  </si>
  <si>
    <t xml:space="preserve"> [Woody ran towards Buzz, who saw him]</t>
  </si>
  <si>
    <t xml:space="preserve"> (whispers) Woody?! Great! Help me out of this thing!</t>
  </si>
  <si>
    <t xml:space="preserve"> (Confused) What?</t>
  </si>
  <si>
    <t xml:space="preserve"> (whispers) It's OK. Everything's under control.</t>
  </si>
  <si>
    <t xml:space="preserve"> [He goes limp and falls to the ground, confusing Buzz]</t>
  </si>
  <si>
    <t xml:space="preserve"> Woody?! What are you doing?!</t>
  </si>
  <si>
    <t xml:space="preserve"> [Sid came out of his toolshed and Buzz freezes]</t>
  </si>
  <si>
    <t xml:space="preserve"> [He picks Woody up and look at him for a moment]</t>
  </si>
  <si>
    <t xml:space="preserve"> Oh, well, you and I can have a cookout later. Ha-ha-ha...</t>
  </si>
  <si>
    <t xml:space="preserve"> [He puts Woody on a barbecue grill and put a match in his holster then turn back to Buzz to proceed with his plan to blow him up]</t>
  </si>
  <si>
    <t xml:space="preserve"> Houston, do we have permission to launch? -- (simulated static) Uh, Roger, permission granted. You are confirmed at T minus 10 seconds...</t>
  </si>
  <si>
    <t xml:space="preserve"> [The mutant toys scrambled to their hiding places as Sid light a match]</t>
  </si>
  <si>
    <t xml:space="preserve"> ...and counting. Ten! Nine! Eight! Seven! Six! Five! Four! Three! Two!... One!...</t>
  </si>
  <si>
    <t xml:space="preserve"> [He grins menacingly as he moves the match to the fuse, ready to light it when...]</t>
  </si>
  <si>
    <t xml:space="preserve"> Reach for the sky.</t>
  </si>
  <si>
    <t xml:space="preserve"> [He turns to see Woody still on on the barbecue grill, lifeless except for the sound coming from his voice box]</t>
  </si>
  <si>
    <t xml:space="preserve"> This town ain't big enough for the two of us!</t>
  </si>
  <si>
    <t xml:space="preserve"> [He walks over to Woody and picks him up]</t>
  </si>
  <si>
    <t xml:space="preserve"> Somebody's poisoned the water hole...</t>
  </si>
  <si>
    <t xml:space="preserve"> It's busted.</t>
  </si>
  <si>
    <t xml:space="preserve"> [He raise Woody up, about to throw him away...]</t>
  </si>
  <si>
    <t xml:space="preserve"> Who are you callin' busted, Buster?!</t>
  </si>
  <si>
    <t xml:space="preserve"> [Sid stops short and looks at Woody confused]</t>
  </si>
  <si>
    <t xml:space="preserve"> That's right. [As Woody's voice box continues to talk, Sid look at his pull string. It's not moving.] I'm talking to YOU, Sid Phillips! [Sid gets increasingly frightened and confused]</t>
  </si>
  <si>
    <t xml:space="preserve"> Wha-</t>
  </si>
  <si>
    <t xml:space="preserve"> We don't like being blown up, Sid, or smashed, or ripped apart...</t>
  </si>
  <si>
    <t xml:space="preserve"> W-w-w-we?</t>
  </si>
  <si>
    <t xml:space="preserve"> That's right. Your toys.</t>
  </si>
  <si>
    <t xml:space="preserve"> [A red doll rise from a sandbox calling Mama. A pick-up truck toy emerges from the sandbox too. Mud-covered soldiers rises from some puddles and began to move towards Sid who back up in fright. The alien who Scud chewed up earlier, appears from a dog bowl and join in the fray. Legs lower Babyface down onto Sid's head, making him scream in terror. Hand-in-the-Box grabs him by the leg and RollerBob and Janie approach him. Sid found himself getting surrounded by his toys.]</t>
  </si>
  <si>
    <t xml:space="preserve"> From now on, you must take good care of your toys! Because if you don't, we'll find out, Sid. We toys can see everything.</t>
  </si>
  <si>
    <t xml:space="preserve"> [Woody's inanimate head rotates around 360 degrees then came to life much to Sid's horror]</t>
  </si>
  <si>
    <t xml:space="preserve"> (regular voice) So play nice.</t>
  </si>
  <si>
    <t xml:space="preserve"> [Sid screams in horror and runs away, dropping Woody]</t>
  </si>
  <si>
    <t xml:space="preserve"> AAAAAAAGGGGGGHHHHHH!!!!!</t>
  </si>
  <si>
    <t xml:space="preserve"> [Woody, and the mutant toys cheer]</t>
  </si>
  <si>
    <t xml:space="preserve"> (delighted) Ha-ha! We did it! We did it! YES!!!</t>
  </si>
  <si>
    <t xml:space="preserve"> [Inside, Hannah is coming downstairs with a doll when Sid rushes in]</t>
  </si>
  <si>
    <t xml:space="preserve"> The toys! The toys are alive!</t>
  </si>
  <si>
    <t xml:space="preserve"> [He sees Hannah's doll and recoils a bit]</t>
  </si>
  <si>
    <t xml:space="preserve"> N-N-Nice toy...</t>
  </si>
  <si>
    <t xml:space="preserve"> [Hannah, sensing Sid's fear and found a opportunity to get back at him for what he did to Janie and her toys, suddenly thrusts the doll into Sid's face. He continues shrieking and runs upstairs with Hannah chasing him, taunting him with the doll]</t>
  </si>
  <si>
    <t xml:space="preserve"> What's wrong, Sid?! Don't you want to play with Sally?!</t>
  </si>
  <si>
    <t xml:space="preserve"> [Outside, the mutant toys continue celebrating and congratulating each.]</t>
  </si>
  <si>
    <t xml:space="preserve"> Nice work, fellas. Good job. Comin' out of the ground -- what a touch! That was a stroke of genius.</t>
  </si>
  <si>
    <t xml:space="preserve"> Woody.</t>
  </si>
  <si>
    <t xml:space="preserve"> [Woody turns around and sees Buzz who's still affixed to Sid's launchpad. Buzz extends his hand to Woody]</t>
  </si>
  <si>
    <t xml:space="preserve"> Thanks.</t>
  </si>
  <si>
    <t xml:space="preserve"> [They share a smile as they shake hands, beginning their friendship]</t>
  </si>
  <si>
    <t xml:space="preserve"> [when they heard a car horn and they turn to see Andy and his family getting into the car]</t>
  </si>
  <si>
    <t xml:space="preserve"> Everybody say, "Bye, house."</t>
  </si>
  <si>
    <t xml:space="preserve"> Woody! The van!</t>
  </si>
  <si>
    <t xml:space="preserve"> (depressed) Bye, house.</t>
  </si>
  <si>
    <t xml:space="preserve"> [Woody quickly hoist Buzz off the pole he was tied to]</t>
  </si>
  <si>
    <t xml:space="preserve"> (to mutant toys) We gotta run! Thanks, guys.</t>
  </si>
  <si>
    <t>27. The Chase</t>
  </si>
  <si>
    <t xml:space="preserve"> [With the rocket still taped to Buzz, the two toys sprint to the fence. Woody peeks out to see Andy's van's engine roaring, starting up]</t>
  </si>
  <si>
    <t xml:space="preserve"> Quick!</t>
  </si>
  <si>
    <t xml:space="preserve"> [Woody easily slips through the slats in the fence, but Buzz's rocket got him stuck. Woody climb to the rear bumper of the van then realizes Buzz's movement is silent. He looks back to discover that Buzz is stuck to the fence]</t>
  </si>
  <si>
    <t xml:space="preserve"> Just go! I'll catch up!</t>
  </si>
  <si>
    <t xml:space="preserve"> [Woody looks between Buzz and the van then made a decision. He jumped down and ran back to Buzz. The van begins pulling out of the driveway. Woody tugs on a loosened slat and breaks Buzz free of the fence. The two toys ran out to the street but the van is already driving away down the street]</t>
  </si>
  <si>
    <t xml:space="preserve"> [Then they heard a rumble and they look back to see the moving truck rolling towards them]</t>
  </si>
  <si>
    <t>Sheriff Woody, and Buzz Lightyear</t>
  </si>
  <si>
    <t xml:space="preserve"> Aaaah!</t>
  </si>
  <si>
    <t xml:space="preserve"> [They duck down to avoid been hit by the truck as it rolls over them. After it passes, they start to chase it]</t>
  </si>
  <si>
    <t xml:space="preserve"> Come on!</t>
  </si>
  <si>
    <t xml:space="preserve"> [Scud is lying on the front porch when he perks up, seeing Woody, and Buzz running down the street after the moving truck. He growls, wanting to get back at them for duping him. Buzz runs faster than Woody and leap for a strap which is dangling from the back of the truck and grabs it to climb up to the bumper. Woody struggles to reach the strap but it keeps being out of reach]</t>
  </si>
  <si>
    <t xml:space="preserve"> You can do it, Woody!</t>
  </si>
  <si>
    <t xml:space="preserve"> [Woody jumps and grabs the strap]</t>
  </si>
  <si>
    <t xml:space="preserve"> Whew, I made it! (laughs)</t>
  </si>
  <si>
    <t xml:space="preserve"> [Woody look back to see Scud running towards them]</t>
  </si>
  <si>
    <t xml:space="preserve"> Aaaaaah!</t>
  </si>
  <si>
    <t xml:space="preserve"> [Scud bite on Woody's foot]</t>
  </si>
  <si>
    <t xml:space="preserve"> (kicking Scud with his other foot) Get away, you stupid dog! Down! Down!</t>
  </si>
  <si>
    <t xml:space="preserve"> [Scud began to drag Woody down to the end of the strap]</t>
  </si>
  <si>
    <t xml:space="preserve"> Hold on, Woody!</t>
  </si>
  <si>
    <t xml:space="preserve"> I can't do it! Take care of Andy for me!</t>
  </si>
  <si>
    <t xml:space="preserve"> [Buzz jumps off of the truck and onto Scud's snout. He pull Scud's eyelids and snap them hard. Scud yelps in pain, letting go of Woody. He bucks wildly with Buzz still on him]</t>
  </si>
  <si>
    <t xml:space="preserve"> [Still hanging onto the strap, Woody scrambles up onto the bumper. He unlocks the back door of the truck and strains to get it open. Just then, the moving truck and the family van stop at the traffic lights. Woody slams into the door, making it slide up, carrying him with it. Hanging from the door, Woody scans the inside of the truck until he saw a box marked ANDY'S TOYS. Scud flings Buzz off his face. Buzz tumbles under a parked car. Scud runs to the car but can't get to Buzz due to the car too big for him to fit under. Woody open the box and inside is Slinky, Rex, Mr. Potato Head and Hamm]</t>
  </si>
  <si>
    <t xml:space="preserve"> Are we there already? Woody!</t>
  </si>
  <si>
    <t xml:space="preserve"> Woody?! How'd you --</t>
  </si>
  <si>
    <t xml:space="preserve"> How did you --</t>
  </si>
  <si>
    <t xml:space="preserve"> [Woody push the box to the side and begin rummaging through the next box. Slinky, Potato Head, Rex and the other toys poke their heads out]</t>
  </si>
  <si>
    <t xml:space="preserve"> What's going on? What's he taking?</t>
  </si>
  <si>
    <t xml:space="preserve"> Ah-hah! There you are!!</t>
  </si>
  <si>
    <t xml:space="preserve"> [The toys watch in confusion as Woody took out RC and his remote control out of the box]</t>
  </si>
  <si>
    <t xml:space="preserve"> Hey! What's he doing?</t>
  </si>
  <si>
    <t xml:space="preserve"> [Woody runs to the back of the truck and kicks RC out onto the street, making the toys scream in horror]</t>
  </si>
  <si>
    <t xml:space="preserve"> He's at it again!</t>
  </si>
  <si>
    <t xml:space="preserve"> [Woody turn on the remote and send RC to the parked car, pasting Scud on the way. RC's motor whirrs happily at Buzz being OK and Buzz smiles at him]</t>
  </si>
  <si>
    <t xml:space="preserve"> (laughs)</t>
  </si>
  <si>
    <t xml:space="preserve"> [The traffic light turned green, allowing the moving truck and Andy's family van to drive on]</t>
  </si>
  <si>
    <t xml:space="preserve"> Get him!</t>
  </si>
  <si>
    <t xml:space="preserve"> [The toys pour out of their boxes and charge towards Woody]</t>
  </si>
  <si>
    <t xml:space="preserve"> [Woody look back, gasps and quickly turn the wheel on the remote, making RC zoom with Buzz on board him towards the truck with Scud in hot pursuit. Woody steers the remote while trying to fend off the angry toys]</t>
  </si>
  <si>
    <t xml:space="preserve"> Ah-h!! Ah-h! No, no!</t>
  </si>
  <si>
    <t xml:space="preserve"> [Scud continues chasing Buzz and RC down the street, nearly close to chomp on him. In the truck, Rocky lifts Woody and spin him around in circles]</t>
  </si>
  <si>
    <t xml:space="preserve"> No, no, no! Wait!(as Rocky spins him)</t>
  </si>
  <si>
    <t xml:space="preserve"> Whoa-Whoa-Whoa...!</t>
  </si>
  <si>
    <t xml:space="preserve"> [RC suddenly starts going around in circles because of the remote going around in Woody's hand]</t>
  </si>
  <si>
    <t xml:space="preserve"> (spinning) Whoa-Whoa-Whoa...!</t>
  </si>
  <si>
    <t xml:space="preserve"> [Rocky throws Woody to the floor, making RC going straight again with Scud still chasing him and Buzz clinging to him. Hamm leaps off a pile of boxes and onto Woody]</t>
  </si>
  <si>
    <t xml:space="preserve"> Pig pile!!</t>
  </si>
  <si>
    <t xml:space="preserve"> [The impact makes RC jumps into the air and back onto the road. Buzz lands on RC, facing backwards. The traffic lights turn red and the wall of cross traffic move from both directions. Buzz looks back to see the lines of traffic in front of him]</t>
  </si>
  <si>
    <t xml:space="preserve"> [He and RC drives straight into the lines of traffic with Scud blindly following them. Scud saw a car slamming on it's brakes on his side and went wide-eyed, realizing his mistake and skids to stop. The car swerves to avoid Scud and crashes into another car. Buzz and RC zipped through before the other cars collide with each other. Soon there is a multi-car pile up that encircles Scud, trapping him. He runs back and forth, trying to find a way out while people in their cars honk their horns at each other and shouting at each other]</t>
  </si>
  <si>
    <t>Woman</t>
  </si>
  <si>
    <t xml:space="preserve"> Get out of that car!</t>
  </si>
  <si>
    <t>Man</t>
  </si>
  <si>
    <t xml:space="preserve"> Move it!</t>
  </si>
  <si>
    <t xml:space="preserve"> [Buzz look up to see the crash and let out a sigh of relief, both for getting away from Scud and avoid getting hit by the cars. Back on the truck, Rocky holding Woody (still holding the remote) above his head and walk towards the open door]</t>
  </si>
  <si>
    <t xml:space="preserve"> [He swung his arm and the remote around, accidentally knocks Mr. Potato Head's hat, eyes, mouth, nose and left ear off his body and onto the floor]</t>
  </si>
  <si>
    <t xml:space="preserve"> Toss him overboard!</t>
  </si>
  <si>
    <t xml:space="preserve"> No, no, no, wait! Ah!</t>
  </si>
  <si>
    <t xml:space="preserve"> [The toys throw Woody out into the road. The toys cheered as the truck rolled away]</t>
  </si>
  <si>
    <t xml:space="preserve"> Hooray!</t>
  </si>
  <si>
    <t xml:space="preserve"> So long Woody!</t>
  </si>
  <si>
    <t xml:space="preserve"> [Woody sighs in relief as he looks back and sees a blue car coming towards him. He ducks down to avoid getting hit as the car passes over him. Shaken, Woody gets up when Buzz and RC come racing up behind them]</t>
  </si>
  <si>
    <t xml:space="preserve"> Who-o-o-oa! Woody!</t>
  </si>
  <si>
    <t>[RC sweeps up Woody and keeps driving. Woody finds themselves sitting in front of Buzz while still holding the remote]</t>
  </si>
  <si>
    <t xml:space="preserve"> Well, thanks for the ride.</t>
  </si>
  <si>
    <t xml:space="preserve"> (pointing ahead) Look out!!</t>
  </si>
  <si>
    <t>[They see that they're about to slam into the rear tire of the car in front of them. Woody screams and quickly turns the wheel on the remote to make a hard left, missing the tire. RC swerves under the car]</t>
  </si>
  <si>
    <t xml:space="preserve"> Now let's catch up to that truck!</t>
  </si>
  <si>
    <t>[He flicks the switch from ON to TURBO and RC speeds up towards the moving truck.</t>
  </si>
  <si>
    <t>[The toys are busy congratulating one another when Lenny glances out of the back and spots Woody, and Buzz]</t>
  </si>
  <si>
    <t xml:space="preserve"> Guys! Guys! Woody riding RC! And Buzz is with them!</t>
  </si>
  <si>
    <t xml:space="preserve"> What?!!!</t>
  </si>
  <si>
    <t>[The toys rush to the edge of the open truck. Bo lifts Lenny up to look through him]</t>
  </si>
  <si>
    <t xml:space="preserve"> It is Buzz! Woody was telling the truth!</t>
  </si>
  <si>
    <t>[The toys including Mr. Potato Head gasp in shock and horrified at what they have done]</t>
  </si>
  <si>
    <t xml:space="preserve"> What have we done?!</t>
  </si>
  <si>
    <t xml:space="preserve"> Great. Now I have guilt.</t>
  </si>
  <si>
    <t xml:space="preserve"> We're almost there.</t>
  </si>
  <si>
    <t>[RC is gaining on the moving truck]</t>
  </si>
  <si>
    <t xml:space="preserve"> Rocky, the ramp!</t>
  </si>
  <si>
    <t xml:space="preserve"> Look out!!</t>
  </si>
  <si>
    <t>[RC speeds back just before the ramp slams down into the road. Sparks fly from the metal, scraping the road]</t>
  </si>
  <si>
    <t xml:space="preserve"> (to other toys) Quick! Hold on to my tail!</t>
  </si>
  <si>
    <t>[Mr. Potato Head and Rex grab on to Slinky's tail, allowing Slinky's front end to jump off the truck and onto the ramp. Slinky leans forward with his paw stretched out to Woody. Woody hands the remote to Buzz and leans forward to grab Slinky's paw. They grab hold of each other]</t>
  </si>
  <si>
    <t xml:space="preserve"> Attaboy, Slink!!</t>
  </si>
  <si>
    <t>[Then all of a sudden, RC starts to slow down, pulling Slinky's front end off the ramp]</t>
  </si>
  <si>
    <t xml:space="preserve"> Woody!!</t>
  </si>
  <si>
    <t>[His slinky middle begins to stretch and the other toys look worried]</t>
  </si>
  <si>
    <t xml:space="preserve"> Woody, speed up!</t>
  </si>
  <si>
    <t xml:space="preserve"> (to Buzz) Speed up!</t>
  </si>
  <si>
    <t xml:space="preserve"> The batteries! They're running out!</t>
  </si>
  <si>
    <t>[RC's headlight eyes sag as he slows down even more. As Slinky continues to stretch, RC begins to weave side-to-side like a water skier]</t>
  </si>
  <si>
    <t xml:space="preserve"> Whoa! Whoa! Whoa!</t>
  </si>
  <si>
    <t>[Inside the family van as the song "Hakuna Matata" from The Lion King plays, Molly looks at the sideview mirror and sees RC with Woody, Buzz in it before they back out of view. Molly squeals with delight by the sight of what she saw. With Slinky's mid-section stretched to the limit, he begins to lose his grip on Woody]</t>
  </si>
  <si>
    <t xml:space="preserve"> I can't hold on much longer!</t>
  </si>
  <si>
    <t xml:space="preserve"> Slink! Hang on!</t>
  </si>
  <si>
    <t>[Slinky's paws slip out of Woody's hands, sending his front shooting back into the truck and knocking over the toys]</t>
  </si>
  <si>
    <t xml:space="preserve"> Aaaaaaah!! Ouch!</t>
  </si>
  <si>
    <t>[RC slows down and sputters to a stop. Woody and Buzz watch in vain as the family van and moving truck disappear down the street. A cuckoo bird's chirps]</t>
  </si>
  <si>
    <t>28. Rocket Power</t>
  </si>
  <si>
    <t xml:space="preserve"> (disappointed) Great!</t>
  </si>
  <si>
    <t>[Buzz drops the remote in disappointment as he looks back at the rocket, which is still attached to his back which gives him an idea!]</t>
  </si>
  <si>
    <t xml:space="preserve"> Woody! The rocket!</t>
  </si>
  <si>
    <t xml:space="preserve"> The match!</t>
  </si>
  <si>
    <t>[He pull out the match from his holster that Sid had put there earlier]</t>
  </si>
  <si>
    <t xml:space="preserve"> Yes! Thank you, Sid!</t>
  </si>
  <si>
    <t>[Woody runs around behind Buzz, strikes the match against RC's back tire and is about to light the fuse when a car whizzes over them, blowing out the match. Woody looks stunned at this, clenched the match in his hands and falls prostrate to the ground]</t>
  </si>
  <si>
    <t xml:space="preserve"> No-o-o! No-no-no-no! No-o-o!</t>
  </si>
  <si>
    <t>[Unable to watch a cowboy cry, Buzz bows his head, causing his helmet to block the sun from Woody. As Buzz's shadow moves over him, Woody stops sobbing and suddenly saw a white dot on his hand which is the same dot generated from Sid's magnifying glass. Seeing that Buzz's helmet aims the sunlight on his hand, Woody got an idea. He leaps up, grab Buzz's helmet and aligns it so the sunlight touches the fuse]</t>
  </si>
  <si>
    <t xml:space="preserve"> Woody?! What are you doing?</t>
  </si>
  <si>
    <t xml:space="preserve"> Hold still, Buzz!</t>
  </si>
  <si>
    <t>[The fuse lights]</t>
  </si>
  <si>
    <t xml:space="preserve"> Ha-ha!!</t>
  </si>
  <si>
    <t>[Then Woody stops smiling, remembering something]</t>
  </si>
  <si>
    <t xml:space="preserve"> Wait a minute...I just lit a rocket. Rockets explode!</t>
  </si>
  <si>
    <t>[The rocket fires, making RC go super fast, passing car after car. Woody's face starts wagging by the speed as the moving truck appears ahead of them. The toys gather around Slinky who has his spring splayed out in his middle]</t>
  </si>
  <si>
    <t xml:space="preserve"> I shoulda held on longer.</t>
  </si>
  <si>
    <t>[Lenny look out of the back and saw Woody, Buzz, and RC zooming up to them]</t>
  </si>
  <si>
    <t xml:space="preserve"> Look! Look! It's Woody and Buzz! Comin' up fast!</t>
  </si>
  <si>
    <t>[The rocket is so strong that it began to lift Woody and Buzz into the air. Woody manages to hold on to RC but not for long as he forces to lose his grip, sending RC towards the moving van]</t>
  </si>
  <si>
    <t xml:space="preserve"> Take cover!!</t>
  </si>
  <si>
    <t>[The toys ran out of the way. Only Mr. Potato Head remains standing as RC smash into him, sending his parts flying. The rocket carries Woody, and Buzz higher and higher]</t>
  </si>
  <si>
    <t xml:space="preserve"> Ahhh!! This is the part where we blow up!</t>
  </si>
  <si>
    <t xml:space="preserve"> Not today!</t>
  </si>
  <si>
    <t>[He presses the red button which open his wings which breaks through the tape that holds him to the rocket. The toys separate from the rocket just before it explodes. The toys plummet towards the ground]</t>
  </si>
  <si>
    <t xml:space="preserve"> (covering his eyes) Ah-h-h-h-h!</t>
  </si>
  <si>
    <t>[Just then Buzz banks under some power lines. Woody takes a peek saw that they're really flying]</t>
  </si>
  <si>
    <t xml:space="preserve"> Hey, Buzz!! You're flying!!</t>
  </si>
  <si>
    <t xml:space="preserve"> This isn't flying. This is falling -- with style!</t>
  </si>
  <si>
    <t xml:space="preserve"> Ha ha!! To infinity, and beyond!!</t>
  </si>
  <si>
    <t>[They soar towards the moving truck but then they flew over it, much to Woody's confusion]</t>
  </si>
  <si>
    <t xml:space="preserve"> Uh, Buzz?! We missed the truck!</t>
  </si>
  <si>
    <t xml:space="preserve"> We're not aiming for the truck!</t>
  </si>
  <si>
    <t>[Woody look to see that they're gaining on the family van. They fly over to the sun roof and then drop into the car. Before anyone notices, Woody and Buzz land in a open box in the back seat, next to Andy hide behind the seat. Andy look over to see a limp Woody and Buzz inside the box]</t>
  </si>
  <si>
    <t xml:space="preserve"> Hey! Wow!</t>
  </si>
  <si>
    <t xml:space="preserve"> What? What is it?</t>
  </si>
  <si>
    <t xml:space="preserve"> (picking up the toys) Woody! Buzz!</t>
  </si>
  <si>
    <t xml:space="preserve"> Oh, great, you found them. Where were they?</t>
  </si>
  <si>
    <t xml:space="preserve"> Here! In the car!</t>
  </si>
  <si>
    <t xml:space="preserve"> See? Now, what did I tell you? Right where you left them.</t>
  </si>
  <si>
    <t xml:space="preserve">[Andy hug his favorite toys happily. Woody and Buzz give each other a knowing wink before they resume freezement.] </t>
  </si>
  <si>
    <t>29. Christmas at Andy's New House</t>
  </si>
  <si>
    <t xml:space="preserve"> [Months later, it's Christmas in Andy's new house. In the living room, Andy, his mom and Molly are around the Christmas tree, opening presents]</t>
  </si>
  <si>
    <t xml:space="preserve"> Which one can I open first?</t>
  </si>
  <si>
    <t xml:space="preserve"> Let's let Molly open one.</t>
  </si>
  <si>
    <t xml:space="preserve"> [In the Christmas tree, Sarge is using his binoculars to spy on them. His soldiers turn on the baby monitor to which they're holding in the branches. The other monitor plays on Andy's night stand]</t>
  </si>
  <si>
    <t xml:space="preserve"> (over the monitor) Frankincense, this is Myrrh. Come in, Frankincense.</t>
  </si>
  <si>
    <t xml:space="preserve"> [Buzz now with his helmet permanently opened, is sitting on the edge of Andy's bed while Hamm rests on the nightstand. They listen to the monitor]</t>
  </si>
  <si>
    <t xml:space="preserve"> (to the room) Hey, heads up everybody! It's showtime.</t>
  </si>
  <si>
    <t xml:space="preserve"> [The toys, and Woody are mingling together like a typical office Christmas party]</t>
  </si>
  <si>
    <t xml:space="preserve"> Oh! It's time!</t>
  </si>
  <si>
    <t xml:space="preserve"> [The toys stop dancing and hurried over to the monitor. Woody is about to follow when Bo grabs him with her crook]</t>
  </si>
  <si>
    <t xml:space="preserve"> Whoooooah! Oh! Bo! (rubbing his neck) There's gotta be a less painful way to get my attention.</t>
  </si>
  <si>
    <t xml:space="preserve"> Merry Christmas, Sheriff.</t>
  </si>
  <si>
    <t xml:space="preserve"> [Bo points her crook upwards to her sheep with mistletoe in their mouths]</t>
  </si>
  <si>
    <t xml:space="preserve"> Say, isn't that mistletoe?</t>
  </si>
  <si>
    <t xml:space="preserve"> Mm-hmmmmm.</t>
  </si>
  <si>
    <t xml:space="preserve"> [Bo drops her crook, dips Woody and kisses him]</t>
  </si>
  <si>
    <t xml:space="preserve"> [The toys are congregated below the monitor this time with excitement instead of fear this time]</t>
  </si>
  <si>
    <t xml:space="preserve"> (to Slinky) Maybe Andy will get another dinosaur, like a leaf-eater. That way, I could play the, uh, dominant predator. Ha ha ha!</t>
  </si>
  <si>
    <t xml:space="preserve"> [Slinky laughs with him]</t>
  </si>
  <si>
    <t xml:space="preserve"> Quiet everyone, quiet!</t>
  </si>
  <si>
    <t xml:space="preserve"> (over monitor) Molly's first present is... Mrs. Potato Head. Repeat. A Mrs. Potato Head.</t>
  </si>
  <si>
    <t xml:space="preserve"> [Mr. Potato Head looks overjoyed]</t>
  </si>
  <si>
    <t xml:space="preserve"> Way to go, Idaho!</t>
  </si>
  <si>
    <t xml:space="preserve"> Gee, I better shave.</t>
  </si>
  <si>
    <t xml:space="preserve"> [He takes off his moustache piece and flick it away. Woody climbs onto the bed and join Buzz, his face covered in lipstick from Bo kissing him]</t>
  </si>
  <si>
    <t xml:space="preserve"> [Buzz bangs the side of the monitor]</t>
  </si>
  <si>
    <t xml:space="preserve"> Buzz. Buzz Lightyear. You are not worried, are you?</t>
  </si>
  <si>
    <t xml:space="preserve"> (over monitor) I can't quite make out -- (Static)</t>
  </si>
  <si>
    <t xml:space="preserve"> (defensively) Me? No, no, no, no... Mm-mmm. Are you?</t>
  </si>
  <si>
    <t xml:space="preserve"> (laughing) Now Buzz, what could Andy possibly get that is worse than you?</t>
  </si>
  <si>
    <t xml:space="preserve"> Oh, what is it? What is it?</t>
  </si>
  <si>
    <t xml:space="preserve"> [Buster is heard barking]</t>
  </si>
  <si>
    <t xml:space="preserve"> Wow!!!! A puppy!!!!!!</t>
  </si>
  <si>
    <t xml:space="preserve"> [Woody and Buzz look at each other in surprise for a sec then share a worried smile.]</t>
  </si>
  <si>
    <t xml:space="preserve"> (P.A.) Jones, party of five:  Your shuttle is now boarding at counter 12.</t>
  </si>
  <si>
    <t xml:space="preserve">VO 2 </t>
  </si>
  <si>
    <t>The world's greatest superhero! Now the world's greatest toy! Buzz has it all! Locking wrist communicator!</t>
  </si>
  <si>
    <t xml:space="preserve"> HIGH-PRESSURE-SPACE-WINGS!! (big "monster truck" voice)</t>
  </si>
  <si>
    <t xml:space="preserve"> (a bit woozy from the ball hit him) Buzz, the coast is clear. (shakes his head to get the wooziness off and look around for Buzz) Buzz, where are you?</t>
  </si>
  <si>
    <t xml:space="preserve"> (AS ASTRONAUT) Houston, all systems are go. Requesting permission to launch -- </t>
  </si>
  <si>
    <t>(spotting Woody) Hey! How'd you get out here?</t>
  </si>
  <si>
    <t>[Rocky rushes over to a lever on the side of the back. The sign above it reads "RAMP  UP/DOWN." Rocky pushes down the lever and the ramp starts to lower down. Woody, and Buzz look up to see the ramp about to come down on top of them]</t>
  </si>
  <si>
    <t xml:space="preserve"> You did it! Next stop: Andy!</t>
  </si>
  <si>
    <t xml:space="preserve"> How's it, Mom? Mom, where are you?</t>
  </si>
  <si>
    <t xml:space="preserve"> No! Wait! You Don't Understand! Buzz is out there! We've gotta help him!!</t>
  </si>
  <si>
    <t xml:space="preserve"> (over monitor) Come in, Frankincense. Andy is now opening his first present it's a -- (Static)</t>
  </si>
  <si>
    <t>23. Buzz I Can't Do This Without You</t>
  </si>
  <si>
    <t xml:space="preserve"> Don't count on it?! (groans in anger)</t>
  </si>
  <si>
    <t xml:space="preserve"> [Bo Peep gasps]</t>
  </si>
  <si>
    <t>Buzz's Voice box</t>
  </si>
  <si>
    <t>[Sarge watches as Andy's Mom picks up the presents one by one until there's only one left]</t>
  </si>
  <si>
    <t>[Just then Sarge sees Andy's Mom pull out a surprise present from the closet]</t>
  </si>
  <si>
    <t xml:space="preserve"> [Andy's Mom comes in]</t>
  </si>
  <si>
    <t>Woody's Voice box</t>
  </si>
  <si>
    <t>Characters</t>
  </si>
  <si>
    <t>Counts</t>
  </si>
  <si>
    <t>Toy Story 1</t>
  </si>
  <si>
    <t>Gender</t>
  </si>
  <si>
    <t>1. Operation Pull Toy</t>
  </si>
  <si>
    <t>[A caption reads "Nine years ago", indicating this took place between the events of Toy Story 2 and Toy Story 3. Lightning then flashes as the scene transitions to Andy's room where Jessie and Bullseye jump in fright due to the lightning]</t>
  </si>
  <si>
    <t>Jessie</t>
  </si>
  <si>
    <t xml:space="preserve"> Whoa! It's raining cats and dogs out there!</t>
  </si>
  <si>
    <t>[pats Bullseye comfortingly]</t>
  </si>
  <si>
    <t xml:space="preserve"> I hope they make it back alright.</t>
  </si>
  <si>
    <t xml:space="preserve"> Heads up! Andy's coming!</t>
  </si>
  <si>
    <t xml:space="preserve"> [gasps]</t>
  </si>
  <si>
    <t>Mrs. Davis</t>
  </si>
  <si>
    <t xml:space="preserve"> [from downstairs] Andy! Time for dinner!</t>
  </si>
  <si>
    <t xml:space="preserve"> Yes! I'm starving!</t>
  </si>
  <si>
    <t xml:space="preserve"> [from downstairs] Don't forget to wash your hands!</t>
  </si>
  <si>
    <t xml:space="preserve"> [Off-Screen] Okay, Mom!</t>
  </si>
  <si>
    <t>[He exits the room. Once he's gone, Woody and the other toys spring to life and look worried. Woody runs to the window as Rex panics. Lightning flashes. Woody climbs onto the windowsill beside Jessie and Bullseye and looks outside]</t>
  </si>
  <si>
    <t xml:space="preserve"> [Off-Screen] Do you see him?</t>
  </si>
  <si>
    <t xml:space="preserve"> Well, he's done for.</t>
  </si>
  <si>
    <t xml:space="preserve"> He'll be lost forever!</t>
  </si>
  <si>
    <t xml:space="preserve"> Jessie, Buzz, Slink, Molly's room. The rest of you, stay put!</t>
  </si>
  <si>
    <t>[Woody peeks out of Andy's room and makes his way silently across the landing to Molly's Room. He peeks in and sees tiny spots of light on the floor, which are projected by a lamp with Bo Peep and her sheep, Billy, Goat, and Gruff, on Molly's bedside table. Woody is about to approach but he ducks out of sight as Molly exits her room. He then signals to Jessie, Buzz, and Slinky and runs into Molly's room. He then climbs up onto the table]</t>
  </si>
  <si>
    <t xml:space="preserve"> Bo!</t>
  </si>
  <si>
    <t xml:space="preserve"> Situation? </t>
  </si>
  <si>
    <t>[She uses her cane to pull Woody up onto the table]</t>
  </si>
  <si>
    <t xml:space="preserve"> Lost toy. Side yard.</t>
  </si>
  <si>
    <t xml:space="preserve"> Billy. Goat. Gruff. Raise the blinds.</t>
  </si>
  <si>
    <t>[Billy, Goat, and Gruff obey and raise the blinds]</t>
  </si>
  <si>
    <t xml:space="preserve"> They have names? You never told me that. </t>
  </si>
  <si>
    <t>[climbs up onto the windowsill]</t>
  </si>
  <si>
    <t xml:space="preserve"> You never asked.</t>
  </si>
  <si>
    <t>[Jessie, Bo, and Buzz join Woody on the windowsill]</t>
  </si>
  <si>
    <t xml:space="preserve"> Where is he?</t>
  </si>
  <si>
    <t>[They look outside. Lightning flashes, revealing RC the remote-controlled car being swept away in a storm drain in the side yard]</t>
  </si>
  <si>
    <t xml:space="preserve"> There!</t>
  </si>
  <si>
    <t xml:space="preserve"> How do we reach him?</t>
  </si>
  <si>
    <t>[Woody and Bo have an idea and turn to each other in determination]</t>
  </si>
  <si>
    <t>Woody and Bo Peep</t>
  </si>
  <si>
    <t xml:space="preserve"> Slink!</t>
  </si>
  <si>
    <t xml:space="preserve"> You got it, Woody!</t>
  </si>
  <si>
    <t xml:space="preserve"> Barbies!</t>
  </si>
  <si>
    <t>[Three Barbie dolls, one of them Barbie from Toy Story 3, athletically jump up onto a chest of drawers. A soft boy toy catches a plastic carrot while several fragile doll toys pass a book to Bo. She puts it on top of the carrot which Jessie jumps onto]</t>
  </si>
  <si>
    <t>[The three Barbies jump on the book, sending Jessie flying up to the window lock above. She unlocks the window and Buzz, Woody, and Bo lift the window]</t>
  </si>
  <si>
    <t xml:space="preserve"> Flashlight!</t>
  </si>
  <si>
    <t>[Jessie turns on a flashlight and shines it on RC who is starting to lose his grip on the storm drain. Woody and Bo stare down at him for a moment before Bo straightens Woody's hat and nods to him determinedly. Woody then gets on Slinky and he stretches down to the driveway and towards RC]</t>
  </si>
  <si>
    <t xml:space="preserve"> Hang on, RC!</t>
  </si>
  <si>
    <t>[RC sees Woody and Slinky coming and struggles to pull himself forward, so they can reach him, but the strong current keeps pushing him away]</t>
  </si>
  <si>
    <t xml:space="preserve"> I ain't got no more slink!</t>
  </si>
  <si>
    <t>[Slinky grabs Woody's pull-string in his mouth so that Woody can reach RC. However, this proves far less than helpful as RC is slowly pushed away from them. Upon seeing this, Bo gasps. Woody tries very hard to reach RC but to no avail. Just then, he feels something push him forward, enabling him to reach RC and grab him. Woody looks up and sees Bo has used the monkeys to lengthen their reach. Woody smiles at Bo and pulls RC free of the drain just as a vehicle pulls up in the drive. Woody and Slinky begin to carry RC to Molly's window as a man gets out of the cars and runs to the front door. Buzz, Jessie, and Bo pull RC into Molly's Room and Bo smiles at Woody who smiles back. Just then the light turns on and Bo retreats inside. Woody is about to climb up when Mrs. Davis closes the window. Woody pulls himself up to see Bo getting packed into a box]</t>
  </si>
  <si>
    <t>Car Owner</t>
  </si>
  <si>
    <t xml:space="preserve"> Beautiful.</t>
  </si>
  <si>
    <t xml:space="preserve"> I'm so glad to see this old lamp go to a good home. We've had it since Molly was a baby.</t>
  </si>
  <si>
    <t>[Woody watches sadly]</t>
  </si>
  <si>
    <t xml:space="preserve"> Molly, are you sure that it's alright?</t>
  </si>
  <si>
    <t>Molly Davis</t>
  </si>
  <si>
    <t xml:space="preserve"> Yeah. I don't want it anymore.</t>
  </si>
  <si>
    <t>[Woody watches them leave the room. Once they're gone, Buzz and Jessie spring back to life and open the window. They yank Slinky inside but there's no sign of Woody]</t>
  </si>
  <si>
    <t xml:space="preserve"> Where's Woody?</t>
  </si>
  <si>
    <t>2. Bo Leaves Woody</t>
  </si>
  <si>
    <t>[The man takes Bo's box to his car. He feels for his keys and realizes he left them in the house. He goes back to the door and knocks. The box moves under the car and opens. Bo and her sheep look up to see Woody with a worried look on his face]</t>
  </si>
  <si>
    <t xml:space="preserve"> Quick. We'll sneak in the hedges before he's back.</t>
  </si>
  <si>
    <t xml:space="preserve"> Woody. It's okay.</t>
  </si>
  <si>
    <t xml:space="preserve"> What? No, no, no, no, no. You can't go. What's best for Andy is that...</t>
  </si>
  <si>
    <t xml:space="preserve"> Woody. I'm not Andy's toy.</t>
  </si>
  <si>
    <t xml:space="preserve"> It's time for the next kid.</t>
  </si>
  <si>
    <t>[Woody stares at her then they hear the man talking to Andy's mom]</t>
  </si>
  <si>
    <t xml:space="preserve"> Thank you again. I really appreciate it.</t>
  </si>
  <si>
    <t xml:space="preserve"> Oh, my pleasure. I'm glad it all worked out.</t>
  </si>
  <si>
    <t>[Bo looks at Woody]</t>
  </si>
  <si>
    <t xml:space="preserve"> You know, kids lose their toys every day. Sometimes they get left in the yard or put in the wrong box.</t>
  </si>
  <si>
    <t>[Woody stares at her for a moment then looks at Billy, Goat, and Gruff who back up]</t>
  </si>
  <si>
    <t xml:space="preserve"> And that box gets taken away.</t>
  </si>
  <si>
    <t>[Bo nods. Woody stares at her and then smiles slightly. Still not wanting Bo to be alone, he attempts to get in the box, but then hears Andy's voice]</t>
  </si>
  <si>
    <t xml:space="preserve"> [o.s] Mom, where's Woody?</t>
  </si>
  <si>
    <t>[rushes outside]</t>
  </si>
  <si>
    <t xml:space="preserve"> Andy! Come inside!</t>
  </si>
  <si>
    <t xml:space="preserve"> I can't find Woody!</t>
  </si>
  <si>
    <t>[Bo looks at Woody, who then takes his hands off the box and looks down sadly before staring at Bo one more time. Bo straightens Woody's hat and smiles. The man returns]</t>
  </si>
  <si>
    <t xml:space="preserve"> Well good night.</t>
  </si>
  <si>
    <t xml:space="preserve"> Bye. Drive safe.</t>
  </si>
  <si>
    <t>[The man picks up Bo's box and gets in his car. The car drives with Woody watching sadly as it disappears into the distance. Woody stares after it for a bit before Andy comes over. He picks Woody up]</t>
  </si>
  <si>
    <t xml:space="preserve"> Ah, there you are.</t>
  </si>
  <si>
    <t>[runs back into the house]</t>
  </si>
  <si>
    <t xml:space="preserve"> Mom! I found him! I found him!</t>
  </si>
  <si>
    <t xml:space="preserve"> Oh, good. Come on and get inside.</t>
  </si>
  <si>
    <t>[She shuts the door.]</t>
  </si>
  <si>
    <t>3. You've Got a Friend in Me</t>
  </si>
  <si>
    <t xml:space="preserve"> Da-da-da-da-da-da-da-da. </t>
  </si>
  <si>
    <t>[swings Woody in the air then runs around with him in his hand, pretending to be a horse. A Pixar Animation Studios Film]</t>
  </si>
  <si>
    <t xml:space="preserve"> Ride 'em, Cowboy! Yee-haw! </t>
  </si>
  <si>
    <t>[pulls Woody's pull-string again]</t>
  </si>
  <si>
    <t xml:space="preserve"> There's a snake in my boot!</t>
  </si>
  <si>
    <t>[The scene then transitions to Andy playing with Buzz and Jessie while laughing and then to him playing with Buzz and Woody]</t>
  </si>
  <si>
    <t xml:space="preserve"> [voicing Buzz] To infinity... [voicing Woody] And beyond!</t>
  </si>
  <si>
    <t>Bonnie</t>
  </si>
  <si>
    <t xml:space="preserve"> [gasps and takes Woody from Andy] My cowboy!</t>
  </si>
  <si>
    <t>[She hugs Woody as Andy smiles. Bonnie then gets up]</t>
  </si>
  <si>
    <t xml:space="preserve"> Woody, let's go!</t>
  </si>
  <si>
    <t>[Andy chuckles as Bonnie runs around her front yard with Woody. Bonnie giggles and pulls Woody's pull string]</t>
  </si>
  <si>
    <t xml:space="preserve"> You're my favorite deputy!</t>
  </si>
  <si>
    <t xml:space="preserve"> Reach for the sky!</t>
  </si>
  <si>
    <t>[Woody swings his eyes into the camera before it pans out again to reveal Bonnie with a pair of fairy wings on her back, putting Woody on a chair before picking up the toys in a cooking cauldron]</t>
  </si>
  <si>
    <t xml:space="preserve"> They've escaped and they're heading right for us!</t>
  </si>
  <si>
    <t>[The scene then transitions to Bonnie in a scuba outfit and jumping off her bed. She lands on her back and giggles. The scene then transitions to Bonnie playing with her toys while Woody is still on the chair, watching]</t>
  </si>
  <si>
    <t xml:space="preserve"> Full speed ahead! Yay!</t>
  </si>
  <si>
    <t>[The camera pans down to Woody's boot, revealing Bonnie's name on the bottom of it. The screen then fades to black.]</t>
  </si>
  <si>
    <t>[The toys' voices can be heard in the background]</t>
  </si>
  <si>
    <t>Mrs. Potato Head</t>
  </si>
  <si>
    <t xml:space="preserve"> Ugh! It's getting hot in here!</t>
  </si>
  <si>
    <t xml:space="preserve"> Where's my ear?</t>
  </si>
  <si>
    <t xml:space="preserve"> You're on my foot!</t>
  </si>
  <si>
    <t xml:space="preserve"> Oh.</t>
  </si>
  <si>
    <t>Buttercup</t>
  </si>
  <si>
    <t xml:space="preserve"> Hey, quit shovin'!</t>
  </si>
  <si>
    <t>Trixie</t>
  </si>
  <si>
    <t xml:space="preserve"> Sorry!</t>
  </si>
  <si>
    <t>[There are various amounts of chatter until someone says "Sssh!"]</t>
  </si>
  <si>
    <t xml:space="preserve"> I know that was you, Potato Head.</t>
  </si>
  <si>
    <t xml:space="preserve"> Ha-ha-ha-ha-ha-ha.</t>
  </si>
  <si>
    <t>Dolly</t>
  </si>
  <si>
    <t xml:space="preserve"> Everyone, listen, I thought I told you. When Mom quickly cleans the bedroom like that, expect to be put in the closet.</t>
  </si>
  <si>
    <t xml:space="preserve"> Oooooh. How much longer?</t>
  </si>
  <si>
    <t xml:space="preserve"> Keep it to a dull roar, Rex. Deep breaths, Jessie, deep breaths. Settle down, Slink. Sit. Good boy.</t>
  </si>
  <si>
    <t xml:space="preserve"> Sheriff, do I need to be worried?</t>
  </si>
  <si>
    <t xml:space="preserve"> No, no. My guys are veterans. They'll hang in there.</t>
  </si>
  <si>
    <t xml:space="preserve"> Good. Just keep 'em calm until we get word.</t>
  </si>
  <si>
    <t xml:space="preserve"> Yes, Ma'am.</t>
  </si>
  <si>
    <t>[Dolly peeks out of the closet. A stuffed dog on the door looks downstairs, then at Dolly and shakes his head]</t>
  </si>
  <si>
    <t xml:space="preserve"> How are you, uh, feeling about today?</t>
  </si>
  <si>
    <t xml:space="preserve"> Uh, good. Good. Yeah, good. I'm good.</t>
  </si>
  <si>
    <t xml:space="preserve"> Uh, that's good.</t>
  </si>
  <si>
    <t>[Dolly stares out of the closet. The dog on the door then jangles, giving the signal]</t>
  </si>
  <si>
    <t xml:space="preserve"> We're on! Bonnie's done with breakfast. Any minute now!</t>
  </si>
  <si>
    <t xml:space="preserve"> You hear that? Any minute now! Wind 'em if you've got 'em! Keep your batteries clean, your joints unlogged...</t>
  </si>
  <si>
    <t xml:space="preserve"> Thanks, Woody. I've got it.</t>
  </si>
  <si>
    <t xml:space="preserve"> Yes, I'm sorry. You're right. You're right.</t>
  </si>
  <si>
    <t>[They hear Bonnie coming and freeze.]</t>
  </si>
  <si>
    <t>5. Bonnie Playing with the Toys</t>
  </si>
  <si>
    <t>[Bonnie opens the closet doors]</t>
  </si>
  <si>
    <t xml:space="preserve"> The town is open!</t>
  </si>
  <si>
    <t>[picking up various toys]</t>
  </si>
  <si>
    <t xml:space="preserve"> Hey, Mayor! Banker! Hey, Ice Cream Man! Hi, hat shop owner! Mail Man and the Sheriff!</t>
  </si>
  <si>
    <t>[takes Woody's badge]</t>
  </si>
  <si>
    <t xml:space="preserve"> Okay, bye toys!</t>
  </si>
  <si>
    <t>[Bonnie closes the closet doors and puts Woody's badge on Jessie as Woody watches]</t>
  </si>
  <si>
    <t xml:space="preserve"> Yee-haw! Sheriff Jessie! [as Jessie] Giddyup, Bullseye!</t>
  </si>
  <si>
    <t>[Bonnie moves Bullseye up and down to make it look like he's walking. Woody comes back to life and sits up. The other toys in the closet stare at him before Woody stretches and picks up a card while the other toys go over to the door]</t>
  </si>
  <si>
    <t>Melephant Brooks</t>
  </si>
  <si>
    <t xml:space="preserve"> Wow, they're doin' hat shop.</t>
  </si>
  <si>
    <t>6. Bonnie Going to School</t>
  </si>
  <si>
    <t>[Mr. Anderson comes in]</t>
  </si>
  <si>
    <t>Mr. Anderson</t>
  </si>
  <si>
    <t xml:space="preserve"> Bonnie. What are you doing? We've gotta go. You don't want to be late for Kindergarten Orientation, do you?</t>
  </si>
  <si>
    <t xml:space="preserve"> But, I don't wanna go.</t>
  </si>
  <si>
    <t xml:space="preserve"> We talked about this. We're gonna meet your teacher, see your classroom...</t>
  </si>
  <si>
    <t xml:space="preserve"> [holding up Jessie] Can I bring a toy?</t>
  </si>
  <si>
    <t xml:space="preserve"> [takes Bonnie's hand and pulls her to her feet] Toys don't go to school. That, that's the rule.</t>
  </si>
  <si>
    <t>[Bonnie drops Jessie as they leave the room. Woody watches. Once they're gone, the toys unfreeze]</t>
  </si>
  <si>
    <t xml:space="preserve"> Freeze! </t>
  </si>
  <si>
    <t>[everyone freezes]</t>
  </si>
  <si>
    <t xml:space="preserve"> Nobody move! Bonnie always forgets something! She'll be back any second! </t>
  </si>
  <si>
    <t>[sees Hamm reaching for some coins]</t>
  </si>
  <si>
    <t xml:space="preserve"> That goes for you too, Hamm.</t>
  </si>
  <si>
    <t xml:space="preserve"> But it's money!</t>
  </si>
  <si>
    <t>[Woody comes out of the closet]</t>
  </si>
  <si>
    <t xml:space="preserve"> You alright, Woody? I'm sure she'll pick you next time.</t>
  </si>
  <si>
    <t xml:space="preserve"> Oh c'mon, I'm fine! No problem.</t>
  </si>
  <si>
    <t xml:space="preserve"> Hey Woody, here! [Jessie hands Woody his sheriff badge]</t>
  </si>
  <si>
    <t xml:space="preserve"> Oh thanks, Jessie.</t>
  </si>
  <si>
    <t xml:space="preserve"> We're here for you, buddy! </t>
  </si>
  <si>
    <t>[Buzz exchanges a look with Jessie as Woody walks towards Dolly]</t>
  </si>
  <si>
    <t>Mr. Pricklepants</t>
  </si>
  <si>
    <t xml:space="preserve"> [To Dolly] I don't want to play the baker.</t>
  </si>
  <si>
    <t xml:space="preserve"> Pricklepants.</t>
  </si>
  <si>
    <t xml:space="preserve"> The hat shop owner is the role I was born to play.</t>
  </si>
  <si>
    <t xml:space="preserve"> [Interrupting Mr. Pricklepants] Ok. Right, ok Pricklepants, back to your bakery.</t>
  </si>
  <si>
    <t xml:space="preserve"> 'Scuse me, Dolly.</t>
  </si>
  <si>
    <t xml:space="preserve"> Woody, can't you see I'm threatening everyone? Go back to the closet!</t>
  </si>
  <si>
    <t xml:space="preserve"> Yeah, I know, I know. It's just- I'm worried about Bonnie! A toy should go with her to orientation!</t>
  </si>
  <si>
    <t xml:space="preserve"> Didn't you hear Dad? You'll get Bonnie in trouble!</t>
  </si>
  <si>
    <t xml:space="preserve"> Yeah, but Kindergarten's so different, it could be too much for a kid. Having a buddy with them to get through it could really help things! I remember with Andy, I would go to school with him-</t>
  </si>
  <si>
    <t xml:space="preserve"> [Interrupting Woody] Uh-huh. I'm sorry Woody. I hate to sound like a broken record, but Bonnie's not Andy.</t>
  </si>
  <si>
    <t xml:space="preserve"> No, no, no, of course, I get that, but if you would just hear me out- </t>
  </si>
  <si>
    <t>[Dolly shuts the closet door on him, cutting him off]</t>
  </si>
  <si>
    <t xml:space="preserve"> Places everyone! </t>
  </si>
  <si>
    <t>[All of the toys fall in their positions and Woody sighs as Bonnie walks back in]</t>
  </si>
  <si>
    <t>[Woody peeks through the closet and sees Bonnie crying under her bed]</t>
  </si>
  <si>
    <t>Mrs. Anderson</t>
  </si>
  <si>
    <t xml:space="preserve"> Bonnie?</t>
  </si>
  <si>
    <t>[Mrs. Anderson walks up to the foot of the bed]</t>
  </si>
  <si>
    <t xml:space="preserve"> What are you doing back there? C'mon, we have to go.</t>
  </si>
  <si>
    <t>[Bonnie stands up]</t>
  </si>
  <si>
    <t xml:space="preserve"> That's my big girl.</t>
  </si>
  <si>
    <t xml:space="preserve"> You're gonna have so much fun! </t>
  </si>
  <si>
    <t>[Bonnie and her parents exit the room]</t>
  </si>
  <si>
    <t xml:space="preserve"> [Opens the closet door] Alright, now what was it you were saying Woody? </t>
  </si>
  <si>
    <t>[Dolly realizes that he is gone and looks to the other toys in the closet for an explanation, but is met with blank stares]</t>
  </si>
  <si>
    <t>7. Woody going to class</t>
  </si>
  <si>
    <t>[On the car ride to kindergarten, Woody looks out of the window of Bonnie's backpack and sees Bonnie looking worried and scared]</t>
  </si>
  <si>
    <t xml:space="preserve"> Here we are!</t>
  </si>
  <si>
    <t>[Bonnie walks up the stairs of the school with her mom and into a classroom of children running around laughing and talking to their parents. Bonnie is scared, so she hugs her mom's leg for comfort]</t>
  </si>
  <si>
    <t xml:space="preserve"> Bonnie, hun, it'll be OK.</t>
  </si>
  <si>
    <t>[Bonnie looks unsure]</t>
  </si>
  <si>
    <t>[Bonnie perks up at this]</t>
  </si>
  <si>
    <t>[Bonnie looks at her mom for confirmation and she puts a hand on Bonnie's shoulder to say it's ok. Bonnie walks away with Miss Wendy to the cubbies and waves goodbye to her mom with a smile on her face. Her mom exits the room with the other parents and Bonnie's worry returns to her face. She nervously looks at all of the kids, hiding her face behind her backpack]</t>
  </si>
  <si>
    <t>Miss Wendy</t>
  </si>
  <si>
    <t xml:space="preserve"> Here we are, Bonnie.</t>
  </si>
  <si>
    <t>[She presents a cubby to her]</t>
  </si>
  <si>
    <t>[Miss Wendy turns around to address the class]</t>
  </si>
  <si>
    <t>[Bonnie sits at a nearby table by herself, afraid to engage the other children]</t>
  </si>
  <si>
    <t>[Bonnie begins to reach for the art supplies when another kid approaches her table]</t>
  </si>
  <si>
    <t xml:space="preserve"> Hi. </t>
  </si>
  <si>
    <t>[Bonnie waves and smiles at the boy, but he ignores her and takes the craft supplies away from Bonnie's table, supposedly to his own]</t>
  </si>
  <si>
    <t>[Woody, peeking through the window of the backpack, gasps at this as Bonnie looks down and starts to tear up. Woody watches the kid spit out an apple into a trash can and he notices that some craft supplies fall in with it. Woody leaves the backpack, drops down and hides behind a lunchbox while some kids run by, giggling. He uses the lunch box as cover to run to the trash can unnoticed. Once inside, he grabs a box of crayons and throws it on the floor near Bonnie. She hears the sound and turns around while sniffing and trying not to cry. When she sees them, she leaves her chair to bend down and pick them up. Woody uses this as his chance to grab a bunch of supplies and book it to Bonnie's table as fast as he can. He jumps onto the chair while Bonnie isn't looking and drops the supplies at her spot. He then hops back into her backpack to watch her reaction. She stands up from picking up the crayons and jumps back in surprise at seeing the craft supplies there. She looks around the room, wondering how they got there. She picks up the spork and has an idea. She then breaks a popsicle stick in half and sticks some white dough on it making it look like feet. Then she adds the spork for a body and uses a pipe cleaner for arms and hands. Bonnie then adds some googly eyes, a red band for a unibrow and a blue band for a mouth. Bonnie smiles at her new creation and writes her name on the bottom of the feet with a blue felt tip pen. Woody watches and smiles. Miss Wendy comes over]</t>
  </si>
  <si>
    <t xml:space="preserve"> Oh, Bonnie. That is so clever!</t>
  </si>
  <si>
    <t xml:space="preserve"> [moving Forky to make it look like he's walking, as Forky] Hello, I'm Forky. Nice to meet you.</t>
  </si>
  <si>
    <t xml:space="preserve"> Why, hello, Forky, it's nice to meet you, I'm Miss Wendy.</t>
  </si>
  <si>
    <t>[Woody smiles, proud of his work, and closes the backpack. Later, at going home time]</t>
  </si>
  <si>
    <t xml:space="preserve"> [runs out of the classroom, sees her mom and dad and runs up to them with Forky in her hand] Mom, Dad! Look what I made! [hugs her mom]</t>
  </si>
  <si>
    <t xml:space="preserve"> His name is Forky!</t>
  </si>
  <si>
    <t xml:space="preserve"> Oh wow!</t>
  </si>
  <si>
    <t xml:space="preserve"> That is so cool.</t>
  </si>
  <si>
    <t xml:space="preserve"> I finished Kindergarten!</t>
  </si>
  <si>
    <t>[Her parents look flustered for a moment]</t>
  </si>
  <si>
    <t xml:space="preserve"> Uh, no. That- That- That was just orientation.</t>
  </si>
  <si>
    <t xml:space="preserve"> But for being such a brave girl, we have a surprise for you.</t>
  </si>
  <si>
    <t xml:space="preserve"> What is it?</t>
  </si>
  <si>
    <t xml:space="preserve"> [While Woody looks from the backpack] Since school doesn't start for another week, we are going on a road trip!</t>
  </si>
  <si>
    <t xml:space="preserve"> Can I bring Forky.</t>
  </si>
  <si>
    <t xml:space="preserve"> Of course, you can.</t>
  </si>
  <si>
    <t xml:space="preserve"> Yay!</t>
  </si>
  <si>
    <t>[Bonnie put Forky in her backpack. Woody comes out from a notebook]</t>
  </si>
  <si>
    <t xml:space="preserve"> And they said I shouldn't go to school with Bonnie. [to Forky] </t>
  </si>
  <si>
    <t xml:space="preserve"> We got this whole Kindergarten thing under control, eh? [to himself]</t>
  </si>
  <si>
    <t xml:space="preserve"> I can't believe it, talking to a spork.</t>
  </si>
  <si>
    <t>[Just then, one of Forky's eyes moves. Woody hears it and stares at Forky. Forky stays still for a moment, then seconds later, he comes to life, gasping for breath and Woody jumps back, startled.]</t>
  </si>
  <si>
    <t>8. Meet Forky</t>
  </si>
  <si>
    <t>[Back in Bonnie's room]</t>
  </si>
  <si>
    <t xml:space="preserve"> [dumps her backpack on the floor of her room] Hi, toys. [exits the room]</t>
  </si>
  <si>
    <t xml:space="preserve"> Bye, toys.</t>
  </si>
  <si>
    <t>[Woody exits the backpack, only to be confronted by the other toys]</t>
  </si>
  <si>
    <t xml:space="preserve"> He did go to kindergarten.</t>
  </si>
  <si>
    <t xml:space="preserve"> I knew it!</t>
  </si>
  <si>
    <t xml:space="preserve"> No, no...</t>
  </si>
  <si>
    <t xml:space="preserve"> You trying to get Bonnie in trouble?</t>
  </si>
  <si>
    <t xml:space="preserve"> No! Of course not!</t>
  </si>
  <si>
    <t xml:space="preserve"> You could have been confiscated!</t>
  </si>
  <si>
    <t xml:space="preserve"> What does that mean?</t>
  </si>
  <si>
    <t xml:space="preserve"> Taken away.</t>
  </si>
  <si>
    <t xml:space="preserve"> [gasps] No!</t>
  </si>
  <si>
    <t xml:space="preserve"> Or worse, you could have been lost.</t>
  </si>
  <si>
    <t xml:space="preserve"> No, no, no. Guys, listen. Bonnie had a great day in class. And, we're going on a road trip!</t>
  </si>
  <si>
    <t xml:space="preserve"> Road trip?</t>
  </si>
  <si>
    <t xml:space="preserve"> Vacation!</t>
  </si>
  <si>
    <t xml:space="preserve"> Yee-haw</t>
  </si>
  <si>
    <t xml:space="preserve"> Ooooohhhh...</t>
  </si>
  <si>
    <t xml:space="preserve"> And then something really weird thing happened. Bonnie made a friend in class.</t>
  </si>
  <si>
    <t xml:space="preserve"> Oh, she's already making friends.</t>
  </si>
  <si>
    <t xml:space="preserve"> No, no, she literally made a new friend.¬†</t>
  </si>
  <si>
    <t>[to Forky from inside the backpack]</t>
  </si>
  <si>
    <t xml:space="preserve"> Hey, it's okay. Come on out.¬†</t>
  </si>
  <si>
    <t>[Forky slowly peeks out from behind the backpack, extremely nervous]</t>
  </si>
  <si>
    <t xml:space="preserve"> That's it. Come on, there you go.¬†</t>
  </si>
  <si>
    <t>[Everyone quietly gasping]</t>
  </si>
  <si>
    <t>Forky</t>
  </si>
  <si>
    <t xml:space="preserve"> Uh...</t>
  </si>
  <si>
    <t xml:space="preserve"> Come on, let's get you out of there.¬†</t>
  </si>
  <si>
    <t>[Carries Forky out of the backpack]</t>
  </si>
  <si>
    <t xml:space="preserve"> You got this. Good, good. Everyone, I want you to meet Forky!</t>
  </si>
  <si>
    <t xml:space="preserve"> Golly bob howdy!</t>
  </si>
  <si>
    <t xml:space="preserve"> Look at that!</t>
  </si>
  <si>
    <t xml:space="preserve"> Look how long his arms are!</t>
  </si>
  <si>
    <t xml:space="preserve"> Trash?</t>
  </si>
  <si>
    <t xml:space="preserve"> No, toys. They're all toys.</t>
  </si>
  <si>
    <t xml:space="preserve"> T-t-tooooo... Trash.</t>
  </si>
  <si>
    <t xml:space="preserve"> No, no, no. That's the trash. These are your friends.</t>
  </si>
  <si>
    <t>[Toys collectively say hi to Forky, causing him to panic and fall over, detaching one of his eyes]</t>
  </si>
  <si>
    <t xml:space="preserve"> Trash!</t>
  </si>
  <si>
    <t>[Forky starts booking towards the trash bin]¬†</t>
  </si>
  <si>
    <t xml:space="preserve"> Shh, shh, no, no it's okay.</t>
  </si>
  <si>
    <t>[Forky continues to panic, constantly saying the word trash]</t>
  </si>
  <si>
    <t xml:space="preserve"> Woody, I have a question. Uh, well, actually not just one. I have all of them. I have all the questions!</t>
  </si>
  <si>
    <t xml:space="preserve"> Uh... Why does he want to go to the trash?</t>
  </si>
  <si>
    <t xml:space="preserve"> Because he was made from trash.</t>
  </si>
  <si>
    <t xml:space="preserve"> Look, I know this is a little strange, but you got to trust me on this. Forky is the most important toy to Bonnie right now.</t>
  </si>
  <si>
    <t xml:space="preserve"> Important? He's a spork.</t>
  </si>
  <si>
    <t xml:space="preserve"> [Putting Forky back together] Yes, yeah, I know, but this spork... this toy is crucial to Bonnie getting adjusted to kindergarten.</t>
  </si>
  <si>
    <t xml:space="preserve"> Woody, aren't you being a little dramatic about all of this?</t>
  </si>
  <si>
    <t xml:space="preserve"> I know this is new to everybody, but you should see how much this little guy means to Bonnie. When she started playing with him, she had the biggest smile on her face. I wish you could have seen it. Bonnie was really upset, and I swear, once she made Forky, it was a complete transformation!</t>
  </si>
  <si>
    <t xml:space="preserve"> Uh... Woody?</t>
  </si>
  <si>
    <t xml:space="preserve"> Just a second, Jessie. So, we all have to make sure nothing happens to him.</t>
  </si>
  <si>
    <t xml:space="preserve"> Something happened to him.</t>
  </si>
  <si>
    <t>[Forky jumps into the trash bin]</t>
  </si>
  <si>
    <t xml:space="preserve"> Ha-ha-ha-ha!</t>
  </si>
  <si>
    <t xml:space="preserve"> Oh, chutes and ladders!</t>
  </si>
  <si>
    <t xml:space="preserve"> Mm, trash.</t>
  </si>
  <si>
    <t>[Woody tries to get Forky out of the trash, to no avail]</t>
  </si>
  <si>
    <t xml:space="preserve"> No, no, no! No, no, no! You're a toy now, Forky. Come on, stop. Stop it. Hey, no, no, no. Come on.</t>
  </si>
  <si>
    <t xml:space="preserve"> I guess I'll babysit him 'til he's used to the room.</t>
  </si>
  <si>
    <t>[The toys hear Bonnie laughing. They all freeze as she enters the room. She puts her backpack on her bed and climbs on. She starts searching in the backpack for Forky]</t>
  </si>
  <si>
    <t xml:space="preserve"> Forky?¬†</t>
  </si>
  <si>
    <t>[Woody tosses Forky on the bed]¬†</t>
  </si>
  <si>
    <t xml:space="preserve"> Where are you Forky?¬†</t>
  </si>
  <si>
    <t>[Bonnie turns to see Forky]</t>
  </si>
  <si>
    <t xml:space="preserve"> There you are. I thought I lost you, silly.</t>
  </si>
  <si>
    <t>[Forky sneaks back into the trash, only to be tossed back up.]</t>
  </si>
  <si>
    <t>9. in The Night</t>
  </si>
  <si>
    <t>[This goes on until later that night when Bonnie's sleeping. Woody sighs]</t>
  </si>
  <si>
    <t xml:space="preserve"> No, no, no, no, no. Big girl scary.</t>
  </si>
  <si>
    <t xml:space="preserve"> [whispering] Like I said before, Bonnie's not scary. She loves you and you need to...</t>
  </si>
  <si>
    <t>[Bonnie pulls Woody closer to her. Woody eventually falls asleep.]</t>
  </si>
  <si>
    <t>10. Bonnie going on road trip</t>
  </si>
  <si>
    <t>[The next morning, he wakes up to find that Forky isn't on the bed]</t>
  </si>
  <si>
    <t xml:space="preserve"> Forky?</t>
  </si>
  <si>
    <t>[He soon finds Forky sleeping in the trash]</t>
  </si>
  <si>
    <t xml:space="preserve"> Bonnie! </t>
  </si>
  <si>
    <t>[Woody freezes and falls off the bed, tipping the trash bin]</t>
  </si>
  <si>
    <t xml:space="preserve"> Let's go! Rise and shine! </t>
  </si>
  <si>
    <t>[Bonnie wakes up, while her dad steps on Woody]</t>
  </si>
  <si>
    <t xml:space="preserve"> Who wants to go on a road trip?</t>
  </si>
  <si>
    <t xml:space="preserve"> Me! I'm gonna bring Dolly and Buttercup and Forky and... </t>
  </si>
  <si>
    <t>[Bonnie notices that Forky is not on the bed]</t>
  </si>
  <si>
    <t xml:space="preserve"> Forky? Where are you?</t>
  </si>
  <si>
    <t xml:space="preserve"> He gotta be here somewhere.</t>
  </si>
  <si>
    <t xml:space="preserve"> Forky!</t>
  </si>
  <si>
    <t>[Woody once again tosses Forky up on the bed]</t>
  </si>
  <si>
    <t xml:space="preserve"> Forky! </t>
  </si>
  <si>
    <t>[Bonnie picks him up]</t>
  </si>
  <si>
    <t xml:space="preserve"> Come on, let's eat some breakfast and hit the road </t>
  </si>
  <si>
    <t>[Dad steps on and squishes Woody's head]</t>
  </si>
  <si>
    <t xml:space="preserve"> Let's go, Forky!</t>
  </si>
  <si>
    <t>[Woody unfreezes, feeling strained]</t>
  </si>
  <si>
    <t xml:space="preserve"> Whoa! He's quite a handful, Woody. You need help with him on the road trip?</t>
  </si>
  <si>
    <t xml:space="preserve"> No, no, no, no. I got it, I got it. </t>
  </si>
  <si>
    <t>[blows his head back in shape]</t>
  </si>
  <si>
    <t xml:space="preserve"> We'll just be stuck in an RV. He can't get far. I got this. I got it.</t>
  </si>
  <si>
    <t>11. I Can Let You Throw Yourself Away</t>
  </si>
  <si>
    <t>[Cut to the road trip in the RV. Forky trying to throw himself in the trash while Woody tries to stop him]</t>
  </si>
  <si>
    <t xml:space="preserve"> Oh, yeah! [at a lookout point]</t>
  </si>
  <si>
    <t xml:space="preserve"> Ha-ha-ha!</t>
  </si>
  <si>
    <t>[Woody grabs him]</t>
  </si>
  <si>
    <t xml:space="preserve"> No-no-no-no-no! [at a rest stop]</t>
  </si>
  <si>
    <t xml:space="preserve"> Trash, here I come!</t>
  </si>
  <si>
    <t>[Woody lassos him with his pull string]</t>
  </si>
  <si>
    <t xml:space="preserve"> Oh, come on.</t>
  </si>
  <si>
    <t>[struggling with Woody]</t>
  </si>
  <si>
    <t xml:space="preserve"> I don't want to be a toy!</t>
  </si>
  <si>
    <t>12. Woody Talk to buzz</t>
  </si>
  <si>
    <t>[Bonnie is seen dozing off with Forky in her arm. Woody, trying to stay awake, is keeping an eye on him. Buzz sneaks over to Woody]</t>
  </si>
  <si>
    <t xml:space="preserve"> [whispering] Hey, buddy.</t>
  </si>
  <si>
    <t xml:space="preserve"> [whispering] Hey, Buzz.</t>
  </si>
  <si>
    <t>[Buzz inches closer to Woody]</t>
  </si>
  <si>
    <t xml:space="preserve"> You doing okay? </t>
  </si>
  <si>
    <t xml:space="preserve"> I don't know, Buzz. I know you weren't around when Andy was little, but I don't remember it being this hard.</t>
  </si>
  <si>
    <t xml:space="preserve"> Want me to take the next watch? I'll keep an eye on Forky.</t>
  </si>
  <si>
    <t xml:space="preserve"> No, no, I need to do this. That little voice inside me would never leave me alone if I gave up.</t>
  </si>
  <si>
    <t xml:space="preserve"> Ah. Who do you think it is?</t>
  </si>
  <si>
    <t xml:space="preserve"> Who?</t>
  </si>
  <si>
    <t xml:space="preserve"> The voice inside of you. Who do you think it is?</t>
  </si>
  <si>
    <t xml:space="preserve"> Uh, me?</t>
  </si>
  <si>
    <t>[Buzz stares at him, failing to understand]</t>
  </si>
  <si>
    <t xml:space="preserve"> You know my conscience?</t>
  </si>
  <si>
    <t>[Buzz gives him a look, indicating he still doesn't get it]</t>
  </si>
  <si>
    <t xml:space="preserve"> The part of you that tells you things? What you're really thinking?</t>
  </si>
  <si>
    <t xml:space="preserve"> [suddenly starting to realize but doesn't know Woody is talking about the brain, not the voice box] Fascinating. So, your inner voice advises you.</t>
  </si>
  <si>
    <t xml:space="preserve"> [turning as if to look at something] What?</t>
  </si>
  <si>
    <t>[Buzz stays silent, thinking about what he's learned. He then presses one of his talk buttons setting off his voice box, much to Woody's horror]</t>
  </si>
  <si>
    <t xml:space="preserve"> There is a secret mission in uncharted space! Let's go!</t>
  </si>
  <si>
    <t>[Woody pounces on Buzz to keep him quiet.]</t>
  </si>
  <si>
    <t>13. Forky Jumps out of the Vehicle</t>
  </si>
  <si>
    <t>[Then, as they look at Bonnie, they find her hand empty. Forky is gone!]</t>
  </si>
  <si>
    <t xml:space="preserve"> Where's Forky?</t>
  </si>
  <si>
    <t>[The camera zooms in on Bonnie's hand. Forky is not there]</t>
  </si>
  <si>
    <t xml:space="preserve"> Oh, no. [looking around]</t>
  </si>
  <si>
    <t xml:space="preserve"> Forky! Forky!</t>
  </si>
  <si>
    <t>[They look up to find Forky climbing up onto a bed. He's trying to escape!]</t>
  </si>
  <si>
    <t xml:space="preserve"> I am not a toy! I'm a spork!</t>
  </si>
  <si>
    <t xml:space="preserve"> Be quiet!</t>
  </si>
  <si>
    <t>[climbing onto the bed and waddling to the window as Woody follows]</t>
  </si>
  <si>
    <t xml:space="preserve"> I was made for soup, salad, maybe chili, and then the trash! </t>
  </si>
  <si>
    <t>[jumps up in front of the window and lets the wind carry him out of the RV]</t>
  </si>
  <si>
    <t xml:space="preserve"> I'm litter! FREEDOM!!!</t>
  </si>
  <si>
    <t>[Woody hyperventilates as he looks scared at Forky throwing himself away]</t>
  </si>
  <si>
    <t xml:space="preserve"> Hamm! How far to our next stop?</t>
  </si>
  <si>
    <t xml:space="preserve"> [checks the satnav] 5.32 miles, give or take.</t>
  </si>
  <si>
    <t xml:space="preserve"> I can make that. [running up to the window]</t>
  </si>
  <si>
    <t xml:space="preserve"> I'll meet you at the RV park.</t>
  </si>
  <si>
    <t xml:space="preserve"> Woody, hold on a minute! </t>
  </si>
  <si>
    <t>[Woody jumps out of the window]</t>
  </si>
  <si>
    <t>[Woody climbs onto the back of the RV. He lands on the bumper and holds his hat. He looks down at the vast moving tarmac below him before looking up again. The RV then hits a bump, sending Woody flying off the RV and onto the tarmac. He screams, and lands upside down and watches the RV disappear around the bend. Woody gets up, dusts himself off and puts his hat back on. He then looks at the road ahead and begins looking for Forky]</t>
  </si>
  <si>
    <t xml:space="preserve"> Forky? Forky, where are you?! Forky! Forky, where are you?!</t>
  </si>
  <si>
    <t>[Woody hears mumbling and turns to see Forky stuck upside down in the ground. He sighs in annoyance. Later, after Forky has been freed,]</t>
  </si>
  <si>
    <t>14. Carry Me</t>
  </si>
  <si>
    <t>[Woody drags him along the ground back to the RV park as planned. Forky tries to walk next to him but keeps falling]</t>
  </si>
  <si>
    <t xml:space="preserve"> Carry me?</t>
  </si>
  <si>
    <t>[Forky gets up and waddles beside Woody]</t>
  </si>
  <si>
    <t xml:space="preserve"> Why do I have to be a toy?</t>
  </si>
  <si>
    <t xml:space="preserve"> Because you have Bonnie's name written on the bottom of your sticks.</t>
  </si>
  <si>
    <t xml:space="preserve"> Why do I have Bonnie's name written on the bottom of my sticks?</t>
  </si>
  <si>
    <t xml:space="preserve"> [starting to lose his temper] Because she... [gathers himself]</t>
  </si>
  <si>
    <t xml:space="preserve"> Look, she plays with you all the time, right?</t>
  </si>
  <si>
    <t xml:space="preserve"> Ugh, yes.</t>
  </si>
  <si>
    <t xml:space="preserve"> And who does she sleep with every night?</t>
  </si>
  <si>
    <t xml:space="preserve"> The big white fluffy thing?</t>
  </si>
  <si>
    <t xml:space="preserve"> No, not her pillow. You. </t>
  </si>
  <si>
    <t xml:space="preserve"> Ugh.</t>
  </si>
  <si>
    <t xml:space="preserve"> Alright, Forky, you have to understand how lucky you are right now. You're Bonnie's toy. You are going to help create happy memories that will last for the rest of her life!</t>
  </si>
  <si>
    <t xml:space="preserve"> [snapping out of his thoughts having not been listening to Woody] Huh? What?</t>
  </si>
  <si>
    <t>[Woody makes annoyed groans of frustration then gathers himself again]</t>
  </si>
  <si>
    <t xml:space="preserve"> [to himself] Okay. Doing it for Bonnie. You're doing this for Bonnie. You're doing it for Bonnie.</t>
  </si>
  <si>
    <t xml:space="preserve"> [to Forky] Okay. Like it or not, you are a toy. Maybe you don't like being one, but you are one nonetheless, which means you are going to be there for Andy when he...</t>
  </si>
  <si>
    <t xml:space="preserve"> Who's Andy?</t>
  </si>
  <si>
    <t xml:space="preserve"> I mean, Bonnie. You have to be there for Bonnie. That is your job. [takes Forky's arm and they start walking again]</t>
  </si>
  <si>
    <t xml:space="preserve"> Well, what's your job?</t>
  </si>
  <si>
    <t xml:space="preserve"> Well, right now, it's to make sure you do yours.</t>
  </si>
  <si>
    <t xml:space="preserve"> [now annoyed] NO!</t>
  </si>
  <si>
    <t>[There is silence for a moment before Forky looks at Woody]</t>
  </si>
  <si>
    <t xml:space="preserve"> [looks down then up again] Andy was my other kid. </t>
  </si>
  <si>
    <t xml:space="preserve"> You had another kid?</t>
  </si>
  <si>
    <t xml:space="preserve"> Yeah, yeah. For a long time. It was pretty great. I was a favorite toy actually. Running the room was my job. Keeping all the toys in place...</t>
  </si>
  <si>
    <t xml:space="preserve"> [referring to Buzz] So he thought Andy's room was a planet. Wow. That is messed up.</t>
  </si>
  <si>
    <t xml:space="preserve"> Right. That's exactly what I thought when he first showed up.</t>
  </si>
  <si>
    <t xml:space="preserve"> [laughs] I mean how is that not annoying?</t>
  </si>
  <si>
    <t xml:space="preserve"> Thank you!</t>
  </si>
  <si>
    <t>[Cut to Woody with Forky on his shoulders]</t>
  </si>
  <si>
    <t xml:space="preserve"> Well, then you watch em grow up and become a full person, and then they leave. They go off and do things you'll never see. Don't get me wrong, you still feel good about it, but then somehow you find yourself after all those years sitting in a closet, just feeling...</t>
  </si>
  <si>
    <t xml:space="preserve"> Useless?</t>
  </si>
  <si>
    <t xml:space="preserve"> Yeah. </t>
  </si>
  <si>
    <t xml:space="preserve"> Your purpose fulfilled? </t>
  </si>
  <si>
    <t xml:space="preserve"> Exactly.</t>
  </si>
  <si>
    <t xml:space="preserve"> Woody, I know what your problem is.</t>
  </si>
  <si>
    <t xml:space="preserve"> You do?</t>
  </si>
  <si>
    <t xml:space="preserve"> You're just like me. Trash!</t>
  </si>
  <si>
    <t xml:space="preserve"> What is it with you and trash?</t>
  </si>
  <si>
    <t xml:space="preserve"> It's warm.</t>
  </si>
  <si>
    <t xml:space="preserve"> Ew!</t>
  </si>
  <si>
    <t xml:space="preserve"> It's cozy.</t>
  </si>
  <si>
    <t xml:space="preserve"> I guess.</t>
  </si>
  <si>
    <t xml:space="preserve"> And safe. Like somebody's whispering in your ear. </t>
  </si>
  <si>
    <t xml:space="preserve"> [whispers into Woody's ear] Everything's gonna be okay.</t>
  </si>
  <si>
    <t xml:space="preserve"> Forky. That's it. That's how Bonnie feels when she's with you.</t>
  </si>
  <si>
    <t xml:space="preserve"> She does?</t>
  </si>
  <si>
    <t xml:space="preserve"> Yes.</t>
  </si>
  <si>
    <t xml:space="preserve"> [finally realizing why Bonnie made him be a toy] Wait a sec. [jumps down from Woody's shoulders]</t>
  </si>
  <si>
    <t xml:space="preserve"> You mean she thinks I'm warm?</t>
  </si>
  <si>
    <t xml:space="preserve"> Yep.</t>
  </si>
  <si>
    <t xml:space="preserve"> And cozy?</t>
  </si>
  <si>
    <t xml:space="preserve"> Uh-huh.</t>
  </si>
  <si>
    <t xml:space="preserve"> And sometimes kinda squishy?</t>
  </si>
  <si>
    <t xml:space="preserve"> Well, that too, yes.</t>
  </si>
  <si>
    <t xml:space="preserve"> [gasps] I get it now. I'm Bonnie's trash!</t>
  </si>
  <si>
    <t xml:space="preserve"> Yes. [suddenly realizes what Forky said] Wait. What?</t>
  </si>
  <si>
    <t xml:space="preserve"> I am Bonnie's trash! </t>
  </si>
  <si>
    <t xml:space="preserve"> No, no, no, not exactly.</t>
  </si>
  <si>
    <t xml:space="preserve"> Oh, she must be feeling awful without me. Woody, we've gotta get going. She needs me. </t>
  </si>
  <si>
    <t xml:space="preserve"> [starts running with Woody right behind] Hey, Bonnie, I'm comin'!</t>
  </si>
  <si>
    <t>15. Woody Goes to the Antique Store</t>
  </si>
  <si>
    <t>[They run on. Later, they head past an antique store. Woody spots the sign for the RV park]</t>
  </si>
  <si>
    <t xml:space="preserve"> Forky, look! Bonnie's right over there!</t>
  </si>
  <si>
    <t xml:space="preserve"> [gasps] Hurry!</t>
  </si>
  <si>
    <t>[Forky gets down from Woody's shoulders and they start running towards the RV park when Woody stops suddenly. He turns and sees little spots of light on the ground. He looks up and there, in the window of the antique store, is Bo's old lamp. Woody walks towards the window. Forky stops running and turns to see Woody walking towards the window of the store]</t>
  </si>
  <si>
    <t>[Woody stops and stares at Bo's old lamp in the window]</t>
  </si>
  <si>
    <t xml:space="preserve"> Bo?</t>
  </si>
  <si>
    <t>[He looks at the lamp then at the RV Park sign before heading to the door. Forky waddles up behind him as he approaches the door]</t>
  </si>
  <si>
    <t xml:space="preserve"> Woody. Aren't we-- aren't we going to Bonnie?</t>
  </si>
  <si>
    <t xml:space="preserve"> I know, I know. But my friend might be in there.</t>
  </si>
  <si>
    <t xml:space="preserve"> Friend?</t>
  </si>
  <si>
    <t xml:space="preserve"> Uh, a friend. Well, a friend is... well, a friend is like you and me.</t>
  </si>
  <si>
    <t xml:space="preserve"> Tra... I'm... Yes. And I'm very worried that she might be lost.</t>
  </si>
  <si>
    <t xml:space="preserve"> [starting to walk away] But Woody, Bonnie's right there.</t>
  </si>
  <si>
    <t xml:space="preserve"> [grabbing him] Yeah. Well, we'll have you back before she wakes up. Come on.</t>
  </si>
  <si>
    <t>[Woody and Forky climb up to the door and enter the antique store through the mail slot. Inside, the two toys look around calling for Bo]</t>
  </si>
  <si>
    <t xml:space="preserve"> Bo. </t>
  </si>
  <si>
    <t>[Forky starts to get bored]</t>
  </si>
  <si>
    <t xml:space="preserve"> Bo-bo-bo-bo-bo.</t>
  </si>
  <si>
    <t xml:space="preserve"> Bo? </t>
  </si>
  <si>
    <t xml:space="preserve"> Bo-bo-bo-bo-bo-bo! Can we go back to Bonnie now? I don't see your friend.</t>
  </si>
  <si>
    <t xml:space="preserve"> Yeah, okay. She's not in here. Come on, let's go.</t>
  </si>
  <si>
    <t>[Just as they start to leave, they hear creaking coming from the isle. An old baby stroller comes into view. Woody and Forky hide among the vases as the stroller passes them]</t>
  </si>
  <si>
    <t xml:space="preserve"> [Not so quietly] Is that Bo?</t>
  </si>
  <si>
    <t>16. Woody Meets Gabby Gabby</t>
  </si>
  <si>
    <t>[The stroller stops and the old, creepy-looking ventriloquist's dummy that's pushing it faces them]</t>
  </si>
  <si>
    <t xml:space="preserve"> AH!</t>
  </si>
  <si>
    <t>[The dummy turns to their direction. The toys come out of hiding]</t>
  </si>
  <si>
    <t xml:space="preserve"> Uh, hey. Howdy. Hey there. Sorry to bother you but-</t>
  </si>
  <si>
    <t>Gabby Gabby</t>
  </si>
  <si>
    <t xml:space="preserve"> Why you're not a bother at all.</t>
  </si>
  <si>
    <t>[A vintage doll, Gabby Gabby, pops up from the stroller]</t>
  </si>
  <si>
    <t xml:space="preserve"> We were just out for my early morning stroll. And look! Ha-ha! We met you! My name is Gabby Gabby, </t>
  </si>
  <si>
    <t xml:space="preserve"> [motioning towards the dummy] and this is my very good friend, Benson.</t>
  </si>
  <si>
    <t xml:space="preserve"> Oh! Uh, Woody. Pleasure to meet you.</t>
  </si>
  <si>
    <t xml:space="preserve"> Well, it's nice to meet you, Woody.</t>
  </si>
  <si>
    <t xml:space="preserve"> [Looks at Forky] And you are?</t>
  </si>
  <si>
    <t xml:space="preserve"> This is Forky.</t>
  </si>
  <si>
    <t xml:space="preserve"> I'm trash!</t>
  </si>
  <si>
    <t xml:space="preserve"> [stuttering] Our kid made him.</t>
  </si>
  <si>
    <t xml:space="preserve"> Kid? Toys around here don't have kids. Are you two lost?</t>
  </si>
  <si>
    <t xml:space="preserve"> Lost? No, no. But we are looking for a lost toy. </t>
  </si>
  <si>
    <t>[Gabby Gabby notices his pull string in the reflection from a metal tray]</t>
  </si>
  <si>
    <t xml:space="preserve"> She's a figurine, use to be in that lamp in the window, name's Bo Peep?</t>
  </si>
  <si>
    <t xml:space="preserve"> Bo Peep? Oh yes, I know Bo.</t>
  </si>
  <si>
    <t xml:space="preserve"> Hop on in. We'll take you to her.</t>
  </si>
  <si>
    <t xml:space="preserve"> Oh um, you don't have to that. </t>
  </si>
  <si>
    <t xml:space="preserve">[Benson comes over and picks up Woody and Forky anyway] </t>
  </si>
  <si>
    <t xml:space="preserve"> Well, ok.</t>
  </si>
  <si>
    <t>[Benson tosses them in the stroller]</t>
  </si>
  <si>
    <t xml:space="preserve"> Benson, be careful with our new friends.</t>
  </si>
  <si>
    <t xml:space="preserve"> Ah. What service.</t>
  </si>
  <si>
    <t>[Benson pushes the stroller as "Midnight, the Stars and You" plays on a record player, boosting the ominous vibe of the store]</t>
  </si>
  <si>
    <t xml:space="preserve"> Uh, thank you for your help. I haven't seen Bo in years.</t>
  </si>
  <si>
    <t xml:space="preserve"> [going off-topic] May I ask, when were you made?</t>
  </si>
  <si>
    <t xml:space="preserve"> Me? Uh, I'm not sure. Late 50's?</t>
  </si>
  <si>
    <t xml:space="preserve"> Me too! Gee, I wonder if we were made in the same factory. Wouldn't that be something? gotta say, you are in great condition.</t>
  </si>
  <si>
    <t xml:space="preserve"> Well, I try to stay active...</t>
  </si>
  <si>
    <t>[Benson touches the ring on Woody's pull-string, causing him to turn and give Gabby a clearer view of it]</t>
  </si>
  <si>
    <t xml:space="preserve"> And look at that! You have a voice box like me! Benson, show him!</t>
  </si>
  <si>
    <t>[Benson stops the stroller and goes over to take out Gabby's voice box from her back]</t>
  </si>
  <si>
    <t xml:space="preserve"> Oh, oh, that's- that's really not necessary!</t>
  </si>
  <si>
    <t>[Benson puts the voice box in Gabby's hand. She pulls the string]</t>
  </si>
  <si>
    <t>Gabby Gabby's Voice Box</t>
  </si>
  <si>
    <t xml:space="preserve"> [Incredibly distorted] I'm Gabby Gabby, and I love you.</t>
  </si>
  <si>
    <t xml:space="preserve"> Wow, you need to fix that.</t>
  </si>
  <si>
    <t>[Gabby removes the cover on her voice box and pulls out the voice record]</t>
  </si>
  <si>
    <t xml:space="preserve"> My record works just fine. </t>
  </si>
  <si>
    <t>[Gabby shows the inner mechanism to Woody and Forky]</t>
  </si>
  <si>
    <t xml:space="preserve"> It's the voice box that's broken. Does yours still work?</t>
  </si>
  <si>
    <t>[Before Woody could respond, Benson pulls his pull string]</t>
  </si>
  <si>
    <t xml:space="preserve"> Listen to that! Let's see it! I bet it's the same type.</t>
  </si>
  <si>
    <t xml:space="preserve"> Oh, no, no, no thanks. Mine's sewn inside. </t>
  </si>
  <si>
    <t xml:space="preserve"> Is Bo around here because we need-</t>
  </si>
  <si>
    <t>[The grandfather clock chimes 8 o'clock]</t>
  </si>
  <si>
    <t xml:space="preserve"> Oh, the store's about to open. Don't worry, we'll take you where no one will see us.</t>
  </si>
  <si>
    <t xml:space="preserve"> Oh, oh, no! We can't stay.</t>
  </si>
  <si>
    <t xml:space="preserve"> Yes, you can.</t>
  </si>
  <si>
    <t>[Before they know it, three more dummies surround the stroller. At that point, Gabby's intentions are clear]</t>
  </si>
  <si>
    <t xml:space="preserve"> We gotta go.</t>
  </si>
  <si>
    <t xml:space="preserve"> You can't leave yet. You have what I need. </t>
  </si>
  <si>
    <t xml:space="preserve"> [motioning to Woody's voice box] Right inside there.</t>
  </si>
  <si>
    <t>[Just then, the doorbell in the antique store chimes. Gabby looks in their direction. Margaret, the elderly owner of the antique store enters the building with her granddaughter, Harmony, and her mom]</t>
  </si>
  <si>
    <t>Margaret</t>
  </si>
  <si>
    <t xml:space="preserve"> The next day.</t>
  </si>
  <si>
    <t>Harmony's Mom</t>
  </si>
  <si>
    <t xml:space="preserve"> You're kidding me!</t>
  </si>
  <si>
    <t>Harmony</t>
  </si>
  <si>
    <t xml:space="preserve"> Mom, can we go to the park now?</t>
  </si>
  <si>
    <t>[Gabby gets pleased by the sight of Harmony]</t>
  </si>
  <si>
    <t xml:space="preserve"> Harmony.</t>
  </si>
  <si>
    <t>17. Woody Tries To Escape</t>
  </si>
  <si>
    <t>[While she's distracted, Woody and Forky seize the opportunity to escape from the stroller]</t>
  </si>
  <si>
    <t xml:space="preserve"> Stop him, please.</t>
  </si>
  <si>
    <t>[The dummies give chase. The two toys run for their lives. Woody's boot gets stuck on typewriter keys, but soon breaks free just in time. They navigate their way through the store with the dummies close behind]</t>
  </si>
  <si>
    <t xml:space="preserve"> Forky, we gotta get out of here!</t>
  </si>
  <si>
    <t>[Woody looks to his side only to see he's just carrying Forky's pipe cleaner arms. He looks back to see one of the dummies chasing him carrying the rest of Forky]</t>
  </si>
  <si>
    <t>[As he's running, Woody sees Harmony browsing the antiques. The dummies swipe Forky's arms from his hands. Finding no other way to escape, he pulls his pull string and goes limp]</t>
  </si>
  <si>
    <t xml:space="preserve"> I'd like to join your posse boys, but first I'm gonna sing a little song.</t>
  </si>
  <si>
    <t>[Harmony hears Woody, goes over to him and picks him up. She runs over to her mom and grandma]</t>
  </si>
  <si>
    <t xml:space="preserve"> Grandma! Look what I found! [Showing Woody] Can I take it to the park?</t>
  </si>
  <si>
    <t xml:space="preserve"> Sure.</t>
  </si>
  <si>
    <t xml:space="preserve"> Mom, she has enough toys from the store.</t>
  </si>
  <si>
    <t xml:space="preserve"> Oh, she's fine. Nobody buys the toys anyway.</t>
  </si>
  <si>
    <t xml:space="preserve"> Thanks, Grandma!</t>
  </si>
  <si>
    <t>[Harmony and her Mom exit the store. Harmony pulls Woody's pull string]</t>
  </si>
  <si>
    <t xml:space="preserve"> Mom, can we go to the carnival?</t>
  </si>
  <si>
    <t xml:space="preserve"> We're going to the park. Maybe later, sweetie.</t>
  </si>
  <si>
    <t>[As they leave for the park, one of the dummies peers out of the store window, covering Forky's mouth. Woody looks back, worried.]</t>
  </si>
  <si>
    <t>18. Bonnie Loses Forky</t>
  </si>
  <si>
    <t xml:space="preserve"> Any sign of Woody?</t>
  </si>
  <si>
    <t xml:space="preserve"> I don't see him!</t>
  </si>
  <si>
    <t>[The toys look at Bonnie, sleeping, holding a regular spoon they used as a cover-up]</t>
  </si>
  <si>
    <t xml:space="preserve"> Maybe we should have gone with the fork.</t>
  </si>
  <si>
    <t xml:space="preserve"> The spoon is safer.</t>
  </si>
  <si>
    <t>[The toys freeze as Bonnie wakes up. She sees the spoon in her hand. That's not Forky]</t>
  </si>
  <si>
    <t xml:space="preserve"> Forky? Where's Forky? </t>
  </si>
  <si>
    <t>[quickly gets upset]</t>
  </si>
  <si>
    <t xml:space="preserve"> Mom! Dad!</t>
  </si>
  <si>
    <t xml:space="preserve"> What's wrong, honey?</t>
  </si>
  <si>
    <t xml:space="preserve"> You okay?</t>
  </si>
  <si>
    <t xml:space="preserve"> I can't find Forky! He's missing! [She starts to cry]</t>
  </si>
  <si>
    <t xml:space="preserve"> Oh, Bonnie. It'll be alright. I'm sure he's here somewhere. You know, if you don't find him, you can make a new one.</t>
  </si>
  <si>
    <t xml:space="preserve"> No! There's only one Forky!</t>
  </si>
  <si>
    <t xml:space="preserve"> Uh, let's go look outside. Maybe he fell on the ground somewhere.</t>
  </si>
  <si>
    <t>[The Andersons go outside the RV to look for Forky. The toys also start to look worried]</t>
  </si>
  <si>
    <t xml:space="preserve"> Aw, poor Bonnie.</t>
  </si>
  <si>
    <t xml:space="preserve"> We're gonna find him okay?</t>
  </si>
  <si>
    <t xml:space="preserve"> We have to find him, Mom. He needs me.</t>
  </si>
  <si>
    <t xml:space="preserve"> Woody was right. We all should have been safeguarding the utensil.</t>
  </si>
  <si>
    <t xml:space="preserve"> Why isn't Woody back yet?</t>
  </si>
  <si>
    <t xml:space="preserve"> Do you think he's lost?</t>
  </si>
  <si>
    <t xml:space="preserve"> Buzz, what do we do?</t>
  </si>
  <si>
    <t xml:space="preserve"> What do we do, Buzz? </t>
  </si>
  <si>
    <t>[Buzz stammers, unsure of how to respond]</t>
  </si>
  <si>
    <t xml:space="preserve"> Buzz, what do we do? What do we do, Buzz? What do we do, Buzz? Buzz? Buzz?</t>
  </si>
  <si>
    <t xml:space="preserve"> What would Woody do?</t>
  </si>
  <si>
    <t xml:space="preserve"> Eh, jump out of a moving vehicle?</t>
  </si>
  <si>
    <t>[Remembering his conversation with Woody last night, he pushes one of his buttons]</t>
  </si>
  <si>
    <t xml:space="preserve"> There's a secret mission in uncharted space. Let's go!</t>
  </si>
  <si>
    <t xml:space="preserve"> [going off of what he heard] I think I... have to go.</t>
  </si>
  <si>
    <t xml:space="preserve"> Where?</t>
  </si>
  <si>
    <t xml:space="preserve"> Where are you going? Why?</t>
  </si>
  <si>
    <t xml:space="preserve"> Should we all go? Are we going?</t>
  </si>
  <si>
    <t>[Buzz pushes the button again]</t>
  </si>
  <si>
    <t xml:space="preserve"> No time to explain! Attack!</t>
  </si>
  <si>
    <t>Buzz</t>
  </si>
  <si>
    <t xml:space="preserve"> No time to explain!</t>
  </si>
  <si>
    <t>[Without hesitation, Buzz jumps out the back window, shocking the others]</t>
  </si>
  <si>
    <t xml:space="preserve"> Okay. What is with everyone jumping out the window?</t>
  </si>
  <si>
    <t>19. Buzz Searching for Woody</t>
  </si>
  <si>
    <t>[Buzz runs through the park and heads towards a carnival that's happening in town. He hides among the dumpsters]</t>
  </si>
  <si>
    <t xml:space="preserve"> Woody and Forky were last seen on the highway. But where's the highway?</t>
  </si>
  <si>
    <t>[Buzz pushes another button]</t>
  </si>
  <si>
    <t xml:space="preserve"> The slingshot maneuver is all we got. Full speed ahead!</t>
  </si>
  <si>
    <t>[Buzz sees the Octopus carnival ride]</t>
  </si>
  <si>
    <t xml:space="preserve"> Thanks, inner voice!</t>
  </si>
  <si>
    <t>[Buzz runs over to the ride and jumps up to the bottom of one of the cars]</t>
  </si>
  <si>
    <t xml:space="preserve"> Hi-yah!</t>
  </si>
  <si>
    <t>[Buzz hangs on until he can see the highway]</t>
  </si>
  <si>
    <t xml:space="preserve"> The highway! On my way, Woody!</t>
  </si>
  <si>
    <t>[Buzz lets go and opens his wings, flying towards the highway. His path gets blocked by a Round-Up carnival ride and bumps into it. After bouncing off a few more rides and carnival stands, he eventually lands in front of the port-a-potties only to be hit by an opening door. Axel, the carnival carney exiting the potty, sees Buzz and picks him up]</t>
  </si>
  <si>
    <t>Axel</t>
  </si>
  <si>
    <t xml:space="preserve"> Rad.</t>
  </si>
  <si>
    <t>[He attaches Buzz to the wall of a carnival game, Star Adventurer, with a plastic tie and becomes the top prize]</t>
  </si>
  <si>
    <t xml:space="preserve"> Eh, step right up. Come on down. Get yourself your own Buzz Lightyear. Eh. Eh.</t>
  </si>
  <si>
    <t>20. Woody Goes Back to the Antique Store</t>
  </si>
  <si>
    <t>[Woody is then seen on one of the kiddie swings in the park being pushed by Harmony]</t>
  </si>
  <si>
    <t xml:space="preserve"> Harmony! Honey, sunscreen.</t>
  </si>
  <si>
    <t xml:space="preserve"> Okay. Be right back, mister cowboy.</t>
  </si>
  <si>
    <t>[Woody gets off the swing without being noticed]</t>
  </si>
  <si>
    <t xml:space="preserve"> Okay. Antique store... Antique store... </t>
  </si>
  <si>
    <t xml:space="preserve">[Woody sees the Ferris Wheel] </t>
  </si>
  <si>
    <t xml:space="preserve"> Oh, that way!</t>
  </si>
  <si>
    <t>[Woody tries to leave the park on a toy construction truck but gets blocked by a school bus. He retreats to a playground sandbox as kids start to come out. An eager toy pops out from the sand]</t>
  </si>
  <si>
    <t>Toy</t>
  </si>
  <si>
    <t xml:space="preserve"> Did you see 'em? How many are there?</t>
  </si>
  <si>
    <t>[Another toy flies over and lands beside him]</t>
  </si>
  <si>
    <t xml:space="preserve"> Woah, woah.</t>
  </si>
  <si>
    <t xml:space="preserve"> We got a busload of campers!</t>
  </si>
  <si>
    <t>[Three Combat Carl action figures run over to the sandbox]</t>
  </si>
  <si>
    <t>Combat Carls</t>
  </si>
  <si>
    <t xml:space="preserve"> Hut! Hut! Hut!</t>
  </si>
  <si>
    <t>Combat Carl</t>
  </si>
  <si>
    <t xml:space="preserve"> [As they jump in] Aha! Here they come!</t>
  </si>
  <si>
    <t xml:space="preserve"> Playtime, baby!</t>
  </si>
  <si>
    <t>[Woody books it as all the kids from the bus come storming in the playground. He hides behind one of the slides as a kid gets off. He sees the kids playing with some of the toys. One of the toys in the slide starts climbing back up]</t>
  </si>
  <si>
    <t xml:space="preserve"> Oh, baby, it's a good day to play, huh? Am I right?</t>
  </si>
  <si>
    <t>[Just then, Woody sees three familiar-looking sheep run across the playground]</t>
  </si>
  <si>
    <t>[Woody sneaks through the playground but freezes at the merry-go-round where one of the kids is playing.]</t>
  </si>
  <si>
    <t>21. Woody Meets Bo Peep Again</t>
  </si>
  <si>
    <t>[She picks up Woody and introduces him to another toy she's playing with]</t>
  </si>
  <si>
    <t>Kid #1</t>
  </si>
  <si>
    <t xml:space="preserve"> Hello, mister cowboy. How are you today? Do you like riding horses?</t>
  </si>
  <si>
    <t>[As it turns out, that toy was Bo. She has a few bandages on her arms and still sports her polka-dot skirt and crook as well as her blue undergarments and a pink bow in place of her bonnet. Time seems to slow down as they look at each other while being played with. This playtime's interrupted by another kid]</t>
  </si>
  <si>
    <t>Kid #2</t>
  </si>
  <si>
    <t xml:space="preserve"> Want to play on the swings?</t>
  </si>
  <si>
    <t xml:space="preserve"> [Putting Woody and Bo down] Wait for me!</t>
  </si>
  <si>
    <t>[Woody starts to sit up, making sure if it is Bo]</t>
  </si>
  <si>
    <t>[Bo puts her crook down on him as other kids pass by. When the coast is clear, she pulls him to her side]</t>
  </si>
  <si>
    <t xml:space="preserve"> Come on.</t>
  </si>
  <si>
    <t>[They sneak their way out the playground, hiding behind a frisbee, and into some bushes. From there, they get a proper reunion]</t>
  </si>
  <si>
    <t xml:space="preserve"> BO?! </t>
  </si>
  <si>
    <t xml:space="preserve"> Oh, I can't believe it's you!!</t>
  </si>
  <si>
    <t xml:space="preserve"> Bo Peep?!?!</t>
  </si>
  <si>
    <t xml:space="preserve"> I never thought I'd see you again!!</t>
  </si>
  <si>
    <t>[Bo sweeps a leaf from Woody's shoulder and straightens his badge]</t>
  </si>
  <si>
    <t xml:space="preserve"> So, which kid is yours?</t>
  </si>
  <si>
    <t xml:space="preserve"> So, which one is yours?</t>
  </si>
  <si>
    <t xml:space="preserve"> None.</t>
  </si>
  <si>
    <t xml:space="preserve"> No one.</t>
  </si>
  <si>
    <t xml:space="preserve"> Wait, you're- you're a lost toy?</t>
  </si>
  <si>
    <t xml:space="preserve"> You're a lost toy?</t>
  </si>
  <si>
    <t xml:space="preserve"> That's awful.</t>
  </si>
  <si>
    <t xml:space="preserve"> That's great! </t>
  </si>
  <si>
    <t>[confused by what Woody said]</t>
  </si>
  <si>
    <t xml:space="preserve"> I mean awfully great that you are lost out here.</t>
  </si>
  <si>
    <t>[He then sees a skunk racing towards them]</t>
  </si>
  <si>
    <t xml:space="preserve"> Skunk. Skunk! Skunk!</t>
  </si>
  <si>
    <t xml:space="preserve"> Watch out!</t>
  </si>
  <si>
    <t>[Bo stops it with her crook. However, that skunk seems to be making revving sounds]</t>
  </si>
  <si>
    <t>[It becomes clear that it's not an actual skunk but rather a remote-controlled skunk. The "skunk" backs up]</t>
  </si>
  <si>
    <t xml:space="preserve"> I told you not to drive so fast. You almost ran him over.</t>
  </si>
  <si>
    <t>[Bo opens the side of the skunk to reveal Billy, Goat, and Gruff controlling it. Seeing Woody, they tackle him to the ground, excited to see him again]</t>
  </si>
  <si>
    <t xml:space="preserve"> Oh, hey guys! Woah! Woah! Hold on there! Woah! Okay! I missed you too! If it isn't Bobby... </t>
  </si>
  <si>
    <t>[Billy glares]</t>
  </si>
  <si>
    <t xml:space="preserve"> Gus... </t>
  </si>
  <si>
    <t>[Goat glares]</t>
  </si>
  <si>
    <t xml:space="preserve"> uh, Lefty? </t>
  </si>
  <si>
    <t>[Gruff glares]</t>
  </si>
  <si>
    <t xml:space="preserve"> Billy, Goat, and Gruff?</t>
  </si>
  <si>
    <t xml:space="preserve"> Right. Right. Right. </t>
  </si>
  <si>
    <t>[The sheep trot back to Bo]</t>
  </si>
  <si>
    <t xml:space="preserve"> Sorry, guys.</t>
  </si>
  <si>
    <t>[The sheep glare at him again]</t>
  </si>
  <si>
    <t xml:space="preserve"> Girls?</t>
  </si>
  <si>
    <t xml:space="preserve"> Girls! Of course!</t>
  </si>
  <si>
    <t>[They disappointingly bleat at him]</t>
  </si>
  <si>
    <t xml:space="preserve"> Alright, alright. </t>
  </si>
  <si>
    <t>[Goes back over to Woody]</t>
  </si>
  <si>
    <t xml:space="preserve"> Okay, let's get a look at you. You need new repairs?</t>
  </si>
  <si>
    <t xml:space="preserve"> Repairs? No, I'm fine.</t>
  </si>
  <si>
    <t>[The sheep bring Bo a safety pin]</t>
  </si>
  <si>
    <t xml:space="preserve"> Hey, nice find, girls.</t>
  </si>
  <si>
    <t xml:space="preserve"> Where did you get all this stuff?</t>
  </si>
  <si>
    <t xml:space="preserve"> Here and there. You know. Some kids play rougher than others. So, I try to be prepared.</t>
  </si>
  <si>
    <t xml:space="preserve"> How long have you been out on your own?</t>
  </si>
  <si>
    <t xml:space="preserve"> Seven fantastic years!</t>
  </si>
  <si>
    <t xml:space="preserve"> [Shocked] Seven?!</t>
  </si>
  <si>
    <t xml:space="preserve"> You would not believe the things I've seen.</t>
  </si>
  <si>
    <t>[The sheep bring in a grape soda bottle cap, similar to the one from Up].</t>
  </si>
  <si>
    <t xml:space="preserve"> Uh, no.</t>
  </si>
  <si>
    <t>22. Woody Meets Giggle McDimples</t>
  </si>
  <si>
    <t>[She goes over to a Polly Pocket style compact and knocks on it]</t>
  </si>
  <si>
    <t xml:space="preserve"> Gigs!</t>
  </si>
  <si>
    <t>Giggle McDimples</t>
  </si>
  <si>
    <t xml:space="preserve"> [from inside] Yo!</t>
  </si>
  <si>
    <t xml:space="preserve"> Come on out! There's someone I want you to meet.</t>
  </si>
  <si>
    <t>[The compact opens to reveal Giggle McDimples in her office]</t>
  </si>
  <si>
    <t xml:space="preserve"> Be right down!</t>
  </si>
  <si>
    <t>[She navigates through her little compact world to the gate at the end and hops on Bo's shoulders]</t>
  </si>
  <si>
    <t xml:space="preserve"> What's the situation? We heading out of town or- </t>
  </si>
  <si>
    <t>[She sees Woody]</t>
  </si>
  <si>
    <t xml:space="preserve"> Whoa! Who's this?</t>
  </si>
  <si>
    <t xml:space="preserve"> [whispering as the sheep bring Woody a plastic straw] You remember the ragdoll I told you about?</t>
  </si>
  <si>
    <t xml:space="preserve"> [whispering] The cowboy?</t>
  </si>
  <si>
    <t xml:space="preserve"> No way!!</t>
  </si>
  <si>
    <t>[She laughs contagiously]</t>
  </si>
  <si>
    <t xml:space="preserve"> [whispering as the sheep bring Woody a band-aid] Don't stare.</t>
  </si>
  <si>
    <t xml:space="preserve"> [whispering] I'm totally staring.</t>
  </si>
  <si>
    <t xml:space="preserve"> [They go over to Woody]</t>
  </si>
  <si>
    <t xml:space="preserve"> Woody, this is Giggle McDimples.</t>
  </si>
  <si>
    <t>[Giggle laughs again]</t>
  </si>
  <si>
    <t xml:space="preserve"> Oh. Hi, Giggle.</t>
  </si>
  <si>
    <t>[Giggle notices Woody's sheriff badge]</t>
  </si>
  <si>
    <t xml:space="preserve"> Whoa! You didn't tell me he was a cop! </t>
  </si>
  <si>
    <t>[She hops onto Woody's shoulders, sporting a set of shades]</t>
  </si>
  <si>
    <t xml:space="preserve"> Howdy, Sheriff! Officer Giggle McDimples. I run Pet Patrol from Miniopolis. Yeah, Search and Rescue. Ants, caterpillars, miniature poodles, spiders...</t>
  </si>
  <si>
    <t>[As Giggle talks, the three Combat Carls from earlier head towards]</t>
  </si>
  <si>
    <t xml:space="preserve"> Hut! Hut! Hut! Hut! Hut! Hut! Hut!</t>
  </si>
  <si>
    <t xml:space="preserve"> Carl! Where you heading?</t>
  </si>
  <si>
    <t xml:space="preserve"> Combat Carl just heard there's a birthday party at the playground on Main Street!</t>
  </si>
  <si>
    <t>Combat Carl #2</t>
  </si>
  <si>
    <t xml:space="preserve"> Rumor has it, they got two pinatas!</t>
  </si>
  <si>
    <t>Combat Carl #3</t>
  </si>
  <si>
    <t xml:space="preserve"> That could be 20 to 30 kids!</t>
  </si>
  <si>
    <t xml:space="preserve"> Nice! [High-fives Giggle]</t>
  </si>
  <si>
    <t xml:space="preserve"> Oh yeah! Combat Carl's getting played with! </t>
  </si>
  <si>
    <t>[Two of the Combat Carls high-five each other while the other one is left hanging]</t>
  </si>
  <si>
    <t xml:space="preserve"> You guys in?</t>
  </si>
  <si>
    <t xml:space="preserve"> You bet! Woody, you are gonna love this!</t>
  </si>
  <si>
    <t xml:space="preserve"> Uh, no. I can't, [saluting] Sir. Bo, I need to get back to my kid.</t>
  </si>
  <si>
    <t xml:space="preserve"> You got a kid?</t>
  </si>
  <si>
    <t xml:space="preserve"> Way to beat the odds, soldier. </t>
  </si>
  <si>
    <t>[The two Carls high-five Woody while, once again, the other one is left hanging]</t>
  </si>
  <si>
    <t xml:space="preserve"> Meet you at the playground, Peep. Combat Carl's got a pinata party to crash! Alright, move out!</t>
  </si>
  <si>
    <t>[The two Combat Carls head out. After a bit of waiting for a high-five, the other Carl joins them]]</t>
  </si>
  <si>
    <t xml:space="preserve"> [A little surprised] So, you're uh, with a kid? It's not Andy, is it?</t>
  </si>
  <si>
    <t xml:space="preserve"> No, no, no, no. He went off to college. But he gave us to Bonnie, aw, she's just- </t>
  </si>
  <si>
    <t xml:space="preserve"> [Bo's face lights up] You have a little girl?</t>
  </si>
  <si>
    <t xml:space="preserve"> No way!</t>
  </si>
  <si>
    <t xml:space="preserve"> Yeah, yeah. That why I'm out here. Her other toy is trapped in this antique store.</t>
  </si>
  <si>
    <t>[Bo's smile fades]</t>
  </si>
  <si>
    <t xml:space="preserve"> And I have to-</t>
  </si>
  <si>
    <t xml:space="preserve"> Second Chance Antiques? We know that store.</t>
  </si>
  <si>
    <t xml:space="preserve"> That's great. That is great! If you know the store, you could really help me find him-</t>
  </si>
  <si>
    <t xml:space="preserve"> No way. We wasted years there just sitting on the shelf collecting dust.</t>
  </si>
  <si>
    <t xml:space="preserve"> Oh, Bo. That's awful. But I don't have a choice. I have to get that toy from Gabby.</t>
  </si>
  <si>
    <t xml:space="preserve"> Woah. Steer clear of that weirdo.</t>
  </si>
  <si>
    <t xml:space="preserve"> If I were you, I'd cut my losses and go home.</t>
  </si>
  <si>
    <t xml:space="preserve"> But Bonnie needs him to get through Kindergarten.</t>
  </si>
  <si>
    <t xml:space="preserve"> Oh, kids lose toys every day. Bonnie will get over it.</t>
  </si>
  <si>
    <t xml:space="preserve"> No, no, but... you see... Bonnie needs him just like... Molly needed you!</t>
  </si>
  <si>
    <t>[The sheep get excited by Molly's name]</t>
  </si>
  <si>
    <t xml:space="preserve"> Aw, no. Sorry, girls. Molly's not here.</t>
  </si>
  <si>
    <t xml:space="preserve"> Molly? Oh, I didn't know you had a kid.</t>
  </si>
  <si>
    <t xml:space="preserve"> That was a long time ago.</t>
  </si>
  <si>
    <t>[Woody sits on the skunk while Giggle listens]</t>
  </si>
  <si>
    <t xml:space="preserve"> Oh, Bo's kid was something special. She was the cutest thing, but so afraid of the dark.</t>
  </si>
  <si>
    <t xml:space="preserve"> It was just a phase.</t>
  </si>
  <si>
    <t xml:space="preserve"> Oh, you weren't there in the beginning. Hearing Molly cry each night, it broke every toy's heart. And then, Bo came into the room. Her lamp was the only thing that made Molly feel safe. Mom would let her keep Bo on all night.</t>
  </si>
  <si>
    <t xml:space="preserve"> Ha! Who knew you were such a softie.</t>
  </si>
  <si>
    <t xml:space="preserve"> And Molly would fall asleep with her hand resting on Bo's feet.</t>
  </si>
  <si>
    <t>[Bo throws an elastic at him]</t>
  </si>
  <si>
    <t xml:space="preserve"> Okay, okay, I get it.</t>
  </si>
  <si>
    <t xml:space="preserve"> [giving in] Alright, alright.</t>
  </si>
  <si>
    <t xml:space="preserve"> [running to hug Bo] Thank you! Oh, oh, thank you!</t>
  </si>
  <si>
    <t xml:space="preserve"> Alright. Guess we're doing this. [Puts on her shades]</t>
  </si>
  <si>
    <t xml:space="preserve"> Let's ride!</t>
  </si>
  <si>
    <t>[The gang hops inside the skunk]</t>
  </si>
  <si>
    <t xml:space="preserve"> Second Chance Antiques, and step on it.</t>
  </si>
  <si>
    <t>[Bo closes the skunk and it drives off to the antique store.]</t>
  </si>
  <si>
    <t>23. Gabby Gabby Talks To Forky</t>
  </si>
  <si>
    <t>[Back at the store, inside a big glass cabinet, Gabby is touching up her freckles with ink as Forky struggles with Benson]</t>
  </si>
  <si>
    <t xml:space="preserve"> Hey! Hey!</t>
  </si>
  <si>
    <t xml:space="preserve"> Benson, are we finished?</t>
  </si>
  <si>
    <t>[Benson finishes reattaching Forky's arms]</t>
  </si>
  <si>
    <t xml:space="preserve"> Oh, that feels great!</t>
  </si>
  <si>
    <t xml:space="preserve"> Look at that! Good as new!</t>
  </si>
  <si>
    <t xml:space="preserve"> Yeah. Thank you, uh, Benson.</t>
  </si>
  <si>
    <t>[Benson gives him an assuring look, grunting]</t>
  </si>
  <si>
    <t xml:space="preserve"> Uh, so um... When's Woody coming back?</t>
  </si>
  <si>
    <t xml:space="preserve"> Like I said, soon. He won't forget about you.</t>
  </si>
  <si>
    <t xml:space="preserve"> How do you know?</t>
  </si>
  <si>
    <t xml:space="preserve"> You have your child's name written on your feet... sticks. That makes you a very important toy.</t>
  </si>
  <si>
    <t xml:space="preserve"> That's exactly what Woody says.</t>
  </si>
  <si>
    <t xml:space="preserve"> Hmm... Interesting.</t>
  </si>
  <si>
    <t>[Harmony and her mom can be heard entering the store again]</t>
  </si>
  <si>
    <t xml:space="preserve"> Hi, Grandma! I'm back!</t>
  </si>
  <si>
    <t xml:space="preserve"> She's back!</t>
  </si>
  <si>
    <t>[Gabby goes over to another end of the cabinet, where she can see Harmony]</t>
  </si>
  <si>
    <t xml:space="preserve"> Who's she?</t>
  </si>
  <si>
    <t xml:space="preserve"> Wait a second, she took Woody! [gasps] Did she lose him?</t>
  </si>
  <si>
    <t xml:space="preserve"> No. My Harmony is perfect.</t>
  </si>
  <si>
    <t>[Harmony run over to a section in the store and pulls out a tea set and pretends to have tea]</t>
  </si>
  <si>
    <t xml:space="preserve"> Forky, it's tea time! It's tea time!</t>
  </si>
  <si>
    <t xml:space="preserve"> Yoo-hoo! What is tea time?</t>
  </si>
  <si>
    <t xml:space="preserve"> Oh, I'll show you.</t>
  </si>
  <si>
    <t>[Gabby pulls out a book that came with the doll and opens it to a page that shows Gabby Gabby and a girl that looks like Harmony during teatime. She watches Harmony as she holds a teacup]</t>
  </si>
  <si>
    <t xml:space="preserve"> A little bit of milk... Two lumps of sugar...</t>
  </si>
  <si>
    <t>[They both pretend to drink the tea with the same gestures]</t>
  </si>
  <si>
    <t xml:space="preserve"> I've been practicing. How do I look?</t>
  </si>
  <si>
    <t>[Forky examines Gabby in comparison to the picture in the book]</t>
  </si>
  <si>
    <t xml:space="preserve"> Uh, a little higher.</t>
  </si>
  <si>
    <t>[Gabby raises her cup higher]</t>
  </si>
  <si>
    <t xml:space="preserve"> Stick out your pinkie. </t>
  </si>
  <si>
    <t xml:space="preserve">[Gabby extends her pinkie] </t>
  </si>
  <si>
    <t xml:space="preserve"> Nice!</t>
  </si>
  <si>
    <t xml:space="preserve"> Mm, delicious!</t>
  </si>
  <si>
    <t xml:space="preserve"> Harmony! Sweetie, I'm leaving. Come give me a hug.</t>
  </si>
  <si>
    <t>[Harmony runs over to her mom]</t>
  </si>
  <si>
    <t xml:space="preserve"> Bye, Mom! I love you.</t>
  </si>
  <si>
    <t>[Gabby turns the pages of the book to a picture of the girl playing with Gabby Gabby. It makes her and Forky smile. She then flips to a picture of the girl pulling Gabby Gabby's pull string. Gabby put her hand down on the page]</t>
  </si>
  <si>
    <t xml:space="preserve"> When my voice box is fixed, I'll finally get my chance.</t>
  </si>
  <si>
    <t>[Forky puts his hand on top of Gabby's, sympathizing with her. One of his pupils moves down]</t>
  </si>
  <si>
    <t xml:space="preserve"> [closing the book] Now, about our friend, Woody. </t>
  </si>
  <si>
    <t>[Putting Forky on her lap]</t>
  </si>
  <si>
    <t xml:space="preserve"> I want to know everything about him.</t>
  </si>
  <si>
    <t xml:space="preserve"> Oh, yeah. Woody. I've known that guy my whole life. Two days. Did you know that Bonnie was not his first kid? He had this other kid, Andy. And you know what, I don't think he's ever gotten over him.</t>
  </si>
  <si>
    <t>24. Buzz Meets Ducky and Bunny</t>
  </si>
  <si>
    <t>[Back at the Star Adventurer game, Buzz is still hanging on the wall. A girl just finished a round of the game and leaves. When no one was looking, he tries to escape]</t>
  </si>
  <si>
    <t>Bunny</t>
  </si>
  <si>
    <t xml:space="preserve"> Psst! Lightyear!</t>
  </si>
  <si>
    <t>[Buzz stops for a moment, unsure of who talked]</t>
  </si>
  <si>
    <t xml:space="preserve"> Hey! Up here, Astro Boy!</t>
  </si>
  <si>
    <t>[Buzz looks up to see two carnival animal plushies, a duck and a bunny, mad at him]</t>
  </si>
  <si>
    <t xml:space="preserve"> If you think you can just show up and take our top prize spot, you're wrong!</t>
  </si>
  <si>
    <t xml:space="preserve"> Dead wrong!</t>
  </si>
  <si>
    <t xml:space="preserve"> You don't understand. I'm trying to-</t>
  </si>
  <si>
    <t xml:space="preserve"> [Interrupts] Cheat the system and get with a kid? Yeah, we know.</t>
  </si>
  <si>
    <t xml:space="preserve"> No! I need-</t>
  </si>
  <si>
    <t xml:space="preserve"> [Also interrupts] A child to shower you with unconditional love? Join the club, pal!</t>
  </si>
  <si>
    <t xml:space="preserve"> Yeah, join the club!</t>
  </si>
  <si>
    <t xml:space="preserve"> Come on! Help me get out of here.</t>
  </si>
  <si>
    <t xml:space="preserve"> Oh, I'll help you. With my foot!</t>
  </si>
  <si>
    <t>[Ducky tries to kick Buzz but struggles to reach him]</t>
  </si>
  <si>
    <t xml:space="preserve"> Get him. Ho-ho-ho. Get him.</t>
  </si>
  <si>
    <t xml:space="preserve"> Uh, Bunny what are you doing?</t>
  </si>
  <si>
    <t xml:space="preserve"> Mm?</t>
  </si>
  <si>
    <t xml:space="preserve"> I-I can't reach him. Help me out here, come on.</t>
  </si>
  <si>
    <t xml:space="preserve"> Oh. Sorry, Ducky. I'm not a mind reader, you know.</t>
  </si>
  <si>
    <t xml:space="preserve"> Well what's not to understand?</t>
  </si>
  <si>
    <t xml:space="preserve"> Hm?</t>
  </si>
  <si>
    <t xml:space="preserve"> You'll make me say it?</t>
  </si>
  <si>
    <t xml:space="preserve"> With these tiny legs, I cannot reach without your help.</t>
  </si>
  <si>
    <t>[While Ducky and Bunny are arguing, Buzz resumes his escape attempt]</t>
  </si>
  <si>
    <t xml:space="preserve"> Alright?</t>
  </si>
  <si>
    <t xml:space="preserve"> Okay.</t>
  </si>
  <si>
    <t xml:space="preserve"> This is what I've been talking about, Bunny. You need to work on your attention and your listening skills.</t>
  </si>
  <si>
    <t>[Ducky finally kicks Buzz in the head with help from Bunny]</t>
  </si>
  <si>
    <t xml:space="preserve"> Ha! Ha-ha! How do you like that, cheater? Huh? [Kicks Buzz's head again]</t>
  </si>
  <si>
    <t xml:space="preserve"> Ba-squam!</t>
  </si>
  <si>
    <t xml:space="preserve"> Yeah! Ha-ha! Oh, oh! To infinity and my foot! [Another kick]</t>
  </si>
  <si>
    <t xml:space="preserve"> Boom!</t>
  </si>
  <si>
    <t xml:space="preserve"> That's it!</t>
  </si>
  <si>
    <t xml:space="preserve"> In a galaxy far, far away, you got kicked in the head![And another kick]</t>
  </si>
  <si>
    <t xml:space="preserve"> How do I get out of here?</t>
  </si>
  <si>
    <t>[Buzz once again pushes a button]</t>
  </si>
  <si>
    <t xml:space="preserve"> This planet is toxic. Closing helmet to conserve oxygen.</t>
  </si>
  <si>
    <t xml:space="preserve"> In the vacuum of space, they cannot hear you</t>
  </si>
  <si>
    <t>[Buzz closes his helmet on Ducky's foot]</t>
  </si>
  <si>
    <t xml:space="preserve"> SCREAAAAAAAAAAMMMM!!!!!! OW!!!!!</t>
  </si>
  <si>
    <t xml:space="preserve"> Woah! Woah!</t>
  </si>
  <si>
    <t>[Buzz grabs onto Ducky and gets pulled out of the tie]</t>
  </si>
  <si>
    <t xml:space="preserve"> Let go of me!! Get off of me!!</t>
  </si>
  <si>
    <t>[All three toys fall from the wall and land behind the game]</t>
  </si>
  <si>
    <t xml:space="preserve"> Ooh, so that what gravity feel like.</t>
  </si>
  <si>
    <t xml:space="preserve"> Yep, that's it.</t>
  </si>
  <si>
    <t xml:space="preserve"> Hey, where are you going?</t>
  </si>
  <si>
    <t>[Buzz exits the game via a flap at the back]</t>
  </si>
  <si>
    <t xml:space="preserve"> You better get up here, spaceman!</t>
  </si>
  <si>
    <t xml:space="preserve"> Yeah, put us back up there!</t>
  </si>
  <si>
    <t>[Ducky and Bunny try to go through the flap, but Bunny gets stuck]</t>
  </si>
  <si>
    <t xml:space="preserve"> Bunny, what are you doing? He's getting away! Let's go!</t>
  </si>
  <si>
    <t xml:space="preserve"> I'm trying!</t>
  </si>
  <si>
    <t>25. Woody, Bo, Giggles, and Sheep Go Back to the Antique Store</t>
  </si>
  <si>
    <t>[Meanwhile, back with Bo, her sheep, Giggle and Woody in the skunk]</t>
  </si>
  <si>
    <t xml:space="preserve"> Antique store, here we come!</t>
  </si>
  <si>
    <t xml:space="preserve"> Bo, why do you ride around in a skunk?</t>
  </si>
  <si>
    <t>[The carnival-goers mistake the RC skunk for a real one and get out the way, answering Woody's question]</t>
  </si>
  <si>
    <t xml:space="preserve"> Oh, I get it. Smart.</t>
  </si>
  <si>
    <t xml:space="preserve"> [Sees a corndog cart coming towards them] Corn dogs! Corn dogs! Corn dogs!</t>
  </si>
  <si>
    <t>[The skunk swerves past the cart but starts to lose control.]</t>
  </si>
  <si>
    <t xml:space="preserve"> Woah!</t>
  </si>
  <si>
    <t>[The skunk crashes below the nearby carousel, sending the toys flying. Bo lands on Woody]</t>
  </si>
  <si>
    <t xml:space="preserve"> Why are you so bad at driving? You got six eyes.</t>
  </si>
  <si>
    <t>[Billy, Goat, and Gruff bleat]</t>
  </si>
  <si>
    <t xml:space="preserve"> Thanks for the landing.</t>
  </si>
  <si>
    <t xml:space="preserve"> Uh, heh-heh.</t>
  </si>
  <si>
    <t xml:space="preserve"> [Bo gets up and offers her hand] Come on. Follow me.</t>
  </si>
  <si>
    <t>[Woody grabs Bo's hand, only to have her whole forearm pop off. Woody, holding Bo's severed arm, screams at the sight of the monstrosity and bolts out of the carousel.]</t>
  </si>
  <si>
    <t xml:space="preserve"> BUNNY!!! DUCKY!!!</t>
  </si>
  <si>
    <t xml:space="preserve"> But, why? </t>
  </si>
  <si>
    <t xml:space="preserve"> Because you were trying to prank Woody with your broken arm. [reveals tools on her hands] This will work. </t>
  </si>
  <si>
    <t xml:space="preserve"> [Sobs] Oh, no. </t>
  </si>
  <si>
    <t>26. Bunny and Woody flying together</t>
  </si>
  <si>
    <t>[Meanwhile, Woody is running, until he bumps into Ducky and Bunny]</t>
  </si>
  <si>
    <t>[Ducky and Bunny gasp in shock]</t>
  </si>
  <si>
    <t xml:space="preserve"> What? Why would you think that?</t>
  </si>
  <si>
    <t xml:space="preserve"> Okay, I was with Bo, and then we crashed under the carousel, and this is what happened!</t>
  </si>
  <si>
    <t xml:space="preserve"> -is broken now!</t>
  </si>
  <si>
    <t xml:space="preserve"> But how?</t>
  </si>
  <si>
    <t xml:space="preserve"> Okay, Woody. Are you ready?</t>
  </si>
  <si>
    <t xml:space="preserve"> Alright! One, two three!</t>
  </si>
  <si>
    <t>[Bunny takes off, while holding Woody tightly, Ducky realizes that the rope is tangled in his foot and flings off]</t>
  </si>
  <si>
    <t>[Purple ants on the the top of the carousel is on but when Princess Atta walks through, she saw this]</t>
  </si>
  <si>
    <t>Princess Atta</t>
  </si>
  <si>
    <t xml:space="preserve"> DOT!</t>
  </si>
  <si>
    <t>[Ducky screams and bumps the ants off]</t>
  </si>
  <si>
    <t>[They dash to the ground in speed, while the carnival toys watch]</t>
  </si>
  <si>
    <t xml:space="preserve"> Help me! Ahhhh!</t>
  </si>
  <si>
    <t>Bo &amp; Giggle</t>
  </si>
  <si>
    <t xml:space="preserve"> The roof!</t>
  </si>
  <si>
    <t xml:space="preserve"> Let's go antiquing. [grabs a pair of sticky hands and her staff] Hold on! [She takes off]</t>
  </si>
  <si>
    <t xml:space="preserve"> Huh? [Bo Peep comes in and carries Woody] Whoa! How did you end up here? I thought you were given to a new family.</t>
  </si>
  <si>
    <t xml:space="preserve"> Oh, you know how it goes. Their little girl grew up and didn't need me anymore, so...</t>
  </si>
  <si>
    <t xml:space="preserve"> Oh, I'm sorry, Bo.</t>
  </si>
  <si>
    <t xml:space="preserve"> Eh, who needs a kid's room when you can...</t>
  </si>
  <si>
    <t xml:space="preserve"> you can have all of this?</t>
  </si>
  <si>
    <t xml:space="preserve"> Whatcha looking at, Sheriff?</t>
  </si>
  <si>
    <t xml:space="preserve"> Giggle, count us down.</t>
  </si>
  <si>
    <t xml:space="preserve"> Five.</t>
  </si>
  <si>
    <t xml:space="preserve"> Countdown for what?</t>
  </si>
  <si>
    <t xml:space="preserve"> Four.</t>
  </si>
  <si>
    <t xml:space="preserve"> You want to get to the store, don't you?</t>
  </si>
  <si>
    <t xml:space="preserve"> Three. Two. One!</t>
  </si>
  <si>
    <t xml:space="preserve"> The highway exit has to be somewhere. Where is it?</t>
  </si>
  <si>
    <t xml:space="preserve"> Meteor shower! Look out!</t>
  </si>
  <si>
    <t xml:space="preserve"> Woody? Good work, inner voice.</t>
  </si>
  <si>
    <t>27. Buzz Reunites with Bo Peep</t>
  </si>
  <si>
    <t xml:space="preserve"> So, how about you? How's your new kid?</t>
  </si>
  <si>
    <t xml:space="preserve"> Bonnie? Oh, she's great. Jessie is loving it.</t>
  </si>
  <si>
    <t xml:space="preserve"> Jessie's still with you?</t>
  </si>
  <si>
    <t xml:space="preserve"> Oh, yeah, the whole gang's still together. Well, I mean, most of us.</t>
  </si>
  <si>
    <t xml:space="preserve"> What about Rex?</t>
  </si>
  <si>
    <t xml:space="preserve"> Yeah, yeah, Rex, Bullseye, Slinky, the Potato Heads... [Buzz comes in]</t>
  </si>
  <si>
    <t xml:space="preserve"> Yeah, Buzz, too. I cannot wait to see his face when he hears that I found...</t>
  </si>
  <si>
    <t xml:space="preserve"> Bo Peep?</t>
  </si>
  <si>
    <t xml:space="preserve"> My old moving buddy!</t>
  </si>
  <si>
    <t xml:space="preserve"> It's so good to see you!</t>
  </si>
  <si>
    <t xml:space="preserve"> Woody, it's Bo Peep!</t>
  </si>
  <si>
    <t>Woody &amp; Buzz</t>
  </si>
  <si>
    <t xml:space="preserve"> What are you doing here? [Ducky and Bunny come in and attack Buzz]</t>
  </si>
  <si>
    <t xml:space="preserve"> Buzz... Buzz... Buzz... Buzz... Buzz... Buzz Lightyear to the rescue!</t>
  </si>
  <si>
    <t xml:space="preserve"> Three years!</t>
  </si>
  <si>
    <t xml:space="preserve"> That's how long we've been hanging up there waiting for a kid!</t>
  </si>
  <si>
    <t xml:space="preserve"> Look, I'm sorry about that.</t>
  </si>
  <si>
    <t xml:space="preserve"> You ruined our lives. Shame on you!</t>
  </si>
  <si>
    <t xml:space="preserve"> Who are these guys?</t>
  </si>
  <si>
    <t xml:space="preserve"> Lightyear promised us a kid.</t>
  </si>
  <si>
    <t xml:space="preserve"> You did what?</t>
  </si>
  <si>
    <t xml:space="preserve"> I did not. Hey! Wait a minute!</t>
  </si>
  <si>
    <t xml:space="preserve"> Eat my plush!</t>
  </si>
  <si>
    <t xml:space="preserve"> All right, now, come on, stop it! Cut it out now!</t>
  </si>
  <si>
    <t xml:space="preserve"> Come on, guys, break it up.</t>
  </si>
  <si>
    <t xml:space="preserve"> Guys, I have a kid!</t>
  </si>
  <si>
    <t xml:space="preserve"> Like a kid-kid?</t>
  </si>
  <si>
    <t xml:space="preserve"> Like a human kid, not a baby goat?</t>
  </si>
  <si>
    <t xml:space="preserve"> Yeah. Now let go of Buzz and come with me. I'll take you to Bonnie.</t>
  </si>
  <si>
    <t xml:space="preserve"> We're gettin' a kid?</t>
  </si>
  <si>
    <t xml:space="preserve"> All right, let's go.</t>
  </si>
  <si>
    <t xml:space="preserve"> Ugh. Long story.</t>
  </si>
  <si>
    <t>28. Operation Flat Tire</t>
  </si>
  <si>
    <t xml:space="preserve"> He's not anywhere. Forky's gone.</t>
  </si>
  <si>
    <t xml:space="preserve"> Oh, honey, I'm sorry.</t>
  </si>
  <si>
    <t xml:space="preserve"> Okay. Let's look outside one more time. But then we have to keep driving, okay?</t>
  </si>
  <si>
    <t xml:space="preserve"> They're about to leave!</t>
  </si>
  <si>
    <t xml:space="preserve"> Leaving?</t>
  </si>
  <si>
    <t xml:space="preserve"> They can't do that!</t>
  </si>
  <si>
    <t xml:space="preserve"> The panic is attacking me! Aah!</t>
  </si>
  <si>
    <t xml:space="preserve"> Hey! Watch it, buddy!</t>
  </si>
  <si>
    <t xml:space="preserve"> What do we do?</t>
  </si>
  <si>
    <t xml:space="preserve"> We have to stop them!</t>
  </si>
  <si>
    <t xml:space="preserve"> How?</t>
  </si>
  <si>
    <t xml:space="preserve"> We could frame Dad for a crime, so he goes to jail.</t>
  </si>
  <si>
    <t xml:space="preserve"> Or go back in time and warn Woody about the future.</t>
  </si>
  <si>
    <t xml:space="preserve"> That's crazy. Time is a flat circle.</t>
  </si>
  <si>
    <t xml:space="preserve"> Jessie!</t>
  </si>
  <si>
    <t xml:space="preserve"> I'm sorry, Bonnie. We looked everywhere. But we need to get going now, okay?</t>
  </si>
  <si>
    <t xml:space="preserve"> Can we please leave a note for Forky so he knows where we're going? He has to go to kindergarten.</t>
  </si>
  <si>
    <t xml:space="preserve"> Huh? Agh! Are you kidding me? I can't... Everything is going perfect... I just bought it.</t>
  </si>
  <si>
    <t xml:space="preserve"> Okay! Daddy's going to use some words. How about we go to the carnival? Or maybe check out some of those shops in town?</t>
  </si>
  <si>
    <t xml:space="preserve"> What did you do?</t>
  </si>
  <si>
    <t xml:space="preserve"> We're not going anywhere. If you get my point.</t>
  </si>
  <si>
    <t xml:space="preserve"> Brilliant!</t>
  </si>
  <si>
    <t xml:space="preserve"> That was genius!</t>
  </si>
  <si>
    <t xml:space="preserve"> Nice work, Jessie!</t>
  </si>
  <si>
    <t xml:space="preserve"> I'm sure Buzz and Woody are on their way back right now.</t>
  </si>
  <si>
    <t>29. Woody, Buzz, Bo, Ducky, Bunny, Billy, Goat, Gruff, and Giggle McDimples Find Forky</t>
  </si>
  <si>
    <t xml:space="preserve"> Whoa! Forky is in there?</t>
  </si>
  <si>
    <t xml:space="preserve"> Now, hold on. I have a question. Who will Bonnie love more? Ducky or me? Say me.</t>
  </si>
  <si>
    <t xml:space="preserve"> No, say Ducky.</t>
  </si>
  <si>
    <t xml:space="preserve"> Bunny.</t>
  </si>
  <si>
    <t xml:space="preserve"> Ducky.</t>
  </si>
  <si>
    <t xml:space="preserve"> Okay, guys. Playtime is over. You have to follow my lead. We stay together, we stay quiet. Are we clear?</t>
  </si>
  <si>
    <t xml:space="preserve"> Absolutely. Lead the way.</t>
  </si>
  <si>
    <t xml:space="preserve"> Are you kidding me?</t>
  </si>
  <si>
    <t xml:space="preserve"> Move over.</t>
  </si>
  <si>
    <t xml:space="preserve"> You move over.</t>
  </si>
  <si>
    <t xml:space="preserve"> Quit pushing me.</t>
  </si>
  <si>
    <t xml:space="preserve"> Stop.</t>
  </si>
  <si>
    <t>Billy, Goat, &amp; Gruff</t>
  </si>
  <si>
    <t xml:space="preserve"> Shh!</t>
  </si>
  <si>
    <t xml:space="preserve"> Oh, my maker! That sheep has three heads!</t>
  </si>
  <si>
    <t xml:space="preserve"> No, no, no!</t>
  </si>
  <si>
    <t xml:space="preserve"> What? All six eyes just looked into my soul.</t>
  </si>
  <si>
    <t xml:space="preserve"> Gonna have nightmares.</t>
  </si>
  <si>
    <t xml:space="preserve"> That's most likely where your Forky is being kept.</t>
  </si>
  <si>
    <t xml:space="preserve"> All right, this isn't so bad. We just can't be seen by the dummies.</t>
  </si>
  <si>
    <t xml:space="preserve"> Not just the dummies.</t>
  </si>
  <si>
    <t xml:space="preserve"> Her cabinet is surrounded by a moat of exposed aisle.</t>
  </si>
  <si>
    <t xml:space="preserve"> Where Dragon roams.</t>
  </si>
  <si>
    <t xml:space="preserve"> We can handle a cat.</t>
  </si>
  <si>
    <t xml:space="preserve"> No. Not this one. [Dragon leaves and a toy is ripped up. The toys gasp]</t>
  </si>
  <si>
    <t xml:space="preserve"> Is that how we look on the inside?</t>
  </si>
  <si>
    <t xml:space="preserve"> There's so much... f-f-fluff.</t>
  </si>
  <si>
    <t xml:space="preserve"> So, how do you propose we get up there?</t>
  </si>
  <si>
    <t xml:space="preserve"> We could go straight across.</t>
  </si>
  <si>
    <t xml:space="preserve"> That's quite a jump.</t>
  </si>
  <si>
    <t xml:space="preserve"> We know the perfect toy to help.</t>
  </si>
  <si>
    <t>30. Woody Gets Forky</t>
  </si>
  <si>
    <t xml:space="preserve"> Oh, Bonnie, check it out. Look at all this cool stuff.</t>
  </si>
  <si>
    <t xml:space="preserve"> Bonnie? We gotta get Forky now!</t>
  </si>
  <si>
    <t xml:space="preserve"> Woody, don't... Stick to the plan.</t>
  </si>
  <si>
    <t xml:space="preserve"> 10-4. Follow me.</t>
  </si>
  <si>
    <t xml:space="preserve"> Roger that.</t>
  </si>
  <si>
    <t xml:space="preserve"> Woody just sits in the closet? With no playtime?</t>
  </si>
  <si>
    <t xml:space="preserve"> Yeah, he told me himself, he's useless.</t>
  </si>
  <si>
    <t xml:space="preserve"> Such pretty hair...</t>
  </si>
  <si>
    <t xml:space="preserve"> What are you doing? You need to stick to the plan.</t>
  </si>
  <si>
    <t xml:space="preserve"> But it's Bonnie. She's right...</t>
  </si>
  <si>
    <t xml:space="preserve"> Can we go to the carnival, too?</t>
  </si>
  <si>
    <t xml:space="preserve"> ...there.</t>
  </si>
  <si>
    <t xml:space="preserve"> Come on. Stay quiet. You better hope the dummies didn't see...</t>
  </si>
  <si>
    <t xml:space="preserve"> My sheep! What did I say? I lead. You follow.</t>
  </si>
  <si>
    <t xml:space="preserve"> Bo, I'm so sorry. Really. Just tell me how to help.</t>
  </si>
  <si>
    <t xml:space="preserve"> You really wanna help? Then stay out of my way. I'm getting my sheep back.</t>
  </si>
  <si>
    <t xml:space="preserve"> What about the others?</t>
  </si>
  <si>
    <t xml:space="preserve"> Giggle knows what to do.</t>
  </si>
  <si>
    <t>31. Ducky and Bunny Get the Key</t>
  </si>
  <si>
    <t xml:space="preserve"> Here you go.</t>
  </si>
  <si>
    <t xml:space="preserve"> That's our objective. We have to get that key. It's the only way inside the cabinet.</t>
  </si>
  <si>
    <t xml:space="preserve"> You can't be serious. How are we supposed to do that?</t>
  </si>
  <si>
    <t xml:space="preserve"> Okay. You know what, leave that to us.</t>
  </si>
  <si>
    <t xml:space="preserve"> We know exactly what to do.</t>
  </si>
  <si>
    <t xml:space="preserve"> Mmm-hmm.</t>
  </si>
  <si>
    <t xml:space="preserve"> Aw. Where did you two come from?</t>
  </si>
  <si>
    <t xml:space="preserve"> The keys! Give 'em up now! Where are they?</t>
  </si>
  <si>
    <t xml:space="preserve"> Give us the keys! Give us the keys!</t>
  </si>
  <si>
    <t xml:space="preserve"> Well, we're not doing that.</t>
  </si>
  <si>
    <t xml:space="preserve"> Yeah, yeah, I agree, too visible.</t>
  </si>
  <si>
    <t xml:space="preserve"> It's a good point. Something more subtle.</t>
  </si>
  <si>
    <t xml:space="preserve"> Ooh, what about "Winner, winner, chicken dinner"?</t>
  </si>
  <si>
    <t xml:space="preserve"> Uh... you're kidding.</t>
  </si>
  <si>
    <t xml:space="preserve"> Really? Okay, okay. You insist... All right. Well... Oh, what about the old "Plush Rush"?</t>
  </si>
  <si>
    <t xml:space="preserve"> There you go!</t>
  </si>
  <si>
    <t xml:space="preserve"> Argh. Where is this going?</t>
  </si>
  <si>
    <t xml:space="preserve"> Shh! Don't interrupt.</t>
  </si>
  <si>
    <t xml:space="preserve"> Okay, right?</t>
  </si>
  <si>
    <t xml:space="preserve"> Uh-huh?</t>
  </si>
  <si>
    <t xml:space="preserve"> Not gonna happen. N-O.</t>
  </si>
  <si>
    <t xml:space="preserve"> Okay, do you want the key or not?</t>
  </si>
  <si>
    <t xml:space="preserve"> Rah! What is wrong with you?</t>
  </si>
  <si>
    <t xml:space="preserve"> What is wrong with...? We just gave you three brilliant ideas.</t>
  </si>
  <si>
    <t xml:space="preserve"> It's one thing to say no. It's another to offer a reason...</t>
  </si>
  <si>
    <t xml:space="preserve"> How do we get that key?</t>
  </si>
  <si>
    <t>32. Forky Tries to Escape</t>
  </si>
  <si>
    <t xml:space="preserve"> You're kidding! Really? Woody's back?</t>
  </si>
  <si>
    <t xml:space="preserve"> Woody's back?!</t>
  </si>
  <si>
    <t xml:space="preserve"> And you're sure it's Bo Peep who's with him?</t>
  </si>
  <si>
    <t xml:space="preserve"> Thank you, Benson. Make sure the others are ready.</t>
  </si>
  <si>
    <t xml:space="preserve"> Ooh-hoo-hoo-hoo-hoo! Woody's back! I'm coming, Bonnie! Bonnie.</t>
  </si>
  <si>
    <t xml:space="preserve"> First, we must prepare for his arrival.</t>
  </si>
  <si>
    <t xml:space="preserve"> Prepare?</t>
  </si>
  <si>
    <t xml:space="preserve"> Have you ever played hide-and-seek?</t>
  </si>
  <si>
    <t xml:space="preserve"> No. But it sounds complicated.</t>
  </si>
  <si>
    <t xml:space="preserve"> Oh, it's easy. I'll teach you, okay?</t>
  </si>
  <si>
    <t xml:space="preserve"> The first thing you do is one of us finds a place to hide...</t>
  </si>
  <si>
    <t xml:space="preserve"> Scary.</t>
  </si>
  <si>
    <t xml:space="preserve"> ...while the other one counts to ten then tries to find them.</t>
  </si>
  <si>
    <t>33. Woody and Bo Find Duke Caboom</t>
  </si>
  <si>
    <t xml:space="preserve"> What are we doing?</t>
  </si>
  <si>
    <t xml:space="preserve"> Shh! Just stand there and be quiet! I'll do the talking. Hi, Tinny! Aw, nice to see you, too. Yeah, he's with me. My friend? No, no, no. He's my accessory. Hey, guys.</t>
  </si>
  <si>
    <t xml:space="preserve"> Long time no see.</t>
  </si>
  <si>
    <t>Doug</t>
  </si>
  <si>
    <t xml:space="preserve"> Couldn't take it out there, huh?</t>
  </si>
  <si>
    <t xml:space="preserve"> Hey, Doug. Saw your better half at the front of the store.</t>
  </si>
  <si>
    <t xml:space="preserve"> Yeah, you mess with the cat, you get the claws.</t>
  </si>
  <si>
    <t xml:space="preserve"> Excuse me. Sorry.</t>
  </si>
  <si>
    <t>Franklin</t>
  </si>
  <si>
    <t xml:space="preserve"> What are you doing here? I thought the store had no return policy!</t>
  </si>
  <si>
    <t xml:space="preserve"> We got to get this wagon train a-movin'!</t>
  </si>
  <si>
    <t xml:space="preserve"> Agreed.</t>
  </si>
  <si>
    <t xml:space="preserve"> Help, help, help, help, help.</t>
  </si>
  <si>
    <t xml:space="preserve"> Cheater.</t>
  </si>
  <si>
    <t xml:space="preserve"> Battery.</t>
  </si>
  <si>
    <t xml:space="preserve"> Have you seen Duke?</t>
  </si>
  <si>
    <t xml:space="preserve"> He's in the back.</t>
  </si>
  <si>
    <t>34. Woody and Bo Meet Duke Caboom</t>
  </si>
  <si>
    <t>Duke Caboom</t>
  </si>
  <si>
    <t xml:space="preserve"> Look who jumped 40 school buses and landed back into my life.</t>
  </si>
  <si>
    <t xml:space="preserve"> Hi, Duke!</t>
  </si>
  <si>
    <t xml:space="preserve"> Who's the cowboy?</t>
  </si>
  <si>
    <t xml:space="preserve"> Duke, meet Woody. Woody, meet...</t>
  </si>
  <si>
    <t xml:space="preserve"> Duke Caboom. Canada's greatest stuntman. [does poses on his motorbike] Ha! Oh, yeah! Ha! Ha! Yes!</t>
  </si>
  <si>
    <t xml:space="preserve"> He's posing. Duke? Duke, we need to...</t>
  </si>
  <si>
    <t xml:space="preserve"> Hold on. One more. [does the one last pose] Oh, yeah! What brings you back, Peep?</t>
  </si>
  <si>
    <t xml:space="preserve"> We need your help. Gabby Gabby has his toy and my sheep.</t>
  </si>
  <si>
    <t xml:space="preserve"> No. Billy, Goat, and Gruff? Those are my girls. What were you doing getting tangled up with Gabby Gabby? You know better.</t>
  </si>
  <si>
    <t xml:space="preserve"> Yeah, some toy thought it would be a good idea to wander into the aisle.</t>
  </si>
  <si>
    <t xml:space="preserve"> That doesn't make any sense.</t>
  </si>
  <si>
    <t xml:space="preserve"> It doesn't, does it?</t>
  </si>
  <si>
    <t xml:space="preserve"> Everybody knows the best route is behind the shelves.</t>
  </si>
  <si>
    <t xml:space="preserve"> That would have been a better route, wouldn't it?</t>
  </si>
  <si>
    <t xml:space="preserve"> Wow, this toy sounds like a complete idiot.</t>
  </si>
  <si>
    <t xml:space="preserve"> He does!</t>
  </si>
  <si>
    <t xml:space="preserve"> Wait, are you that toy?</t>
  </si>
  <si>
    <t xml:space="preserve"> So, here's the plan. We need to jump over the aisle to Gabby's cabinet. And you are the toy to do it.</t>
  </si>
  <si>
    <t xml:space="preserve"> Duke.</t>
  </si>
  <si>
    <t xml:space="preserve"> Nope.</t>
  </si>
  <si>
    <t xml:space="preserve"> Duke? </t>
  </si>
  <si>
    <t xml:space="preserve"> Nuh-uh.</t>
  </si>
  <si>
    <t xml:space="preserve"> Duke?</t>
  </si>
  <si>
    <t xml:space="preserve"> Pass.</t>
  </si>
  <si>
    <t xml:space="preserve"> Duke!</t>
  </si>
  <si>
    <t xml:space="preserve"> Negative.</t>
  </si>
  <si>
    <t xml:space="preserve"> Rejected.</t>
  </si>
  <si>
    <t xml:space="preserve"> Oh, please, Mr. Caboom, this is really important. My kid...</t>
  </si>
  <si>
    <t xml:space="preserve"> You have a kid?</t>
  </si>
  <si>
    <t xml:space="preserve"> Uh... Hey, Duke, show us some more poses, what do you say?</t>
  </si>
  <si>
    <t xml:space="preserve"> I had a kid.</t>
  </si>
  <si>
    <t xml:space="preserve"> Rejean. Rejean was so excited when he got me after Christmas. It was the happiest Boxing Day of my life.</t>
  </si>
  <si>
    <t>TV Announcer</t>
  </si>
  <si>
    <t xml:space="preserve"> That's Duke Caboom, riding the amazing Caboom stunt cycle! Caboom!</t>
  </si>
  <si>
    <t xml:space="preserve"> I was ready to finally do what I was made to do.</t>
  </si>
  <si>
    <t>Kid on TV</t>
  </si>
  <si>
    <t xml:space="preserve"> Caboom!</t>
  </si>
  <si>
    <t xml:space="preserve"> But when Rejean realized I couldn't jump as far as the toy in the commercial... It's a commercial! It's not real! Rejean threw me away! It's not fair! Why, Rejean? Why?</t>
  </si>
  <si>
    <t xml:space="preserve"> Okay, okay. Calm down, Duke. That was a long time ago. Right now, we need the only toy who can crash us onto Gabby's cabinet.</t>
  </si>
  <si>
    <t xml:space="preserve"> Crash?</t>
  </si>
  <si>
    <t xml:space="preserve"> Any Duke Caboom toy can land, but you are the only one that can crash the way you do.</t>
  </si>
  <si>
    <t xml:space="preserve"> I am?</t>
  </si>
  <si>
    <t xml:space="preserve"> Yes! Forget Rejean. Forget your commercial. Be the Duke you are right now. The one who jumps and crashes!</t>
  </si>
  <si>
    <t xml:space="preserve"> Be who I am right now.</t>
  </si>
  <si>
    <t xml:space="preserve"> Who's the Canuck with all the luck?</t>
  </si>
  <si>
    <t xml:space="preserve"> Caboom?</t>
  </si>
  <si>
    <t xml:space="preserve"> Who's the greatest of the Great White North?</t>
  </si>
  <si>
    <t xml:space="preserve"> Who's the most spectacular daredevil Canada has ever seen?</t>
  </si>
  <si>
    <t xml:space="preserve"> Duke Caboom!</t>
  </si>
  <si>
    <t xml:space="preserve"> Can you do the jump?</t>
  </si>
  <si>
    <t xml:space="preserve"> Yes, I Canada! Ha. Uh-huh. Ha!</t>
  </si>
  <si>
    <t xml:space="preserve"> We've got our ride.</t>
  </si>
  <si>
    <t>35. Buzz Gets the Key</t>
  </si>
  <si>
    <t xml:space="preserve"> Yo, Bo!</t>
  </si>
  <si>
    <t xml:space="preserve"> Gigs! You made it! Good work!</t>
  </si>
  <si>
    <t xml:space="preserve"> How'd you get it?</t>
  </si>
  <si>
    <t xml:space="preserve"> It was hard.</t>
  </si>
  <si>
    <t xml:space="preserve"> Very difficult.</t>
  </si>
  <si>
    <t xml:space="preserve"> Barely made it out alive.</t>
  </si>
  <si>
    <t xml:space="preserve"> So, you're welcome.</t>
  </si>
  <si>
    <t xml:space="preserve"> Okay. Let's do this.</t>
  </si>
  <si>
    <t>36. Woody, Buzz, Bo, Giggle, Ducky, Bunny, and Duke Bring the Launcher</t>
  </si>
  <si>
    <t xml:space="preserve"> Let me wrap that up for you. Don't want anything to happen to it on the way home.</t>
  </si>
  <si>
    <t xml:space="preserve"> Good. That sale buys us some time. Wait for it. All right, let's go!</t>
  </si>
  <si>
    <t xml:space="preserve"> So, how long were you in here?</t>
  </si>
  <si>
    <t xml:space="preserve"> I don't know. Couple years. I didn't wanna sit on a shelf waiting for my life to happen. So, I left.</t>
  </si>
  <si>
    <t xml:space="preserve"> Wow. You've handled this lost toy life better than I could.</t>
  </si>
  <si>
    <t xml:space="preserve"> Aw, Sheriff. You're selling yourself short. I think you'd make a great lost toy.</t>
  </si>
  <si>
    <t xml:space="preserve"> You really don't think you'll ever be in a kid's room again, huh?</t>
  </si>
  <si>
    <t xml:space="preserve"> Nope. And now with the carnival traveling through, it's our chance to hop a ride and leave town.</t>
  </si>
  <si>
    <t xml:space="preserve"> Y-You're leaving?</t>
  </si>
  <si>
    <t xml:space="preserve"> Sure am. You ever think about getting out there, seeing the world?</t>
  </si>
  <si>
    <t xml:space="preserve"> Without a kid? No. You can't teach this old toy new tricks.</t>
  </si>
  <si>
    <t xml:space="preserve"> You'd be surprised. So, how'd you end up in this store in the first place?</t>
  </si>
  <si>
    <t xml:space="preserve"> Well, I-I, uh, saw your lamp in the window and I thought, well, maybe, uh, maybe you were inside... and so I, uh, I... Wow.</t>
  </si>
  <si>
    <t xml:space="preserve"> Will you look at that?</t>
  </si>
  <si>
    <t xml:space="preserve"> This is the only part of the store I ever liked. That's gonna be quite a jump for you and Duke.</t>
  </si>
  <si>
    <t xml:space="preserve"> Hm. For me?</t>
  </si>
  <si>
    <t xml:space="preserve"> Didn't I tell you? You're going with him.</t>
  </si>
  <si>
    <t>37. Woody Opens the Cabinet</t>
  </si>
  <si>
    <t xml:space="preserve"> Let's caboom.</t>
  </si>
  <si>
    <t xml:space="preserve"> It'll be fine, Duke's the best.</t>
  </si>
  <si>
    <t xml:space="preserve"> Yeah, at crashing.</t>
  </si>
  <si>
    <t xml:space="preserve"> And now!</t>
  </si>
  <si>
    <t xml:space="preserve"> Huh? Rejean. It's a commercial. It's not real! I can't do this! I'm sorry, Rejean!</t>
  </si>
  <si>
    <t xml:space="preserve"> No, no, no, no, no, no, no, no, no, no!</t>
  </si>
  <si>
    <t xml:space="preserve"> What's new, pussycat?</t>
  </si>
  <si>
    <t xml:space="preserve"> Forky, where are you?</t>
  </si>
  <si>
    <t xml:space="preserve"> You're never gonna find me.</t>
  </si>
  <si>
    <t xml:space="preserve"> Woody! How'd you find me?</t>
  </si>
  <si>
    <t xml:space="preserve"> Bo, I found him!</t>
  </si>
  <si>
    <t xml:space="preserve"> Hi.</t>
  </si>
  <si>
    <t xml:space="preserve"> Wait, it's an actual fork?</t>
  </si>
  <si>
    <t xml:space="preserve"> Bo! Bo! Bo! Bo! Bo! Bo!</t>
  </si>
  <si>
    <t>38. Woody, Buzz, Bo, Giggle, Ducky, Bunny and Duke vs. Gabby Gabby, Dummies and Dragon</t>
  </si>
  <si>
    <t xml:space="preserve"> Buzz! The dummies are gone!</t>
  </si>
  <si>
    <t xml:space="preserve"> What? Where'd they go?</t>
  </si>
  <si>
    <t xml:space="preserve"> Okay, we can go now!</t>
  </si>
  <si>
    <t xml:space="preserve"> No. I need to find my girls.</t>
  </si>
  <si>
    <t xml:space="preserve"> Hello, Woody. Hi, Bo.</t>
  </si>
  <si>
    <t xml:space="preserve"> Where are my sheep?</t>
  </si>
  <si>
    <t xml:space="preserve"> Look! Woody found me!</t>
  </si>
  <si>
    <t xml:space="preserve"> Take the bunny! I'm too cute to die!</t>
  </si>
  <si>
    <t xml:space="preserve"> Hi-ya!</t>
  </si>
  <si>
    <t xml:space="preserve"> Oh, no, no!</t>
  </si>
  <si>
    <t xml:space="preserve"> I just wanna talk.</t>
  </si>
  <si>
    <t xml:space="preserve"> Yeah, with my voice box!</t>
  </si>
  <si>
    <t xml:space="preserve"> Pull!</t>
  </si>
  <si>
    <t xml:space="preserve"> You're my favorite deputy. Somebody's poisoned the water hole. I'd like to join your posse. Reach for the sky! </t>
  </si>
  <si>
    <t xml:space="preserve"> Girls! Drop it.</t>
  </si>
  <si>
    <t xml:space="preserve"> No! No! Forky!</t>
  </si>
  <si>
    <t xml:space="preserve"> We've gotta go!</t>
  </si>
  <si>
    <t xml:space="preserve"> Wait! Forky!</t>
  </si>
  <si>
    <t xml:space="preserve"> Oh!</t>
  </si>
  <si>
    <t xml:space="preserve"> Bonnie's backpack?</t>
  </si>
  <si>
    <t xml:space="preserve"> Ah! Ahh!</t>
  </si>
  <si>
    <t xml:space="preserve"> Giggle!</t>
  </si>
  <si>
    <t>Ducky &amp; Bunny</t>
  </si>
  <si>
    <t xml:space="preserve"> Aah!</t>
  </si>
  <si>
    <t xml:space="preserve"> Don't let Woody leave!</t>
  </si>
  <si>
    <t xml:space="preserve"> Grab on! Duke, get us out of here!</t>
  </si>
  <si>
    <t xml:space="preserve"> Oui! Here, kitty, kitty!</t>
  </si>
  <si>
    <t xml:space="preserve"> Wait! We don't have Forky!</t>
  </si>
  <si>
    <t>39. Everyone Fails to Rescue Forky</t>
  </si>
  <si>
    <t xml:space="preserve"> Is everyone okay?</t>
  </si>
  <si>
    <t xml:space="preserve"> Shh. It's okay.</t>
  </si>
  <si>
    <t xml:space="preserve"> Bunny? Bunny? Bunny! No, no, no, no. No, no, no, no.</t>
  </si>
  <si>
    <t xml:space="preserve"> Oh, Bunny!</t>
  </si>
  <si>
    <t xml:space="preserve"> It's gonna be okay.</t>
  </si>
  <si>
    <t xml:space="preserve"> Forky's still in there. If we hurry, we can get him before they lock him up.</t>
  </si>
  <si>
    <t xml:space="preserve"> You want us to go back in there?</t>
  </si>
  <si>
    <t xml:space="preserve"> We barely got out alive.</t>
  </si>
  <si>
    <t xml:space="preserve"> Woody, it's better if we wait.</t>
  </si>
  <si>
    <t xml:space="preserve"> No, no, no. There's no time. We can easily get back inside.</t>
  </si>
  <si>
    <t xml:space="preserve"> But I saw Bonnie's...</t>
  </si>
  <si>
    <t xml:space="preserve"> By my count, there were only four dummies.</t>
  </si>
  <si>
    <t xml:space="preserve"> But the backpack...</t>
  </si>
  <si>
    <t xml:space="preserve"> We outnumber them. So, we have the advantage.</t>
  </si>
  <si>
    <t xml:space="preserve"> Woody, look at us! Nobody is with you. It's over, okay?</t>
  </si>
  <si>
    <t xml:space="preserve"> No. No, no, no. We are wasting time. We can do this.</t>
  </si>
  <si>
    <t xml:space="preserve"> Come on, Pull-string.</t>
  </si>
  <si>
    <t xml:space="preserve"> It's not worth it.</t>
  </si>
  <si>
    <t xml:space="preserve"> Yeah, yes, listen to her!</t>
  </si>
  <si>
    <t xml:space="preserve"> Nobody wants this!</t>
  </si>
  <si>
    <t xml:space="preserve"> I do!</t>
  </si>
  <si>
    <t xml:space="preserve"> Why?</t>
  </si>
  <si>
    <t xml:space="preserve"> Because!</t>
  </si>
  <si>
    <t xml:space="preserve"> Just because!</t>
  </si>
  <si>
    <t xml:space="preserve"> Because it's all I have left to do!</t>
  </si>
  <si>
    <t>[Bo gasps at Woody as he breathes heavily]</t>
  </si>
  <si>
    <t xml:space="preserve"> I don't have anything else.</t>
  </si>
  <si>
    <t xml:space="preserve"> So, the rest of us don't count?</t>
  </si>
  <si>
    <t xml:space="preserve"> No. You need Bonnie! Open your eyes, Woody. There's plenty of kids out there. It can't be just about the one you're still clinging to.</t>
  </si>
  <si>
    <t xml:space="preserve"> It's called loyalty. Something a lost toy wouldn't understand.</t>
  </si>
  <si>
    <t>[Bo gasps softly and Woody glares at her]</t>
  </si>
  <si>
    <t xml:space="preserve"> I'm not the one who's lost. Let's get out of here. We've got a carnival that leaves in the morning.</t>
  </si>
  <si>
    <t xml:space="preserve"> We'll find our own kid.</t>
  </si>
  <si>
    <t xml:space="preserve"> You're crazy.</t>
  </si>
  <si>
    <t xml:space="preserve"> Bye, Woody. Good luck with Bonnie.</t>
  </si>
  <si>
    <t xml:space="preserve"> Woody, you did all you could. Time to go home.</t>
  </si>
  <si>
    <t xml:space="preserve"> I don't leave toys behind, Buzz.</t>
  </si>
  <si>
    <t xml:space="preserve"> Yeah, but, Woody, you're actually leaving...</t>
  </si>
  <si>
    <t xml:space="preserve"> Not now. Not ever.</t>
  </si>
  <si>
    <t xml:space="preserve"> And he left me behind. Ah. What now, inner voice?</t>
  </si>
  <si>
    <t xml:space="preserve"> Mission accomplished. Return to base.</t>
  </si>
  <si>
    <t xml:space="preserve"> Go back to the RV? What about Woody?</t>
  </si>
  <si>
    <t xml:space="preserve"> We're going home, space ranger. Fall back, this planet... Retreat! There's too... Go! Time to fly! Exit the... Back... Run... Get out! Returning to Star Command.</t>
  </si>
  <si>
    <t xml:space="preserve"> Okay. Okay. Thanks a lot, inner voice.</t>
  </si>
  <si>
    <t>40. Woody Finds Forky</t>
  </si>
  <si>
    <t xml:space="preserve"> Harmony, honey, help Grandma close up for the night.</t>
  </si>
  <si>
    <t xml:space="preserve"> Okay. Then can we go to the carnival?</t>
  </si>
  <si>
    <t xml:space="preserve"> Ahhh!</t>
  </si>
  <si>
    <t xml:space="preserve"> Hello, Woody. I knew you'd be back.</t>
  </si>
  <si>
    <t xml:space="preserve"> You don't know me.</t>
  </si>
  <si>
    <t xml:space="preserve"> But I do. You were left in the closet, feeling useless, wondering if you'll ever get played with.</t>
  </si>
  <si>
    <t xml:space="preserve"> I'm not leaving without Forky.</t>
  </si>
  <si>
    <t xml:space="preserve"> Can we agree on just one thing?</t>
  </si>
  <si>
    <t xml:space="preserve"> That being there for a child is the most noble thing a toy can do.</t>
  </si>
  <si>
    <t xml:space="preserve"> I was defective right out of the box. I can only imagine what it must have been like for you. All that time you spent with Andy, riding a bike with him for the first time, comforting him when he skinned his knee, proudly watching him grow up. And then you got a second chance with Bonnie, giving her comfort when she's scared at school, helping her when she needs it most. You've been there through all their ups and downs. Please. Be honest with me. Was it as wonderful as it sounds?</t>
  </si>
  <si>
    <t xml:space="preserve"> It was.</t>
  </si>
  <si>
    <t xml:space="preserve"> All I want is a chance for just one of those moments. I'd give anything to be loved the way you have.</t>
  </si>
  <si>
    <t xml:space="preserve"> Just leave me Forky. Bonnie needs him.</t>
  </si>
  <si>
    <t xml:space="preserve"> Of course.</t>
  </si>
  <si>
    <t>41. Bonnie Leaves Backpack at the Antique Store</t>
  </si>
  <si>
    <t xml:space="preserve"> Ha-ha! The flat tire is fixed!</t>
  </si>
  <si>
    <t xml:space="preserve"> Come on, Woody, hurry up. Where is he? Buzz!</t>
  </si>
  <si>
    <t xml:space="preserve"> And Forky?</t>
  </si>
  <si>
    <t xml:space="preserve"> We have a situation. They need to be extracted from the antique store.</t>
  </si>
  <si>
    <t xml:space="preserve"> How do we do that?</t>
  </si>
  <si>
    <t xml:space="preserve"> Okay, let's make sure we have everything.</t>
  </si>
  <si>
    <t xml:space="preserve"> Oh. Finally.</t>
  </si>
  <si>
    <t xml:space="preserve"> It's okay. Any minute now, Bonnie will notice her backpack is missing. She'll realize she left it at the antique store, and will head back in there.</t>
  </si>
  <si>
    <t xml:space="preserve"> Okay. Looks like we have everything. You good, Bonnie?</t>
  </si>
  <si>
    <t xml:space="preserve"> Yup.</t>
  </si>
  <si>
    <t xml:space="preserve"> Great. Let's get out of here.</t>
  </si>
  <si>
    <t xml:space="preserve"> Okay, genius, what do we do now?</t>
  </si>
  <si>
    <t xml:space="preserve"> Hmm.</t>
  </si>
  <si>
    <t xml:space="preserve"> Scanning perimeter. Laser at full power!</t>
  </si>
  <si>
    <t xml:space="preserve"> Buzz, what are you doing?</t>
  </si>
  <si>
    <t xml:space="preserve"> I'm thinking.</t>
  </si>
  <si>
    <t xml:space="preserve"> Honey, will you please shut that toy off?</t>
  </si>
  <si>
    <t xml:space="preserve"> Yeah, I got it.</t>
  </si>
  <si>
    <t xml:space="preserve"> Bonnie, how do you turn this off?</t>
  </si>
  <si>
    <t xml:space="preserve"> Full speed ahead! Open the pod bay doors!</t>
  </si>
  <si>
    <t xml:space="preserve"> It's just you and me now, cadet. A distress signal is coming from that rocket.</t>
  </si>
  <si>
    <t xml:space="preserve"> Just toss it in the drawer.</t>
  </si>
  <si>
    <t xml:space="preserve"> Uh, your backpack's in the antique store! Let's go!</t>
  </si>
  <si>
    <t xml:space="preserve"> Oh, no, my backpack! I left my backpack in the antique store!</t>
  </si>
  <si>
    <t xml:space="preserve"> You did?</t>
  </si>
  <si>
    <t xml:space="preserve"> All right, let's swing by and get it.</t>
  </si>
  <si>
    <t>42. Bo, Giggle, Ducky, Bunny, and Duke Go Back</t>
  </si>
  <si>
    <t xml:space="preserve"> Ugh! I can't believe the nerve of that cowboy. I mean, who does he think he is? Exactly! He was way out of line. You did the right thing leaving him behind.</t>
  </si>
  <si>
    <t xml:space="preserve"> Hey, Lamb Chops?</t>
  </si>
  <si>
    <t xml:space="preserve"> Coast is clear.</t>
  </si>
  <si>
    <t xml:space="preserve"> Oh. Head to the middle. When the carnival leaves tomorrow, we'll hide right there.</t>
  </si>
  <si>
    <t xml:space="preserve"> Uh, no way!</t>
  </si>
  <si>
    <t xml:space="preserve"> Stuff that.</t>
  </si>
  <si>
    <t xml:space="preserve"> Awesome.</t>
  </si>
  <si>
    <t xml:space="preserve"> Stick with me. You'll be fine. Ready?</t>
  </si>
  <si>
    <t xml:space="preserve"> And another thing, Woody asked you for help.</t>
  </si>
  <si>
    <t xml:space="preserve"> On your mark...</t>
  </si>
  <si>
    <t xml:space="preserve"> And he treats you like that?</t>
  </si>
  <si>
    <t xml:space="preserve"> ...get set...</t>
  </si>
  <si>
    <t xml:space="preserve"> He only cares about himself.</t>
  </si>
  <si>
    <t xml:space="preserve"> No! You're wrong. Woody's always trying to do right by his kid.</t>
  </si>
  <si>
    <t xml:space="preserve"> By putting everyone in danger. Ugh. That kind of crazy loyalty just...</t>
  </si>
  <si>
    <t xml:space="preserve"> You gotta love him for it.</t>
  </si>
  <si>
    <t xml:space="preserve"> Whoa, say what now? Hey, hey, hey, Bo! What's the plan? Fill me in here.</t>
  </si>
  <si>
    <t xml:space="preserve"> Get in! We're going back.</t>
  </si>
  <si>
    <t xml:space="preserve"> We just got here.</t>
  </si>
  <si>
    <t xml:space="preserve"> You heard Bo! We're going back! Move your plush! Let's ride!</t>
  </si>
  <si>
    <t xml:space="preserve"> You are my best friend. Let's play all day!</t>
  </si>
  <si>
    <t xml:space="preserve"> Oh, Benson! Did you hear that? Isn't that lovely?</t>
  </si>
  <si>
    <t xml:space="preserve"> Time for tea.</t>
  </si>
  <si>
    <t xml:space="preserve"> Oh, thank you, Woody. Thank you! All my dreams are coming true because of you. Thank you! Thank you!</t>
  </si>
  <si>
    <t xml:space="preserve"> Uh, you're welcome.</t>
  </si>
  <si>
    <t xml:space="preserve"> It's time, Benson. Goodbye, Forky. I'm going to miss our talks.</t>
  </si>
  <si>
    <t xml:space="preserve"> Me, too. Good luck, Gabby.</t>
  </si>
  <si>
    <t xml:space="preserve"> Thank you, my little utensil.</t>
  </si>
  <si>
    <t xml:space="preserve"> Bye, Gabby! Goodbye, Benson! He is terrifying.</t>
  </si>
  <si>
    <t xml:space="preserve"> Hello.</t>
  </si>
  <si>
    <t xml:space="preserve"> Can I help you with anything?</t>
  </si>
  <si>
    <t xml:space="preserve"> Yeah. We called about the backpack.</t>
  </si>
  <si>
    <t xml:space="preserve"> Oh, yes. I couldn't find it. Feel free to look around.</t>
  </si>
  <si>
    <t xml:space="preserve"> Quick! Before she finds it!</t>
  </si>
  <si>
    <t xml:space="preserve"> Look! There's Harmony.</t>
  </si>
  <si>
    <t>44. Gabby Gabby found Harmony</t>
  </si>
  <si>
    <t xml:space="preserve"> You make me so happy! Let's be best friends.</t>
  </si>
  <si>
    <t xml:space="preserve"> Oh, this is it!</t>
  </si>
  <si>
    <t xml:space="preserve"> We're going home, Forky! Huh? Forky! Oh!</t>
  </si>
  <si>
    <t xml:space="preserve"> No, no, no. Woody, look! It's really happening!</t>
  </si>
  <si>
    <t xml:space="preserve"> I'm gonna cry.</t>
  </si>
  <si>
    <t xml:space="preserve"> Oh, what have you got there?</t>
  </si>
  <si>
    <t xml:space="preserve"> I found this old doll.</t>
  </si>
  <si>
    <t xml:space="preserve"> You can take it home if you want.</t>
  </si>
  <si>
    <t xml:space="preserve"> Nah.</t>
  </si>
  <si>
    <t xml:space="preserve"> What happened? Gabby was supposed to be her toy.</t>
  </si>
  <si>
    <t xml:space="preserve"> There's my backpack! Mom, it's over here. Forky! Mom, I found him!</t>
  </si>
  <si>
    <t xml:space="preserve"> Oh, there he is! Now, please leave him in there, so he doesn't get lost again.</t>
  </si>
  <si>
    <t xml:space="preserve"> But what about Gabby?</t>
  </si>
  <si>
    <t xml:space="preserve"> Forky, listen to me very carefully. This is important. Tell Buzz to get the RV to the merry-go-round. You understand?</t>
  </si>
  <si>
    <t xml:space="preserve"> Absolutely. What is a merry-go-round?</t>
  </si>
  <si>
    <t xml:space="preserve"> Wh- Th- The spinny ride with lights and horses.</t>
  </si>
  <si>
    <t xml:space="preserve"> Oh. You mean a carousel.</t>
  </si>
  <si>
    <t xml:space="preserve"> Got it.</t>
  </si>
  <si>
    <t>45. Woody takes Gabby Gabby To carousel</t>
  </si>
  <si>
    <t xml:space="preserve"> Gabby! Hey, Gabby!</t>
  </si>
  <si>
    <t xml:space="preserve"> You can have your voice box back. I don't need it anymore.</t>
  </si>
  <si>
    <t xml:space="preserve"> Oh, yes, you do. Harmony wasn't your only chance, Gabby, but we have to hurry. Come on.</t>
  </si>
  <si>
    <t xml:space="preserve"> No. Harmony was my chance. My time's over. Now, please go away.</t>
  </si>
  <si>
    <t xml:space="preserve"> You hear that? A friend once told me, "There are plenty of kids out there." And one of them is named Bonnie. She's waiting for you, right now. She just doesn't know it yet.</t>
  </si>
  <si>
    <t xml:space="preserve"> What if you're wrong?</t>
  </si>
  <si>
    <t xml:space="preserve"> Well, if you sit on a shelf the rest of your life, you'll never find out, will you?</t>
  </si>
  <si>
    <t xml:space="preserve"> He's right.</t>
  </si>
  <si>
    <t xml:space="preserve"> I learned that from the best.</t>
  </si>
  <si>
    <t xml:space="preserve"> Come on, Gabby. Let's get you to Bonnie.</t>
  </si>
  <si>
    <t>46. Get To the Carousel</t>
  </si>
  <si>
    <t xml:space="preserve"> The carousel?</t>
  </si>
  <si>
    <t xml:space="preserve"> Yeah, it's the spinny ride with lights and horses. Woody said to meet him there.</t>
  </si>
  <si>
    <t xml:space="preserve"> You gotta be kidding!</t>
  </si>
  <si>
    <t xml:space="preserve"> Oh! We could, uh...</t>
  </si>
  <si>
    <t xml:space="preserve"> We are not sending Dad to jail.</t>
  </si>
  <si>
    <t xml:space="preserve"> You're no fun.</t>
  </si>
  <si>
    <t>GPS</t>
  </si>
  <si>
    <t xml:space="preserve"> Left turn in 0.5 miles.</t>
  </si>
  <si>
    <t xml:space="preserve"> Wait a second. I have an idea.</t>
  </si>
  <si>
    <t>Carnival Goer #1</t>
  </si>
  <si>
    <t xml:space="preserve"> Skunk!</t>
  </si>
  <si>
    <t>Carnival Goer #2</t>
  </si>
  <si>
    <t xml:space="preserve"> Too many people. Gonna need an alternate route.</t>
  </si>
  <si>
    <t xml:space="preserve"> Will we make it to the carousel in time?</t>
  </si>
  <si>
    <t xml:space="preserve"> Yes, we Canada!</t>
  </si>
  <si>
    <t>47. Turn right</t>
  </si>
  <si>
    <t xml:space="preserve"> Recalculating. Take a right.</t>
  </si>
  <si>
    <t xml:space="preserve"> What? A right?</t>
  </si>
  <si>
    <t xml:space="preserve"> Right turn ahead.</t>
  </si>
  <si>
    <t xml:space="preserve"> Huh. Does the GPS sound funny to you?</t>
  </si>
  <si>
    <t xml:space="preserve"> Honey, it's fine. Just drive.</t>
  </si>
  <si>
    <t xml:space="preserve"> Hmm, I thought it sounded funny.</t>
  </si>
  <si>
    <t xml:space="preserve"> Another right!</t>
  </si>
  <si>
    <t xml:space="preserve"> Right.</t>
  </si>
  <si>
    <t xml:space="preserve"> Take another right.</t>
  </si>
  <si>
    <t xml:space="preserve"> Another right? Really?</t>
  </si>
  <si>
    <t xml:space="preserve"> Turn right!</t>
  </si>
  <si>
    <t xml:space="preserve"> Now! Turn right!</t>
  </si>
  <si>
    <t xml:space="preserve"> We're headin' back.</t>
  </si>
  <si>
    <t xml:space="preserve"> There's the carousel!</t>
  </si>
  <si>
    <t xml:space="preserve"> Do you think Woody will get there in time?</t>
  </si>
  <si>
    <t xml:space="preserve"> Nope. Forget it. Never. No. No way. Declined. No dice. Rejected.</t>
  </si>
  <si>
    <t xml:space="preserve"> Duke, Duke, you got this.</t>
  </si>
  <si>
    <t xml:space="preserve"> This is the fastest way to the carousel. You made the last jump.</t>
  </si>
  <si>
    <t xml:space="preserve"> Yeah, but that was 4 feet. This is 40!</t>
  </si>
  <si>
    <t xml:space="preserve"> Exactly! Duke Caboom would never repeat a stunt.</t>
  </si>
  <si>
    <t xml:space="preserve"> No. He'd never do that.</t>
  </si>
  <si>
    <t xml:space="preserve"> No, no, no. He's the toy that went on to crash 40 feet into that target!</t>
  </si>
  <si>
    <t xml:space="preserve"> Yeah, he is. I'm Duke Caboom! Oh, man. I can do this!</t>
  </si>
  <si>
    <t xml:space="preserve"> Yes, you Canada!</t>
  </si>
  <si>
    <t xml:space="preserve"> I can do it with my eyes closed.</t>
  </si>
  <si>
    <t xml:space="preserve"> Yes, you... What?</t>
  </si>
  <si>
    <t xml:space="preserve"> Three, two, one. Go!</t>
  </si>
  <si>
    <t xml:space="preserve"> What? No, wait!</t>
  </si>
  <si>
    <t xml:space="preserve"> What is he doing?</t>
  </si>
  <si>
    <t xml:space="preserve"> This is for you, Rejean. Caboom.</t>
  </si>
  <si>
    <t xml:space="preserve"> He did it! All right, our turn!</t>
  </si>
  <si>
    <t xml:space="preserve"> You heard the sheriff. Let's go.</t>
  </si>
  <si>
    <t xml:space="preserve"> Ha!</t>
  </si>
  <si>
    <t>49. GPS Broken</t>
  </si>
  <si>
    <t xml:space="preserve"> Another right? That's the wrong way.</t>
  </si>
  <si>
    <t xml:space="preserve"> Are you sure?</t>
  </si>
  <si>
    <t xml:space="preserve"> Stupid rental. I'm turning us around.</t>
  </si>
  <si>
    <t xml:space="preserve"> Recalculating. Turn right.</t>
  </si>
  <si>
    <t xml:space="preserve"> Must be broken.</t>
  </si>
  <si>
    <t xml:space="preserve"> No! No!</t>
  </si>
  <si>
    <t xml:space="preserve"> What is happening?</t>
  </si>
  <si>
    <t xml:space="preserve"> Honey, what are you doing? Slow down!</t>
  </si>
  <si>
    <t>[Mrs. Potato Head signals. Buttercup sneaks between the seat and pedals and pulls down on the go pedal, so hard that the RV speeds up]</t>
  </si>
  <si>
    <t xml:space="preserve"> I can't! I can't!</t>
  </si>
  <si>
    <t xml:space="preserve"> Press the brake.</t>
  </si>
  <si>
    <t xml:space="preserve"> I'm trying.</t>
  </si>
  <si>
    <t xml:space="preserve"> Press it!</t>
  </si>
  <si>
    <t>50. Girl gets Lost</t>
  </si>
  <si>
    <t xml:space="preserve"> Got a visual on the RV, heading southbound.</t>
  </si>
  <si>
    <t xml:space="preserve"> Gabby? Gabby?</t>
  </si>
  <si>
    <t xml:space="preserve"> I think she's lost.</t>
  </si>
  <si>
    <t xml:space="preserve"> Are you sure. Change of plans.</t>
  </si>
  <si>
    <t>51. Pull Over</t>
  </si>
  <si>
    <t>[Meanwhile, the RV is being hyjacked by Trixie and Mrs. Potato Head]</t>
  </si>
  <si>
    <t>Police Officer</t>
  </si>
  <si>
    <t xml:space="preserve"> Pull over.</t>
  </si>
  <si>
    <t xml:space="preserve"> I can't! This is a rental! I don't know what's happening!</t>
  </si>
  <si>
    <t>52. Gabby Gabby Finds A Kid</t>
  </si>
  <si>
    <t xml:space="preserve"> I'm so nervous. What if she doesn't like me?</t>
  </si>
  <si>
    <t xml:space="preserve"> Gabby.</t>
  </si>
  <si>
    <t xml:space="preserve"> I don't know if I can do this.</t>
  </si>
  <si>
    <t xml:space="preserve"> Gabby, it's just like you said. This is the most noble thing a toy can do.</t>
  </si>
  <si>
    <t xml:space="preserve"> Okay. Just edge yourself a bit into the light. Not too far. That's it. Perfect.</t>
  </si>
  <si>
    <t xml:space="preserve"> Winner, winner...</t>
  </si>
  <si>
    <t xml:space="preserve"> Chicken dinner.</t>
  </si>
  <si>
    <t>Girl</t>
  </si>
  <si>
    <t xml:space="preserve"> Are you lost, too?</t>
  </si>
  <si>
    <t xml:space="preserve"> I'm Gabby Gabby. Will you be my friend?</t>
  </si>
  <si>
    <t xml:space="preserve"> I'll help you. Excuse me, can you... Can you help us?</t>
  </si>
  <si>
    <t>Security Guard</t>
  </si>
  <si>
    <t xml:space="preserve"> Oh, honey, what's wrong?</t>
  </si>
  <si>
    <t xml:space="preserve"> I can't find my mom and dad.</t>
  </si>
  <si>
    <t xml:space="preserve"> It's okay. I'll help you find them. I'm sure they're not far.</t>
  </si>
  <si>
    <t>Mom</t>
  </si>
  <si>
    <t xml:space="preserve"> She was right next to us.</t>
  </si>
  <si>
    <t>Dad</t>
  </si>
  <si>
    <t xml:space="preserve"> She was right here!</t>
  </si>
  <si>
    <t xml:space="preserve"> And I looked away for one second.</t>
  </si>
  <si>
    <t xml:space="preserve"> Mommy! I couldn't find you, and then I found this doll.</t>
  </si>
  <si>
    <t xml:space="preserve"> Her name is Gabby Gabby.</t>
  </si>
  <si>
    <t xml:space="preserve"> Whoa. We actually did that. Oh, yeah. Yes!</t>
  </si>
  <si>
    <t xml:space="preserve"> That was amazing.</t>
  </si>
  <si>
    <t xml:space="preserve"> Pull over now!</t>
  </si>
  <si>
    <t xml:space="preserve"> Almost there. Stop!</t>
  </si>
  <si>
    <t>[Mrs. Potato Head gives Trixie the stop signal]</t>
  </si>
  <si>
    <t xml:space="preserve"> Stop!</t>
  </si>
  <si>
    <t>[Buttercup lets go of the go pedal and RV stops in front of a trash can, knocking it over]</t>
  </si>
  <si>
    <t xml:space="preserve"> Are we home?</t>
  </si>
  <si>
    <t xml:space="preserve"> Sir, will you please step out of the vehicle?</t>
  </si>
  <si>
    <t xml:space="preserve"> Dad's totally going to jail.</t>
  </si>
  <si>
    <t xml:space="preserve"> Everyone, topside. Let's move. Forky, I've got a very important job for you.</t>
  </si>
  <si>
    <t xml:space="preserve"> For me?</t>
  </si>
  <si>
    <t xml:space="preserve"> Have a good night. What the...? You've gotta be kidding me.</t>
  </si>
  <si>
    <t>54. Woody says Farewell</t>
  </si>
  <si>
    <t xml:space="preserve"> Hey. Um... So long, cowboy.</t>
  </si>
  <si>
    <t xml:space="preserve"> Happy trails.</t>
  </si>
  <si>
    <t xml:space="preserve"> Billy, Goat, Gruff. Take care of her, girls.</t>
  </si>
  <si>
    <t xml:space="preserve"> I'm glad I got to see you again.</t>
  </si>
  <si>
    <t xml:space="preserve"> I... I don't... Goodbye, Bo. Buzz, I... I...</t>
  </si>
  <si>
    <t xml:space="preserve"> She'll be okay. Bonnie will be okay.</t>
  </si>
  <si>
    <t xml:space="preserve"> You sure?</t>
  </si>
  <si>
    <t xml:space="preserve"> Hey. Listen to your inner voice.</t>
  </si>
  <si>
    <t xml:space="preserve"> Is it really her?</t>
  </si>
  <si>
    <t xml:space="preserve"> I'll be danged, it's Bo!</t>
  </si>
  <si>
    <t xml:space="preserve"> Jessie.</t>
  </si>
  <si>
    <t xml:space="preserve"> Oh! So long, Forky.</t>
  </si>
  <si>
    <t xml:space="preserve"> Forky? Who's watching the doors?</t>
  </si>
  <si>
    <t xml:space="preserve"> Go, go, go!</t>
  </si>
  <si>
    <t xml:space="preserve"> Oh, boy.</t>
  </si>
  <si>
    <t xml:space="preserve"> Oh, my goodness. The awning. What is going on?</t>
  </si>
  <si>
    <t>56. To Infinity and Beyond!</t>
  </si>
  <si>
    <t xml:space="preserve"> Does this mean Woody's a lost toy?</t>
  </si>
  <si>
    <t xml:space="preserve"> He's not lost. Not anymore. To infinity...</t>
  </si>
  <si>
    <t xml:space="preserve"> ...And beyond.</t>
  </si>
  <si>
    <t xml:space="preserve"> Operation:  Pull Toy!</t>
  </si>
  <si>
    <t>[Woody swings away, revealing the film's title:  Toy Story 4. The camera pans down to Bonnie playing with her toys on the swing]</t>
  </si>
  <si>
    <t>4. Bonnie's Closet</t>
  </si>
  <si>
    <t xml:space="preserve">Mr. Anderson </t>
  </si>
  <si>
    <t>[Mr. Anderson offers Bonnie his hand] C'mon. We gotta hurry, ok? Don't forget your backpack.</t>
  </si>
  <si>
    <t>[Approaches Bonnie] Hi! Are you Bonnie? My name is Miss Wendy. I'm going to be your kindergarten teacher!</t>
  </si>
  <si>
    <t>We have a special place where you can put your backpack.</t>
  </si>
  <si>
    <t xml:space="preserve"> Wanna see?</t>
  </si>
  <si>
    <t xml:space="preserve"> Just for you. </t>
  </si>
  <si>
    <t>Ok class! Let's all find a seat at a table, so we can start craft time!</t>
  </si>
  <si>
    <t>[Off-Screen] On the first day of school, you'll need a place to put your pencils. So today, we're going to make pencil holders! Now everybody, take a cup and we'll use the art supplies to decorate them.</t>
  </si>
  <si>
    <t xml:space="preserve"> When's that lap?</t>
  </si>
  <si>
    <t>[Meanwhile, at the RV park, Bonnie's parents are outside relaxing. Rex looks out the window, checking for Woody's return]</t>
  </si>
  <si>
    <t xml:space="preserve"> Bo, my kid really needs this toy. Will you help me? For old times' sake.</t>
  </si>
  <si>
    <t xml:space="preserve"> Or, maybe it's Molly's mom that it's actually alive.</t>
  </si>
  <si>
    <t xml:space="preserve"> Woody, no! I didn't mean it! Come back! [Tries to run after Woody, she can't run, growls] </t>
  </si>
  <si>
    <t xml:space="preserve"> Oh, God. Well, there's only one way to settle this. [Calls out to her sheep] Tape! </t>
  </si>
  <si>
    <t>[A roll of white tape is thrown at her face, but her body is unbreakable, Giggle and Bo's sheep are mad at her]</t>
  </si>
  <si>
    <t xml:space="preserve"> Gigs, I'm not a robot. those tools are not going to work on me. </t>
  </si>
  <si>
    <t xml:space="preserve"> Oh, it works on everyone. I'll just show you. </t>
  </si>
  <si>
    <t xml:space="preserve"> Bunny, Ducky! I've got horrible news!</t>
  </si>
  <si>
    <t xml:space="preserve"> It was BO'S ARM! IT'S BROKEN!</t>
  </si>
  <si>
    <t>[While Woody is talking, Bunny's eyes has pictures of Bunny and Woody, rapidly, stops]</t>
  </si>
  <si>
    <t xml:space="preserve"> You're right. She is trying to prank you! [Holds Woody in the arms] We need to get you outta here, before things cool off!</t>
  </si>
  <si>
    <t>[Bunny is now holding Woody, with Ducky's foot, tied in a rope with Bunny holding]</t>
  </si>
  <si>
    <t xml:space="preserve"> Okay, I don't know anything about carnival games, but hanging on to the cowboy is definitely not a carnival gam!</t>
  </si>
  <si>
    <t xml:space="preserve"> Lousy hot show is on traffic right now! [They turn to the ground] Let's do this!</t>
  </si>
  <si>
    <t xml:space="preserve"> That's-- That's not what I meant. Bonnie needs Forky.</t>
  </si>
  <si>
    <t xml:space="preserve"> Attack! Meteor shower! Look out! There's a secret mission in uncharted space! Let's go! Buzz Lightyear to the rescue!</t>
  </si>
  <si>
    <t>43. Woody's Voice Box Gets Removed!</t>
  </si>
  <si>
    <t>48. I'm Duke Caboom</t>
  </si>
  <si>
    <t xml:space="preserve"> That's wonderful.</t>
  </si>
  <si>
    <t>53. Dad's Going To Jail</t>
  </si>
  <si>
    <t>[He swings them around before the scene transitions to after Toy Story 3, where Andy, now 17 years old, gives Woody and his toys to Bonnie]</t>
  </si>
  <si>
    <t xml:space="preserve"> We're gonna get a kid</t>
  </si>
  <si>
    <t xml:space="preserve"> Kid</t>
  </si>
  <si>
    <t xml:space="preserve"> We're getting a kid</t>
  </si>
  <si>
    <t xml:space="preserve"> We gonna get something, oh</t>
  </si>
  <si>
    <t xml:space="preserve"> We gonna uh, uh, uh</t>
  </si>
  <si>
    <t xml:space="preserve"> Kid, we get a kid</t>
  </si>
  <si>
    <t xml:space="preserve"> Kid, kid, kid</t>
  </si>
  <si>
    <t xml:space="preserve"> We gonna kid </t>
  </si>
  <si>
    <t xml:space="preserve"> We gonna kid, kid</t>
  </si>
  <si>
    <t xml:space="preserve">Gabby Gabby's Voice Box </t>
  </si>
  <si>
    <t>I'm Gabby Gabby, and I love you.</t>
  </si>
  <si>
    <t>55. Woody, Bo Meet Bonnie's Toys</t>
  </si>
  <si>
    <t xml:space="preserve"> That was a bad prank, [Billy, Goat and Gruff bleat]</t>
  </si>
  <si>
    <t>Toy Story 4</t>
  </si>
  <si>
    <t xml:space="preserve">Ducky </t>
  </si>
  <si>
    <t>You got a kid?</t>
  </si>
  <si>
    <t>[Jessie, Hamm and Bullseye freeze just as Andy enters the room. He dumps Woody, Rex, Buzz Lightyear, the Aliens, Slinky, and the Potato Heads on the bed]</t>
  </si>
  <si>
    <t xml:space="preserve"> I am Buzz</t>
  </si>
  <si>
    <t xml:space="preserve"> Easiest way in is...</t>
  </si>
  <si>
    <t xml:space="preserve"> What? Oh, uh... N- uh... That wasn't... No, uh, nothing. I w-- Well, I was looking at the store. Right there. Th- I was looking at the antique store.</t>
  </si>
  <si>
    <t xml:space="preserve"> W- We're getting... We're gettin' a kid?</t>
  </si>
  <si>
    <t xml:space="preserve"> Bo, help me out. I need a battery. Battery... Battery...</t>
  </si>
  <si>
    <t xml:space="preserve"> Ohhh...</t>
  </si>
  <si>
    <t xml:space="preserve"> You're my favorite... -soned the water... There's a... snake...</t>
  </si>
  <si>
    <t xml:space="preserve"> Ugh... Ah... Oh...</t>
  </si>
  <si>
    <t xml:space="preserve"> Yes! Yes. A... carousel. Yes! Meet me at the carousel.</t>
  </si>
  <si>
    <t xml:space="preserve"> I'm uh...</t>
  </si>
  <si>
    <t xml:space="preserve"> Uh. Uh...</t>
  </si>
  <si>
    <t>Woody &amp; Bo Peep</t>
  </si>
  <si>
    <t>M</t>
  </si>
  <si>
    <t>F</t>
  </si>
  <si>
    <t>X</t>
  </si>
  <si>
    <t>Male</t>
  </si>
  <si>
    <t>Female</t>
  </si>
  <si>
    <t>Undefined</t>
  </si>
  <si>
    <t>Declarative</t>
  </si>
  <si>
    <t>Exclamatory</t>
  </si>
  <si>
    <t>Interrogative</t>
  </si>
  <si>
    <t>Singular pronouns</t>
  </si>
  <si>
    <t>Plural pronouns</t>
  </si>
  <si>
    <t>Vocabulary</t>
  </si>
  <si>
    <t>Giggle</t>
  </si>
  <si>
    <t>Dialogue Count</t>
  </si>
  <si>
    <t>Vocabulary Level</t>
  </si>
  <si>
    <t>Percentage of Plural Pronouns</t>
  </si>
  <si>
    <t>Average Count of  Words/Dialogue</t>
  </si>
  <si>
    <t>SUM</t>
  </si>
  <si>
    <t>Toy  Story 1</t>
  </si>
  <si>
    <t>Toy  Story 4</t>
  </si>
  <si>
    <t>Sum Dialogue</t>
  </si>
  <si>
    <t>Male Characters</t>
  </si>
  <si>
    <t>Female characters</t>
  </si>
  <si>
    <t>Percentage of characters</t>
  </si>
  <si>
    <t>Percentage of dialogue</t>
  </si>
  <si>
    <t>Dialogue/Character</t>
  </si>
  <si>
    <t>Average Dialogue/Character</t>
  </si>
  <si>
    <t>Average # Characters/Scene</t>
  </si>
  <si>
    <t>Count of characters/scene</t>
  </si>
  <si>
    <t xml:space="preserve"> </t>
  </si>
  <si>
    <t>Interrogative / Dialogue</t>
  </si>
  <si>
    <t>Exclamatory / Dialogue</t>
  </si>
  <si>
    <t>Sentence Count</t>
  </si>
  <si>
    <t>Declarative / Dialogue</t>
  </si>
  <si>
    <t>Buzz (1995)</t>
  </si>
  <si>
    <t>Positive</t>
  </si>
  <si>
    <t>Negative</t>
  </si>
  <si>
    <t>Neutral</t>
  </si>
  <si>
    <t>Compound</t>
  </si>
  <si>
    <t>Gabby-Gabby</t>
  </si>
  <si>
    <t>Buzz (2019)</t>
  </si>
  <si>
    <t>Bo Peep (2019)</t>
  </si>
  <si>
    <t>Bo Peep (1995)</t>
  </si>
  <si>
    <t>Woody (1995)</t>
  </si>
  <si>
    <t>Woody (2019)</t>
  </si>
  <si>
    <t>Sentiment Analysis</t>
  </si>
  <si>
    <t>Percentage</t>
  </si>
  <si>
    <t>Top 15 Average</t>
  </si>
  <si>
    <t>Character Sum</t>
  </si>
  <si>
    <t>Transcript Sum Count</t>
  </si>
  <si>
    <t>Transcript Sum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</si>
</sst>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Helvetica"/>
      <family val="2"/>
    </font>
    <font>
      <sz val="12"/>
      <color rgb="FF000000"/>
      <name val="Calibri"/>
      <family val="2"/>
      <scheme val="minor"/>
    </font>
    <font>
      <sz val="10"/>
      <name val="Arial"/>
      <family val="2"/>
    </font>
    <font>
      <sz val="12"/>
      <color theme="1"/>
      <name val="Calibri"/>
      <family val="2"/>
      <scheme val="minor"/>
    </font>
    <font>
      <b/>
      <sz val="12"/>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B4C6E7"/>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9" fontId="6" fillId="0" borderId="0" applyFont="0" applyFill="0" applyBorder="0" applyAlignment="0" applyProtection="0"/>
  </cellStyleXfs>
  <cellXfs count="148">
    <xf numFmtId="0" fontId="0" fillId="0" borderId="0" xfId="0"/>
    <xf numFmtId="0" fontId="0" fillId="0" borderId="3" xfId="0" applyBorder="1" applyAlignment="1">
      <alignment vertical="center" wrapText="1"/>
    </xf>
    <xf numFmtId="0" fontId="0" fillId="0" borderId="4" xfId="0" applyBorder="1" applyAlignment="1">
      <alignment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1" fillId="0" borderId="2"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2" fontId="0" fillId="0" borderId="0" xfId="0" applyNumberForma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49" fontId="0" fillId="0" borderId="1" xfId="0" applyNumberFormat="1" applyBorder="1" applyAlignment="1">
      <alignment vertical="center" wrapText="1"/>
    </xf>
    <xf numFmtId="49" fontId="4" fillId="0" borderId="1" xfId="0" applyNumberFormat="1" applyFont="1" applyBorder="1" applyAlignment="1">
      <alignment horizontal="center" vertical="center" wrapText="1"/>
    </xf>
    <xf numFmtId="2" fontId="1" fillId="3" borderId="2" xfId="0" applyNumberFormat="1" applyFont="1" applyFill="1" applyBorder="1" applyAlignment="1">
      <alignment horizontal="center" vertical="center"/>
    </xf>
    <xf numFmtId="0" fontId="1" fillId="3" borderId="2" xfId="0" applyFont="1" applyFill="1" applyBorder="1" applyAlignment="1">
      <alignment horizontal="center" vertical="center" wrapText="1"/>
    </xf>
    <xf numFmtId="49" fontId="1" fillId="0" borderId="9" xfId="0" applyNumberFormat="1" applyFont="1"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2" fontId="1" fillId="0" borderId="0" xfId="0" applyNumberFormat="1" applyFont="1" applyAlignment="1">
      <alignment horizontal="center" vertical="center"/>
    </xf>
    <xf numFmtId="49" fontId="0" fillId="0" borderId="0" xfId="0" applyNumberFormat="1" applyAlignment="1">
      <alignment horizontal="center" vertical="center" wrapText="1"/>
    </xf>
    <xf numFmtId="1" fontId="0" fillId="0" borderId="0" xfId="0" applyNumberFormat="1" applyAlignment="1">
      <alignment horizontal="center" vertical="center" wrapText="1"/>
    </xf>
    <xf numFmtId="2" fontId="1" fillId="0" borderId="0" xfId="0" applyNumberFormat="1" applyFont="1" applyAlignment="1">
      <alignment horizontal="center" vertical="center" wrapText="1"/>
    </xf>
    <xf numFmtId="0" fontId="1" fillId="4" borderId="5"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xf>
    <xf numFmtId="0" fontId="1" fillId="4" borderId="6" xfId="0" applyFont="1" applyFill="1" applyBorder="1" applyAlignment="1">
      <alignment horizontal="center" vertical="center" wrapText="1"/>
    </xf>
    <xf numFmtId="0" fontId="0" fillId="0" borderId="2" xfId="0" applyBorder="1" applyAlignment="1">
      <alignment horizontal="center" vertical="center"/>
    </xf>
    <xf numFmtId="0" fontId="7" fillId="5" borderId="7" xfId="0" applyFont="1" applyFill="1" applyBorder="1" applyAlignment="1">
      <alignment horizontal="center" vertical="center" wrapText="1"/>
    </xf>
    <xf numFmtId="9" fontId="5" fillId="0" borderId="2" xfId="1" applyFont="1" applyBorder="1" applyAlignment="1">
      <alignment horizontal="center" vertical="center"/>
    </xf>
    <xf numFmtId="9" fontId="5" fillId="0" borderId="1" xfId="1" applyFont="1" applyBorder="1" applyAlignment="1">
      <alignment horizontal="center" vertical="center"/>
    </xf>
    <xf numFmtId="9" fontId="5" fillId="0" borderId="2" xfId="1" applyFont="1" applyBorder="1" applyAlignment="1">
      <alignment horizontal="center"/>
    </xf>
    <xf numFmtId="9" fontId="5" fillId="0" borderId="1" xfId="1" applyFont="1" applyBorder="1" applyAlignment="1">
      <alignment horizontal="center"/>
    </xf>
    <xf numFmtId="0" fontId="7" fillId="5" borderId="5" xfId="0" applyFont="1" applyFill="1" applyBorder="1" applyAlignment="1">
      <alignment horizontal="center" vertical="center" wrapText="1"/>
    </xf>
    <xf numFmtId="0" fontId="1" fillId="0" borderId="13" xfId="0" applyFont="1"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xf>
    <xf numFmtId="9" fontId="5" fillId="0" borderId="14" xfId="1" applyFont="1" applyBorder="1" applyAlignment="1">
      <alignment horizontal="center"/>
    </xf>
    <xf numFmtId="2" fontId="5" fillId="0" borderId="15" xfId="1" applyNumberFormat="1" applyFont="1" applyBorder="1" applyAlignment="1">
      <alignment horizontal="center"/>
    </xf>
    <xf numFmtId="0" fontId="1" fillId="0" borderId="16" xfId="0" applyFont="1" applyBorder="1" applyAlignment="1">
      <alignment horizontal="center" vertical="center"/>
    </xf>
    <xf numFmtId="2" fontId="5" fillId="0" borderId="17" xfId="1" applyNumberFormat="1" applyFont="1" applyBorder="1" applyAlignment="1">
      <alignment horizontal="center"/>
    </xf>
    <xf numFmtId="2" fontId="5" fillId="0" borderId="18" xfId="1" applyNumberFormat="1" applyFont="1" applyBorder="1" applyAlignment="1">
      <alignment horizontal="center"/>
    </xf>
    <xf numFmtId="0" fontId="1" fillId="0" borderId="19" xfId="0" applyFont="1" applyBorder="1" applyAlignment="1">
      <alignment horizontal="center" vertical="center"/>
    </xf>
    <xf numFmtId="0" fontId="0" fillId="0" borderId="20" xfId="0" applyBorder="1" applyAlignment="1">
      <alignment horizontal="center" vertical="center"/>
    </xf>
    <xf numFmtId="0" fontId="5" fillId="0" borderId="20" xfId="0" applyFont="1" applyBorder="1" applyAlignment="1">
      <alignment horizontal="center"/>
    </xf>
    <xf numFmtId="9" fontId="5" fillId="0" borderId="21" xfId="1" applyFont="1" applyBorder="1" applyAlignment="1">
      <alignment horizontal="center"/>
    </xf>
    <xf numFmtId="9" fontId="5" fillId="0" borderId="20" xfId="1" applyFont="1" applyBorder="1" applyAlignment="1">
      <alignment horizontal="center"/>
    </xf>
    <xf numFmtId="2" fontId="5" fillId="0" borderId="22" xfId="1" applyNumberFormat="1" applyFont="1" applyBorder="1" applyAlignment="1">
      <alignment horizontal="center"/>
    </xf>
    <xf numFmtId="0" fontId="5" fillId="0" borderId="14" xfId="0" applyFont="1" applyBorder="1" applyAlignment="1">
      <alignment horizontal="center" vertical="center"/>
    </xf>
    <xf numFmtId="9" fontId="5" fillId="0" borderId="14" xfId="1" applyFont="1" applyBorder="1" applyAlignment="1">
      <alignment horizontal="center" vertical="center"/>
    </xf>
    <xf numFmtId="2" fontId="5" fillId="0" borderId="15" xfId="0" applyNumberFormat="1" applyFont="1" applyBorder="1" applyAlignment="1">
      <alignment horizontal="center" vertical="center"/>
    </xf>
    <xf numFmtId="2" fontId="5" fillId="0" borderId="17" xfId="0" applyNumberFormat="1" applyFont="1" applyBorder="1" applyAlignment="1">
      <alignment horizontal="center" vertical="center"/>
    </xf>
    <xf numFmtId="2" fontId="5" fillId="0" borderId="18" xfId="0" applyNumberFormat="1" applyFont="1" applyBorder="1" applyAlignment="1">
      <alignment horizontal="center" vertical="center"/>
    </xf>
    <xf numFmtId="0" fontId="0" fillId="0" borderId="3" xfId="0" applyBorder="1" applyAlignment="1">
      <alignment horizontal="center" vertical="center"/>
    </xf>
    <xf numFmtId="0" fontId="7" fillId="5" borderId="12" xfId="0" applyFont="1" applyFill="1" applyBorder="1" applyAlignment="1">
      <alignment horizontal="center" vertical="center" wrapText="1"/>
    </xf>
    <xf numFmtId="2" fontId="5" fillId="0" borderId="14" xfId="1" applyNumberFormat="1" applyFont="1" applyBorder="1" applyAlignment="1">
      <alignment horizontal="center"/>
    </xf>
    <xf numFmtId="2" fontId="0" fillId="0" borderId="1" xfId="0" applyNumberFormat="1" applyBorder="1" applyAlignment="1">
      <alignment horizontal="center" vertical="center"/>
    </xf>
    <xf numFmtId="0" fontId="0" fillId="0" borderId="2" xfId="0" applyBorder="1" applyAlignment="1">
      <alignment horizontal="center" vertical="center" wrapText="1"/>
    </xf>
    <xf numFmtId="0" fontId="0" fillId="0" borderId="0" xfId="0" applyAlignment="1">
      <alignment wrapText="1"/>
    </xf>
    <xf numFmtId="2" fontId="0" fillId="0" borderId="0" xfId="0" applyNumberFormat="1" applyAlignment="1">
      <alignment horizontal="center" vertical="center" wrapText="1"/>
    </xf>
    <xf numFmtId="9" fontId="0" fillId="0" borderId="0" xfId="0" applyNumberFormat="1" applyAlignment="1">
      <alignment horizontal="center" vertical="center"/>
    </xf>
    <xf numFmtId="9" fontId="0" fillId="0" borderId="1" xfId="1" applyFont="1" applyBorder="1" applyAlignment="1">
      <alignment horizontal="center" wrapText="1"/>
    </xf>
    <xf numFmtId="9" fontId="0" fillId="0" borderId="1" xfId="1" applyFont="1" applyBorder="1" applyAlignment="1">
      <alignment horizontal="center" vertical="center" wrapText="1"/>
    </xf>
    <xf numFmtId="9" fontId="0" fillId="0" borderId="1" xfId="1" applyFont="1" applyBorder="1" applyAlignment="1">
      <alignment wrapText="1"/>
    </xf>
    <xf numFmtId="0" fontId="0" fillId="0" borderId="0" xfId="0" applyAlignment="1">
      <alignment horizontal="center"/>
    </xf>
    <xf numFmtId="0" fontId="0" fillId="0" borderId="1" xfId="0" applyBorder="1" applyAlignment="1">
      <alignment horizontal="center"/>
    </xf>
    <xf numFmtId="9" fontId="0" fillId="0" borderId="1" xfId="0" applyNumberFormat="1" applyBorder="1" applyAlignment="1">
      <alignment horizontal="center" vertical="center" wrapText="1"/>
    </xf>
    <xf numFmtId="2" fontId="0" fillId="0" borderId="2" xfId="0" applyNumberFormat="1" applyBorder="1" applyAlignment="1">
      <alignment horizontal="center" vertical="center"/>
    </xf>
    <xf numFmtId="1" fontId="0" fillId="0" borderId="1" xfId="0" applyNumberFormat="1" applyBorder="1" applyAlignment="1">
      <alignment horizontal="center" vertical="center" wrapText="1"/>
    </xf>
    <xf numFmtId="1" fontId="0" fillId="0" borderId="2" xfId="0" applyNumberFormat="1" applyBorder="1" applyAlignment="1">
      <alignment horizontal="center" vertical="center" wrapText="1"/>
    </xf>
    <xf numFmtId="0" fontId="1" fillId="3" borderId="2" xfId="0" applyFont="1" applyFill="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2" fontId="5" fillId="0" borderId="0" xfId="0" applyNumberFormat="1" applyFont="1" applyAlignment="1">
      <alignment horizontal="center"/>
    </xf>
    <xf numFmtId="0" fontId="1" fillId="0" borderId="25" xfId="0" applyFont="1" applyBorder="1" applyAlignment="1">
      <alignment horizontal="center" vertical="center"/>
    </xf>
    <xf numFmtId="0" fontId="5" fillId="0" borderId="9" xfId="0" applyFont="1" applyBorder="1" applyAlignment="1">
      <alignment horizontal="center" vertical="center"/>
    </xf>
    <xf numFmtId="9" fontId="5" fillId="0" borderId="24" xfId="1" applyFont="1" applyBorder="1" applyAlignment="1">
      <alignment horizontal="center"/>
    </xf>
    <xf numFmtId="9" fontId="5" fillId="0" borderId="9" xfId="1" applyFont="1" applyBorder="1" applyAlignment="1">
      <alignment horizontal="center" vertical="center"/>
    </xf>
    <xf numFmtId="2" fontId="5" fillId="0" borderId="26" xfId="0" applyNumberFormat="1" applyFont="1"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9" fontId="5" fillId="0" borderId="5" xfId="1" applyFont="1" applyBorder="1" applyAlignment="1">
      <alignment horizontal="center"/>
    </xf>
    <xf numFmtId="0" fontId="5" fillId="0" borderId="5" xfId="1" applyNumberFormat="1" applyFont="1" applyBorder="1" applyAlignment="1">
      <alignment horizontal="center"/>
    </xf>
    <xf numFmtId="9" fontId="5" fillId="0" borderId="5" xfId="1" applyFont="1" applyBorder="1" applyAlignment="1">
      <alignment horizontal="center" vertical="center"/>
    </xf>
    <xf numFmtId="2" fontId="5" fillId="0" borderId="7" xfId="0" applyNumberFormat="1" applyFont="1" applyBorder="1" applyAlignment="1">
      <alignment horizontal="center" vertical="center"/>
    </xf>
    <xf numFmtId="9" fontId="0" fillId="0" borderId="1" xfId="1" applyFont="1" applyBorder="1" applyAlignment="1">
      <alignment horizontal="center" vertical="center"/>
    </xf>
    <xf numFmtId="9" fontId="0" fillId="0" borderId="9" xfId="1" applyFont="1" applyBorder="1" applyAlignment="1">
      <alignment horizontal="center" vertical="center"/>
    </xf>
    <xf numFmtId="9" fontId="0" fillId="0" borderId="5" xfId="1" applyFont="1" applyBorder="1" applyAlignment="1">
      <alignment horizontal="center" vertical="center"/>
    </xf>
    <xf numFmtId="9" fontId="0" fillId="0" borderId="2" xfId="1" applyFont="1" applyBorder="1" applyAlignment="1">
      <alignment horizontal="center" vertical="center"/>
    </xf>
    <xf numFmtId="9" fontId="5" fillId="0" borderId="0" xfId="1" applyFont="1" applyBorder="1" applyAlignment="1">
      <alignment horizontal="center" vertical="center"/>
    </xf>
    <xf numFmtId="9" fontId="5" fillId="0" borderId="0" xfId="1" applyFont="1" applyBorder="1" applyAlignment="1">
      <alignment horizontal="center"/>
    </xf>
    <xf numFmtId="9" fontId="0" fillId="0" borderId="0" xfId="1" applyFont="1"/>
    <xf numFmtId="9" fontId="0" fillId="0" borderId="4" xfId="1" applyFont="1"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3" borderId="12" xfId="0" applyFont="1" applyFill="1" applyBorder="1" applyAlignment="1">
      <alignment horizontal="center" wrapText="1"/>
    </xf>
    <xf numFmtId="0" fontId="0" fillId="0" borderId="0" xfId="0" applyAlignment="1">
      <alignment horizontal="right" vertical="center"/>
    </xf>
    <xf numFmtId="0" fontId="0" fillId="0" borderId="4" xfId="0" applyBorder="1" applyAlignment="1">
      <alignment horizontal="center" vertical="center"/>
    </xf>
    <xf numFmtId="0" fontId="0" fillId="0" borderId="4" xfId="0" applyBorder="1" applyAlignment="1">
      <alignment horizontal="center" vertical="center" wrapText="1"/>
    </xf>
    <xf numFmtId="9" fontId="0" fillId="0" borderId="1" xfId="1" applyFont="1" applyBorder="1"/>
    <xf numFmtId="0" fontId="0" fillId="0" borderId="31" xfId="0" applyBorder="1" applyAlignment="1">
      <alignment horizontal="center" vertical="center" wrapText="1"/>
    </xf>
    <xf numFmtId="9" fontId="0" fillId="0" borderId="31" xfId="1" applyFont="1" applyBorder="1" applyAlignment="1">
      <alignment horizontal="center" wrapText="1"/>
    </xf>
    <xf numFmtId="9" fontId="0" fillId="0" borderId="31" xfId="1" applyFont="1" applyBorder="1" applyAlignment="1">
      <alignment horizontal="center" vertical="center" wrapText="1"/>
    </xf>
    <xf numFmtId="9" fontId="0" fillId="0" borderId="9" xfId="1" applyFont="1" applyBorder="1"/>
    <xf numFmtId="0" fontId="0" fillId="0" borderId="32" xfId="0" applyBorder="1"/>
    <xf numFmtId="0" fontId="0" fillId="0" borderId="32" xfId="0" applyBorder="1" applyAlignment="1">
      <alignment horizontal="center" vertical="center"/>
    </xf>
    <xf numFmtId="49" fontId="1" fillId="0" borderId="32" xfId="0" applyNumberFormat="1" applyFont="1" applyBorder="1" applyAlignment="1">
      <alignment horizontal="center" vertical="center" wrapText="1"/>
    </xf>
    <xf numFmtId="1" fontId="0" fillId="0" borderId="12" xfId="0" applyNumberFormat="1" applyBorder="1" applyAlignment="1">
      <alignment horizontal="center" vertical="center" wrapText="1"/>
    </xf>
    <xf numFmtId="0" fontId="0" fillId="0" borderId="12" xfId="0" applyBorder="1"/>
    <xf numFmtId="2" fontId="0" fillId="0" borderId="1" xfId="0" applyNumberFormat="1" applyBorder="1" applyAlignment="1">
      <alignment horizontal="center" vertical="center" wrapText="1"/>
    </xf>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9" fontId="1" fillId="3" borderId="1" xfId="0" applyNumberFormat="1" applyFont="1" applyFill="1" applyBorder="1" applyAlignment="1">
      <alignment horizontal="center" vertical="center"/>
    </xf>
    <xf numFmtId="9" fontId="0" fillId="0" borderId="0" xfId="0" applyNumberFormat="1"/>
    <xf numFmtId="0" fontId="5" fillId="0" borderId="1" xfId="0" applyFont="1" applyBorder="1"/>
    <xf numFmtId="0" fontId="0" fillId="0" borderId="2" xfId="0" applyBorder="1" applyAlignment="1">
      <alignment wrapText="1"/>
    </xf>
    <xf numFmtId="0" fontId="5" fillId="0" borderId="2" xfId="0" applyFont="1" applyBorder="1" applyAlignment="1">
      <alignment horizontal="center" vertical="center"/>
    </xf>
    <xf numFmtId="0" fontId="5" fillId="0" borderId="31" xfId="0" applyFont="1" applyBorder="1"/>
    <xf numFmtId="0" fontId="0" fillId="0" borderId="33" xfId="0" applyBorder="1"/>
    <xf numFmtId="9" fontId="5" fillId="0" borderId="1" xfId="1" applyFont="1" applyBorder="1"/>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0" fontId="1" fillId="0" borderId="23" xfId="0" applyFont="1" applyBorder="1" applyAlignment="1">
      <alignment horizontal="center" vertical="center"/>
    </xf>
    <xf numFmtId="0" fontId="1" fillId="0" borderId="30" xfId="0" applyFont="1" applyBorder="1" applyAlignment="1">
      <alignment horizontal="center" vertical="center"/>
    </xf>
    <xf numFmtId="49" fontId="1" fillId="2" borderId="5"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1" xfId="0" applyFont="1" applyFill="1" applyBorder="1" applyAlignment="1">
      <alignment horizontal="center" vertical="center" wrapText="1"/>
    </xf>
    <xf numFmtId="49" fontId="1" fillId="0" borderId="0" xfId="0" applyNumberFormat="1" applyFont="1" applyAlignment="1">
      <alignment horizontal="center" vertical="center" wrapText="1"/>
    </xf>
    <xf numFmtId="0" fontId="0" fillId="0" borderId="1" xfId="0" applyBorder="1" applyAlignment="1">
      <alignment horizontal="center"/>
    </xf>
    <xf numFmtId="0" fontId="0" fillId="0" borderId="31" xfId="0" applyBorder="1" applyAlignment="1">
      <alignment horizontal="center"/>
    </xf>
    <xf numFmtId="0" fontId="0" fillId="0" borderId="23" xfId="0" applyBorder="1" applyAlignment="1">
      <alignment horizontal="center" wrapText="1"/>
    </xf>
    <xf numFmtId="0" fontId="0" fillId="0" borderId="8" xfId="0" applyBorder="1" applyAlignment="1">
      <alignment horizontal="center" wrapText="1"/>
    </xf>
    <xf numFmtId="0" fontId="0" fillId="0" borderId="30" xfId="0" applyBorder="1" applyAlignment="1">
      <alignment horizontal="center" wrapText="1"/>
    </xf>
  </cellXfs>
  <cellStyles count="2">
    <cellStyle name="Normal" xfId="0" builtinId="0"/>
    <cellStyle name="Per cent" xfId="1" builtinId="5"/>
  </cellStyles>
  <dxfs count="12">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font>
        <b/>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D67D0B"/>
      <color rgb="FF2F98C3"/>
      <color rgb="FFF05554"/>
      <color rgb="FFFF4F3D"/>
      <color rgb="FFEF6757"/>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Male and Female Characters in Toy Story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HU"/>
        </a:p>
      </c:txPr>
    </c:title>
    <c:autoTitleDeleted val="0"/>
    <c:plotArea>
      <c:layout/>
      <c:barChart>
        <c:barDir val="col"/>
        <c:grouping val="stacked"/>
        <c:varyColors val="0"/>
        <c:ser>
          <c:idx val="0"/>
          <c:order val="0"/>
          <c:tx>
            <c:strRef>
              <c:f>'Toy Story Statistics'!$J$61</c:f>
              <c:strCache>
                <c:ptCount val="1"/>
                <c:pt idx="0">
                  <c:v>Male</c:v>
                </c:pt>
              </c:strCache>
            </c:strRef>
          </c:tx>
          <c:spPr>
            <a:solidFill>
              <a:schemeClr val="accent1"/>
            </a:solidFill>
            <a:ln>
              <a:noFill/>
            </a:ln>
            <a:effectLst/>
          </c:spPr>
          <c:invertIfNegative val="0"/>
          <c:dLbls>
            <c:dLbl>
              <c:idx val="0"/>
              <c:tx>
                <c:rich>
                  <a:bodyPr/>
                  <a:lstStyle/>
                  <a:p>
                    <a:r>
                      <a:rPr lang="en-US"/>
                      <a:t>83 %</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EB1-1846-BF2B-674C1360AFCC}"/>
                </c:ext>
              </c:extLst>
            </c:dLbl>
            <c:dLbl>
              <c:idx val="1"/>
              <c:tx>
                <c:rich>
                  <a:bodyPr/>
                  <a:lstStyle/>
                  <a:p>
                    <a:r>
                      <a:rPr lang="en-US"/>
                      <a:t>59 %</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EB1-1846-BF2B-674C1360AFC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Statistics'!$I$62:$I$63</c:f>
              <c:strCache>
                <c:ptCount val="2"/>
                <c:pt idx="0">
                  <c:v>Toy  Story 1</c:v>
                </c:pt>
                <c:pt idx="1">
                  <c:v>Toy  Story 4</c:v>
                </c:pt>
              </c:strCache>
            </c:strRef>
          </c:cat>
          <c:val>
            <c:numRef>
              <c:f>'Toy Story Statistics'!$J$62:$J$63</c:f>
              <c:numCache>
                <c:formatCode>General</c:formatCode>
                <c:ptCount val="2"/>
                <c:pt idx="0">
                  <c:v>34</c:v>
                </c:pt>
                <c:pt idx="1">
                  <c:v>35</c:v>
                </c:pt>
              </c:numCache>
            </c:numRef>
          </c:val>
          <c:extLst>
            <c:ext xmlns:c16="http://schemas.microsoft.com/office/drawing/2014/chart" uri="{C3380CC4-5D6E-409C-BE32-E72D297353CC}">
              <c16:uniqueId val="{00000000-1EB1-1846-BF2B-674C1360AFCC}"/>
            </c:ext>
          </c:extLst>
        </c:ser>
        <c:ser>
          <c:idx val="1"/>
          <c:order val="1"/>
          <c:tx>
            <c:strRef>
              <c:f>'Toy Story Statistics'!$K$61</c:f>
              <c:strCache>
                <c:ptCount val="1"/>
                <c:pt idx="0">
                  <c:v>Female</c:v>
                </c:pt>
              </c:strCache>
            </c:strRef>
          </c:tx>
          <c:spPr>
            <a:solidFill>
              <a:srgbClr val="EF6757"/>
            </a:solidFill>
            <a:ln>
              <a:noFill/>
            </a:ln>
            <a:effectLst/>
          </c:spPr>
          <c:invertIfNegative val="0"/>
          <c:dLbls>
            <c:dLbl>
              <c:idx val="0"/>
              <c:tx>
                <c:rich>
                  <a:bodyPr/>
                  <a:lstStyle/>
                  <a:p>
                    <a:r>
                      <a:rPr lang="en-US"/>
                      <a:t>17 %</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EB1-1846-BF2B-674C1360AFCC}"/>
                </c:ext>
              </c:extLst>
            </c:dLbl>
            <c:dLbl>
              <c:idx val="1"/>
              <c:tx>
                <c:rich>
                  <a:bodyPr/>
                  <a:lstStyle/>
                  <a:p>
                    <a:r>
                      <a:rPr lang="en-US"/>
                      <a:t>41</a:t>
                    </a:r>
                    <a:r>
                      <a:rPr lang="en-US" baseline="0"/>
                      <a:t> </a:t>
                    </a:r>
                    <a:r>
                      <a:rPr lang="en-US"/>
                      <a:t>%</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EB1-1846-BF2B-674C1360AFC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Statistics'!$I$62:$I$63</c:f>
              <c:strCache>
                <c:ptCount val="2"/>
                <c:pt idx="0">
                  <c:v>Toy  Story 1</c:v>
                </c:pt>
                <c:pt idx="1">
                  <c:v>Toy  Story 4</c:v>
                </c:pt>
              </c:strCache>
            </c:strRef>
          </c:cat>
          <c:val>
            <c:numRef>
              <c:f>'Toy Story Statistics'!$K$62:$K$63</c:f>
              <c:numCache>
                <c:formatCode>General</c:formatCode>
                <c:ptCount val="2"/>
                <c:pt idx="0">
                  <c:v>7</c:v>
                </c:pt>
                <c:pt idx="1">
                  <c:v>24</c:v>
                </c:pt>
              </c:numCache>
            </c:numRef>
          </c:val>
          <c:extLst>
            <c:ext xmlns:c16="http://schemas.microsoft.com/office/drawing/2014/chart" uri="{C3380CC4-5D6E-409C-BE32-E72D297353CC}">
              <c16:uniqueId val="{00000001-1EB1-1846-BF2B-674C1360AFCC}"/>
            </c:ext>
          </c:extLst>
        </c:ser>
        <c:dLbls>
          <c:showLegendKey val="0"/>
          <c:showVal val="0"/>
          <c:showCatName val="0"/>
          <c:showSerName val="0"/>
          <c:showPercent val="0"/>
          <c:showBubbleSize val="0"/>
        </c:dLbls>
        <c:gapWidth val="95"/>
        <c:overlap val="100"/>
        <c:axId val="248573151"/>
        <c:axId val="248574799"/>
      </c:barChart>
      <c:catAx>
        <c:axId val="24857315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HU"/>
          </a:p>
        </c:txPr>
        <c:crossAx val="248574799"/>
        <c:crosses val="autoZero"/>
        <c:auto val="1"/>
        <c:lblAlgn val="ctr"/>
        <c:lblOffset val="100"/>
        <c:noMultiLvlLbl val="0"/>
      </c:catAx>
      <c:valAx>
        <c:axId val="24857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Number of Characters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485731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Sentiment Analysis of</a:t>
            </a:r>
            <a:r>
              <a:rPr lang="en-GB" b="1" baseline="0">
                <a:solidFill>
                  <a:schemeClr val="tx1"/>
                </a:solidFill>
              </a:rPr>
              <a:t> Characters</a:t>
            </a:r>
          </a:p>
        </c:rich>
      </c:tx>
      <c:layout>
        <c:manualLayout>
          <c:xMode val="edge"/>
          <c:yMode val="edge"/>
          <c:x val="0.27918353709320121"/>
          <c:y val="4.35456033435043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HU"/>
        </a:p>
      </c:txPr>
    </c:title>
    <c:autoTitleDeleted val="0"/>
    <c:plotArea>
      <c:layout/>
      <c:barChart>
        <c:barDir val="bar"/>
        <c:grouping val="stacked"/>
        <c:varyColors val="0"/>
        <c:ser>
          <c:idx val="0"/>
          <c:order val="0"/>
          <c:tx>
            <c:strRef>
              <c:f>Characters!$E$33</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Characters!$D$34:$D$41</c:f>
              <c:strCache>
                <c:ptCount val="8"/>
                <c:pt idx="0">
                  <c:v>Gabby-Gabby</c:v>
                </c:pt>
                <c:pt idx="1">
                  <c:v>Sid</c:v>
                </c:pt>
                <c:pt idx="2">
                  <c:v>Buzz (2019)</c:v>
                </c:pt>
                <c:pt idx="3">
                  <c:v>Buzz (1995)</c:v>
                </c:pt>
                <c:pt idx="4">
                  <c:v>Bo Peep (2019)</c:v>
                </c:pt>
                <c:pt idx="5">
                  <c:v>Bo Peep (1995)</c:v>
                </c:pt>
                <c:pt idx="6">
                  <c:v>Woody (2019)</c:v>
                </c:pt>
                <c:pt idx="7">
                  <c:v>Woody (1995)</c:v>
                </c:pt>
              </c:strCache>
            </c:strRef>
          </c:cat>
          <c:val>
            <c:numRef>
              <c:f>Characters!$E$34:$E$41</c:f>
              <c:numCache>
                <c:formatCode>0%</c:formatCode>
                <c:ptCount val="8"/>
                <c:pt idx="0">
                  <c:v>0.216</c:v>
                </c:pt>
                <c:pt idx="1">
                  <c:v>0.13300000000000001</c:v>
                </c:pt>
                <c:pt idx="2">
                  <c:v>0.13800000000000001</c:v>
                </c:pt>
                <c:pt idx="3">
                  <c:v>0.109</c:v>
                </c:pt>
                <c:pt idx="4">
                  <c:v>0.17599999999999999</c:v>
                </c:pt>
                <c:pt idx="5">
                  <c:v>0.158</c:v>
                </c:pt>
                <c:pt idx="6">
                  <c:v>0.17299999999999999</c:v>
                </c:pt>
                <c:pt idx="7">
                  <c:v>0.14699999999999999</c:v>
                </c:pt>
              </c:numCache>
            </c:numRef>
          </c:val>
          <c:extLst>
            <c:ext xmlns:c16="http://schemas.microsoft.com/office/drawing/2014/chart" uri="{C3380CC4-5D6E-409C-BE32-E72D297353CC}">
              <c16:uniqueId val="{00000000-FB61-5948-BE4D-0EAE2E1A2B5F}"/>
            </c:ext>
          </c:extLst>
        </c:ser>
        <c:ser>
          <c:idx val="1"/>
          <c:order val="1"/>
          <c:tx>
            <c:strRef>
              <c:f>Characters!$F$33</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Characters!$D$34:$D$41</c:f>
              <c:strCache>
                <c:ptCount val="8"/>
                <c:pt idx="0">
                  <c:v>Gabby-Gabby</c:v>
                </c:pt>
                <c:pt idx="1">
                  <c:v>Sid</c:v>
                </c:pt>
                <c:pt idx="2">
                  <c:v>Buzz (2019)</c:v>
                </c:pt>
                <c:pt idx="3">
                  <c:v>Buzz (1995)</c:v>
                </c:pt>
                <c:pt idx="4">
                  <c:v>Bo Peep (2019)</c:v>
                </c:pt>
                <c:pt idx="5">
                  <c:v>Bo Peep (1995)</c:v>
                </c:pt>
                <c:pt idx="6">
                  <c:v>Woody (2019)</c:v>
                </c:pt>
                <c:pt idx="7">
                  <c:v>Woody (1995)</c:v>
                </c:pt>
              </c:strCache>
            </c:strRef>
          </c:cat>
          <c:val>
            <c:numRef>
              <c:f>Characters!$F$34:$F$41</c:f>
              <c:numCache>
                <c:formatCode>0%</c:formatCode>
                <c:ptCount val="8"/>
                <c:pt idx="0">
                  <c:v>5.7000000000000002E-2</c:v>
                </c:pt>
                <c:pt idx="1">
                  <c:v>6.5000000000000002E-2</c:v>
                </c:pt>
                <c:pt idx="2">
                  <c:v>3.2000000000000001E-2</c:v>
                </c:pt>
                <c:pt idx="3">
                  <c:v>0.11799999999999999</c:v>
                </c:pt>
                <c:pt idx="4">
                  <c:v>5.3999999999999999E-2</c:v>
                </c:pt>
                <c:pt idx="5">
                  <c:v>3.7999999999999999E-2</c:v>
                </c:pt>
                <c:pt idx="6">
                  <c:v>0.14399999999999999</c:v>
                </c:pt>
                <c:pt idx="7">
                  <c:v>0.114</c:v>
                </c:pt>
              </c:numCache>
            </c:numRef>
          </c:val>
          <c:extLst>
            <c:ext xmlns:c16="http://schemas.microsoft.com/office/drawing/2014/chart" uri="{C3380CC4-5D6E-409C-BE32-E72D297353CC}">
              <c16:uniqueId val="{00000001-FB61-5948-BE4D-0EAE2E1A2B5F}"/>
            </c:ext>
          </c:extLst>
        </c:ser>
        <c:dLbls>
          <c:dLblPos val="ctr"/>
          <c:showLegendKey val="0"/>
          <c:showVal val="1"/>
          <c:showCatName val="0"/>
          <c:showSerName val="0"/>
          <c:showPercent val="0"/>
          <c:showBubbleSize val="0"/>
        </c:dLbls>
        <c:gapWidth val="120"/>
        <c:overlap val="100"/>
        <c:axId val="2133883632"/>
        <c:axId val="2133885280"/>
      </c:barChart>
      <c:catAx>
        <c:axId val="213388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crossAx val="2133885280"/>
        <c:crosses val="autoZero"/>
        <c:auto val="1"/>
        <c:lblAlgn val="ctr"/>
        <c:lblOffset val="100"/>
        <c:noMultiLvlLbl val="0"/>
      </c:catAx>
      <c:valAx>
        <c:axId val="2133885280"/>
        <c:scaling>
          <c:orientation val="minMax"/>
          <c:max val="0.35000000000000003"/>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133883632"/>
        <c:crosses val="autoZero"/>
        <c:crossBetween val="between"/>
      </c:valAx>
      <c:spPr>
        <a:noFill/>
        <a:ln>
          <a:noFill/>
        </a:ln>
        <a:effectLst/>
      </c:spPr>
    </c:plotArea>
    <c:legend>
      <c:legendPos val="r"/>
      <c:layout>
        <c:manualLayout>
          <c:xMode val="edge"/>
          <c:yMode val="edge"/>
          <c:x val="0.8574166505828984"/>
          <c:y val="0.4523456180561205"/>
          <c:w val="0.11844553813434756"/>
          <c:h val="0.1418590113423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Sentence Type Distribution</a:t>
            </a:r>
          </a:p>
        </c:rich>
      </c:tx>
      <c:layout>
        <c:manualLayout>
          <c:xMode val="edge"/>
          <c:yMode val="edge"/>
          <c:x val="0.32376254781480729"/>
          <c:y val="4.3098142522503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U"/>
        </a:p>
      </c:txPr>
    </c:title>
    <c:autoTitleDeleted val="0"/>
    <c:plotArea>
      <c:layout>
        <c:manualLayout>
          <c:layoutTarget val="inner"/>
          <c:xMode val="edge"/>
          <c:yMode val="edge"/>
          <c:x val="0.19609755030621173"/>
          <c:y val="0.14034600064971142"/>
          <c:w val="0.59659755030621164"/>
          <c:h val="0.75229304022071675"/>
        </c:manualLayout>
      </c:layout>
      <c:barChart>
        <c:barDir val="bar"/>
        <c:grouping val="stacked"/>
        <c:varyColors val="0"/>
        <c:ser>
          <c:idx val="0"/>
          <c:order val="0"/>
          <c:tx>
            <c:strRef>
              <c:f>Characters!$I$33</c:f>
              <c:strCache>
                <c:ptCount val="1"/>
                <c:pt idx="0">
                  <c:v>Declarative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Characters!$D$34:$D$41</c:f>
              <c:strCache>
                <c:ptCount val="8"/>
                <c:pt idx="0">
                  <c:v>Gabby-Gabby</c:v>
                </c:pt>
                <c:pt idx="1">
                  <c:v>Sid</c:v>
                </c:pt>
                <c:pt idx="2">
                  <c:v>Buzz (2019)</c:v>
                </c:pt>
                <c:pt idx="3">
                  <c:v>Buzz (1995)</c:v>
                </c:pt>
                <c:pt idx="4">
                  <c:v>Bo Peep (2019)</c:v>
                </c:pt>
                <c:pt idx="5">
                  <c:v>Bo Peep (1995)</c:v>
                </c:pt>
                <c:pt idx="6">
                  <c:v>Woody (2019)</c:v>
                </c:pt>
                <c:pt idx="7">
                  <c:v>Woody (1995)</c:v>
                </c:pt>
              </c:strCache>
            </c:strRef>
          </c:cat>
          <c:val>
            <c:numRef>
              <c:f>Characters!$I$34:$I$41</c:f>
              <c:numCache>
                <c:formatCode>0%</c:formatCode>
                <c:ptCount val="8"/>
                <c:pt idx="0">
                  <c:v>0.63</c:v>
                </c:pt>
                <c:pt idx="1">
                  <c:v>0.38</c:v>
                </c:pt>
                <c:pt idx="2">
                  <c:v>0.53</c:v>
                </c:pt>
                <c:pt idx="3">
                  <c:v>0.43</c:v>
                </c:pt>
                <c:pt idx="4">
                  <c:v>0.63</c:v>
                </c:pt>
                <c:pt idx="5">
                  <c:v>0.48</c:v>
                </c:pt>
                <c:pt idx="6">
                  <c:v>0.63</c:v>
                </c:pt>
                <c:pt idx="7">
                  <c:v>0.43</c:v>
                </c:pt>
              </c:numCache>
            </c:numRef>
          </c:val>
          <c:extLst>
            <c:ext xmlns:c16="http://schemas.microsoft.com/office/drawing/2014/chart" uri="{C3380CC4-5D6E-409C-BE32-E72D297353CC}">
              <c16:uniqueId val="{00000000-2452-124E-B933-9D36474D5AC8}"/>
            </c:ext>
          </c:extLst>
        </c:ser>
        <c:ser>
          <c:idx val="1"/>
          <c:order val="1"/>
          <c:tx>
            <c:strRef>
              <c:f>Characters!$J$33</c:f>
              <c:strCache>
                <c:ptCount val="1"/>
                <c:pt idx="0">
                  <c:v>Interrogative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Characters!$D$34:$D$41</c:f>
              <c:strCache>
                <c:ptCount val="8"/>
                <c:pt idx="0">
                  <c:v>Gabby-Gabby</c:v>
                </c:pt>
                <c:pt idx="1">
                  <c:v>Sid</c:v>
                </c:pt>
                <c:pt idx="2">
                  <c:v>Buzz (2019)</c:v>
                </c:pt>
                <c:pt idx="3">
                  <c:v>Buzz (1995)</c:v>
                </c:pt>
                <c:pt idx="4">
                  <c:v>Bo Peep (2019)</c:v>
                </c:pt>
                <c:pt idx="5">
                  <c:v>Bo Peep (1995)</c:v>
                </c:pt>
                <c:pt idx="6">
                  <c:v>Woody (2019)</c:v>
                </c:pt>
                <c:pt idx="7">
                  <c:v>Woody (1995)</c:v>
                </c:pt>
              </c:strCache>
            </c:strRef>
          </c:cat>
          <c:val>
            <c:numRef>
              <c:f>Characters!$J$34:$J$41</c:f>
              <c:numCache>
                <c:formatCode>0%</c:formatCode>
                <c:ptCount val="8"/>
                <c:pt idx="0">
                  <c:v>0.2</c:v>
                </c:pt>
                <c:pt idx="1">
                  <c:v>0.14000000000000001</c:v>
                </c:pt>
                <c:pt idx="2">
                  <c:v>0.27</c:v>
                </c:pt>
                <c:pt idx="3">
                  <c:v>0.17</c:v>
                </c:pt>
                <c:pt idx="4">
                  <c:v>0.18</c:v>
                </c:pt>
                <c:pt idx="5">
                  <c:v>0.28000000000000003</c:v>
                </c:pt>
                <c:pt idx="6">
                  <c:v>0.16</c:v>
                </c:pt>
                <c:pt idx="7">
                  <c:v>0.11</c:v>
                </c:pt>
              </c:numCache>
            </c:numRef>
          </c:val>
          <c:extLst>
            <c:ext xmlns:c16="http://schemas.microsoft.com/office/drawing/2014/chart" uri="{C3380CC4-5D6E-409C-BE32-E72D297353CC}">
              <c16:uniqueId val="{00000001-2452-124E-B933-9D36474D5AC8}"/>
            </c:ext>
          </c:extLst>
        </c:ser>
        <c:ser>
          <c:idx val="2"/>
          <c:order val="2"/>
          <c:tx>
            <c:strRef>
              <c:f>Characters!$K$33</c:f>
              <c:strCache>
                <c:ptCount val="1"/>
                <c:pt idx="0">
                  <c:v>Exclamatory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Characters!$D$34:$D$41</c:f>
              <c:strCache>
                <c:ptCount val="8"/>
                <c:pt idx="0">
                  <c:v>Gabby-Gabby</c:v>
                </c:pt>
                <c:pt idx="1">
                  <c:v>Sid</c:v>
                </c:pt>
                <c:pt idx="2">
                  <c:v>Buzz (2019)</c:v>
                </c:pt>
                <c:pt idx="3">
                  <c:v>Buzz (1995)</c:v>
                </c:pt>
                <c:pt idx="4">
                  <c:v>Bo Peep (2019)</c:v>
                </c:pt>
                <c:pt idx="5">
                  <c:v>Bo Peep (1995)</c:v>
                </c:pt>
                <c:pt idx="6">
                  <c:v>Woody (2019)</c:v>
                </c:pt>
                <c:pt idx="7">
                  <c:v>Woody (1995)</c:v>
                </c:pt>
              </c:strCache>
            </c:strRef>
          </c:cat>
          <c:val>
            <c:numRef>
              <c:f>Characters!$K$34:$K$41</c:f>
              <c:numCache>
                <c:formatCode>0%</c:formatCode>
                <c:ptCount val="8"/>
                <c:pt idx="0">
                  <c:v>0.17</c:v>
                </c:pt>
                <c:pt idx="1">
                  <c:v>0.48</c:v>
                </c:pt>
                <c:pt idx="2">
                  <c:v>0.2</c:v>
                </c:pt>
                <c:pt idx="3">
                  <c:v>0.4</c:v>
                </c:pt>
                <c:pt idx="4">
                  <c:v>0.19</c:v>
                </c:pt>
                <c:pt idx="5">
                  <c:v>0.24</c:v>
                </c:pt>
                <c:pt idx="6">
                  <c:v>0.21</c:v>
                </c:pt>
                <c:pt idx="7">
                  <c:v>0.46</c:v>
                </c:pt>
              </c:numCache>
            </c:numRef>
          </c:val>
          <c:extLst>
            <c:ext xmlns:c16="http://schemas.microsoft.com/office/drawing/2014/chart" uri="{C3380CC4-5D6E-409C-BE32-E72D297353CC}">
              <c16:uniqueId val="{00000002-2452-124E-B933-9D36474D5AC8}"/>
            </c:ext>
          </c:extLst>
        </c:ser>
        <c:dLbls>
          <c:dLblPos val="ctr"/>
          <c:showLegendKey val="0"/>
          <c:showVal val="1"/>
          <c:showCatName val="0"/>
          <c:showSerName val="0"/>
          <c:showPercent val="0"/>
          <c:showBubbleSize val="0"/>
        </c:dLbls>
        <c:gapWidth val="125"/>
        <c:overlap val="100"/>
        <c:axId val="1227967"/>
        <c:axId val="1229615"/>
      </c:barChart>
      <c:catAx>
        <c:axId val="122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HU"/>
          </a:p>
        </c:txPr>
        <c:crossAx val="1229615"/>
        <c:crosses val="autoZero"/>
        <c:auto val="1"/>
        <c:lblAlgn val="ctr"/>
        <c:lblOffset val="100"/>
        <c:noMultiLvlLbl val="0"/>
      </c:catAx>
      <c:valAx>
        <c:axId val="122961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227967"/>
        <c:crosses val="autoZero"/>
        <c:crossBetween val="between"/>
      </c:valAx>
      <c:spPr>
        <a:noFill/>
        <a:ln>
          <a:noFill/>
        </a:ln>
        <a:effectLst/>
      </c:spPr>
    </c:plotArea>
    <c:legend>
      <c:legendPos val="r"/>
      <c:layout>
        <c:manualLayout>
          <c:xMode val="edge"/>
          <c:yMode val="edge"/>
          <c:x val="0.80674365704286977"/>
          <c:y val="0.37841280256634585"/>
          <c:w val="0.14132409153136866"/>
          <c:h val="0.19705664049386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Sentence types of Script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HU"/>
        </a:p>
      </c:txPr>
    </c:title>
    <c:autoTitleDeleted val="0"/>
    <c:plotArea>
      <c:layout/>
      <c:barChart>
        <c:barDir val="bar"/>
        <c:grouping val="percentStacked"/>
        <c:varyColors val="0"/>
        <c:ser>
          <c:idx val="0"/>
          <c:order val="0"/>
          <c:tx>
            <c:strRef>
              <c:f>Characters!$E$24</c:f>
              <c:strCache>
                <c:ptCount val="1"/>
                <c:pt idx="0">
                  <c:v>Declarative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Characters!$D$25:$D$26</c:f>
              <c:strCache>
                <c:ptCount val="2"/>
                <c:pt idx="0">
                  <c:v>Toy Story 4</c:v>
                </c:pt>
                <c:pt idx="1">
                  <c:v>Toy Story 1</c:v>
                </c:pt>
              </c:strCache>
            </c:strRef>
          </c:cat>
          <c:val>
            <c:numRef>
              <c:f>Characters!$E$25:$E$26</c:f>
              <c:numCache>
                <c:formatCode>0%</c:formatCode>
                <c:ptCount val="2"/>
                <c:pt idx="0">
                  <c:v>0.52911508482347547</c:v>
                </c:pt>
                <c:pt idx="1">
                  <c:v>0.41495433789954339</c:v>
                </c:pt>
              </c:numCache>
            </c:numRef>
          </c:val>
          <c:extLst>
            <c:ext xmlns:c16="http://schemas.microsoft.com/office/drawing/2014/chart" uri="{C3380CC4-5D6E-409C-BE32-E72D297353CC}">
              <c16:uniqueId val="{00000000-82C2-684E-91E8-C1D0C21E2991}"/>
            </c:ext>
          </c:extLst>
        </c:ser>
        <c:ser>
          <c:idx val="1"/>
          <c:order val="1"/>
          <c:tx>
            <c:strRef>
              <c:f>Characters!$F$24</c:f>
              <c:strCache>
                <c:ptCount val="1"/>
                <c:pt idx="0">
                  <c:v>Interrogative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Characters!$D$25:$D$26</c:f>
              <c:strCache>
                <c:ptCount val="2"/>
                <c:pt idx="0">
                  <c:v>Toy Story 4</c:v>
                </c:pt>
                <c:pt idx="1">
                  <c:v>Toy Story 1</c:v>
                </c:pt>
              </c:strCache>
            </c:strRef>
          </c:cat>
          <c:val>
            <c:numRef>
              <c:f>Characters!$F$25:$F$26</c:f>
              <c:numCache>
                <c:formatCode>0%</c:formatCode>
                <c:ptCount val="2"/>
                <c:pt idx="0">
                  <c:v>0.19394773039889959</c:v>
                </c:pt>
                <c:pt idx="1">
                  <c:v>0.14840182648401826</c:v>
                </c:pt>
              </c:numCache>
            </c:numRef>
          </c:val>
          <c:extLst>
            <c:ext xmlns:c16="http://schemas.microsoft.com/office/drawing/2014/chart" uri="{C3380CC4-5D6E-409C-BE32-E72D297353CC}">
              <c16:uniqueId val="{00000001-82C2-684E-91E8-C1D0C21E2991}"/>
            </c:ext>
          </c:extLst>
        </c:ser>
        <c:ser>
          <c:idx val="2"/>
          <c:order val="2"/>
          <c:tx>
            <c:strRef>
              <c:f>Characters!$G$24</c:f>
              <c:strCache>
                <c:ptCount val="1"/>
                <c:pt idx="0">
                  <c:v>Exclamatory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Characters!$D$25:$D$26</c:f>
              <c:strCache>
                <c:ptCount val="2"/>
                <c:pt idx="0">
                  <c:v>Toy Story 4</c:v>
                </c:pt>
                <c:pt idx="1">
                  <c:v>Toy Story 1</c:v>
                </c:pt>
              </c:strCache>
            </c:strRef>
          </c:cat>
          <c:val>
            <c:numRef>
              <c:f>Characters!$G$25:$G$26</c:f>
              <c:numCache>
                <c:formatCode>0%</c:formatCode>
                <c:ptCount val="2"/>
                <c:pt idx="0">
                  <c:v>0.27693718477762497</c:v>
                </c:pt>
                <c:pt idx="1">
                  <c:v>0.43664383561643838</c:v>
                </c:pt>
              </c:numCache>
            </c:numRef>
          </c:val>
          <c:extLst>
            <c:ext xmlns:c16="http://schemas.microsoft.com/office/drawing/2014/chart" uri="{C3380CC4-5D6E-409C-BE32-E72D297353CC}">
              <c16:uniqueId val="{00000002-82C2-684E-91E8-C1D0C21E2991}"/>
            </c:ext>
          </c:extLst>
        </c:ser>
        <c:dLbls>
          <c:dLblPos val="ctr"/>
          <c:showLegendKey val="0"/>
          <c:showVal val="1"/>
          <c:showCatName val="0"/>
          <c:showSerName val="0"/>
          <c:showPercent val="0"/>
          <c:showBubbleSize val="0"/>
        </c:dLbls>
        <c:gapWidth val="150"/>
        <c:overlap val="100"/>
        <c:axId val="2118047936"/>
        <c:axId val="2118049584"/>
      </c:barChart>
      <c:catAx>
        <c:axId val="211804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HU"/>
          </a:p>
        </c:txPr>
        <c:crossAx val="2118049584"/>
        <c:crosses val="autoZero"/>
        <c:auto val="1"/>
        <c:lblAlgn val="ctr"/>
        <c:lblOffset val="100"/>
        <c:noMultiLvlLbl val="0"/>
      </c:catAx>
      <c:valAx>
        <c:axId val="2118049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11804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Representation of Male</a:t>
            </a:r>
            <a:r>
              <a:rPr lang="en-GB" sz="1600" b="1" baseline="0">
                <a:solidFill>
                  <a:schemeClr val="tx1"/>
                </a:solidFill>
              </a:rPr>
              <a:t> and Female Characters</a:t>
            </a:r>
          </a:p>
        </c:rich>
      </c:tx>
      <c:layout>
        <c:manualLayout>
          <c:xMode val="edge"/>
          <c:yMode val="edge"/>
          <c:x val="0.24072471899243553"/>
          <c:y val="6.2078272604588397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0.23449025260048878"/>
          <c:y val="0.27538057742782146"/>
          <c:w val="0.75404373593349971"/>
          <c:h val="0.57347232405665882"/>
        </c:manualLayout>
      </c:layout>
      <c:barChart>
        <c:barDir val="bar"/>
        <c:grouping val="percentStacked"/>
        <c:varyColors val="0"/>
        <c:ser>
          <c:idx val="0"/>
          <c:order val="0"/>
          <c:tx>
            <c:strRef>
              <c:f>'Toy Story Statistics'!$P$9</c:f>
              <c:strCache>
                <c:ptCount val="1"/>
                <c:pt idx="0">
                  <c:v>Female</c:v>
                </c:pt>
              </c:strCache>
            </c:strRef>
          </c:tx>
          <c:spPr>
            <a:solidFill>
              <a:schemeClr val="accent2"/>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4-FC6E-BB45-A60A-C15F24E8B7A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Statistics'!$Q$8:$V$8</c:f>
              <c:strCache>
                <c:ptCount val="6"/>
                <c:pt idx="0">
                  <c:v>Percentage of dialogue</c:v>
                </c:pt>
                <c:pt idx="1">
                  <c:v>Percentage of characters</c:v>
                </c:pt>
                <c:pt idx="4">
                  <c:v>Percentage of dialogue</c:v>
                </c:pt>
                <c:pt idx="5">
                  <c:v>Percentage of characters</c:v>
                </c:pt>
              </c:strCache>
            </c:strRef>
          </c:cat>
          <c:val>
            <c:numRef>
              <c:f>'Toy Story Statistics'!$Q$9:$V$9</c:f>
              <c:numCache>
                <c:formatCode>0%</c:formatCode>
                <c:ptCount val="6"/>
                <c:pt idx="0">
                  <c:v>0.37097980553477938</c:v>
                </c:pt>
                <c:pt idx="1">
                  <c:v>0.40677966101694918</c:v>
                </c:pt>
                <c:pt idx="3" formatCode="General">
                  <c:v>0</c:v>
                </c:pt>
                <c:pt idx="4">
                  <c:v>0.09</c:v>
                </c:pt>
                <c:pt idx="5">
                  <c:v>0.17</c:v>
                </c:pt>
              </c:numCache>
            </c:numRef>
          </c:val>
          <c:extLst>
            <c:ext xmlns:c16="http://schemas.microsoft.com/office/drawing/2014/chart" uri="{C3380CC4-5D6E-409C-BE32-E72D297353CC}">
              <c16:uniqueId val="{00000000-FC6E-BB45-A60A-C15F24E8B7A6}"/>
            </c:ext>
          </c:extLst>
        </c:ser>
        <c:ser>
          <c:idx val="1"/>
          <c:order val="1"/>
          <c:tx>
            <c:strRef>
              <c:f>'Toy Story Statistics'!$P$10</c:f>
              <c:strCache>
                <c:ptCount val="1"/>
                <c:pt idx="0">
                  <c:v>Male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22-FC6E-BB45-A60A-C15F24E8B7A6}"/>
              </c:ext>
            </c:extLst>
          </c:dPt>
          <c:dPt>
            <c:idx val="1"/>
            <c:invertIfNegative val="0"/>
            <c:bubble3D val="0"/>
            <c:extLst>
              <c:ext xmlns:c16="http://schemas.microsoft.com/office/drawing/2014/chart" uri="{C3380CC4-5D6E-409C-BE32-E72D297353CC}">
                <c16:uniqueId val="{00000021-FC6E-BB45-A60A-C15F24E8B7A6}"/>
              </c:ext>
            </c:extLst>
          </c:dPt>
          <c:dPt>
            <c:idx val="4"/>
            <c:invertIfNegative val="0"/>
            <c:bubble3D val="0"/>
            <c:extLst>
              <c:ext xmlns:c16="http://schemas.microsoft.com/office/drawing/2014/chart" uri="{C3380CC4-5D6E-409C-BE32-E72D297353CC}">
                <c16:uniqueId val="{0000001F-FC6E-BB45-A60A-C15F24E8B7A6}"/>
              </c:ext>
            </c:extLst>
          </c:dPt>
          <c:dPt>
            <c:idx val="5"/>
            <c:invertIfNegative val="0"/>
            <c:bubble3D val="0"/>
            <c:extLst>
              <c:ext xmlns:c16="http://schemas.microsoft.com/office/drawing/2014/chart" uri="{C3380CC4-5D6E-409C-BE32-E72D297353CC}">
                <c16:uniqueId val="{00000020-FC6E-BB45-A60A-C15F24E8B7A6}"/>
              </c:ext>
            </c:extLst>
          </c:dPt>
          <c:dLbls>
            <c:dLbl>
              <c:idx val="3"/>
              <c:delete val="1"/>
              <c:extLst>
                <c:ext xmlns:c15="http://schemas.microsoft.com/office/drawing/2012/chart" uri="{CE6537A1-D6FC-4f65-9D91-7224C49458BB}"/>
                <c:ext xmlns:c16="http://schemas.microsoft.com/office/drawing/2014/chart" uri="{C3380CC4-5D6E-409C-BE32-E72D297353CC}">
                  <c16:uniqueId val="{00000003-FC6E-BB45-A60A-C15F24E8B7A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Statistics'!$Q$8:$V$8</c:f>
              <c:strCache>
                <c:ptCount val="6"/>
                <c:pt idx="0">
                  <c:v>Percentage of dialogue</c:v>
                </c:pt>
                <c:pt idx="1">
                  <c:v>Percentage of characters</c:v>
                </c:pt>
                <c:pt idx="4">
                  <c:v>Percentage of dialogue</c:v>
                </c:pt>
                <c:pt idx="5">
                  <c:v>Percentage of characters</c:v>
                </c:pt>
              </c:strCache>
            </c:strRef>
          </c:cat>
          <c:val>
            <c:numRef>
              <c:f>'Toy Story Statistics'!$Q$10:$V$10</c:f>
              <c:numCache>
                <c:formatCode>0%</c:formatCode>
                <c:ptCount val="6"/>
                <c:pt idx="0">
                  <c:v>0.62902019446522062</c:v>
                </c:pt>
                <c:pt idx="1">
                  <c:v>0.59322033898305082</c:v>
                </c:pt>
                <c:pt idx="3" formatCode="General">
                  <c:v>0</c:v>
                </c:pt>
                <c:pt idx="4">
                  <c:v>0.91</c:v>
                </c:pt>
                <c:pt idx="5">
                  <c:v>0.83</c:v>
                </c:pt>
              </c:numCache>
            </c:numRef>
          </c:val>
          <c:extLst>
            <c:ext xmlns:c16="http://schemas.microsoft.com/office/drawing/2014/chart" uri="{C3380CC4-5D6E-409C-BE32-E72D297353CC}">
              <c16:uniqueId val="{00000001-FC6E-BB45-A60A-C15F24E8B7A6}"/>
            </c:ext>
          </c:extLst>
        </c:ser>
        <c:dLbls>
          <c:dLblPos val="ctr"/>
          <c:showLegendKey val="0"/>
          <c:showVal val="1"/>
          <c:showCatName val="0"/>
          <c:showSerName val="0"/>
          <c:showPercent val="0"/>
          <c:showBubbleSize val="0"/>
        </c:dLbls>
        <c:gapWidth val="95"/>
        <c:overlap val="100"/>
        <c:axId val="248590479"/>
        <c:axId val="248559551"/>
      </c:barChart>
      <c:catAx>
        <c:axId val="24859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crossAx val="248559551"/>
        <c:crosses val="autoZero"/>
        <c:auto val="0"/>
        <c:lblAlgn val="ctr"/>
        <c:lblOffset val="100"/>
        <c:noMultiLvlLbl val="0"/>
      </c:catAx>
      <c:valAx>
        <c:axId val="248559551"/>
        <c:scaling>
          <c:orientation val="minMax"/>
        </c:scaling>
        <c:delete val="1"/>
        <c:axPos val="b"/>
        <c:numFmt formatCode="0%" sourceLinked="1"/>
        <c:majorTickMark val="none"/>
        <c:minorTickMark val="none"/>
        <c:tickLblPos val="nextTo"/>
        <c:crossAx val="248590479"/>
        <c:crosses val="autoZero"/>
        <c:crossBetween val="between"/>
      </c:valAx>
      <c:spPr>
        <a:noFill/>
        <a:ln>
          <a:noFill/>
        </a:ln>
        <a:effectLst/>
      </c:spPr>
    </c:plotArea>
    <c:legend>
      <c:legendPos val="t"/>
      <c:layout>
        <c:manualLayout>
          <c:xMode val="edge"/>
          <c:yMode val="edge"/>
          <c:x val="0.41321106360476439"/>
          <c:y val="0.14717948717948717"/>
          <c:w val="0.15675988648884615"/>
          <c:h val="5.43820941067943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baseline="0">
                <a:solidFill>
                  <a:schemeClr val="tx1"/>
                </a:solidFill>
              </a:rPr>
              <a:t>Toy Story 1</a:t>
            </a:r>
          </a:p>
          <a:p>
            <a:pPr>
              <a:defRPr sz="1600" b="0" i="0" u="none" strike="noStrike" kern="1200" spc="0" baseline="0">
                <a:solidFill>
                  <a:schemeClr val="tx1"/>
                </a:solidFill>
                <a:latin typeface="+mn-lt"/>
                <a:ea typeface="+mn-ea"/>
                <a:cs typeface="+mn-cs"/>
              </a:defRPr>
            </a:pPr>
            <a:r>
              <a:rPr lang="en-US" sz="1600" baseline="0">
                <a:solidFill>
                  <a:schemeClr val="tx1"/>
                </a:solidFill>
              </a:rPr>
              <a:t>Distribution of the Number of Characters/Scene</a:t>
            </a:r>
            <a:endParaRPr lang="en-US" sz="1600">
              <a:solidFill>
                <a:schemeClr val="tx1"/>
              </a:solidFill>
            </a:endParaRPr>
          </a:p>
        </c:rich>
      </c:tx>
      <c:layout>
        <c:manualLayout>
          <c:xMode val="edge"/>
          <c:yMode val="edge"/>
          <c:x val="0.21579129042664819"/>
          <c:y val="2.736293885784951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7.8833922144941657E-2"/>
          <c:y val="0.17530486327327788"/>
          <c:w val="0.9019680892875499"/>
          <c:h val="0.7530111541779434"/>
        </c:manualLayout>
      </c:layout>
      <c:barChart>
        <c:barDir val="col"/>
        <c:grouping val="clustered"/>
        <c:varyColors val="0"/>
        <c:ser>
          <c:idx val="1"/>
          <c:order val="0"/>
          <c:tx>
            <c:strRef>
              <c:f>'Toy Story Statistics'!$C$75</c:f>
              <c:strCache>
                <c:ptCount val="1"/>
                <c:pt idx="0">
                  <c:v>Toy Story 1</c:v>
                </c:pt>
              </c:strCache>
            </c:strRef>
          </c:tx>
          <c:spPr>
            <a:solidFill>
              <a:schemeClr val="accent1"/>
            </a:solidFill>
            <a:ln>
              <a:noFill/>
            </a:ln>
            <a:effectLst/>
          </c:spPr>
          <c:invertIfNegative val="0"/>
          <c:cat>
            <c:strRef>
              <c:f>'Toy Story Statistics'!$B$76:$B$104</c:f>
              <c:strCache>
                <c:ptCount val="29"/>
                <c:pt idx="0">
                  <c:v>7. Strange Things</c:v>
                </c:pt>
                <c:pt idx="1">
                  <c:v>24. Woody Asks for Help</c:v>
                </c:pt>
                <c:pt idx="2">
                  <c:v>18. I Will Go Sailing No More</c:v>
                </c:pt>
                <c:pt idx="3">
                  <c:v>21. The Big One</c:v>
                </c:pt>
                <c:pt idx="4">
                  <c:v>25. Wind the Frog</c:v>
                </c:pt>
                <c:pt idx="5">
                  <c:v>2. Opening Credits</c:v>
                </c:pt>
                <c:pt idx="6">
                  <c:v>11. Buzz Hitches A Ride</c:v>
                </c:pt>
                <c:pt idx="7">
                  <c:v>23. Buzz I Can't Do This Without You</c:v>
                </c:pt>
                <c:pt idx="8">
                  <c:v>14. Sid's House</c:v>
                </c:pt>
                <c:pt idx="9">
                  <c:v>16. Playtime with Sid</c:v>
                </c:pt>
                <c:pt idx="10">
                  <c:v>19. Hanna's Tea Party</c:v>
                </c:pt>
                <c:pt idx="11">
                  <c:v>22. Andy Misses Woody</c:v>
                </c:pt>
                <c:pt idx="12">
                  <c:v>12. Lost At The Gas Station</c:v>
                </c:pt>
                <c:pt idx="13">
                  <c:v>15. Back at Andy's</c:v>
                </c:pt>
                <c:pt idx="14">
                  <c:v>20. Sid's Window to Andy's Window</c:v>
                </c:pt>
                <c:pt idx="15">
                  <c:v>1. Sheriff Woody</c:v>
                </c:pt>
                <c:pt idx="16">
                  <c:v>4. The Staff Meeting</c:v>
                </c:pt>
                <c:pt idx="17">
                  <c:v>26. Play Nice</c:v>
                </c:pt>
                <c:pt idx="18">
                  <c:v>28. Rocket Power</c:v>
                </c:pt>
                <c:pt idx="19">
                  <c:v>3. The Coast Is Clear</c:v>
                </c:pt>
                <c:pt idx="20">
                  <c:v>8. Woody vs. Buzz</c:v>
                </c:pt>
                <c:pt idx="21">
                  <c:v>6. Buzz Lightyear, Space Ranger</c:v>
                </c:pt>
                <c:pt idx="22">
                  <c:v>29. Christmas at Andy's New House</c:v>
                </c:pt>
                <c:pt idx="23">
                  <c:v>9. Sid</c:v>
                </c:pt>
                <c:pt idx="24">
                  <c:v>13. Pizza Planet</c:v>
                </c:pt>
                <c:pt idx="25">
                  <c:v>10. Who Will Andy Pick</c:v>
                </c:pt>
                <c:pt idx="26">
                  <c:v>17. The Buzz Lightyear Commercial</c:v>
                </c:pt>
                <c:pt idx="27">
                  <c:v>27. The Chase</c:v>
                </c:pt>
                <c:pt idx="28">
                  <c:v>5. Recon Plan Charlie</c:v>
                </c:pt>
              </c:strCache>
            </c:strRef>
          </c:cat>
          <c:val>
            <c:numRef>
              <c:f>'Toy Story Statistics'!$C$76:$C$104</c:f>
              <c:numCache>
                <c:formatCode>General</c:formatCode>
                <c:ptCount val="29"/>
                <c:pt idx="0">
                  <c:v>2</c:v>
                </c:pt>
                <c:pt idx="1">
                  <c:v>2</c:v>
                </c:pt>
                <c:pt idx="2">
                  <c:v>3</c:v>
                </c:pt>
                <c:pt idx="3">
                  <c:v>3</c:v>
                </c:pt>
                <c:pt idx="4">
                  <c:v>3</c:v>
                </c:pt>
                <c:pt idx="5">
                  <c:v>4</c:v>
                </c:pt>
                <c:pt idx="6">
                  <c:v>4</c:v>
                </c:pt>
                <c:pt idx="7">
                  <c:v>4</c:v>
                </c:pt>
                <c:pt idx="8">
                  <c:v>5</c:v>
                </c:pt>
                <c:pt idx="9">
                  <c:v>5</c:v>
                </c:pt>
                <c:pt idx="10">
                  <c:v>5</c:v>
                </c:pt>
                <c:pt idx="11">
                  <c:v>5</c:v>
                </c:pt>
                <c:pt idx="12">
                  <c:v>6</c:v>
                </c:pt>
                <c:pt idx="13">
                  <c:v>6</c:v>
                </c:pt>
                <c:pt idx="14">
                  <c:v>6</c:v>
                </c:pt>
                <c:pt idx="15">
                  <c:v>7</c:v>
                </c:pt>
                <c:pt idx="16">
                  <c:v>7</c:v>
                </c:pt>
                <c:pt idx="17">
                  <c:v>7</c:v>
                </c:pt>
                <c:pt idx="18">
                  <c:v>7</c:v>
                </c:pt>
                <c:pt idx="19">
                  <c:v>8</c:v>
                </c:pt>
                <c:pt idx="20">
                  <c:v>8</c:v>
                </c:pt>
                <c:pt idx="21">
                  <c:v>9</c:v>
                </c:pt>
                <c:pt idx="22">
                  <c:v>9</c:v>
                </c:pt>
                <c:pt idx="23">
                  <c:v>10</c:v>
                </c:pt>
                <c:pt idx="24">
                  <c:v>11</c:v>
                </c:pt>
                <c:pt idx="25">
                  <c:v>12</c:v>
                </c:pt>
                <c:pt idx="26">
                  <c:v>12</c:v>
                </c:pt>
                <c:pt idx="27">
                  <c:v>12</c:v>
                </c:pt>
                <c:pt idx="28">
                  <c:v>13</c:v>
                </c:pt>
              </c:numCache>
            </c:numRef>
          </c:val>
          <c:extLst>
            <c:ext xmlns:c16="http://schemas.microsoft.com/office/drawing/2014/chart" uri="{C3380CC4-5D6E-409C-BE32-E72D297353CC}">
              <c16:uniqueId val="{00000003-43B9-634F-9ADB-39693A5E846E}"/>
            </c:ext>
          </c:extLst>
        </c:ser>
        <c:ser>
          <c:idx val="0"/>
          <c:order val="1"/>
          <c:tx>
            <c:strRef>
              <c:f>'Toy Story Statistics'!$C$75</c:f>
              <c:strCache>
                <c:ptCount val="1"/>
                <c:pt idx="0">
                  <c:v>Toy Story 1</c:v>
                </c:pt>
              </c:strCache>
            </c:strRef>
          </c:tx>
          <c:spPr>
            <a:solidFill>
              <a:schemeClr val="accent1"/>
            </a:solidFill>
            <a:ln>
              <a:noFill/>
            </a:ln>
            <a:effectLst/>
          </c:spPr>
          <c:invertIfNegative val="0"/>
          <c:cat>
            <c:strRef>
              <c:f>'Toy Story Statistics'!$B$76:$B$104</c:f>
              <c:strCache>
                <c:ptCount val="29"/>
                <c:pt idx="0">
                  <c:v>7. Strange Things</c:v>
                </c:pt>
                <c:pt idx="1">
                  <c:v>24. Woody Asks for Help</c:v>
                </c:pt>
                <c:pt idx="2">
                  <c:v>18. I Will Go Sailing No More</c:v>
                </c:pt>
                <c:pt idx="3">
                  <c:v>21. The Big One</c:v>
                </c:pt>
                <c:pt idx="4">
                  <c:v>25. Wind the Frog</c:v>
                </c:pt>
                <c:pt idx="5">
                  <c:v>2. Opening Credits</c:v>
                </c:pt>
                <c:pt idx="6">
                  <c:v>11. Buzz Hitches A Ride</c:v>
                </c:pt>
                <c:pt idx="7">
                  <c:v>23. Buzz I Can't Do This Without You</c:v>
                </c:pt>
                <c:pt idx="8">
                  <c:v>14. Sid's House</c:v>
                </c:pt>
                <c:pt idx="9">
                  <c:v>16. Playtime with Sid</c:v>
                </c:pt>
                <c:pt idx="10">
                  <c:v>19. Hanna's Tea Party</c:v>
                </c:pt>
                <c:pt idx="11">
                  <c:v>22. Andy Misses Woody</c:v>
                </c:pt>
                <c:pt idx="12">
                  <c:v>12. Lost At The Gas Station</c:v>
                </c:pt>
                <c:pt idx="13">
                  <c:v>15. Back at Andy's</c:v>
                </c:pt>
                <c:pt idx="14">
                  <c:v>20. Sid's Window to Andy's Window</c:v>
                </c:pt>
                <c:pt idx="15">
                  <c:v>1. Sheriff Woody</c:v>
                </c:pt>
                <c:pt idx="16">
                  <c:v>4. The Staff Meeting</c:v>
                </c:pt>
                <c:pt idx="17">
                  <c:v>26. Play Nice</c:v>
                </c:pt>
                <c:pt idx="18">
                  <c:v>28. Rocket Power</c:v>
                </c:pt>
                <c:pt idx="19">
                  <c:v>3. The Coast Is Clear</c:v>
                </c:pt>
                <c:pt idx="20">
                  <c:v>8. Woody vs. Buzz</c:v>
                </c:pt>
                <c:pt idx="21">
                  <c:v>6. Buzz Lightyear, Space Ranger</c:v>
                </c:pt>
                <c:pt idx="22">
                  <c:v>29. Christmas at Andy's New House</c:v>
                </c:pt>
                <c:pt idx="23">
                  <c:v>9. Sid</c:v>
                </c:pt>
                <c:pt idx="24">
                  <c:v>13. Pizza Planet</c:v>
                </c:pt>
                <c:pt idx="25">
                  <c:v>10. Who Will Andy Pick</c:v>
                </c:pt>
                <c:pt idx="26">
                  <c:v>17. The Buzz Lightyear Commercial</c:v>
                </c:pt>
                <c:pt idx="27">
                  <c:v>27. The Chase</c:v>
                </c:pt>
                <c:pt idx="28">
                  <c:v>5. Recon Plan Charlie</c:v>
                </c:pt>
              </c:strCache>
            </c:strRef>
          </c:cat>
          <c:val>
            <c:numRef>
              <c:f>'Toy Story Statistics'!$C$76:$C$104</c:f>
              <c:numCache>
                <c:formatCode>General</c:formatCode>
                <c:ptCount val="29"/>
                <c:pt idx="0">
                  <c:v>2</c:v>
                </c:pt>
                <c:pt idx="1">
                  <c:v>2</c:v>
                </c:pt>
                <c:pt idx="2">
                  <c:v>3</c:v>
                </c:pt>
                <c:pt idx="3">
                  <c:v>3</c:v>
                </c:pt>
                <c:pt idx="4">
                  <c:v>3</c:v>
                </c:pt>
                <c:pt idx="5">
                  <c:v>4</c:v>
                </c:pt>
                <c:pt idx="6">
                  <c:v>4</c:v>
                </c:pt>
                <c:pt idx="7">
                  <c:v>4</c:v>
                </c:pt>
                <c:pt idx="8">
                  <c:v>5</c:v>
                </c:pt>
                <c:pt idx="9">
                  <c:v>5</c:v>
                </c:pt>
                <c:pt idx="10">
                  <c:v>5</c:v>
                </c:pt>
                <c:pt idx="11">
                  <c:v>5</c:v>
                </c:pt>
                <c:pt idx="12">
                  <c:v>6</c:v>
                </c:pt>
                <c:pt idx="13">
                  <c:v>6</c:v>
                </c:pt>
                <c:pt idx="14">
                  <c:v>6</c:v>
                </c:pt>
                <c:pt idx="15">
                  <c:v>7</c:v>
                </c:pt>
                <c:pt idx="16">
                  <c:v>7</c:v>
                </c:pt>
                <c:pt idx="17">
                  <c:v>7</c:v>
                </c:pt>
                <c:pt idx="18">
                  <c:v>7</c:v>
                </c:pt>
                <c:pt idx="19">
                  <c:v>8</c:v>
                </c:pt>
                <c:pt idx="20">
                  <c:v>8</c:v>
                </c:pt>
                <c:pt idx="21">
                  <c:v>9</c:v>
                </c:pt>
                <c:pt idx="22">
                  <c:v>9</c:v>
                </c:pt>
                <c:pt idx="23">
                  <c:v>10</c:v>
                </c:pt>
                <c:pt idx="24">
                  <c:v>11</c:v>
                </c:pt>
                <c:pt idx="25">
                  <c:v>12</c:v>
                </c:pt>
                <c:pt idx="26">
                  <c:v>12</c:v>
                </c:pt>
                <c:pt idx="27">
                  <c:v>12</c:v>
                </c:pt>
                <c:pt idx="28">
                  <c:v>13</c:v>
                </c:pt>
              </c:numCache>
            </c:numRef>
          </c:val>
          <c:extLst>
            <c:ext xmlns:c16="http://schemas.microsoft.com/office/drawing/2014/chart" uri="{C3380CC4-5D6E-409C-BE32-E72D297353CC}">
              <c16:uniqueId val="{00000002-43B9-634F-9ADB-39693A5E846E}"/>
            </c:ext>
          </c:extLst>
        </c:ser>
        <c:dLbls>
          <c:showLegendKey val="0"/>
          <c:showVal val="0"/>
          <c:showCatName val="0"/>
          <c:showSerName val="0"/>
          <c:showPercent val="0"/>
          <c:showBubbleSize val="0"/>
        </c:dLbls>
        <c:gapWidth val="200"/>
        <c:axId val="2058000944"/>
        <c:axId val="2058198816"/>
      </c:barChart>
      <c:catAx>
        <c:axId val="205800094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Scene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title>
        <c:numFmt formatCode="General" sourceLinked="1"/>
        <c:majorTickMark val="none"/>
        <c:minorTickMark val="none"/>
        <c:tickLblPos val="nextTo"/>
        <c:crossAx val="2058198816"/>
        <c:crosses val="autoZero"/>
        <c:auto val="1"/>
        <c:lblAlgn val="ctr"/>
        <c:lblOffset val="100"/>
        <c:noMultiLvlLbl val="0"/>
      </c:catAx>
      <c:valAx>
        <c:axId val="205819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Distinct Count of Character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05800094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baseline="0">
                <a:solidFill>
                  <a:schemeClr val="tx1"/>
                </a:solidFill>
                <a:effectLst/>
              </a:rPr>
              <a:t>Toy Story 4</a:t>
            </a:r>
            <a:endParaRPr lang="en-HU" sz="1600">
              <a:solidFill>
                <a:schemeClr val="tx1"/>
              </a:solidFill>
              <a:effectLst/>
            </a:endParaRPr>
          </a:p>
          <a:p>
            <a:pPr>
              <a:defRPr sz="1600" b="0" i="0" u="none" strike="noStrike" kern="1200" spc="0" baseline="0">
                <a:solidFill>
                  <a:schemeClr val="tx1"/>
                </a:solidFill>
                <a:latin typeface="+mn-lt"/>
                <a:ea typeface="+mn-ea"/>
                <a:cs typeface="+mn-cs"/>
              </a:defRPr>
            </a:pPr>
            <a:r>
              <a:rPr lang="en-US" sz="1600" b="0" i="0" baseline="0">
                <a:solidFill>
                  <a:schemeClr val="tx1"/>
                </a:solidFill>
                <a:effectLst/>
              </a:rPr>
              <a:t>Distribution of the Number of Characters/Scene</a:t>
            </a:r>
            <a:endParaRPr lang="en-HU" sz="1600">
              <a:solidFill>
                <a:schemeClr val="tx1"/>
              </a:solidFill>
              <a:effectLst/>
            </a:endParaRPr>
          </a:p>
        </c:rich>
      </c:tx>
      <c:layout>
        <c:manualLayout>
          <c:xMode val="edge"/>
          <c:yMode val="edge"/>
          <c:x val="0.22457445326262845"/>
          <c:y val="3.564688297048433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7.8725929374075215E-2"/>
          <c:y val="0.18783634677773114"/>
          <c:w val="0.90210238093996453"/>
          <c:h val="0.73996334489941751"/>
        </c:manualLayout>
      </c:layout>
      <c:barChart>
        <c:barDir val="col"/>
        <c:grouping val="clustered"/>
        <c:varyColors val="0"/>
        <c:ser>
          <c:idx val="0"/>
          <c:order val="0"/>
          <c:tx>
            <c:strRef>
              <c:f>'Toy Story Statistics'!$G$75</c:f>
              <c:strCache>
                <c:ptCount val="1"/>
                <c:pt idx="0">
                  <c:v>Toy Story 4</c:v>
                </c:pt>
              </c:strCache>
            </c:strRef>
          </c:tx>
          <c:spPr>
            <a:solidFill>
              <a:schemeClr val="accent1"/>
            </a:solidFill>
            <a:ln>
              <a:noFill/>
            </a:ln>
            <a:effectLst/>
          </c:spPr>
          <c:invertIfNegative val="0"/>
          <c:cat>
            <c:strRef>
              <c:f>'Toy Story Statistics'!$F$76:$F$131</c:f>
              <c:strCache>
                <c:ptCount val="56"/>
                <c:pt idx="0">
                  <c:v>11. I Can Let You Throw Yourself Away</c:v>
                </c:pt>
                <c:pt idx="1">
                  <c:v>5. Bonnie Playing with the Toys</c:v>
                </c:pt>
                <c:pt idx="2">
                  <c:v>9. in The Night</c:v>
                </c:pt>
                <c:pt idx="3">
                  <c:v>14. Carry Me</c:v>
                </c:pt>
                <c:pt idx="4">
                  <c:v>15. Woody Goes to the Antique Store</c:v>
                </c:pt>
                <c:pt idx="5">
                  <c:v>32. Forky Tries to Escape</c:v>
                </c:pt>
                <c:pt idx="6">
                  <c:v>51. Pull Over</c:v>
                </c:pt>
                <c:pt idx="7">
                  <c:v>3. You've Got a Friend in Me</c:v>
                </c:pt>
                <c:pt idx="8">
                  <c:v>12. Woody Talk to buzz</c:v>
                </c:pt>
                <c:pt idx="9">
                  <c:v>19. Buzz Searching for Woody</c:v>
                </c:pt>
                <c:pt idx="10">
                  <c:v>36. Woody, Buzz, Bo, Giggle, Ducky, Bunny, and Duke Bring the Launcher</c:v>
                </c:pt>
                <c:pt idx="11">
                  <c:v>45. Woody takes Gabby Gabby To carousel</c:v>
                </c:pt>
                <c:pt idx="12">
                  <c:v>49. GPS Broken</c:v>
                </c:pt>
                <c:pt idx="13">
                  <c:v>50. Girl gets Lost</c:v>
                </c:pt>
                <c:pt idx="14">
                  <c:v>56. To Infinity and Beyond!</c:v>
                </c:pt>
                <c:pt idx="15">
                  <c:v>10. Bonnie going on road trip</c:v>
                </c:pt>
                <c:pt idx="16">
                  <c:v>13. Forky Jumps out of the Vehicle</c:v>
                </c:pt>
                <c:pt idx="17">
                  <c:v>21. Woody Meets Bo Peep Again</c:v>
                </c:pt>
                <c:pt idx="18">
                  <c:v>23. Gabby Gabby Talks To Forky</c:v>
                </c:pt>
                <c:pt idx="19">
                  <c:v>24. Buzz Meets Ducky and Bunny</c:v>
                </c:pt>
                <c:pt idx="20">
                  <c:v>25. Woody, Bo, Giggles, and Sheep Go Back to the Antique Store</c:v>
                </c:pt>
                <c:pt idx="21">
                  <c:v>40. Woody Finds Forky</c:v>
                </c:pt>
                <c:pt idx="22">
                  <c:v>2. Bo Leaves Woody</c:v>
                </c:pt>
                <c:pt idx="23">
                  <c:v>7. Woody going to class</c:v>
                </c:pt>
                <c:pt idx="24">
                  <c:v>31. Ducky and Bunny Get the Key</c:v>
                </c:pt>
                <c:pt idx="25">
                  <c:v>37. Woody Opens the Cabinet</c:v>
                </c:pt>
                <c:pt idx="26">
                  <c:v>48. I'm Duke Caboom</c:v>
                </c:pt>
                <c:pt idx="27">
                  <c:v>54. Woody says Farewell</c:v>
                </c:pt>
                <c:pt idx="28">
                  <c:v>20. Woody Goes Back to the Antique Store</c:v>
                </c:pt>
                <c:pt idx="29">
                  <c:v>34. Woody and Bo Meet Duke Caboom</c:v>
                </c:pt>
                <c:pt idx="30">
                  <c:v>35. Buzz Gets the Key</c:v>
                </c:pt>
                <c:pt idx="31">
                  <c:v>42. Bo, Giggle, Ducky, Bunny, and Duke Go Back</c:v>
                </c:pt>
                <c:pt idx="32">
                  <c:v>17. Woody Tries To Escape</c:v>
                </c:pt>
                <c:pt idx="33">
                  <c:v>22. Woody Meets Giggle McDimples</c:v>
                </c:pt>
                <c:pt idx="34">
                  <c:v>29. Woody, Buzz, Bo, Ducky, Bunny, Billy, Goat, Gruff, and Giggle McDimples Find Forky</c:v>
                </c:pt>
                <c:pt idx="35">
                  <c:v>43. Woody's Voice Box Gets Removed!</c:v>
                </c:pt>
                <c:pt idx="36">
                  <c:v>53. Dad's Going To Jail</c:v>
                </c:pt>
                <c:pt idx="37">
                  <c:v>16. Woody Meets Gabby Gabby</c:v>
                </c:pt>
                <c:pt idx="38">
                  <c:v>27. Buzz Reunites with Bo Peep</c:v>
                </c:pt>
                <c:pt idx="39">
                  <c:v>30. Woody Gets Forky</c:v>
                </c:pt>
                <c:pt idx="40">
                  <c:v>33. Woody and Bo Find Duke Caboom</c:v>
                </c:pt>
                <c:pt idx="41">
                  <c:v>39. Everyone Fails to Rescue Forky</c:v>
                </c:pt>
                <c:pt idx="42">
                  <c:v>44. Gabby Gabby found Harmony</c:v>
                </c:pt>
                <c:pt idx="43">
                  <c:v>47. Turn right</c:v>
                </c:pt>
                <c:pt idx="44">
                  <c:v>26. Bunny and Woody flying together</c:v>
                </c:pt>
                <c:pt idx="45">
                  <c:v>55. Woody, Bo Meet Bonnie's Toys</c:v>
                </c:pt>
                <c:pt idx="46">
                  <c:v>6. Bonnie Going to School</c:v>
                </c:pt>
                <c:pt idx="47">
                  <c:v>41. Bonnie Leaves Backpack at the Antique Store</c:v>
                </c:pt>
                <c:pt idx="48">
                  <c:v>4. Bonnie's Closet</c:v>
                </c:pt>
                <c:pt idx="49">
                  <c:v>38. Woody, Buzz, Bo, Giggle, Ducky, Bunny and Duke vs. Gabby Gabby, Dummies and Dragon</c:v>
                </c:pt>
                <c:pt idx="50">
                  <c:v>1. Operation Pull Toy</c:v>
                </c:pt>
                <c:pt idx="51">
                  <c:v>52. Gabby Gabby Finds A Kid</c:v>
                </c:pt>
                <c:pt idx="52">
                  <c:v>28. Operation Flat Tire</c:v>
                </c:pt>
                <c:pt idx="53">
                  <c:v>8. Meet Forky</c:v>
                </c:pt>
                <c:pt idx="54">
                  <c:v>18. Bonnie Loses Forky</c:v>
                </c:pt>
                <c:pt idx="55">
                  <c:v>46. Get To the Carousel</c:v>
                </c:pt>
              </c:strCache>
            </c:strRef>
          </c:cat>
          <c:val>
            <c:numRef>
              <c:f>'Toy Story Statistics'!$G$76:$G$131</c:f>
              <c:numCache>
                <c:formatCode>General</c:formatCode>
                <c:ptCount val="56"/>
                <c:pt idx="0">
                  <c:v>1</c:v>
                </c:pt>
                <c:pt idx="1">
                  <c:v>2</c:v>
                </c:pt>
                <c:pt idx="2">
                  <c:v>2</c:v>
                </c:pt>
                <c:pt idx="3">
                  <c:v>2</c:v>
                </c:pt>
                <c:pt idx="4">
                  <c:v>2</c:v>
                </c:pt>
                <c:pt idx="5">
                  <c:v>2</c:v>
                </c:pt>
                <c:pt idx="6">
                  <c:v>2</c:v>
                </c:pt>
                <c:pt idx="7">
                  <c:v>3</c:v>
                </c:pt>
                <c:pt idx="8">
                  <c:v>3</c:v>
                </c:pt>
                <c:pt idx="9">
                  <c:v>3</c:v>
                </c:pt>
                <c:pt idx="10">
                  <c:v>3</c:v>
                </c:pt>
                <c:pt idx="11">
                  <c:v>3</c:v>
                </c:pt>
                <c:pt idx="12">
                  <c:v>3</c:v>
                </c:pt>
                <c:pt idx="13">
                  <c:v>3</c:v>
                </c:pt>
                <c:pt idx="14">
                  <c:v>3</c:v>
                </c:pt>
                <c:pt idx="15">
                  <c:v>4</c:v>
                </c:pt>
                <c:pt idx="16">
                  <c:v>4</c:v>
                </c:pt>
                <c:pt idx="17">
                  <c:v>4</c:v>
                </c:pt>
                <c:pt idx="18">
                  <c:v>4</c:v>
                </c:pt>
                <c:pt idx="19">
                  <c:v>4</c:v>
                </c:pt>
                <c:pt idx="20">
                  <c:v>4</c:v>
                </c:pt>
                <c:pt idx="21">
                  <c:v>4</c:v>
                </c:pt>
                <c:pt idx="22">
                  <c:v>5</c:v>
                </c:pt>
                <c:pt idx="23">
                  <c:v>5</c:v>
                </c:pt>
                <c:pt idx="24">
                  <c:v>5</c:v>
                </c:pt>
                <c:pt idx="25">
                  <c:v>5</c:v>
                </c:pt>
                <c:pt idx="26">
                  <c:v>5</c:v>
                </c:pt>
                <c:pt idx="27">
                  <c:v>5</c:v>
                </c:pt>
                <c:pt idx="28">
                  <c:v>6</c:v>
                </c:pt>
                <c:pt idx="29">
                  <c:v>6</c:v>
                </c:pt>
                <c:pt idx="30">
                  <c:v>6</c:v>
                </c:pt>
                <c:pt idx="31">
                  <c:v>6</c:v>
                </c:pt>
                <c:pt idx="32">
                  <c:v>7</c:v>
                </c:pt>
                <c:pt idx="33">
                  <c:v>7</c:v>
                </c:pt>
                <c:pt idx="34">
                  <c:v>7</c:v>
                </c:pt>
                <c:pt idx="35">
                  <c:v>7</c:v>
                </c:pt>
                <c:pt idx="36">
                  <c:v>7</c:v>
                </c:pt>
                <c:pt idx="37">
                  <c:v>8</c:v>
                </c:pt>
                <c:pt idx="38">
                  <c:v>8</c:v>
                </c:pt>
                <c:pt idx="39">
                  <c:v>8</c:v>
                </c:pt>
                <c:pt idx="40">
                  <c:v>8</c:v>
                </c:pt>
                <c:pt idx="41">
                  <c:v>8</c:v>
                </c:pt>
                <c:pt idx="42">
                  <c:v>8</c:v>
                </c:pt>
                <c:pt idx="43">
                  <c:v>8</c:v>
                </c:pt>
                <c:pt idx="44">
                  <c:v>9</c:v>
                </c:pt>
                <c:pt idx="45">
                  <c:v>9</c:v>
                </c:pt>
                <c:pt idx="46">
                  <c:v>10</c:v>
                </c:pt>
                <c:pt idx="47">
                  <c:v>10</c:v>
                </c:pt>
                <c:pt idx="48">
                  <c:v>11</c:v>
                </c:pt>
                <c:pt idx="49">
                  <c:v>11</c:v>
                </c:pt>
                <c:pt idx="50">
                  <c:v>12</c:v>
                </c:pt>
                <c:pt idx="51">
                  <c:v>12</c:v>
                </c:pt>
                <c:pt idx="52">
                  <c:v>13</c:v>
                </c:pt>
                <c:pt idx="53">
                  <c:v>14</c:v>
                </c:pt>
                <c:pt idx="54">
                  <c:v>14</c:v>
                </c:pt>
                <c:pt idx="55">
                  <c:v>14</c:v>
                </c:pt>
              </c:numCache>
            </c:numRef>
          </c:val>
          <c:extLst>
            <c:ext xmlns:c16="http://schemas.microsoft.com/office/drawing/2014/chart" uri="{C3380CC4-5D6E-409C-BE32-E72D297353CC}">
              <c16:uniqueId val="{00000001-A95E-8F40-B141-FB3319993BF3}"/>
            </c:ext>
          </c:extLst>
        </c:ser>
        <c:dLbls>
          <c:showLegendKey val="0"/>
          <c:showVal val="0"/>
          <c:showCatName val="0"/>
          <c:showSerName val="0"/>
          <c:showPercent val="0"/>
          <c:showBubbleSize val="0"/>
        </c:dLbls>
        <c:gapWidth val="100"/>
        <c:axId val="2056945136"/>
        <c:axId val="2056946784"/>
      </c:barChart>
      <c:catAx>
        <c:axId val="20569451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Scene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title>
        <c:numFmt formatCode="General" sourceLinked="1"/>
        <c:majorTickMark val="none"/>
        <c:minorTickMark val="none"/>
        <c:tickLblPos val="nextTo"/>
        <c:crossAx val="2056946784"/>
        <c:crosses val="autoZero"/>
        <c:auto val="1"/>
        <c:lblAlgn val="ctr"/>
        <c:lblOffset val="100"/>
        <c:noMultiLvlLbl val="0"/>
      </c:catAx>
      <c:valAx>
        <c:axId val="20569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Distinct Count of Character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05694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a:solidFill>
                  <a:schemeClr val="tx1"/>
                </a:solidFill>
              </a:rPr>
              <a:t>Percentage of First-person Pronouns</a:t>
            </a:r>
          </a:p>
        </c:rich>
      </c:tx>
      <c:layout>
        <c:manualLayout>
          <c:xMode val="edge"/>
          <c:yMode val="edge"/>
          <c:x val="0.25607052001744357"/>
          <c:y val="5.640302324384523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7.0050481432185813E-2"/>
          <c:y val="0.1941758327022064"/>
          <c:w val="0.90790846319727514"/>
          <c:h val="0.59707565314713851"/>
        </c:manualLayout>
      </c:layout>
      <c:barChart>
        <c:barDir val="col"/>
        <c:grouping val="stacked"/>
        <c:varyColors val="0"/>
        <c:ser>
          <c:idx val="0"/>
          <c:order val="0"/>
          <c:tx>
            <c:strRef>
              <c:f>'Toy Story Statistics'!$J$70</c:f>
              <c:strCache>
                <c:ptCount val="1"/>
                <c:pt idx="0">
                  <c:v>Singular pronouns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Statistics'!$I$71:$I$72</c:f>
              <c:strCache>
                <c:ptCount val="2"/>
                <c:pt idx="0">
                  <c:v>Toy Story 1</c:v>
                </c:pt>
                <c:pt idx="1">
                  <c:v>Toy Story 4</c:v>
                </c:pt>
              </c:strCache>
            </c:strRef>
          </c:cat>
          <c:val>
            <c:numRef>
              <c:f>'Toy Story Statistics'!$J$71:$J$72</c:f>
              <c:numCache>
                <c:formatCode>0%</c:formatCode>
                <c:ptCount val="2"/>
                <c:pt idx="0">
                  <c:v>0.71199999999999997</c:v>
                </c:pt>
                <c:pt idx="1">
                  <c:v>0.57446808510638303</c:v>
                </c:pt>
              </c:numCache>
            </c:numRef>
          </c:val>
          <c:extLst>
            <c:ext xmlns:c16="http://schemas.microsoft.com/office/drawing/2014/chart" uri="{C3380CC4-5D6E-409C-BE32-E72D297353CC}">
              <c16:uniqueId val="{00000000-1CCF-6440-ACD3-219EFF6F7AC5}"/>
            </c:ext>
          </c:extLst>
        </c:ser>
        <c:ser>
          <c:idx val="1"/>
          <c:order val="1"/>
          <c:tx>
            <c:strRef>
              <c:f>'Toy Story Statistics'!$K$70</c:f>
              <c:strCache>
                <c:ptCount val="1"/>
                <c:pt idx="0">
                  <c:v>Plural pronouns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 Story Statistics'!$I$71:$I$72</c:f>
              <c:strCache>
                <c:ptCount val="2"/>
                <c:pt idx="0">
                  <c:v>Toy Story 1</c:v>
                </c:pt>
                <c:pt idx="1">
                  <c:v>Toy Story 4</c:v>
                </c:pt>
              </c:strCache>
            </c:strRef>
          </c:cat>
          <c:val>
            <c:numRef>
              <c:f>'Toy Story Statistics'!$K$71:$K$72</c:f>
              <c:numCache>
                <c:formatCode>0%</c:formatCode>
                <c:ptCount val="2"/>
                <c:pt idx="0">
                  <c:v>0.28799999999999998</c:v>
                </c:pt>
                <c:pt idx="1">
                  <c:v>0.42553191489361702</c:v>
                </c:pt>
              </c:numCache>
            </c:numRef>
          </c:val>
          <c:extLst>
            <c:ext xmlns:c16="http://schemas.microsoft.com/office/drawing/2014/chart" uri="{C3380CC4-5D6E-409C-BE32-E72D297353CC}">
              <c16:uniqueId val="{00000001-1CCF-6440-ACD3-219EFF6F7AC5}"/>
            </c:ext>
          </c:extLst>
        </c:ser>
        <c:dLbls>
          <c:dLblPos val="ctr"/>
          <c:showLegendKey val="0"/>
          <c:showVal val="1"/>
          <c:showCatName val="0"/>
          <c:showSerName val="0"/>
          <c:showPercent val="0"/>
          <c:showBubbleSize val="0"/>
        </c:dLbls>
        <c:gapWidth val="150"/>
        <c:overlap val="100"/>
        <c:axId val="9346319"/>
        <c:axId val="9347967"/>
      </c:barChart>
      <c:catAx>
        <c:axId val="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HU"/>
          </a:p>
        </c:txPr>
        <c:crossAx val="9347967"/>
        <c:crosses val="autoZero"/>
        <c:auto val="1"/>
        <c:lblAlgn val="ctr"/>
        <c:lblOffset val="100"/>
        <c:noMultiLvlLbl val="0"/>
      </c:catAx>
      <c:valAx>
        <c:axId val="934796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9346319"/>
        <c:crosses val="autoZero"/>
        <c:crossBetween val="between"/>
      </c:valAx>
      <c:spPr>
        <a:noFill/>
        <a:ln>
          <a:noFill/>
        </a:ln>
        <a:effectLst/>
      </c:spPr>
    </c:plotArea>
    <c:legend>
      <c:legendPos val="b"/>
      <c:layout>
        <c:manualLayout>
          <c:xMode val="edge"/>
          <c:yMode val="edge"/>
          <c:x val="0.26859069144857539"/>
          <c:y val="0.89997354505292493"/>
          <c:w val="0.46324632993910603"/>
          <c:h val="6.46377193026015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baseline="0">
                <a:solidFill>
                  <a:schemeClr val="tx1"/>
                </a:solidFill>
                <a:effectLst/>
              </a:rPr>
              <a:t>Toy Story 4</a:t>
            </a:r>
            <a:endParaRPr lang="en-HU" sz="1600">
              <a:solidFill>
                <a:schemeClr val="tx1"/>
              </a:solidFill>
              <a:effectLst/>
            </a:endParaRPr>
          </a:p>
          <a:p>
            <a:pPr>
              <a:defRPr sz="1600" b="0" i="0" u="none" strike="noStrike" kern="1200" spc="0" baseline="0">
                <a:solidFill>
                  <a:schemeClr val="tx1"/>
                </a:solidFill>
                <a:latin typeface="+mn-lt"/>
                <a:ea typeface="+mn-ea"/>
                <a:cs typeface="+mn-cs"/>
              </a:defRPr>
            </a:pPr>
            <a:r>
              <a:rPr lang="en-US" sz="1600" b="0" i="0" baseline="0">
                <a:solidFill>
                  <a:schemeClr val="tx1"/>
                </a:solidFill>
                <a:effectLst/>
              </a:rPr>
              <a:t>Distribution of the Number of Characters/Scene</a:t>
            </a:r>
            <a:endParaRPr lang="en-HU" sz="1600">
              <a:solidFill>
                <a:schemeClr val="tx1"/>
              </a:solidFill>
              <a:effectLst/>
            </a:endParaRPr>
          </a:p>
        </c:rich>
      </c:tx>
      <c:layout>
        <c:manualLayout>
          <c:xMode val="edge"/>
          <c:yMode val="edge"/>
          <c:x val="0.2495882630059835"/>
          <c:y val="3.027535255722281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7.8725929374075215E-2"/>
          <c:y val="0.22275103015333081"/>
          <c:w val="0.90210238093996453"/>
          <c:h val="0.70504867652921066"/>
        </c:manualLayout>
      </c:layout>
      <c:lineChart>
        <c:grouping val="standard"/>
        <c:varyColors val="0"/>
        <c:ser>
          <c:idx val="1"/>
          <c:order val="0"/>
          <c:tx>
            <c:strRef>
              <c:f>'Toy Story Statistics'!$C$75</c:f>
              <c:strCache>
                <c:ptCount val="1"/>
                <c:pt idx="0">
                  <c:v>Toy Story 1</c:v>
                </c:pt>
              </c:strCache>
            </c:strRef>
          </c:tx>
          <c:spPr>
            <a:ln w="28575" cap="rnd">
              <a:solidFill>
                <a:schemeClr val="accent1"/>
              </a:solidFill>
              <a:round/>
            </a:ln>
            <a:effectLst/>
          </c:spPr>
          <c:marker>
            <c:symbol val="none"/>
          </c:marker>
          <c:cat>
            <c:strRef>
              <c:f>'Toy Story Statistics'!$B$76:$B$104</c:f>
              <c:strCache>
                <c:ptCount val="29"/>
                <c:pt idx="0">
                  <c:v>7. Strange Things</c:v>
                </c:pt>
                <c:pt idx="1">
                  <c:v>24. Woody Asks for Help</c:v>
                </c:pt>
                <c:pt idx="2">
                  <c:v>18. I Will Go Sailing No More</c:v>
                </c:pt>
                <c:pt idx="3">
                  <c:v>21. The Big One</c:v>
                </c:pt>
                <c:pt idx="4">
                  <c:v>25. Wind the Frog</c:v>
                </c:pt>
                <c:pt idx="5">
                  <c:v>2. Opening Credits</c:v>
                </c:pt>
                <c:pt idx="6">
                  <c:v>11. Buzz Hitches A Ride</c:v>
                </c:pt>
                <c:pt idx="7">
                  <c:v>23. Buzz I Can't Do This Without You</c:v>
                </c:pt>
                <c:pt idx="8">
                  <c:v>14. Sid's House</c:v>
                </c:pt>
                <c:pt idx="9">
                  <c:v>16. Playtime with Sid</c:v>
                </c:pt>
                <c:pt idx="10">
                  <c:v>19. Hanna's Tea Party</c:v>
                </c:pt>
                <c:pt idx="11">
                  <c:v>22. Andy Misses Woody</c:v>
                </c:pt>
                <c:pt idx="12">
                  <c:v>12. Lost At The Gas Station</c:v>
                </c:pt>
                <c:pt idx="13">
                  <c:v>15. Back at Andy's</c:v>
                </c:pt>
                <c:pt idx="14">
                  <c:v>20. Sid's Window to Andy's Window</c:v>
                </c:pt>
                <c:pt idx="15">
                  <c:v>1. Sheriff Woody</c:v>
                </c:pt>
                <c:pt idx="16">
                  <c:v>4. The Staff Meeting</c:v>
                </c:pt>
                <c:pt idx="17">
                  <c:v>26. Play Nice</c:v>
                </c:pt>
                <c:pt idx="18">
                  <c:v>28. Rocket Power</c:v>
                </c:pt>
                <c:pt idx="19">
                  <c:v>3. The Coast Is Clear</c:v>
                </c:pt>
                <c:pt idx="20">
                  <c:v>8. Woody vs. Buzz</c:v>
                </c:pt>
                <c:pt idx="21">
                  <c:v>6. Buzz Lightyear, Space Ranger</c:v>
                </c:pt>
                <c:pt idx="22">
                  <c:v>29. Christmas at Andy's New House</c:v>
                </c:pt>
                <c:pt idx="23">
                  <c:v>9. Sid</c:v>
                </c:pt>
                <c:pt idx="24">
                  <c:v>13. Pizza Planet</c:v>
                </c:pt>
                <c:pt idx="25">
                  <c:v>10. Who Will Andy Pick</c:v>
                </c:pt>
                <c:pt idx="26">
                  <c:v>17. The Buzz Lightyear Commercial</c:v>
                </c:pt>
                <c:pt idx="27">
                  <c:v>27. The Chase</c:v>
                </c:pt>
                <c:pt idx="28">
                  <c:v>5. Recon Plan Charlie</c:v>
                </c:pt>
              </c:strCache>
            </c:strRef>
          </c:cat>
          <c:val>
            <c:numRef>
              <c:f>'Toy Story Statistics'!$C$76:$C$104</c:f>
              <c:numCache>
                <c:formatCode>General</c:formatCode>
                <c:ptCount val="29"/>
                <c:pt idx="0">
                  <c:v>2</c:v>
                </c:pt>
                <c:pt idx="1">
                  <c:v>2</c:v>
                </c:pt>
                <c:pt idx="2">
                  <c:v>3</c:v>
                </c:pt>
                <c:pt idx="3">
                  <c:v>3</c:v>
                </c:pt>
                <c:pt idx="4">
                  <c:v>3</c:v>
                </c:pt>
                <c:pt idx="5">
                  <c:v>4</c:v>
                </c:pt>
                <c:pt idx="6">
                  <c:v>4</c:v>
                </c:pt>
                <c:pt idx="7">
                  <c:v>4</c:v>
                </c:pt>
                <c:pt idx="8">
                  <c:v>5</c:v>
                </c:pt>
                <c:pt idx="9">
                  <c:v>5</c:v>
                </c:pt>
                <c:pt idx="10">
                  <c:v>5</c:v>
                </c:pt>
                <c:pt idx="11">
                  <c:v>5</c:v>
                </c:pt>
                <c:pt idx="12">
                  <c:v>6</c:v>
                </c:pt>
                <c:pt idx="13">
                  <c:v>6</c:v>
                </c:pt>
                <c:pt idx="14">
                  <c:v>6</c:v>
                </c:pt>
                <c:pt idx="15">
                  <c:v>7</c:v>
                </c:pt>
                <c:pt idx="16">
                  <c:v>7</c:v>
                </c:pt>
                <c:pt idx="17">
                  <c:v>7</c:v>
                </c:pt>
                <c:pt idx="18">
                  <c:v>7</c:v>
                </c:pt>
                <c:pt idx="19">
                  <c:v>8</c:v>
                </c:pt>
                <c:pt idx="20">
                  <c:v>8</c:v>
                </c:pt>
                <c:pt idx="21">
                  <c:v>9</c:v>
                </c:pt>
                <c:pt idx="22">
                  <c:v>9</c:v>
                </c:pt>
                <c:pt idx="23">
                  <c:v>10</c:v>
                </c:pt>
                <c:pt idx="24">
                  <c:v>11</c:v>
                </c:pt>
                <c:pt idx="25">
                  <c:v>12</c:v>
                </c:pt>
                <c:pt idx="26">
                  <c:v>12</c:v>
                </c:pt>
                <c:pt idx="27">
                  <c:v>12</c:v>
                </c:pt>
                <c:pt idx="28">
                  <c:v>13</c:v>
                </c:pt>
              </c:numCache>
            </c:numRef>
          </c:val>
          <c:smooth val="0"/>
          <c:extLst>
            <c:ext xmlns:c16="http://schemas.microsoft.com/office/drawing/2014/chart" uri="{C3380CC4-5D6E-409C-BE32-E72D297353CC}">
              <c16:uniqueId val="{00000004-DD8E-3047-8C44-D352CEB42395}"/>
            </c:ext>
          </c:extLst>
        </c:ser>
        <c:ser>
          <c:idx val="0"/>
          <c:order val="1"/>
          <c:tx>
            <c:strRef>
              <c:f>'Toy Story Statistics'!$G$75</c:f>
              <c:strCache>
                <c:ptCount val="1"/>
                <c:pt idx="0">
                  <c:v>Toy Story 4</c:v>
                </c:pt>
              </c:strCache>
            </c:strRef>
          </c:tx>
          <c:spPr>
            <a:ln w="28575" cap="rnd">
              <a:solidFill>
                <a:schemeClr val="accent2"/>
              </a:solidFill>
              <a:round/>
            </a:ln>
            <a:effectLst/>
          </c:spPr>
          <c:marker>
            <c:symbol val="none"/>
          </c:marker>
          <c:cat>
            <c:strRef>
              <c:f>'Toy Story Statistics'!$F$76:$F$131</c:f>
              <c:strCache>
                <c:ptCount val="56"/>
                <c:pt idx="0">
                  <c:v>11. I Can Let You Throw Yourself Away</c:v>
                </c:pt>
                <c:pt idx="1">
                  <c:v>5. Bonnie Playing with the Toys</c:v>
                </c:pt>
                <c:pt idx="2">
                  <c:v>9. in The Night</c:v>
                </c:pt>
                <c:pt idx="3">
                  <c:v>14. Carry Me</c:v>
                </c:pt>
                <c:pt idx="4">
                  <c:v>15. Woody Goes to the Antique Store</c:v>
                </c:pt>
                <c:pt idx="5">
                  <c:v>32. Forky Tries to Escape</c:v>
                </c:pt>
                <c:pt idx="6">
                  <c:v>51. Pull Over</c:v>
                </c:pt>
                <c:pt idx="7">
                  <c:v>3. You've Got a Friend in Me</c:v>
                </c:pt>
                <c:pt idx="8">
                  <c:v>12. Woody Talk to buzz</c:v>
                </c:pt>
                <c:pt idx="9">
                  <c:v>19. Buzz Searching for Woody</c:v>
                </c:pt>
                <c:pt idx="10">
                  <c:v>36. Woody, Buzz, Bo, Giggle, Ducky, Bunny, and Duke Bring the Launcher</c:v>
                </c:pt>
                <c:pt idx="11">
                  <c:v>45. Woody takes Gabby Gabby To carousel</c:v>
                </c:pt>
                <c:pt idx="12">
                  <c:v>49. GPS Broken</c:v>
                </c:pt>
                <c:pt idx="13">
                  <c:v>50. Girl gets Lost</c:v>
                </c:pt>
                <c:pt idx="14">
                  <c:v>56. To Infinity and Beyond!</c:v>
                </c:pt>
                <c:pt idx="15">
                  <c:v>10. Bonnie going on road trip</c:v>
                </c:pt>
                <c:pt idx="16">
                  <c:v>13. Forky Jumps out of the Vehicle</c:v>
                </c:pt>
                <c:pt idx="17">
                  <c:v>21. Woody Meets Bo Peep Again</c:v>
                </c:pt>
                <c:pt idx="18">
                  <c:v>23. Gabby Gabby Talks To Forky</c:v>
                </c:pt>
                <c:pt idx="19">
                  <c:v>24. Buzz Meets Ducky and Bunny</c:v>
                </c:pt>
                <c:pt idx="20">
                  <c:v>25. Woody, Bo, Giggles, and Sheep Go Back to the Antique Store</c:v>
                </c:pt>
                <c:pt idx="21">
                  <c:v>40. Woody Finds Forky</c:v>
                </c:pt>
                <c:pt idx="22">
                  <c:v>2. Bo Leaves Woody</c:v>
                </c:pt>
                <c:pt idx="23">
                  <c:v>7. Woody going to class</c:v>
                </c:pt>
                <c:pt idx="24">
                  <c:v>31. Ducky and Bunny Get the Key</c:v>
                </c:pt>
                <c:pt idx="25">
                  <c:v>37. Woody Opens the Cabinet</c:v>
                </c:pt>
                <c:pt idx="26">
                  <c:v>48. I'm Duke Caboom</c:v>
                </c:pt>
                <c:pt idx="27">
                  <c:v>54. Woody says Farewell</c:v>
                </c:pt>
                <c:pt idx="28">
                  <c:v>20. Woody Goes Back to the Antique Store</c:v>
                </c:pt>
                <c:pt idx="29">
                  <c:v>34. Woody and Bo Meet Duke Caboom</c:v>
                </c:pt>
                <c:pt idx="30">
                  <c:v>35. Buzz Gets the Key</c:v>
                </c:pt>
                <c:pt idx="31">
                  <c:v>42. Bo, Giggle, Ducky, Bunny, and Duke Go Back</c:v>
                </c:pt>
                <c:pt idx="32">
                  <c:v>17. Woody Tries To Escape</c:v>
                </c:pt>
                <c:pt idx="33">
                  <c:v>22. Woody Meets Giggle McDimples</c:v>
                </c:pt>
                <c:pt idx="34">
                  <c:v>29. Woody, Buzz, Bo, Ducky, Bunny, Billy, Goat, Gruff, and Giggle McDimples Find Forky</c:v>
                </c:pt>
                <c:pt idx="35">
                  <c:v>43. Woody's Voice Box Gets Removed!</c:v>
                </c:pt>
                <c:pt idx="36">
                  <c:v>53. Dad's Going To Jail</c:v>
                </c:pt>
                <c:pt idx="37">
                  <c:v>16. Woody Meets Gabby Gabby</c:v>
                </c:pt>
                <c:pt idx="38">
                  <c:v>27. Buzz Reunites with Bo Peep</c:v>
                </c:pt>
                <c:pt idx="39">
                  <c:v>30. Woody Gets Forky</c:v>
                </c:pt>
                <c:pt idx="40">
                  <c:v>33. Woody and Bo Find Duke Caboom</c:v>
                </c:pt>
                <c:pt idx="41">
                  <c:v>39. Everyone Fails to Rescue Forky</c:v>
                </c:pt>
                <c:pt idx="42">
                  <c:v>44. Gabby Gabby found Harmony</c:v>
                </c:pt>
                <c:pt idx="43">
                  <c:v>47. Turn right</c:v>
                </c:pt>
                <c:pt idx="44">
                  <c:v>26. Bunny and Woody flying together</c:v>
                </c:pt>
                <c:pt idx="45">
                  <c:v>55. Woody, Bo Meet Bonnie's Toys</c:v>
                </c:pt>
                <c:pt idx="46">
                  <c:v>6. Bonnie Going to School</c:v>
                </c:pt>
                <c:pt idx="47">
                  <c:v>41. Bonnie Leaves Backpack at the Antique Store</c:v>
                </c:pt>
                <c:pt idx="48">
                  <c:v>4. Bonnie's Closet</c:v>
                </c:pt>
                <c:pt idx="49">
                  <c:v>38. Woody, Buzz, Bo, Giggle, Ducky, Bunny and Duke vs. Gabby Gabby, Dummies and Dragon</c:v>
                </c:pt>
                <c:pt idx="50">
                  <c:v>1. Operation Pull Toy</c:v>
                </c:pt>
                <c:pt idx="51">
                  <c:v>52. Gabby Gabby Finds A Kid</c:v>
                </c:pt>
                <c:pt idx="52">
                  <c:v>28. Operation Flat Tire</c:v>
                </c:pt>
                <c:pt idx="53">
                  <c:v>8. Meet Forky</c:v>
                </c:pt>
                <c:pt idx="54">
                  <c:v>18. Bonnie Loses Forky</c:v>
                </c:pt>
                <c:pt idx="55">
                  <c:v>46. Get To the Carousel</c:v>
                </c:pt>
              </c:strCache>
            </c:strRef>
          </c:cat>
          <c:val>
            <c:numRef>
              <c:f>'Toy Story Statistics'!$G$76:$G$131</c:f>
              <c:numCache>
                <c:formatCode>General</c:formatCode>
                <c:ptCount val="56"/>
                <c:pt idx="0">
                  <c:v>1</c:v>
                </c:pt>
                <c:pt idx="1">
                  <c:v>2</c:v>
                </c:pt>
                <c:pt idx="2">
                  <c:v>2</c:v>
                </c:pt>
                <c:pt idx="3">
                  <c:v>2</c:v>
                </c:pt>
                <c:pt idx="4">
                  <c:v>2</c:v>
                </c:pt>
                <c:pt idx="5">
                  <c:v>2</c:v>
                </c:pt>
                <c:pt idx="6">
                  <c:v>2</c:v>
                </c:pt>
                <c:pt idx="7">
                  <c:v>3</c:v>
                </c:pt>
                <c:pt idx="8">
                  <c:v>3</c:v>
                </c:pt>
                <c:pt idx="9">
                  <c:v>3</c:v>
                </c:pt>
                <c:pt idx="10">
                  <c:v>3</c:v>
                </c:pt>
                <c:pt idx="11">
                  <c:v>3</c:v>
                </c:pt>
                <c:pt idx="12">
                  <c:v>3</c:v>
                </c:pt>
                <c:pt idx="13">
                  <c:v>3</c:v>
                </c:pt>
                <c:pt idx="14">
                  <c:v>3</c:v>
                </c:pt>
                <c:pt idx="15">
                  <c:v>4</c:v>
                </c:pt>
                <c:pt idx="16">
                  <c:v>4</c:v>
                </c:pt>
                <c:pt idx="17">
                  <c:v>4</c:v>
                </c:pt>
                <c:pt idx="18">
                  <c:v>4</c:v>
                </c:pt>
                <c:pt idx="19">
                  <c:v>4</c:v>
                </c:pt>
                <c:pt idx="20">
                  <c:v>4</c:v>
                </c:pt>
                <c:pt idx="21">
                  <c:v>4</c:v>
                </c:pt>
                <c:pt idx="22">
                  <c:v>5</c:v>
                </c:pt>
                <c:pt idx="23">
                  <c:v>5</c:v>
                </c:pt>
                <c:pt idx="24">
                  <c:v>5</c:v>
                </c:pt>
                <c:pt idx="25">
                  <c:v>5</c:v>
                </c:pt>
                <c:pt idx="26">
                  <c:v>5</c:v>
                </c:pt>
                <c:pt idx="27">
                  <c:v>5</c:v>
                </c:pt>
                <c:pt idx="28">
                  <c:v>6</c:v>
                </c:pt>
                <c:pt idx="29">
                  <c:v>6</c:v>
                </c:pt>
                <c:pt idx="30">
                  <c:v>6</c:v>
                </c:pt>
                <c:pt idx="31">
                  <c:v>6</c:v>
                </c:pt>
                <c:pt idx="32">
                  <c:v>7</c:v>
                </c:pt>
                <c:pt idx="33">
                  <c:v>7</c:v>
                </c:pt>
                <c:pt idx="34">
                  <c:v>7</c:v>
                </c:pt>
                <c:pt idx="35">
                  <c:v>7</c:v>
                </c:pt>
                <c:pt idx="36">
                  <c:v>7</c:v>
                </c:pt>
                <c:pt idx="37">
                  <c:v>8</c:v>
                </c:pt>
                <c:pt idx="38">
                  <c:v>8</c:v>
                </c:pt>
                <c:pt idx="39">
                  <c:v>8</c:v>
                </c:pt>
                <c:pt idx="40">
                  <c:v>8</c:v>
                </c:pt>
                <c:pt idx="41">
                  <c:v>8</c:v>
                </c:pt>
                <c:pt idx="42">
                  <c:v>8</c:v>
                </c:pt>
                <c:pt idx="43">
                  <c:v>8</c:v>
                </c:pt>
                <c:pt idx="44">
                  <c:v>9</c:v>
                </c:pt>
                <c:pt idx="45">
                  <c:v>9</c:v>
                </c:pt>
                <c:pt idx="46">
                  <c:v>10</c:v>
                </c:pt>
                <c:pt idx="47">
                  <c:v>10</c:v>
                </c:pt>
                <c:pt idx="48">
                  <c:v>11</c:v>
                </c:pt>
                <c:pt idx="49">
                  <c:v>11</c:v>
                </c:pt>
                <c:pt idx="50">
                  <c:v>12</c:v>
                </c:pt>
                <c:pt idx="51">
                  <c:v>12</c:v>
                </c:pt>
                <c:pt idx="52">
                  <c:v>13</c:v>
                </c:pt>
                <c:pt idx="53">
                  <c:v>14</c:v>
                </c:pt>
                <c:pt idx="54">
                  <c:v>14</c:v>
                </c:pt>
                <c:pt idx="55">
                  <c:v>14</c:v>
                </c:pt>
              </c:numCache>
            </c:numRef>
          </c:val>
          <c:smooth val="0"/>
          <c:extLst>
            <c:ext xmlns:c16="http://schemas.microsoft.com/office/drawing/2014/chart" uri="{C3380CC4-5D6E-409C-BE32-E72D297353CC}">
              <c16:uniqueId val="{00000003-DD8E-3047-8C44-D352CEB42395}"/>
            </c:ext>
          </c:extLst>
        </c:ser>
        <c:dLbls>
          <c:showLegendKey val="0"/>
          <c:showVal val="0"/>
          <c:showCatName val="0"/>
          <c:showSerName val="0"/>
          <c:showPercent val="0"/>
          <c:showBubbleSize val="0"/>
        </c:dLbls>
        <c:smooth val="0"/>
        <c:axId val="2056945136"/>
        <c:axId val="2056946784"/>
      </c:lineChart>
      <c:catAx>
        <c:axId val="20569451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Scene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title>
        <c:numFmt formatCode="General" sourceLinked="1"/>
        <c:majorTickMark val="none"/>
        <c:minorTickMark val="none"/>
        <c:tickLblPos val="nextTo"/>
        <c:crossAx val="2056946784"/>
        <c:crosses val="autoZero"/>
        <c:auto val="1"/>
        <c:lblAlgn val="ctr"/>
        <c:lblOffset val="100"/>
        <c:noMultiLvlLbl val="0"/>
      </c:catAx>
      <c:valAx>
        <c:axId val="20569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Distinct Count of Character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056945136"/>
        <c:crosses val="autoZero"/>
        <c:crossBetween val="between"/>
      </c:valAx>
      <c:spPr>
        <a:noFill/>
        <a:ln>
          <a:noFill/>
        </a:ln>
        <a:effectLst/>
      </c:spPr>
    </c:plotArea>
    <c:legend>
      <c:legendPos val="t"/>
      <c:layout>
        <c:manualLayout>
          <c:xMode val="edge"/>
          <c:yMode val="edge"/>
          <c:x val="0"/>
          <c:y val="0.17472140657035334"/>
          <c:w val="0.99687327314507246"/>
          <c:h val="4.530919403256521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H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Distribution</a:t>
            </a:r>
            <a:r>
              <a:rPr lang="en-GB" sz="1600" b="1" baseline="0">
                <a:solidFill>
                  <a:schemeClr val="tx1"/>
                </a:solidFill>
              </a:rPr>
              <a:t> of Dialogue / Characters</a:t>
            </a:r>
            <a:endParaRPr lang="en-GB" sz="1600" b="1">
              <a:solidFill>
                <a:schemeClr val="tx1"/>
              </a:solidFill>
            </a:endParaRPr>
          </a:p>
        </c:rich>
      </c:tx>
      <c:layout>
        <c:manualLayout>
          <c:xMode val="edge"/>
          <c:yMode val="edge"/>
          <c:x val="0.32490716255262514"/>
          <c:y val="3.1161473087818695E-2"/>
        </c:manualLayout>
      </c:layout>
      <c:overlay val="0"/>
      <c:spPr>
        <a:noFill/>
        <a:ln>
          <a:noFill/>
        </a:ln>
        <a:effectLst/>
      </c:spPr>
    </c:title>
    <c:autoTitleDeleted val="0"/>
    <c:plotArea>
      <c:layout>
        <c:manualLayout>
          <c:layoutTarget val="inner"/>
          <c:xMode val="edge"/>
          <c:yMode val="edge"/>
          <c:x val="3.1554159988850951E-2"/>
          <c:y val="0.10417145890471556"/>
          <c:w val="0.96844584001114908"/>
          <c:h val="0.86492966469079002"/>
        </c:manualLayout>
      </c:layout>
      <c:lineChart>
        <c:grouping val="standard"/>
        <c:varyColors val="0"/>
        <c:ser>
          <c:idx val="1"/>
          <c:order val="0"/>
          <c:tx>
            <c:strRef>
              <c:f>'Toy Story Statistics'!$W$1:$Z$1</c:f>
              <c:strCache>
                <c:ptCount val="1"/>
                <c:pt idx="0">
                  <c:v>Toy Story 1</c:v>
                </c:pt>
              </c:strCache>
            </c:strRef>
          </c:tx>
          <c:spPr>
            <a:ln w="28575">
              <a:solidFill>
                <a:schemeClr val="accent1"/>
              </a:solidFill>
            </a:ln>
          </c:spPr>
          <c:marker>
            <c:spPr>
              <a:solidFill>
                <a:schemeClr val="accent1"/>
              </a:solidFill>
              <a:ln>
                <a:solidFill>
                  <a:schemeClr val="accent1"/>
                </a:solidFill>
              </a:ln>
            </c:spPr>
          </c:marker>
          <c:cat>
            <c:strRef>
              <c:f>'Toy Story Statistics'!$Y$3:$Y$45</c:f>
              <c:strCache>
                <c:ptCount val="43"/>
                <c:pt idx="0">
                  <c:v>Woody</c:v>
                </c:pt>
                <c:pt idx="1">
                  <c:v>Buzz Lightyear</c:v>
                </c:pt>
                <c:pt idx="2">
                  <c:v>Andy</c:v>
                </c:pt>
                <c:pt idx="3">
                  <c:v>Sid</c:v>
                </c:pt>
                <c:pt idx="4">
                  <c:v>Mr. Potato Head</c:v>
                </c:pt>
                <c:pt idx="5">
                  <c:v>Rex</c:v>
                </c:pt>
                <c:pt idx="6">
                  <c:v>Slinky</c:v>
                </c:pt>
                <c:pt idx="7">
                  <c:v>Hamm</c:v>
                </c:pt>
                <c:pt idx="8">
                  <c:v>Andy's Mom</c:v>
                </c:pt>
                <c:pt idx="9">
                  <c:v>Sarge</c:v>
                </c:pt>
                <c:pt idx="10">
                  <c:v>Bo Peep</c:v>
                </c:pt>
                <c:pt idx="11">
                  <c:v>Hannah</c:v>
                </c:pt>
                <c:pt idx="12">
                  <c:v>Woody's Voice box</c:v>
                </c:pt>
                <c:pt idx="13">
                  <c:v>Aliens</c:v>
                </c:pt>
                <c:pt idx="14">
                  <c:v>VO 2</c:v>
                </c:pt>
                <c:pt idx="15">
                  <c:v>Toys</c:v>
                </c:pt>
                <c:pt idx="16">
                  <c:v>Pizza Deliverer</c:v>
                </c:pt>
                <c:pt idx="17">
                  <c:v>Lenny</c:v>
                </c:pt>
                <c:pt idx="18">
                  <c:v>Attendant</c:v>
                </c:pt>
                <c:pt idx="19">
                  <c:v>Boy</c:v>
                </c:pt>
                <c:pt idx="20">
                  <c:v>Buzz's Voice Box</c:v>
                </c:pt>
                <c:pt idx="21">
                  <c:v>VO</c:v>
                </c:pt>
                <c:pt idx="22">
                  <c:v>Molly</c:v>
                </c:pt>
                <c:pt idx="23">
                  <c:v>Female PA</c:v>
                </c:pt>
                <c:pt idx="24">
                  <c:v>Child</c:v>
                </c:pt>
                <c:pt idx="25">
                  <c:v>KID #2</c:v>
                </c:pt>
                <c:pt idx="26">
                  <c:v>Male Chorus</c:v>
                </c:pt>
                <c:pt idx="27">
                  <c:v>Mr. Spell</c:v>
                </c:pt>
                <c:pt idx="28">
                  <c:v>Robot</c:v>
                </c:pt>
                <c:pt idx="29">
                  <c:v>Robot Guards</c:v>
                </c:pt>
                <c:pt idx="30">
                  <c:v>TV Buzz's voice box</c:v>
                </c:pt>
                <c:pt idx="31">
                  <c:v>Female Worker</c:v>
                </c:pt>
                <c:pt idx="32">
                  <c:v>Woman</c:v>
                </c:pt>
                <c:pt idx="33">
                  <c:v>Boy 2</c:v>
                </c:pt>
                <c:pt idx="34">
                  <c:v>Ducky</c:v>
                </c:pt>
                <c:pt idx="35">
                  <c:v>Friend #1</c:v>
                </c:pt>
                <c:pt idx="36">
                  <c:v>Friend #2</c:v>
                </c:pt>
                <c:pt idx="37">
                  <c:v>Man</c:v>
                </c:pt>
                <c:pt idx="38">
                  <c:v>Mr. Shark</c:v>
                </c:pt>
                <c:pt idx="39">
                  <c:v>Scud</c:v>
                </c:pt>
                <c:pt idx="40">
                  <c:v>Sportscaster</c:v>
                </c:pt>
                <c:pt idx="41">
                  <c:v>VO 3</c:v>
                </c:pt>
                <c:pt idx="42">
                  <c:v>Kids</c:v>
                </c:pt>
              </c:strCache>
            </c:strRef>
          </c:cat>
          <c:val>
            <c:numRef>
              <c:f>'Toy Story Statistics'!$W$3:$W$45</c:f>
              <c:numCache>
                <c:formatCode>0%</c:formatCode>
                <c:ptCount val="43"/>
                <c:pt idx="0">
                  <c:v>0.2992849846782431</c:v>
                </c:pt>
                <c:pt idx="1">
                  <c:v>0.14708886618998979</c:v>
                </c:pt>
                <c:pt idx="2">
                  <c:v>0.10112359550561797</c:v>
                </c:pt>
                <c:pt idx="3">
                  <c:v>6.332992849846783E-2</c:v>
                </c:pt>
                <c:pt idx="4">
                  <c:v>5.7201225740551587E-2</c:v>
                </c:pt>
                <c:pt idx="5">
                  <c:v>5.7201225740551587E-2</c:v>
                </c:pt>
                <c:pt idx="6">
                  <c:v>3.9836567926455568E-2</c:v>
                </c:pt>
                <c:pt idx="7">
                  <c:v>3.7793667007150152E-2</c:v>
                </c:pt>
                <c:pt idx="8">
                  <c:v>3.5750766087844742E-2</c:v>
                </c:pt>
                <c:pt idx="9">
                  <c:v>2.6557711950970377E-2</c:v>
                </c:pt>
                <c:pt idx="10">
                  <c:v>2.4514811031664963E-2</c:v>
                </c:pt>
                <c:pt idx="11">
                  <c:v>2.3493360572012258E-2</c:v>
                </c:pt>
                <c:pt idx="12">
                  <c:v>1.3278855975485188E-2</c:v>
                </c:pt>
                <c:pt idx="13">
                  <c:v>9.1930541368743617E-3</c:v>
                </c:pt>
                <c:pt idx="14">
                  <c:v>6.1287027579162408E-3</c:v>
                </c:pt>
                <c:pt idx="15">
                  <c:v>6.1287027579162408E-3</c:v>
                </c:pt>
                <c:pt idx="16">
                  <c:v>5.1072522982635342E-3</c:v>
                </c:pt>
                <c:pt idx="17">
                  <c:v>4.0858018386108275E-3</c:v>
                </c:pt>
                <c:pt idx="18">
                  <c:v>3.0643513789581204E-3</c:v>
                </c:pt>
                <c:pt idx="19">
                  <c:v>3.0643513789581204E-3</c:v>
                </c:pt>
                <c:pt idx="20">
                  <c:v>3.0643513789581204E-3</c:v>
                </c:pt>
                <c:pt idx="21">
                  <c:v>3.0643513789581204E-3</c:v>
                </c:pt>
                <c:pt idx="22">
                  <c:v>2.0429009193054137E-3</c:v>
                </c:pt>
                <c:pt idx="23">
                  <c:v>2.0429009193054137E-3</c:v>
                </c:pt>
                <c:pt idx="24">
                  <c:v>2.0429009193054137E-3</c:v>
                </c:pt>
                <c:pt idx="25">
                  <c:v>2.0429009193054137E-3</c:v>
                </c:pt>
                <c:pt idx="26">
                  <c:v>2.0429009193054137E-3</c:v>
                </c:pt>
                <c:pt idx="27">
                  <c:v>2.0429009193054137E-3</c:v>
                </c:pt>
                <c:pt idx="28">
                  <c:v>2.0429009193054137E-3</c:v>
                </c:pt>
                <c:pt idx="29">
                  <c:v>2.0429009193054137E-3</c:v>
                </c:pt>
                <c:pt idx="30">
                  <c:v>2.0429009193054137E-3</c:v>
                </c:pt>
                <c:pt idx="31">
                  <c:v>1.0214504596527069E-3</c:v>
                </c:pt>
                <c:pt idx="32">
                  <c:v>1.0214504596527069E-3</c:v>
                </c:pt>
                <c:pt idx="33">
                  <c:v>1.0214504596527069E-3</c:v>
                </c:pt>
                <c:pt idx="34">
                  <c:v>1.0214504596527069E-3</c:v>
                </c:pt>
                <c:pt idx="35">
                  <c:v>1.0214504596527069E-3</c:v>
                </c:pt>
                <c:pt idx="36">
                  <c:v>1.0214504596527069E-3</c:v>
                </c:pt>
                <c:pt idx="37">
                  <c:v>1.0214504596527069E-3</c:v>
                </c:pt>
                <c:pt idx="38">
                  <c:v>1.0214504596527069E-3</c:v>
                </c:pt>
                <c:pt idx="39">
                  <c:v>1.0214504596527069E-3</c:v>
                </c:pt>
                <c:pt idx="40">
                  <c:v>1.0214504596527069E-3</c:v>
                </c:pt>
                <c:pt idx="41">
                  <c:v>1.0214504596527069E-3</c:v>
                </c:pt>
                <c:pt idx="42">
                  <c:v>1.0214504596527069E-3</c:v>
                </c:pt>
              </c:numCache>
            </c:numRef>
          </c:val>
          <c:smooth val="0"/>
          <c:extLst>
            <c:ext xmlns:c16="http://schemas.microsoft.com/office/drawing/2014/chart" uri="{C3380CC4-5D6E-409C-BE32-E72D297353CC}">
              <c16:uniqueId val="{00000004-D85F-AC48-908A-0E34019E81ED}"/>
            </c:ext>
          </c:extLst>
        </c:ser>
        <c:ser>
          <c:idx val="0"/>
          <c:order val="1"/>
          <c:tx>
            <c:strRef>
              <c:f>'Toy Story Statistics'!$AC$1:$AF$1</c:f>
              <c:strCache>
                <c:ptCount val="1"/>
                <c:pt idx="0">
                  <c:v>Toy Story 4</c:v>
                </c:pt>
              </c:strCache>
            </c:strRef>
          </c:tx>
          <c:spPr>
            <a:ln w="28575">
              <a:solidFill>
                <a:schemeClr val="accent2"/>
              </a:solidFill>
            </a:ln>
          </c:spPr>
          <c:marker>
            <c:spPr>
              <a:solidFill>
                <a:schemeClr val="accent2"/>
              </a:solidFill>
              <a:ln>
                <a:solidFill>
                  <a:schemeClr val="accent2"/>
                </a:solidFill>
              </a:ln>
            </c:spPr>
          </c:marker>
          <c:cat>
            <c:strRef>
              <c:f>'Toy Story Statistics'!$AD$3:$AD$61</c:f>
              <c:strCache>
                <c:ptCount val="59"/>
                <c:pt idx="0">
                  <c:v>Woody</c:v>
                </c:pt>
                <c:pt idx="1">
                  <c:v>Bo Peep</c:v>
                </c:pt>
                <c:pt idx="2">
                  <c:v>Forky</c:v>
                </c:pt>
                <c:pt idx="3">
                  <c:v>Buzz</c:v>
                </c:pt>
                <c:pt idx="4">
                  <c:v>Ducky</c:v>
                </c:pt>
                <c:pt idx="5">
                  <c:v>Gabby Gabby</c:v>
                </c:pt>
                <c:pt idx="6">
                  <c:v>Bunny</c:v>
                </c:pt>
                <c:pt idx="7">
                  <c:v>Giggle McDimples</c:v>
                </c:pt>
                <c:pt idx="8">
                  <c:v>Duke Caboom</c:v>
                </c:pt>
                <c:pt idx="9">
                  <c:v>Bonnie</c:v>
                </c:pt>
                <c:pt idx="10">
                  <c:v>Mr. Anderson</c:v>
                </c:pt>
                <c:pt idx="11">
                  <c:v>Mrs. Anderson</c:v>
                </c:pt>
                <c:pt idx="12">
                  <c:v>Dolly</c:v>
                </c:pt>
                <c:pt idx="13">
                  <c:v>Trixie</c:v>
                </c:pt>
                <c:pt idx="14">
                  <c:v>Jessie</c:v>
                </c:pt>
                <c:pt idx="15">
                  <c:v>Rex</c:v>
                </c:pt>
                <c:pt idx="16">
                  <c:v>Buzz's Voice Box</c:v>
                </c:pt>
                <c:pt idx="17">
                  <c:v>Margaret</c:v>
                </c:pt>
                <c:pt idx="18">
                  <c:v>Hamm</c:v>
                </c:pt>
                <c:pt idx="19">
                  <c:v>Harmony</c:v>
                </c:pt>
                <c:pt idx="20">
                  <c:v>Combat Carl</c:v>
                </c:pt>
                <c:pt idx="21">
                  <c:v>Buttercup</c:v>
                </c:pt>
                <c:pt idx="22">
                  <c:v>Woody's Voice Box</c:v>
                </c:pt>
                <c:pt idx="23">
                  <c:v>Slinky</c:v>
                </c:pt>
                <c:pt idx="24">
                  <c:v>Miss Wendy</c:v>
                </c:pt>
                <c:pt idx="25">
                  <c:v>Andy</c:v>
                </c:pt>
                <c:pt idx="26">
                  <c:v>Mrs. Davis</c:v>
                </c:pt>
                <c:pt idx="27">
                  <c:v>Harmony's Mom</c:v>
                </c:pt>
                <c:pt idx="28">
                  <c:v>Mr. Potato Head</c:v>
                </c:pt>
                <c:pt idx="29">
                  <c:v>Gabby Gabby's Voice Box</c:v>
                </c:pt>
                <c:pt idx="30">
                  <c:v>Girl</c:v>
                </c:pt>
                <c:pt idx="31">
                  <c:v>Combat Carl #2</c:v>
                </c:pt>
                <c:pt idx="32">
                  <c:v>Combat Carl #3</c:v>
                </c:pt>
                <c:pt idx="33">
                  <c:v>Mrs. Potato Head</c:v>
                </c:pt>
                <c:pt idx="34">
                  <c:v>Toy</c:v>
                </c:pt>
                <c:pt idx="35">
                  <c:v>Mom</c:v>
                </c:pt>
                <c:pt idx="36">
                  <c:v>Police Officer</c:v>
                </c:pt>
                <c:pt idx="37">
                  <c:v>Mr. Pricklepants</c:v>
                </c:pt>
                <c:pt idx="38">
                  <c:v>Robot</c:v>
                </c:pt>
                <c:pt idx="39">
                  <c:v>Toys</c:v>
                </c:pt>
                <c:pt idx="40">
                  <c:v>Kid #1</c:v>
                </c:pt>
                <c:pt idx="41">
                  <c:v>Axel</c:v>
                </c:pt>
                <c:pt idx="42">
                  <c:v>Car Owner</c:v>
                </c:pt>
                <c:pt idx="43">
                  <c:v>Doug</c:v>
                </c:pt>
                <c:pt idx="44">
                  <c:v>Man</c:v>
                </c:pt>
                <c:pt idx="45">
                  <c:v>Security Guard</c:v>
                </c:pt>
                <c:pt idx="46">
                  <c:v>Billy, Goat, &amp; Gruff</c:v>
                </c:pt>
                <c:pt idx="47">
                  <c:v>GPS</c:v>
                </c:pt>
                <c:pt idx="48">
                  <c:v>Kid #2</c:v>
                </c:pt>
                <c:pt idx="49">
                  <c:v>Molly Davis</c:v>
                </c:pt>
                <c:pt idx="50">
                  <c:v>Princess Atta</c:v>
                </c:pt>
                <c:pt idx="51">
                  <c:v>Aliens</c:v>
                </c:pt>
                <c:pt idx="52">
                  <c:v>Carnival Goer #1</c:v>
                </c:pt>
                <c:pt idx="53">
                  <c:v>Carnival Goer #2</c:v>
                </c:pt>
                <c:pt idx="54">
                  <c:v>Dad</c:v>
                </c:pt>
                <c:pt idx="55">
                  <c:v>Franklin</c:v>
                </c:pt>
                <c:pt idx="56">
                  <c:v>Kid on TV</c:v>
                </c:pt>
                <c:pt idx="57">
                  <c:v>Melephant Brooks</c:v>
                </c:pt>
                <c:pt idx="58">
                  <c:v>TV Announcer</c:v>
                </c:pt>
              </c:strCache>
            </c:strRef>
          </c:cat>
          <c:val>
            <c:numRef>
              <c:f>'Toy Story Statistics'!$AF$3:$AF$61</c:f>
              <c:numCache>
                <c:formatCode>0%</c:formatCode>
                <c:ptCount val="59"/>
                <c:pt idx="0">
                  <c:v>0.21765145848915482</c:v>
                </c:pt>
                <c:pt idx="1">
                  <c:v>0.12789827973074047</c:v>
                </c:pt>
                <c:pt idx="2">
                  <c:v>8.2273747195213159E-2</c:v>
                </c:pt>
                <c:pt idx="3">
                  <c:v>5.9835452505609572E-2</c:v>
                </c:pt>
                <c:pt idx="4">
                  <c:v>5.4599850411368736E-2</c:v>
                </c:pt>
                <c:pt idx="5">
                  <c:v>5.0860134629768135E-2</c:v>
                </c:pt>
                <c:pt idx="6">
                  <c:v>4.5624532535527298E-2</c:v>
                </c:pt>
                <c:pt idx="7">
                  <c:v>3.5153328347045626E-2</c:v>
                </c:pt>
                <c:pt idx="8">
                  <c:v>3.5153328347045626E-2</c:v>
                </c:pt>
                <c:pt idx="9">
                  <c:v>3.1413612565445025E-2</c:v>
                </c:pt>
                <c:pt idx="10">
                  <c:v>2.5430067314884067E-2</c:v>
                </c:pt>
                <c:pt idx="11">
                  <c:v>2.3934181002243829E-2</c:v>
                </c:pt>
                <c:pt idx="12">
                  <c:v>2.0942408376963352E-2</c:v>
                </c:pt>
                <c:pt idx="13">
                  <c:v>1.3462976813762155E-2</c:v>
                </c:pt>
                <c:pt idx="14">
                  <c:v>1.2715033657442034E-2</c:v>
                </c:pt>
                <c:pt idx="15">
                  <c:v>1.2715033657442034E-2</c:v>
                </c:pt>
                <c:pt idx="16">
                  <c:v>1.1967090501121914E-2</c:v>
                </c:pt>
                <c:pt idx="17">
                  <c:v>9.7232610321615551E-3</c:v>
                </c:pt>
                <c:pt idx="18">
                  <c:v>9.7232610321615551E-3</c:v>
                </c:pt>
                <c:pt idx="19">
                  <c:v>8.9753178758414359E-3</c:v>
                </c:pt>
                <c:pt idx="20">
                  <c:v>8.9753178758414359E-3</c:v>
                </c:pt>
                <c:pt idx="21">
                  <c:v>7.4794315632011965E-3</c:v>
                </c:pt>
                <c:pt idx="22">
                  <c:v>7.4794315632011965E-3</c:v>
                </c:pt>
                <c:pt idx="23">
                  <c:v>7.4794315632011965E-3</c:v>
                </c:pt>
                <c:pt idx="24">
                  <c:v>6.7314884068810773E-3</c:v>
                </c:pt>
                <c:pt idx="25">
                  <c:v>6.7314884068810773E-3</c:v>
                </c:pt>
                <c:pt idx="26">
                  <c:v>5.235602094240838E-3</c:v>
                </c:pt>
                <c:pt idx="27">
                  <c:v>4.4876589379207179E-3</c:v>
                </c:pt>
                <c:pt idx="28">
                  <c:v>4.4876589379207179E-3</c:v>
                </c:pt>
                <c:pt idx="29">
                  <c:v>3.7397157816005983E-3</c:v>
                </c:pt>
                <c:pt idx="30">
                  <c:v>3.7397157816005983E-3</c:v>
                </c:pt>
                <c:pt idx="31">
                  <c:v>3.7397157816005983E-3</c:v>
                </c:pt>
                <c:pt idx="32">
                  <c:v>3.7397157816005983E-3</c:v>
                </c:pt>
                <c:pt idx="33">
                  <c:v>2.9917726252804786E-3</c:v>
                </c:pt>
                <c:pt idx="34">
                  <c:v>2.9917726252804786E-3</c:v>
                </c:pt>
                <c:pt idx="35">
                  <c:v>2.243829468960359E-3</c:v>
                </c:pt>
                <c:pt idx="36">
                  <c:v>2.243829468960359E-3</c:v>
                </c:pt>
                <c:pt idx="37">
                  <c:v>2.243829468960359E-3</c:v>
                </c:pt>
                <c:pt idx="38">
                  <c:v>2.243829468960359E-3</c:v>
                </c:pt>
                <c:pt idx="39">
                  <c:v>2.243829468960359E-3</c:v>
                </c:pt>
                <c:pt idx="40">
                  <c:v>1.4958863126402393E-3</c:v>
                </c:pt>
                <c:pt idx="41">
                  <c:v>1.4958863126402393E-3</c:v>
                </c:pt>
                <c:pt idx="42">
                  <c:v>1.4958863126402393E-3</c:v>
                </c:pt>
                <c:pt idx="43">
                  <c:v>1.4958863126402393E-3</c:v>
                </c:pt>
                <c:pt idx="44">
                  <c:v>1.4958863126402393E-3</c:v>
                </c:pt>
                <c:pt idx="45">
                  <c:v>1.4958863126402393E-3</c:v>
                </c:pt>
                <c:pt idx="46">
                  <c:v>7.4794315632011965E-4</c:v>
                </c:pt>
                <c:pt idx="47">
                  <c:v>7.4794315632011965E-4</c:v>
                </c:pt>
                <c:pt idx="48">
                  <c:v>7.4794315632011965E-4</c:v>
                </c:pt>
                <c:pt idx="49">
                  <c:v>7.4794315632011965E-4</c:v>
                </c:pt>
                <c:pt idx="50">
                  <c:v>7.4794315632011965E-4</c:v>
                </c:pt>
                <c:pt idx="51">
                  <c:v>7.4794315632011965E-4</c:v>
                </c:pt>
                <c:pt idx="52">
                  <c:v>7.4794315632011965E-4</c:v>
                </c:pt>
                <c:pt idx="53">
                  <c:v>7.4794315632011965E-4</c:v>
                </c:pt>
                <c:pt idx="54">
                  <c:v>7.4794315632011965E-4</c:v>
                </c:pt>
                <c:pt idx="55">
                  <c:v>7.4794315632011965E-4</c:v>
                </c:pt>
                <c:pt idx="56">
                  <c:v>7.4794315632011965E-4</c:v>
                </c:pt>
                <c:pt idx="57">
                  <c:v>7.4794315632011965E-4</c:v>
                </c:pt>
                <c:pt idx="58">
                  <c:v>7.4794315632011965E-4</c:v>
                </c:pt>
              </c:numCache>
            </c:numRef>
          </c:val>
          <c:smooth val="0"/>
          <c:extLst>
            <c:ext xmlns:c16="http://schemas.microsoft.com/office/drawing/2014/chart" uri="{C3380CC4-5D6E-409C-BE32-E72D297353CC}">
              <c16:uniqueId val="{00000003-D85F-AC48-908A-0E34019E81ED}"/>
            </c:ext>
          </c:extLst>
        </c:ser>
        <c:dLbls>
          <c:showLegendKey val="0"/>
          <c:showVal val="0"/>
          <c:showCatName val="0"/>
          <c:showSerName val="0"/>
          <c:showPercent val="0"/>
          <c:showBubbleSize val="0"/>
        </c:dLbls>
        <c:marker val="1"/>
        <c:smooth val="0"/>
        <c:axId val="65199071"/>
        <c:axId val="63827727"/>
      </c:lineChart>
      <c:catAx>
        <c:axId val="65199071"/>
        <c:scaling>
          <c:orientation val="minMax"/>
        </c:scaling>
        <c:delete val="1"/>
        <c:axPos val="b"/>
        <c:numFmt formatCode="General" sourceLinked="1"/>
        <c:majorTickMark val="none"/>
        <c:minorTickMark val="none"/>
        <c:tickLblPos val="nextTo"/>
        <c:crossAx val="63827727"/>
        <c:crosses val="autoZero"/>
        <c:auto val="1"/>
        <c:lblAlgn val="ctr"/>
        <c:lblOffset val="100"/>
        <c:noMultiLvlLbl val="0"/>
      </c:catAx>
      <c:valAx>
        <c:axId val="63827727"/>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65199071"/>
        <c:crosses val="autoZero"/>
        <c:crossBetween val="between"/>
      </c:valAx>
    </c:plotArea>
    <c:legend>
      <c:legendPos val="t"/>
      <c:layout>
        <c:manualLayout>
          <c:xMode val="edge"/>
          <c:yMode val="edge"/>
          <c:x val="2.0761527473393986E-3"/>
          <c:y val="0.17430594900849858"/>
          <c:w val="0.99410210272973354"/>
          <c:h val="5.1226383529254307E-2"/>
        </c:manualLayout>
      </c:layout>
      <c:overlay val="0"/>
      <c:txPr>
        <a:bodyPr/>
        <a:lstStyle/>
        <a:p>
          <a:pPr>
            <a:defRPr sz="1200" b="1"/>
          </a:pPr>
          <a:endParaRPr lang="en-HU"/>
        </a:p>
      </c:txPr>
    </c:legend>
    <c:plotVisOnly val="1"/>
    <c:dispBlanksAs val="gap"/>
    <c:showDLblsOverMax val="0"/>
    <c:extLst/>
  </c:chart>
  <c:txPr>
    <a:bodyPr/>
    <a:lstStyle/>
    <a:p>
      <a:pPr>
        <a:defRPr/>
      </a:pPr>
      <a:endParaRPr lang="en-HU"/>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Distribution</a:t>
            </a:r>
            <a:r>
              <a:rPr lang="en-GB" sz="1600" b="1" baseline="0">
                <a:solidFill>
                  <a:schemeClr val="tx1"/>
                </a:solidFill>
              </a:rPr>
              <a:t> of Dialogue / Top 15 Characters</a:t>
            </a:r>
            <a:endParaRPr lang="en-GB" sz="1600" b="1">
              <a:solidFill>
                <a:schemeClr val="tx1"/>
              </a:solidFill>
            </a:endParaRPr>
          </a:p>
        </c:rich>
      </c:tx>
      <c:layout>
        <c:manualLayout>
          <c:xMode val="edge"/>
          <c:yMode val="edge"/>
          <c:x val="0.27418460765107094"/>
          <c:y val="3.4623270662775631E-2"/>
        </c:manualLayout>
      </c:layout>
      <c:overlay val="0"/>
      <c:spPr>
        <a:noFill/>
        <a:ln>
          <a:noFill/>
        </a:ln>
        <a:effectLst/>
      </c:spPr>
    </c:title>
    <c:autoTitleDeleted val="0"/>
    <c:plotArea>
      <c:layout>
        <c:manualLayout>
          <c:layoutTarget val="inner"/>
          <c:xMode val="edge"/>
          <c:yMode val="edge"/>
          <c:x val="3.1554159988850951E-2"/>
          <c:y val="0.10417145890471556"/>
          <c:w val="0.96844584001114908"/>
          <c:h val="0.86492966469079002"/>
        </c:manualLayout>
      </c:layout>
      <c:lineChart>
        <c:grouping val="standard"/>
        <c:varyColors val="0"/>
        <c:ser>
          <c:idx val="1"/>
          <c:order val="0"/>
          <c:tx>
            <c:strRef>
              <c:f>'Toy Story Statistics'!$W$1:$Z$1</c:f>
              <c:strCache>
                <c:ptCount val="1"/>
                <c:pt idx="0">
                  <c:v>Toy Story 1</c:v>
                </c:pt>
              </c:strCache>
            </c:strRef>
          </c:tx>
          <c:spPr>
            <a:ln w="28575">
              <a:solidFill>
                <a:schemeClr val="accent1"/>
              </a:solidFill>
            </a:ln>
          </c:spPr>
          <c:marker>
            <c:spPr>
              <a:solidFill>
                <a:schemeClr val="accent1"/>
              </a:solidFill>
              <a:ln>
                <a:solidFill>
                  <a:schemeClr val="accent1"/>
                </a:solidFill>
              </a:ln>
            </c:spPr>
          </c:marker>
          <c:cat>
            <c:strRef>
              <c:f>'Toy Story Statistics'!$AD$3:$AD$17</c:f>
              <c:strCache>
                <c:ptCount val="15"/>
                <c:pt idx="0">
                  <c:v>Woody</c:v>
                </c:pt>
                <c:pt idx="1">
                  <c:v>Bo Peep</c:v>
                </c:pt>
                <c:pt idx="2">
                  <c:v>Forky</c:v>
                </c:pt>
                <c:pt idx="3">
                  <c:v>Buzz</c:v>
                </c:pt>
                <c:pt idx="4">
                  <c:v>Ducky</c:v>
                </c:pt>
                <c:pt idx="5">
                  <c:v>Gabby Gabby</c:v>
                </c:pt>
                <c:pt idx="6">
                  <c:v>Bunny</c:v>
                </c:pt>
                <c:pt idx="7">
                  <c:v>Giggle McDimples</c:v>
                </c:pt>
                <c:pt idx="8">
                  <c:v>Duke Caboom</c:v>
                </c:pt>
                <c:pt idx="9">
                  <c:v>Bonnie</c:v>
                </c:pt>
                <c:pt idx="10">
                  <c:v>Mr. Anderson</c:v>
                </c:pt>
                <c:pt idx="11">
                  <c:v>Mrs. Anderson</c:v>
                </c:pt>
                <c:pt idx="12">
                  <c:v>Dolly</c:v>
                </c:pt>
                <c:pt idx="13">
                  <c:v>Trixie</c:v>
                </c:pt>
                <c:pt idx="14">
                  <c:v>Jessie</c:v>
                </c:pt>
              </c:strCache>
            </c:strRef>
          </c:cat>
          <c:val>
            <c:numRef>
              <c:f>'Toy Story Statistics'!$Z$3:$Z$17</c:f>
              <c:numCache>
                <c:formatCode>General</c:formatCode>
                <c:ptCount val="15"/>
                <c:pt idx="0">
                  <c:v>293</c:v>
                </c:pt>
                <c:pt idx="1">
                  <c:v>144</c:v>
                </c:pt>
                <c:pt idx="2">
                  <c:v>99</c:v>
                </c:pt>
                <c:pt idx="3">
                  <c:v>62</c:v>
                </c:pt>
                <c:pt idx="4">
                  <c:v>56</c:v>
                </c:pt>
                <c:pt idx="5" formatCode="0">
                  <c:v>56</c:v>
                </c:pt>
                <c:pt idx="6" formatCode="0">
                  <c:v>39</c:v>
                </c:pt>
                <c:pt idx="7">
                  <c:v>37</c:v>
                </c:pt>
                <c:pt idx="8">
                  <c:v>35</c:v>
                </c:pt>
                <c:pt idx="9">
                  <c:v>26</c:v>
                </c:pt>
                <c:pt idx="10">
                  <c:v>24</c:v>
                </c:pt>
                <c:pt idx="11">
                  <c:v>23</c:v>
                </c:pt>
                <c:pt idx="12">
                  <c:v>13</c:v>
                </c:pt>
                <c:pt idx="13">
                  <c:v>9</c:v>
                </c:pt>
                <c:pt idx="14">
                  <c:v>6</c:v>
                </c:pt>
              </c:numCache>
            </c:numRef>
          </c:val>
          <c:smooth val="0"/>
          <c:extLst>
            <c:ext xmlns:c16="http://schemas.microsoft.com/office/drawing/2014/chart" uri="{C3380CC4-5D6E-409C-BE32-E72D297353CC}">
              <c16:uniqueId val="{00000000-D439-8F4C-A12B-27F69704677B}"/>
            </c:ext>
          </c:extLst>
        </c:ser>
        <c:ser>
          <c:idx val="0"/>
          <c:order val="1"/>
          <c:tx>
            <c:strRef>
              <c:f>'Toy Story Statistics'!$AC$1:$AF$1</c:f>
              <c:strCache>
                <c:ptCount val="1"/>
                <c:pt idx="0">
                  <c:v>Toy Story 4</c:v>
                </c:pt>
              </c:strCache>
            </c:strRef>
          </c:tx>
          <c:spPr>
            <a:ln w="28575">
              <a:solidFill>
                <a:schemeClr val="accent2"/>
              </a:solidFill>
            </a:ln>
          </c:spPr>
          <c:marker>
            <c:spPr>
              <a:solidFill>
                <a:schemeClr val="accent2"/>
              </a:solidFill>
              <a:ln>
                <a:solidFill>
                  <a:schemeClr val="accent2"/>
                </a:solidFill>
              </a:ln>
            </c:spPr>
          </c:marker>
          <c:cat>
            <c:strRef>
              <c:f>'Toy Story Statistics'!$AD$3:$AD$17</c:f>
              <c:strCache>
                <c:ptCount val="15"/>
                <c:pt idx="0">
                  <c:v>Woody</c:v>
                </c:pt>
                <c:pt idx="1">
                  <c:v>Bo Peep</c:v>
                </c:pt>
                <c:pt idx="2">
                  <c:v>Forky</c:v>
                </c:pt>
                <c:pt idx="3">
                  <c:v>Buzz</c:v>
                </c:pt>
                <c:pt idx="4">
                  <c:v>Ducky</c:v>
                </c:pt>
                <c:pt idx="5">
                  <c:v>Gabby Gabby</c:v>
                </c:pt>
                <c:pt idx="6">
                  <c:v>Bunny</c:v>
                </c:pt>
                <c:pt idx="7">
                  <c:v>Giggle McDimples</c:v>
                </c:pt>
                <c:pt idx="8">
                  <c:v>Duke Caboom</c:v>
                </c:pt>
                <c:pt idx="9">
                  <c:v>Bonnie</c:v>
                </c:pt>
                <c:pt idx="10">
                  <c:v>Mr. Anderson</c:v>
                </c:pt>
                <c:pt idx="11">
                  <c:v>Mrs. Anderson</c:v>
                </c:pt>
                <c:pt idx="12">
                  <c:v>Dolly</c:v>
                </c:pt>
                <c:pt idx="13">
                  <c:v>Trixie</c:v>
                </c:pt>
                <c:pt idx="14">
                  <c:v>Jessie</c:v>
                </c:pt>
              </c:strCache>
            </c:strRef>
          </c:cat>
          <c:val>
            <c:numRef>
              <c:f>'Toy Story Statistics'!$AE$3:$AE$17</c:f>
              <c:numCache>
                <c:formatCode>General</c:formatCode>
                <c:ptCount val="15"/>
                <c:pt idx="0">
                  <c:v>291</c:v>
                </c:pt>
                <c:pt idx="1">
                  <c:v>171</c:v>
                </c:pt>
                <c:pt idx="2">
                  <c:v>110</c:v>
                </c:pt>
                <c:pt idx="3">
                  <c:v>80</c:v>
                </c:pt>
                <c:pt idx="4">
                  <c:v>73</c:v>
                </c:pt>
                <c:pt idx="5">
                  <c:v>68</c:v>
                </c:pt>
                <c:pt idx="6">
                  <c:v>61</c:v>
                </c:pt>
                <c:pt idx="7">
                  <c:v>47</c:v>
                </c:pt>
                <c:pt idx="8">
                  <c:v>47</c:v>
                </c:pt>
                <c:pt idx="9">
                  <c:v>42</c:v>
                </c:pt>
                <c:pt idx="10">
                  <c:v>34</c:v>
                </c:pt>
                <c:pt idx="11">
                  <c:v>32</c:v>
                </c:pt>
                <c:pt idx="12">
                  <c:v>28</c:v>
                </c:pt>
                <c:pt idx="13">
                  <c:v>18</c:v>
                </c:pt>
                <c:pt idx="14">
                  <c:v>17</c:v>
                </c:pt>
              </c:numCache>
            </c:numRef>
          </c:val>
          <c:smooth val="0"/>
          <c:extLst>
            <c:ext xmlns:c16="http://schemas.microsoft.com/office/drawing/2014/chart" uri="{C3380CC4-5D6E-409C-BE32-E72D297353CC}">
              <c16:uniqueId val="{00000001-D439-8F4C-A12B-27F69704677B}"/>
            </c:ext>
          </c:extLst>
        </c:ser>
        <c:dLbls>
          <c:showLegendKey val="0"/>
          <c:showVal val="0"/>
          <c:showCatName val="0"/>
          <c:showSerName val="0"/>
          <c:showPercent val="0"/>
          <c:showBubbleSize val="0"/>
        </c:dLbls>
        <c:marker val="1"/>
        <c:smooth val="0"/>
        <c:axId val="65199071"/>
        <c:axId val="63827727"/>
      </c:lineChart>
      <c:catAx>
        <c:axId val="65199071"/>
        <c:scaling>
          <c:orientation val="minMax"/>
        </c:scaling>
        <c:delete val="1"/>
        <c:axPos val="b"/>
        <c:numFmt formatCode="General" sourceLinked="1"/>
        <c:majorTickMark val="none"/>
        <c:minorTickMark val="none"/>
        <c:tickLblPos val="nextTo"/>
        <c:crossAx val="63827727"/>
        <c:crosses val="autoZero"/>
        <c:auto val="1"/>
        <c:lblAlgn val="ctr"/>
        <c:lblOffset val="100"/>
        <c:noMultiLvlLbl val="0"/>
      </c:catAx>
      <c:valAx>
        <c:axId val="63827727"/>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65199071"/>
        <c:crosses val="autoZero"/>
        <c:crossBetween val="between"/>
      </c:valAx>
    </c:plotArea>
    <c:legend>
      <c:legendPos val="t"/>
      <c:layout>
        <c:manualLayout>
          <c:xMode val="edge"/>
          <c:yMode val="edge"/>
          <c:x val="2.0761527473393986E-3"/>
          <c:y val="0.17430594900849858"/>
          <c:w val="0.99410210272973354"/>
          <c:h val="5.1226383529254307E-2"/>
        </c:manualLayout>
      </c:layout>
      <c:overlay val="0"/>
      <c:txPr>
        <a:bodyPr/>
        <a:lstStyle/>
        <a:p>
          <a:pPr>
            <a:defRPr sz="1200" b="1"/>
          </a:pPr>
          <a:endParaRPr lang="en-HU"/>
        </a:p>
      </c:txPr>
    </c:legend>
    <c:plotVisOnly val="1"/>
    <c:dispBlanksAs val="gap"/>
    <c:showDLblsOverMax val="0"/>
    <c:extLst/>
  </c:chart>
  <c:txPr>
    <a:bodyPr/>
    <a:lstStyle/>
    <a:p>
      <a:pPr>
        <a:defRPr/>
      </a:pPr>
      <a:endParaRPr lang="en-HU"/>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Sentence types of Characters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HU"/>
        </a:p>
      </c:txPr>
    </c:title>
    <c:autoTitleDeleted val="0"/>
    <c:plotArea>
      <c:layout/>
      <c:barChart>
        <c:barDir val="bar"/>
        <c:grouping val="percentStacked"/>
        <c:varyColors val="0"/>
        <c:ser>
          <c:idx val="0"/>
          <c:order val="0"/>
          <c:tx>
            <c:strRef>
              <c:f>Characters!$E$29</c:f>
              <c:strCache>
                <c:ptCount val="1"/>
                <c:pt idx="0">
                  <c:v>Declarative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Characters!$D$30:$D$31</c:f>
              <c:strCache>
                <c:ptCount val="2"/>
                <c:pt idx="0">
                  <c:v>Toy Story 4</c:v>
                </c:pt>
                <c:pt idx="1">
                  <c:v>Toy Story 1</c:v>
                </c:pt>
              </c:strCache>
            </c:strRef>
          </c:cat>
          <c:val>
            <c:numRef>
              <c:f>Characters!$E$30:$E$31</c:f>
              <c:numCache>
                <c:formatCode>0%</c:formatCode>
                <c:ptCount val="2"/>
                <c:pt idx="0">
                  <c:v>0.54221289984268484</c:v>
                </c:pt>
                <c:pt idx="1">
                  <c:v>0.43</c:v>
                </c:pt>
              </c:numCache>
            </c:numRef>
          </c:val>
          <c:extLst>
            <c:ext xmlns:c16="http://schemas.microsoft.com/office/drawing/2014/chart" uri="{C3380CC4-5D6E-409C-BE32-E72D297353CC}">
              <c16:uniqueId val="{00000000-7818-3140-A9F5-049EF0C376A9}"/>
            </c:ext>
          </c:extLst>
        </c:ser>
        <c:ser>
          <c:idx val="1"/>
          <c:order val="1"/>
          <c:tx>
            <c:strRef>
              <c:f>Characters!$F$29</c:f>
              <c:strCache>
                <c:ptCount val="1"/>
                <c:pt idx="0">
                  <c:v>Interrogative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Characters!$D$30:$D$31</c:f>
              <c:strCache>
                <c:ptCount val="2"/>
                <c:pt idx="0">
                  <c:v>Toy Story 4</c:v>
                </c:pt>
                <c:pt idx="1">
                  <c:v>Toy Story 1</c:v>
                </c:pt>
              </c:strCache>
            </c:strRef>
          </c:cat>
          <c:val>
            <c:numRef>
              <c:f>Characters!$F$30:$F$31</c:f>
              <c:numCache>
                <c:formatCode>0%</c:formatCode>
                <c:ptCount val="2"/>
                <c:pt idx="0">
                  <c:v>0.20241216570529627</c:v>
                </c:pt>
                <c:pt idx="1">
                  <c:v>0.15350600126342387</c:v>
                </c:pt>
              </c:numCache>
            </c:numRef>
          </c:val>
          <c:extLst>
            <c:ext xmlns:c16="http://schemas.microsoft.com/office/drawing/2014/chart" uri="{C3380CC4-5D6E-409C-BE32-E72D297353CC}">
              <c16:uniqueId val="{00000001-7818-3140-A9F5-049EF0C376A9}"/>
            </c:ext>
          </c:extLst>
        </c:ser>
        <c:ser>
          <c:idx val="2"/>
          <c:order val="2"/>
          <c:tx>
            <c:strRef>
              <c:f>Characters!$G$29</c:f>
              <c:strCache>
                <c:ptCount val="1"/>
                <c:pt idx="0">
                  <c:v>Exclamatory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Characters!$D$30:$D$31</c:f>
              <c:strCache>
                <c:ptCount val="2"/>
                <c:pt idx="0">
                  <c:v>Toy Story 4</c:v>
                </c:pt>
                <c:pt idx="1">
                  <c:v>Toy Story 1</c:v>
                </c:pt>
              </c:strCache>
            </c:strRef>
          </c:cat>
          <c:val>
            <c:numRef>
              <c:f>Characters!$G$30:$G$31</c:f>
              <c:numCache>
                <c:formatCode>0%</c:formatCode>
                <c:ptCount val="2"/>
                <c:pt idx="0">
                  <c:v>0.25537493445201886</c:v>
                </c:pt>
                <c:pt idx="1">
                  <c:v>0.42451042324699939</c:v>
                </c:pt>
              </c:numCache>
            </c:numRef>
          </c:val>
          <c:extLst>
            <c:ext xmlns:c16="http://schemas.microsoft.com/office/drawing/2014/chart" uri="{C3380CC4-5D6E-409C-BE32-E72D297353CC}">
              <c16:uniqueId val="{00000003-7818-3140-A9F5-049EF0C376A9}"/>
            </c:ext>
          </c:extLst>
        </c:ser>
        <c:dLbls>
          <c:dLblPos val="ctr"/>
          <c:showLegendKey val="0"/>
          <c:showVal val="1"/>
          <c:showCatName val="0"/>
          <c:showSerName val="0"/>
          <c:showPercent val="0"/>
          <c:showBubbleSize val="0"/>
        </c:dLbls>
        <c:gapWidth val="150"/>
        <c:overlap val="100"/>
        <c:axId val="2118047936"/>
        <c:axId val="2118049584"/>
      </c:barChart>
      <c:catAx>
        <c:axId val="211804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HU"/>
          </a:p>
        </c:txPr>
        <c:crossAx val="2118049584"/>
        <c:crosses val="autoZero"/>
        <c:auto val="1"/>
        <c:lblAlgn val="ctr"/>
        <c:lblOffset val="100"/>
        <c:noMultiLvlLbl val="0"/>
      </c:catAx>
      <c:valAx>
        <c:axId val="2118049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11804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799284</xdr:colOff>
      <xdr:row>43</xdr:row>
      <xdr:rowOff>220817</xdr:rowOff>
    </xdr:from>
    <xdr:to>
      <xdr:col>12</xdr:col>
      <xdr:colOff>558800</xdr:colOff>
      <xdr:row>58</xdr:row>
      <xdr:rowOff>84666</xdr:rowOff>
    </xdr:to>
    <xdr:graphicFrame macro="">
      <xdr:nvGraphicFramePr>
        <xdr:cNvPr id="3" name="Chart 2">
          <a:extLst>
            <a:ext uri="{FF2B5EF4-FFF2-40B4-BE49-F238E27FC236}">
              <a16:creationId xmlns:a16="http://schemas.microsoft.com/office/drawing/2014/main" id="{4B1F11AF-BF17-47B9-3E38-A674DD67C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668704</xdr:colOff>
      <xdr:row>13</xdr:row>
      <xdr:rowOff>125604</xdr:rowOff>
    </xdr:from>
    <xdr:to>
      <xdr:col>17</xdr:col>
      <xdr:colOff>320990</xdr:colOff>
      <xdr:row>26</xdr:row>
      <xdr:rowOff>404725</xdr:rowOff>
    </xdr:to>
    <xdr:graphicFrame macro="">
      <xdr:nvGraphicFramePr>
        <xdr:cNvPr id="4" name="Chart 3">
          <a:extLst>
            <a:ext uri="{FF2B5EF4-FFF2-40B4-BE49-F238E27FC236}">
              <a16:creationId xmlns:a16="http://schemas.microsoft.com/office/drawing/2014/main" id="{A6344EA3-4258-8EDA-6D7F-6FDB3A553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821605</xdr:colOff>
      <xdr:row>74</xdr:row>
      <xdr:rowOff>228493</xdr:rowOff>
    </xdr:from>
    <xdr:to>
      <xdr:col>15</xdr:col>
      <xdr:colOff>1106784</xdr:colOff>
      <xdr:row>84</xdr:row>
      <xdr:rowOff>379214</xdr:rowOff>
    </xdr:to>
    <xdr:graphicFrame macro="">
      <xdr:nvGraphicFramePr>
        <xdr:cNvPr id="10" name="Chart 9" descr="Chart type: Clustered Column. 'Distinct Count of Character'&#10;&#10;Description automatically generated">
          <a:extLst>
            <a:ext uri="{FF2B5EF4-FFF2-40B4-BE49-F238E27FC236}">
              <a16:creationId xmlns:a16="http://schemas.microsoft.com/office/drawing/2014/main" id="{D882FBEB-49AD-3BA8-3738-1CE0A920C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27637</xdr:colOff>
      <xdr:row>74</xdr:row>
      <xdr:rowOff>238585</xdr:rowOff>
    </xdr:from>
    <xdr:to>
      <xdr:col>24</xdr:col>
      <xdr:colOff>0</xdr:colOff>
      <xdr:row>84</xdr:row>
      <xdr:rowOff>356105</xdr:rowOff>
    </xdr:to>
    <xdr:graphicFrame macro="">
      <xdr:nvGraphicFramePr>
        <xdr:cNvPr id="11" name="Chart 10" descr="Chart type: Line. 'Distinct Count of Character'&#10;&#10;Description automatically generated">
          <a:extLst>
            <a:ext uri="{FF2B5EF4-FFF2-40B4-BE49-F238E27FC236}">
              <a16:creationId xmlns:a16="http://schemas.microsoft.com/office/drawing/2014/main" id="{F7E0BE6F-BF68-3749-B977-76C74EB22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467965</xdr:colOff>
      <xdr:row>62</xdr:row>
      <xdr:rowOff>1931</xdr:rowOff>
    </xdr:from>
    <xdr:to>
      <xdr:col>18</xdr:col>
      <xdr:colOff>510761</xdr:colOff>
      <xdr:row>73</xdr:row>
      <xdr:rowOff>68280</xdr:rowOff>
    </xdr:to>
    <xdr:graphicFrame macro="">
      <xdr:nvGraphicFramePr>
        <xdr:cNvPr id="12" name="Chart 11">
          <a:extLst>
            <a:ext uri="{FF2B5EF4-FFF2-40B4-BE49-F238E27FC236}">
              <a16:creationId xmlns:a16="http://schemas.microsoft.com/office/drawing/2014/main" id="{0E5677AF-5A99-51EB-972B-3DC5F296F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254000</xdr:colOff>
      <xdr:row>85</xdr:row>
      <xdr:rowOff>584200</xdr:rowOff>
    </xdr:from>
    <xdr:to>
      <xdr:col>15</xdr:col>
      <xdr:colOff>1351979</xdr:colOff>
      <xdr:row>95</xdr:row>
      <xdr:rowOff>557121</xdr:rowOff>
    </xdr:to>
    <xdr:graphicFrame macro="">
      <xdr:nvGraphicFramePr>
        <xdr:cNvPr id="8" name="Chart 7" descr="Chart type: Clustered Column. 'Distinct Count of Character'&#10;&#10;Description automatically generated">
          <a:extLst>
            <a:ext uri="{FF2B5EF4-FFF2-40B4-BE49-F238E27FC236}">
              <a16:creationId xmlns:a16="http://schemas.microsoft.com/office/drawing/2014/main" id="{CA7E7169-93AF-AE46-8AE6-CB3B6381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276088</xdr:colOff>
      <xdr:row>1</xdr:row>
      <xdr:rowOff>41412</xdr:rowOff>
    </xdr:from>
    <xdr:to>
      <xdr:col>42</xdr:col>
      <xdr:colOff>119822</xdr:colOff>
      <xdr:row>7</xdr:row>
      <xdr:rowOff>643099</xdr:rowOff>
    </xdr:to>
    <xdr:graphicFrame macro="">
      <xdr:nvGraphicFramePr>
        <xdr:cNvPr id="13" name="Chart 12">
          <a:extLst>
            <a:ext uri="{FF2B5EF4-FFF2-40B4-BE49-F238E27FC236}">
              <a16:creationId xmlns:a16="http://schemas.microsoft.com/office/drawing/2014/main" id="{010554DC-F6B1-ADA5-5163-ACC8CB27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553936</xdr:colOff>
      <xdr:row>9</xdr:row>
      <xdr:rowOff>135106</xdr:rowOff>
    </xdr:from>
    <xdr:to>
      <xdr:col>42</xdr:col>
      <xdr:colOff>397670</xdr:colOff>
      <xdr:row>18</xdr:row>
      <xdr:rowOff>385517</xdr:rowOff>
    </xdr:to>
    <xdr:graphicFrame macro="">
      <xdr:nvGraphicFramePr>
        <xdr:cNvPr id="14" name="Chart 13">
          <a:extLst>
            <a:ext uri="{FF2B5EF4-FFF2-40B4-BE49-F238E27FC236}">
              <a16:creationId xmlns:a16="http://schemas.microsoft.com/office/drawing/2014/main" id="{A764FF9B-1DB3-B749-9CB8-F526A423A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0.45147</cdr:x>
      <cdr:y>0.20842</cdr:y>
    </cdr:from>
    <cdr:to>
      <cdr:x>0.56729</cdr:x>
      <cdr:y>0.26287</cdr:y>
    </cdr:to>
    <cdr:cxnSp macro="">
      <cdr:nvCxnSpPr>
        <cdr:cNvPr id="3" name="Straight Connector 2">
          <a:extLst xmlns:a="http://schemas.openxmlformats.org/drawingml/2006/main">
            <a:ext uri="{FF2B5EF4-FFF2-40B4-BE49-F238E27FC236}">
              <a16:creationId xmlns:a16="http://schemas.microsoft.com/office/drawing/2014/main" id="{A36EE07D-9A56-CCD5-560E-CA5896EAEFFC}"/>
            </a:ext>
          </a:extLst>
        </cdr:cNvPr>
        <cdr:cNvCxnSpPr/>
      </cdr:nvCxnSpPr>
      <cdr:spPr>
        <a:xfrm xmlns:a="http://schemas.openxmlformats.org/drawingml/2006/main">
          <a:off x="2586623" y="678763"/>
          <a:ext cx="663604" cy="177342"/>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0.5181</cdr:x>
      <cdr:y>0.20531</cdr:y>
    </cdr:from>
    <cdr:to>
      <cdr:x>0.66215</cdr:x>
      <cdr:y>0.26287</cdr:y>
    </cdr:to>
    <cdr:cxnSp macro="">
      <cdr:nvCxnSpPr>
        <cdr:cNvPr id="4" name="Straight Connector 3">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968368" y="668638"/>
          <a:ext cx="825328" cy="187467"/>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0.48315</cdr:x>
      <cdr:y>0.39502</cdr:y>
    </cdr:from>
    <cdr:to>
      <cdr:x>0.57229</cdr:x>
      <cdr:y>0.45082</cdr:y>
    </cdr:to>
    <cdr:cxnSp macro="">
      <cdr:nvCxnSpPr>
        <cdr:cNvPr id="6" name="Straight Connector 5">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768143" y="1286474"/>
          <a:ext cx="510688" cy="181748"/>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0.6489</cdr:x>
      <cdr:y>0.39326</cdr:y>
    </cdr:from>
    <cdr:to>
      <cdr:x>0.68012</cdr:x>
      <cdr:y>0.44907</cdr:y>
    </cdr:to>
    <cdr:cxnSp macro="">
      <cdr:nvCxnSpPr>
        <cdr:cNvPr id="8" name="Straight Connector 7">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3717782" y="1280755"/>
          <a:ext cx="178887" cy="18174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0.4532</cdr:x>
      <cdr:y>0.58473</cdr:y>
    </cdr:from>
    <cdr:to>
      <cdr:x>0.51337</cdr:x>
      <cdr:y>0.63878</cdr:y>
    </cdr:to>
    <cdr:cxnSp macro="">
      <cdr:nvCxnSpPr>
        <cdr:cNvPr id="10" name="Straight Connector 9">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596520" y="1904313"/>
          <a:ext cx="344788" cy="17602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0.55404</cdr:x>
      <cdr:y>0.58297</cdr:y>
    </cdr:from>
    <cdr:to>
      <cdr:x>0.67313</cdr:x>
      <cdr:y>0.63878</cdr:y>
    </cdr:to>
    <cdr:cxnSp macro="">
      <cdr:nvCxnSpPr>
        <cdr:cNvPr id="12" name="Straight Connector 11">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3174313" y="1898593"/>
          <a:ext cx="682310" cy="18174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0.42324</cdr:x>
      <cdr:y>0.77268</cdr:y>
    </cdr:from>
    <cdr:to>
      <cdr:x>0.57229</cdr:x>
      <cdr:y>0.82673</cdr:y>
    </cdr:to>
    <cdr:cxnSp macro="">
      <cdr:nvCxnSpPr>
        <cdr:cNvPr id="15" name="Straight Connector 14">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424899" y="2516431"/>
          <a:ext cx="853932" cy="176025"/>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0.50711</cdr:x>
      <cdr:y>0.77093</cdr:y>
    </cdr:from>
    <cdr:to>
      <cdr:x>0.6921</cdr:x>
      <cdr:y>0.82498</cdr:y>
    </cdr:to>
    <cdr:cxnSp macro="">
      <cdr:nvCxnSpPr>
        <cdr:cNvPr id="17" name="Straight Connector 16">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905440" y="2510710"/>
          <a:ext cx="1059877" cy="17602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xml><?xml version="1.0" encoding="utf-8"?>
<c:userShapes xmlns:c="http://schemas.openxmlformats.org/drawingml/2006/chart">
  <cdr:relSizeAnchor xmlns:cdr="http://schemas.openxmlformats.org/drawingml/2006/chartDrawing">
    <cdr:from>
      <cdr:x>0.02703</cdr:x>
      <cdr:y>0.20648</cdr:y>
    </cdr:from>
    <cdr:to>
      <cdr:x>0.22031</cdr:x>
      <cdr:y>0.27395</cdr:y>
    </cdr:to>
    <cdr:sp macro="" textlink="">
      <cdr:nvSpPr>
        <cdr:cNvPr id="2" name="TextBox 1">
          <a:extLst xmlns:a="http://schemas.openxmlformats.org/drawingml/2006/main">
            <a:ext uri="{FF2B5EF4-FFF2-40B4-BE49-F238E27FC236}">
              <a16:creationId xmlns:a16="http://schemas.microsoft.com/office/drawing/2014/main" id="{D371926B-9E75-0397-AE0F-7F87824BB85C}"/>
            </a:ext>
          </a:extLst>
        </cdr:cNvPr>
        <cdr:cNvSpPr txBox="1"/>
      </cdr:nvSpPr>
      <cdr:spPr>
        <a:xfrm xmlns:a="http://schemas.openxmlformats.org/drawingml/2006/main">
          <a:off x="209550" y="971550"/>
          <a:ext cx="14986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t>Toy Story 1</a:t>
          </a:r>
        </a:p>
      </cdr:txBody>
    </cdr:sp>
  </cdr:relSizeAnchor>
  <cdr:relSizeAnchor xmlns:cdr="http://schemas.openxmlformats.org/drawingml/2006/chartDrawing">
    <cdr:from>
      <cdr:x>0.02457</cdr:x>
      <cdr:y>0.59919</cdr:y>
    </cdr:from>
    <cdr:to>
      <cdr:x>0.21785</cdr:x>
      <cdr:y>0.66667</cdr:y>
    </cdr:to>
    <cdr:sp macro="" textlink="">
      <cdr:nvSpPr>
        <cdr:cNvPr id="3" name="TextBox 1">
          <a:extLst xmlns:a="http://schemas.openxmlformats.org/drawingml/2006/main">
            <a:ext uri="{FF2B5EF4-FFF2-40B4-BE49-F238E27FC236}">
              <a16:creationId xmlns:a16="http://schemas.microsoft.com/office/drawing/2014/main" id="{C87B61AF-B215-B745-9C6E-B76DEFD6CD14}"/>
            </a:ext>
          </a:extLst>
        </cdr:cNvPr>
        <cdr:cNvSpPr txBox="1"/>
      </cdr:nvSpPr>
      <cdr:spPr>
        <a:xfrm xmlns:a="http://schemas.openxmlformats.org/drawingml/2006/main">
          <a:off x="190500" y="2819400"/>
          <a:ext cx="149860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t>Toy Story 4</a:t>
          </a:r>
        </a:p>
      </cdr:txBody>
    </cdr:sp>
  </cdr:relSizeAnchor>
  <cdr:relSizeAnchor xmlns:cdr="http://schemas.openxmlformats.org/drawingml/2006/chartDrawing">
    <cdr:from>
      <cdr:x>0.3022</cdr:x>
      <cdr:y>0.3465</cdr:y>
    </cdr:from>
    <cdr:to>
      <cdr:x>0.30221</cdr:x>
      <cdr:y>0.3949</cdr:y>
    </cdr:to>
    <cdr:cxnSp macro="">
      <cdr:nvCxnSpPr>
        <cdr:cNvPr id="9" name="Straight Connector 8">
          <a:extLst xmlns:a="http://schemas.openxmlformats.org/drawingml/2006/main">
            <a:ext uri="{FF2B5EF4-FFF2-40B4-BE49-F238E27FC236}">
              <a16:creationId xmlns:a16="http://schemas.microsoft.com/office/drawing/2014/main" id="{690212B8-61E8-7CFB-A667-849A01486D66}"/>
            </a:ext>
          </a:extLst>
        </cdr:cNvPr>
        <cdr:cNvCxnSpPr/>
      </cdr:nvCxnSpPr>
      <cdr:spPr>
        <a:xfrm xmlns:a="http://schemas.openxmlformats.org/drawingml/2006/main" flipH="1" flipV="1">
          <a:off x="2345534" y="1620029"/>
          <a:ext cx="19" cy="22629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0.36216</cdr:x>
      <cdr:y>0.34781</cdr:y>
    </cdr:from>
    <cdr:to>
      <cdr:x>0.36216</cdr:x>
      <cdr:y>0.39621</cdr:y>
    </cdr:to>
    <cdr:cxnSp macro="">
      <cdr:nvCxnSpPr>
        <cdr:cNvPr id="11" name="Straight Connector 10">
          <a:extLst xmlns:a="http://schemas.openxmlformats.org/drawingml/2006/main">
            <a:ext uri="{FF2B5EF4-FFF2-40B4-BE49-F238E27FC236}">
              <a16:creationId xmlns:a16="http://schemas.microsoft.com/office/drawing/2014/main" id="{BA154720-97BC-6457-DC2C-70AF7CA99888}"/>
            </a:ext>
          </a:extLst>
        </cdr:cNvPr>
        <cdr:cNvCxnSpPr/>
      </cdr:nvCxnSpPr>
      <cdr:spPr>
        <a:xfrm xmlns:a="http://schemas.openxmlformats.org/drawingml/2006/main" flipH="1" flipV="1">
          <a:off x="3131218" y="1652568"/>
          <a:ext cx="0" cy="229963"/>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0.54016</cdr:x>
      <cdr:y>0.72894</cdr:y>
    </cdr:from>
    <cdr:to>
      <cdr:x>0.54016</cdr:x>
      <cdr:y>0.77734</cdr:y>
    </cdr:to>
    <cdr:cxnSp macro="">
      <cdr:nvCxnSpPr>
        <cdr:cNvPr id="12" name="Straight Connector 11">
          <a:extLst xmlns:a="http://schemas.openxmlformats.org/drawingml/2006/main">
            <a:ext uri="{FF2B5EF4-FFF2-40B4-BE49-F238E27FC236}">
              <a16:creationId xmlns:a16="http://schemas.microsoft.com/office/drawing/2014/main" id="{45AFB734-793E-1F4B-0F3D-DFD9CAC97DCA}"/>
            </a:ext>
          </a:extLst>
        </cdr:cNvPr>
        <cdr:cNvCxnSpPr/>
      </cdr:nvCxnSpPr>
      <cdr:spPr>
        <a:xfrm xmlns:a="http://schemas.openxmlformats.org/drawingml/2006/main" flipH="1" flipV="1">
          <a:off x="4677437" y="5324628"/>
          <a:ext cx="0" cy="353543"/>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0.51355</cdr:x>
      <cdr:y>0.72811</cdr:y>
    </cdr:from>
    <cdr:to>
      <cdr:x>0.51355</cdr:x>
      <cdr:y>0.77651</cdr:y>
    </cdr:to>
    <cdr:cxnSp macro="">
      <cdr:nvCxnSpPr>
        <cdr:cNvPr id="13" name="Straight Connector 12">
          <a:extLst xmlns:a="http://schemas.openxmlformats.org/drawingml/2006/main">
            <a:ext uri="{FF2B5EF4-FFF2-40B4-BE49-F238E27FC236}">
              <a16:creationId xmlns:a16="http://schemas.microsoft.com/office/drawing/2014/main" id="{45AFB734-793E-1F4B-0F3D-DFD9CAC97DCA}"/>
            </a:ext>
          </a:extLst>
        </cdr:cNvPr>
        <cdr:cNvCxnSpPr/>
      </cdr:nvCxnSpPr>
      <cdr:spPr>
        <a:xfrm xmlns:a="http://schemas.openxmlformats.org/drawingml/2006/main" flipH="1" flipV="1">
          <a:off x="4447003" y="5318558"/>
          <a:ext cx="0" cy="353544"/>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0.31101</cdr:x>
      <cdr:y>0.34762</cdr:y>
    </cdr:from>
    <cdr:to>
      <cdr:x>0.35621</cdr:x>
      <cdr:y>0.39345</cdr:y>
    </cdr:to>
    <cdr:sp macro="" textlink="">
      <cdr:nvSpPr>
        <cdr:cNvPr id="14" name="TextBox 1">
          <a:extLst xmlns:a="http://schemas.openxmlformats.org/drawingml/2006/main">
            <a:ext uri="{FF2B5EF4-FFF2-40B4-BE49-F238E27FC236}">
              <a16:creationId xmlns:a16="http://schemas.microsoft.com/office/drawing/2014/main" id="{6F866DD8-FC4E-AAEA-B222-DE1E414C14E4}"/>
            </a:ext>
          </a:extLst>
        </cdr:cNvPr>
        <cdr:cNvSpPr txBox="1"/>
      </cdr:nvSpPr>
      <cdr:spPr>
        <a:xfrm xmlns:a="http://schemas.openxmlformats.org/drawingml/2006/main">
          <a:off x="2689018" y="1651651"/>
          <a:ext cx="390798" cy="217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t>8%</a:t>
          </a:r>
        </a:p>
      </cdr:txBody>
    </cdr:sp>
  </cdr:relSizeAnchor>
  <cdr:relSizeAnchor xmlns:cdr="http://schemas.openxmlformats.org/drawingml/2006/chartDrawing">
    <cdr:from>
      <cdr:x>0.50557</cdr:x>
      <cdr:y>0.72953</cdr:y>
    </cdr:from>
    <cdr:to>
      <cdr:x>0.55078</cdr:x>
      <cdr:y>0.77535</cdr:y>
    </cdr:to>
    <cdr:sp macro="" textlink="">
      <cdr:nvSpPr>
        <cdr:cNvPr id="15" name="TextBox 1">
          <a:extLst xmlns:a="http://schemas.openxmlformats.org/drawingml/2006/main">
            <a:ext uri="{FF2B5EF4-FFF2-40B4-BE49-F238E27FC236}">
              <a16:creationId xmlns:a16="http://schemas.microsoft.com/office/drawing/2014/main" id="{F73B58A5-158F-4ABB-27DD-9626C9D11D52}"/>
            </a:ext>
          </a:extLst>
        </cdr:cNvPr>
        <cdr:cNvSpPr txBox="1"/>
      </cdr:nvSpPr>
      <cdr:spPr>
        <a:xfrm xmlns:a="http://schemas.openxmlformats.org/drawingml/2006/main">
          <a:off x="3937000" y="3488267"/>
          <a:ext cx="352054" cy="2191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t>4%</a:t>
          </a:r>
        </a:p>
      </cdr:txBody>
    </cdr:sp>
  </cdr:relSizeAnchor>
  <cdr:relSizeAnchor xmlns:cdr="http://schemas.openxmlformats.org/drawingml/2006/chartDrawing">
    <cdr:from>
      <cdr:x>0.23727</cdr:x>
      <cdr:y>0.45188</cdr:y>
    </cdr:from>
    <cdr:to>
      <cdr:x>0.42942</cdr:x>
      <cdr:y>0.56778</cdr:y>
    </cdr:to>
    <cdr:sp macro="" textlink="">
      <cdr:nvSpPr>
        <cdr:cNvPr id="4" name="TextBox 3">
          <a:extLst xmlns:a="http://schemas.openxmlformats.org/drawingml/2006/main">
            <a:ext uri="{FF2B5EF4-FFF2-40B4-BE49-F238E27FC236}">
              <a16:creationId xmlns:a16="http://schemas.microsoft.com/office/drawing/2014/main" id="{105FEB0F-EFB5-1C45-A7E0-6237D7BED388}"/>
            </a:ext>
          </a:extLst>
        </cdr:cNvPr>
        <cdr:cNvSpPr txBox="1"/>
      </cdr:nvSpPr>
      <cdr:spPr>
        <a:xfrm xmlns:a="http://schemas.openxmlformats.org/drawingml/2006/main">
          <a:off x="1918737" y="2165918"/>
          <a:ext cx="1553863" cy="5555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Average</a:t>
          </a:r>
          <a:r>
            <a:rPr lang="en-GB" sz="1100" baseline="0"/>
            <a:t> dialogue / female character: </a:t>
          </a:r>
          <a:r>
            <a:rPr lang="en-GB" sz="1100" b="1" baseline="0"/>
            <a:t>12.57</a:t>
          </a:r>
          <a:endParaRPr lang="en-GB" sz="1100" b="1"/>
        </a:p>
      </cdr:txBody>
    </cdr:sp>
  </cdr:relSizeAnchor>
  <cdr:relSizeAnchor xmlns:cdr="http://schemas.openxmlformats.org/drawingml/2006/chartDrawing">
    <cdr:from>
      <cdr:x>0.23673</cdr:x>
      <cdr:y>0.84004</cdr:y>
    </cdr:from>
    <cdr:to>
      <cdr:x>0.42888</cdr:x>
      <cdr:y>0.95594</cdr:y>
    </cdr:to>
    <cdr:sp macro="" textlink="">
      <cdr:nvSpPr>
        <cdr:cNvPr id="16" name="TextBox 1">
          <a:extLst xmlns:a="http://schemas.openxmlformats.org/drawingml/2006/main">
            <a:ext uri="{FF2B5EF4-FFF2-40B4-BE49-F238E27FC236}">
              <a16:creationId xmlns:a16="http://schemas.microsoft.com/office/drawing/2014/main" id="{A2261E6D-3F8B-CA01-897A-40AB0064D46B}"/>
            </a:ext>
          </a:extLst>
        </cdr:cNvPr>
        <cdr:cNvSpPr txBox="1"/>
      </cdr:nvSpPr>
      <cdr:spPr>
        <a:xfrm xmlns:a="http://schemas.openxmlformats.org/drawingml/2006/main">
          <a:off x="1914387" y="4026452"/>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Average</a:t>
          </a:r>
          <a:r>
            <a:rPr lang="en-GB" sz="1100" baseline="0"/>
            <a:t> dialogue / female character: </a:t>
          </a:r>
          <a:r>
            <a:rPr lang="en-GB" sz="1100" b="1" baseline="0"/>
            <a:t>20.67</a:t>
          </a:r>
          <a:endParaRPr lang="en-GB" sz="1100" b="1"/>
        </a:p>
      </cdr:txBody>
    </cdr:sp>
  </cdr:relSizeAnchor>
  <cdr:relSizeAnchor xmlns:cdr="http://schemas.openxmlformats.org/drawingml/2006/chartDrawing">
    <cdr:from>
      <cdr:x>0.79664</cdr:x>
      <cdr:y>0.45124</cdr:y>
    </cdr:from>
    <cdr:to>
      <cdr:x>0.98879</cdr:x>
      <cdr:y>0.56714</cdr:y>
    </cdr:to>
    <cdr:sp macro="" textlink="">
      <cdr:nvSpPr>
        <cdr:cNvPr id="17" name="TextBox 1">
          <a:extLst xmlns:a="http://schemas.openxmlformats.org/drawingml/2006/main">
            <a:ext uri="{FF2B5EF4-FFF2-40B4-BE49-F238E27FC236}">
              <a16:creationId xmlns:a16="http://schemas.microsoft.com/office/drawing/2014/main" id="{1C3F9CF3-54BF-0BD7-43CD-F6F60C0C7C33}"/>
            </a:ext>
          </a:extLst>
        </cdr:cNvPr>
        <cdr:cNvSpPr txBox="1"/>
      </cdr:nvSpPr>
      <cdr:spPr>
        <a:xfrm xmlns:a="http://schemas.openxmlformats.org/drawingml/2006/main">
          <a:off x="6442213" y="2162865"/>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100"/>
            <a:t>Average</a:t>
          </a:r>
          <a:r>
            <a:rPr lang="en-GB" sz="1100" baseline="0"/>
            <a:t> dialogue / male character: </a:t>
          </a:r>
          <a:r>
            <a:rPr lang="en-GB" sz="1100" b="1" baseline="0"/>
            <a:t>24.75</a:t>
          </a:r>
          <a:endParaRPr lang="en-GB" sz="1100" b="1"/>
        </a:p>
      </cdr:txBody>
    </cdr:sp>
  </cdr:relSizeAnchor>
  <cdr:relSizeAnchor xmlns:cdr="http://schemas.openxmlformats.org/drawingml/2006/chartDrawing">
    <cdr:from>
      <cdr:x>0.80176</cdr:x>
      <cdr:y>0.83716</cdr:y>
    </cdr:from>
    <cdr:to>
      <cdr:x>0.99391</cdr:x>
      <cdr:y>0.95306</cdr:y>
    </cdr:to>
    <cdr:sp macro="" textlink="">
      <cdr:nvSpPr>
        <cdr:cNvPr id="18" name="TextBox 1">
          <a:extLst xmlns:a="http://schemas.openxmlformats.org/drawingml/2006/main">
            <a:ext uri="{FF2B5EF4-FFF2-40B4-BE49-F238E27FC236}">
              <a16:creationId xmlns:a16="http://schemas.microsoft.com/office/drawing/2014/main" id="{1C3F9CF3-54BF-0BD7-43CD-F6F60C0C7C33}"/>
            </a:ext>
          </a:extLst>
        </cdr:cNvPr>
        <cdr:cNvSpPr txBox="1"/>
      </cdr:nvSpPr>
      <cdr:spPr>
        <a:xfrm xmlns:a="http://schemas.openxmlformats.org/drawingml/2006/main">
          <a:off x="6483626" y="4012648"/>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100"/>
            <a:t>Average</a:t>
          </a:r>
          <a:r>
            <a:rPr lang="en-GB" sz="1100" baseline="0"/>
            <a:t> dialogue / male character: </a:t>
          </a:r>
          <a:r>
            <a:rPr lang="en-GB" sz="1100" b="1" baseline="0"/>
            <a:t>24.03</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0.37777</cdr:x>
      <cdr:y>0.17936</cdr:y>
    </cdr:from>
    <cdr:to>
      <cdr:x>0.58592</cdr:x>
      <cdr:y>0.28169</cdr:y>
    </cdr:to>
    <cdr:sp macro="" textlink="">
      <cdr:nvSpPr>
        <cdr:cNvPr id="2" name="TextBox 1">
          <a:extLst xmlns:a="http://schemas.openxmlformats.org/drawingml/2006/main">
            <a:ext uri="{FF2B5EF4-FFF2-40B4-BE49-F238E27FC236}">
              <a16:creationId xmlns:a16="http://schemas.microsoft.com/office/drawing/2014/main" id="{B291122B-5259-7148-7A9C-98B0D67625E3}"/>
            </a:ext>
          </a:extLst>
        </cdr:cNvPr>
        <cdr:cNvSpPr txBox="1"/>
      </cdr:nvSpPr>
      <cdr:spPr>
        <a:xfrm xmlns:a="http://schemas.openxmlformats.org/drawingml/2006/main">
          <a:off x="2744763" y="831471"/>
          <a:ext cx="1512366" cy="474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1" baseline="0">
              <a:solidFill>
                <a:schemeClr val="tx1">
                  <a:lumMod val="75000"/>
                  <a:lumOff val="25000"/>
                </a:schemeClr>
              </a:solidFill>
            </a:rPr>
            <a:t>Characters / scene </a:t>
          </a:r>
          <a:r>
            <a:rPr lang="en-GB" sz="1200" b="1" baseline="0">
              <a:solidFill>
                <a:schemeClr val="tx1">
                  <a:lumMod val="65000"/>
                  <a:lumOff val="35000"/>
                </a:schemeClr>
              </a:solidFill>
            </a:rPr>
            <a:t>a</a:t>
          </a:r>
          <a:r>
            <a:rPr lang="en-GB" sz="1200" b="1">
              <a:solidFill>
                <a:schemeClr val="tx1">
                  <a:lumMod val="65000"/>
                  <a:lumOff val="35000"/>
                </a:schemeClr>
              </a:solidFill>
            </a:rPr>
            <a:t>verage</a:t>
          </a:r>
          <a:r>
            <a:rPr lang="en-GB" sz="1200" b="1">
              <a:solidFill>
                <a:schemeClr val="tx1">
                  <a:lumMod val="75000"/>
                  <a:lumOff val="25000"/>
                </a:schemeClr>
              </a:solidFill>
            </a:rPr>
            <a:t>:</a:t>
          </a:r>
          <a:r>
            <a:rPr lang="en-GB" sz="1200" b="1" baseline="0">
              <a:solidFill>
                <a:schemeClr val="tx1">
                  <a:lumMod val="75000"/>
                  <a:lumOff val="25000"/>
                </a:schemeClr>
              </a:solidFill>
            </a:rPr>
            <a:t> 6,72 </a:t>
          </a:r>
          <a:endParaRPr lang="en-GB" sz="1200" b="1">
            <a:solidFill>
              <a:schemeClr val="tx1">
                <a:lumMod val="75000"/>
                <a:lumOff val="25000"/>
              </a:schemeClr>
            </a:solidFill>
          </a:endParaRPr>
        </a:p>
      </cdr:txBody>
    </cdr:sp>
  </cdr:relSizeAnchor>
  <cdr:relSizeAnchor xmlns:cdr="http://schemas.openxmlformats.org/drawingml/2006/chartDrawing">
    <cdr:from>
      <cdr:x>0.37777</cdr:x>
      <cdr:y>0.17936</cdr:y>
    </cdr:from>
    <cdr:to>
      <cdr:x>0.58592</cdr:x>
      <cdr:y>0.28169</cdr:y>
    </cdr:to>
    <cdr:sp macro="" textlink="">
      <cdr:nvSpPr>
        <cdr:cNvPr id="3" name="TextBox 1">
          <a:extLst xmlns:a="http://schemas.openxmlformats.org/drawingml/2006/main">
            <a:ext uri="{FF2B5EF4-FFF2-40B4-BE49-F238E27FC236}">
              <a16:creationId xmlns:a16="http://schemas.microsoft.com/office/drawing/2014/main" id="{B291122B-5259-7148-7A9C-98B0D67625E3}"/>
            </a:ext>
          </a:extLst>
        </cdr:cNvPr>
        <cdr:cNvSpPr txBox="1"/>
      </cdr:nvSpPr>
      <cdr:spPr>
        <a:xfrm xmlns:a="http://schemas.openxmlformats.org/drawingml/2006/main">
          <a:off x="2744763" y="831471"/>
          <a:ext cx="1512366" cy="474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1" baseline="0">
              <a:solidFill>
                <a:schemeClr val="tx1">
                  <a:lumMod val="75000"/>
                  <a:lumOff val="25000"/>
                </a:schemeClr>
              </a:solidFill>
            </a:rPr>
            <a:t>Characters / scene </a:t>
          </a:r>
          <a:r>
            <a:rPr lang="en-GB" sz="1200" b="1" baseline="0">
              <a:solidFill>
                <a:schemeClr val="tx1">
                  <a:lumMod val="65000"/>
                  <a:lumOff val="35000"/>
                </a:schemeClr>
              </a:solidFill>
            </a:rPr>
            <a:t>a</a:t>
          </a:r>
          <a:r>
            <a:rPr lang="en-GB" sz="1200" b="1">
              <a:solidFill>
                <a:schemeClr val="tx1">
                  <a:lumMod val="65000"/>
                  <a:lumOff val="35000"/>
                </a:schemeClr>
              </a:solidFill>
            </a:rPr>
            <a:t>verage</a:t>
          </a:r>
          <a:r>
            <a:rPr lang="en-GB" sz="1200" b="1">
              <a:solidFill>
                <a:schemeClr val="tx1">
                  <a:lumMod val="75000"/>
                  <a:lumOff val="25000"/>
                </a:schemeClr>
              </a:solidFill>
            </a:rPr>
            <a:t>:</a:t>
          </a:r>
          <a:r>
            <a:rPr lang="en-GB" sz="1200" b="1" baseline="0">
              <a:solidFill>
                <a:schemeClr val="tx1">
                  <a:lumMod val="75000"/>
                  <a:lumOff val="25000"/>
                </a:schemeClr>
              </a:solidFill>
            </a:rPr>
            <a:t> 6,72 </a:t>
          </a:r>
          <a:endParaRPr lang="en-GB" sz="1200" b="1">
            <a:solidFill>
              <a:schemeClr val="tx1">
                <a:lumMod val="75000"/>
                <a:lumOff val="2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0.39639</cdr:x>
      <cdr:y>0.17954</cdr:y>
    </cdr:from>
    <cdr:to>
      <cdr:x>0.60583</cdr:x>
      <cdr:y>0.28262</cdr:y>
    </cdr:to>
    <cdr:sp macro="" textlink="">
      <cdr:nvSpPr>
        <cdr:cNvPr id="2" name="TextBox 1">
          <a:extLst xmlns:a="http://schemas.openxmlformats.org/drawingml/2006/main">
            <a:ext uri="{FF2B5EF4-FFF2-40B4-BE49-F238E27FC236}">
              <a16:creationId xmlns:a16="http://schemas.microsoft.com/office/drawing/2014/main" id="{D0C03EF1-8645-6C09-55A4-DCFE7E3CA001}"/>
            </a:ext>
          </a:extLst>
        </cdr:cNvPr>
        <cdr:cNvSpPr txBox="1"/>
      </cdr:nvSpPr>
      <cdr:spPr>
        <a:xfrm xmlns:a="http://schemas.openxmlformats.org/drawingml/2006/main">
          <a:off x="2862250" y="826373"/>
          <a:ext cx="1512366" cy="474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baseline="0">
              <a:solidFill>
                <a:schemeClr val="tx1">
                  <a:lumMod val="75000"/>
                  <a:lumOff val="25000"/>
                </a:schemeClr>
              </a:solidFill>
            </a:rPr>
            <a:t>Characters / scene </a:t>
          </a:r>
          <a:r>
            <a:rPr lang="en-GB" sz="1200" b="1" baseline="0">
              <a:solidFill>
                <a:schemeClr val="tx1">
                  <a:lumMod val="65000"/>
                  <a:lumOff val="35000"/>
                </a:schemeClr>
              </a:solidFill>
            </a:rPr>
            <a:t>a</a:t>
          </a:r>
          <a:r>
            <a:rPr lang="en-GB" sz="1200" b="1">
              <a:solidFill>
                <a:schemeClr val="tx1">
                  <a:lumMod val="65000"/>
                  <a:lumOff val="35000"/>
                </a:schemeClr>
              </a:solidFill>
            </a:rPr>
            <a:t>verage</a:t>
          </a:r>
          <a:r>
            <a:rPr lang="en-GB" sz="1200" b="1">
              <a:solidFill>
                <a:schemeClr val="tx1">
                  <a:lumMod val="75000"/>
                  <a:lumOff val="25000"/>
                </a:schemeClr>
              </a:solidFill>
            </a:rPr>
            <a:t>:</a:t>
          </a:r>
          <a:r>
            <a:rPr lang="en-GB" sz="1200" b="1" baseline="0">
              <a:solidFill>
                <a:schemeClr val="tx1">
                  <a:lumMod val="75000"/>
                  <a:lumOff val="25000"/>
                </a:schemeClr>
              </a:solidFill>
            </a:rPr>
            <a:t> 6,23 </a:t>
          </a:r>
          <a:endParaRPr lang="en-GB" sz="1200" b="1">
            <a:solidFill>
              <a:schemeClr val="tx1">
                <a:lumMod val="75000"/>
                <a:lumOff val="2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0.21726</cdr:x>
      <cdr:y>0.21629</cdr:y>
    </cdr:from>
    <cdr:to>
      <cdr:x>0.42541</cdr:x>
      <cdr:y>0.31862</cdr:y>
    </cdr:to>
    <cdr:sp macro="" textlink="">
      <cdr:nvSpPr>
        <cdr:cNvPr id="2" name="TextBox 1">
          <a:extLst xmlns:a="http://schemas.openxmlformats.org/drawingml/2006/main">
            <a:ext uri="{FF2B5EF4-FFF2-40B4-BE49-F238E27FC236}">
              <a16:creationId xmlns:a16="http://schemas.microsoft.com/office/drawing/2014/main" id="{B291122B-5259-7148-7A9C-98B0D67625E3}"/>
            </a:ext>
          </a:extLst>
        </cdr:cNvPr>
        <cdr:cNvSpPr txBox="1"/>
      </cdr:nvSpPr>
      <cdr:spPr>
        <a:xfrm xmlns:a="http://schemas.openxmlformats.org/drawingml/2006/main">
          <a:off x="1764882" y="1022764"/>
          <a:ext cx="1690909" cy="4838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1" baseline="0">
              <a:solidFill>
                <a:schemeClr val="tx1">
                  <a:lumMod val="75000"/>
                  <a:lumOff val="25000"/>
                </a:schemeClr>
              </a:solidFill>
            </a:rPr>
            <a:t>Characters / scene a</a:t>
          </a:r>
          <a:r>
            <a:rPr lang="en-GB" sz="1200" b="1">
              <a:solidFill>
                <a:schemeClr val="tx1">
                  <a:lumMod val="75000"/>
                  <a:lumOff val="25000"/>
                </a:schemeClr>
              </a:solidFill>
            </a:rPr>
            <a:t>verage:</a:t>
          </a:r>
          <a:r>
            <a:rPr lang="en-GB" sz="1200" b="1" baseline="0">
              <a:solidFill>
                <a:schemeClr val="tx1">
                  <a:lumMod val="75000"/>
                  <a:lumOff val="25000"/>
                </a:schemeClr>
              </a:solidFill>
            </a:rPr>
            <a:t> 6,72 </a:t>
          </a:r>
          <a:endParaRPr lang="en-GB" sz="1200" b="1">
            <a:solidFill>
              <a:schemeClr val="tx1">
                <a:lumMod val="75000"/>
                <a:lumOff val="25000"/>
              </a:schemeClr>
            </a:solidFill>
          </a:endParaRPr>
        </a:p>
      </cdr:txBody>
    </cdr:sp>
  </cdr:relSizeAnchor>
  <cdr:relSizeAnchor xmlns:cdr="http://schemas.openxmlformats.org/drawingml/2006/chartDrawing">
    <cdr:from>
      <cdr:x>0.58983</cdr:x>
      <cdr:y>0.21864</cdr:y>
    </cdr:from>
    <cdr:to>
      <cdr:x>0.79927</cdr:x>
      <cdr:y>0.32172</cdr:y>
    </cdr:to>
    <cdr:sp macro="" textlink="">
      <cdr:nvSpPr>
        <cdr:cNvPr id="3" name="TextBox 1">
          <a:extLst xmlns:a="http://schemas.openxmlformats.org/drawingml/2006/main">
            <a:ext uri="{FF2B5EF4-FFF2-40B4-BE49-F238E27FC236}">
              <a16:creationId xmlns:a16="http://schemas.microsoft.com/office/drawing/2014/main" id="{D0C03EF1-8645-6C09-55A4-DCFE7E3CA001}"/>
            </a:ext>
          </a:extLst>
        </cdr:cNvPr>
        <cdr:cNvSpPr txBox="1"/>
      </cdr:nvSpPr>
      <cdr:spPr>
        <a:xfrm xmlns:a="http://schemas.openxmlformats.org/drawingml/2006/main">
          <a:off x="4791459" y="1033891"/>
          <a:ext cx="1701388" cy="4874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baseline="0">
              <a:solidFill>
                <a:schemeClr val="tx1">
                  <a:lumMod val="75000"/>
                  <a:lumOff val="25000"/>
                </a:schemeClr>
              </a:solidFill>
            </a:rPr>
            <a:t>Characters / scene a</a:t>
          </a:r>
          <a:r>
            <a:rPr lang="en-GB" sz="1200" b="1">
              <a:solidFill>
                <a:schemeClr val="tx1">
                  <a:lumMod val="75000"/>
                  <a:lumOff val="25000"/>
                </a:schemeClr>
              </a:solidFill>
            </a:rPr>
            <a:t>verage:</a:t>
          </a:r>
          <a:r>
            <a:rPr lang="en-GB" sz="1200" b="1" baseline="0">
              <a:solidFill>
                <a:schemeClr val="tx1">
                  <a:lumMod val="75000"/>
                  <a:lumOff val="25000"/>
                </a:schemeClr>
              </a:solidFill>
            </a:rPr>
            <a:t> 6,23 </a:t>
          </a:r>
          <a:endParaRPr lang="en-GB" sz="1200" b="1">
            <a:solidFill>
              <a:schemeClr val="tx1">
                <a:lumMod val="75000"/>
                <a:lumOff val="25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0.20941</cdr:x>
      <cdr:y>0.26818</cdr:y>
    </cdr:from>
    <cdr:to>
      <cdr:x>0.44429</cdr:x>
      <cdr:y>0.39912</cdr:y>
    </cdr:to>
    <cdr:sp macro="" textlink="">
      <cdr:nvSpPr>
        <cdr:cNvPr id="2" name="TextBox 1">
          <a:extLst xmlns:a="http://schemas.openxmlformats.org/drawingml/2006/main">
            <a:ext uri="{FF2B5EF4-FFF2-40B4-BE49-F238E27FC236}">
              <a16:creationId xmlns:a16="http://schemas.microsoft.com/office/drawing/2014/main" id="{1793260F-5E2B-B3EA-B7D5-2D00B47DB657}"/>
            </a:ext>
          </a:extLst>
        </cdr:cNvPr>
        <cdr:cNvSpPr txBox="1"/>
      </cdr:nvSpPr>
      <cdr:spPr>
        <a:xfrm xmlns:a="http://schemas.openxmlformats.org/drawingml/2006/main">
          <a:off x="1528291" y="983215"/>
          <a:ext cx="1714174" cy="4800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1">
              <a:solidFill>
                <a:schemeClr val="tx1">
                  <a:lumMod val="75000"/>
                  <a:lumOff val="25000"/>
                </a:schemeClr>
              </a:solidFill>
            </a:rPr>
            <a:t>Average Dialogue / Character: 22.77</a:t>
          </a:r>
        </a:p>
      </cdr:txBody>
    </cdr:sp>
  </cdr:relSizeAnchor>
  <cdr:relSizeAnchor xmlns:cdr="http://schemas.openxmlformats.org/drawingml/2006/chartDrawing">
    <cdr:from>
      <cdr:x>0.57628</cdr:x>
      <cdr:y>0.26818</cdr:y>
    </cdr:from>
    <cdr:to>
      <cdr:x>0.81857</cdr:x>
      <cdr:y>0.33975</cdr:y>
    </cdr:to>
    <cdr:sp macro="" textlink="">
      <cdr:nvSpPr>
        <cdr:cNvPr id="3" name="TextBox 1">
          <a:extLst xmlns:a="http://schemas.openxmlformats.org/drawingml/2006/main">
            <a:ext uri="{FF2B5EF4-FFF2-40B4-BE49-F238E27FC236}">
              <a16:creationId xmlns:a16="http://schemas.microsoft.com/office/drawing/2014/main" id="{8C554D5E-AA45-A8FD-4FF3-66BAEF0B9786}"/>
            </a:ext>
          </a:extLst>
        </cdr:cNvPr>
        <cdr:cNvSpPr txBox="1"/>
      </cdr:nvSpPr>
      <cdr:spPr>
        <a:xfrm xmlns:a="http://schemas.openxmlformats.org/drawingml/2006/main">
          <a:off x="5123117" y="1202266"/>
          <a:ext cx="2153983" cy="3208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solidFill>
                <a:schemeClr val="tx1">
                  <a:lumMod val="75000"/>
                  <a:lumOff val="25000"/>
                </a:schemeClr>
              </a:solidFill>
            </a:rPr>
            <a:t>Average Dialogue / Character: 22.66</a:t>
          </a:r>
        </a:p>
      </cdr:txBody>
    </cdr:sp>
  </cdr:relSizeAnchor>
</c:userShapes>
</file>

<file path=xl/drawings/drawing7.xml><?xml version="1.0" encoding="utf-8"?>
<c:userShapes xmlns:c="http://schemas.openxmlformats.org/drawingml/2006/chart">
  <cdr:relSizeAnchor xmlns:cdr="http://schemas.openxmlformats.org/drawingml/2006/chartDrawing">
    <cdr:from>
      <cdr:x>0.20766</cdr:x>
      <cdr:y>0.40326</cdr:y>
    </cdr:from>
    <cdr:to>
      <cdr:x>0.44254</cdr:x>
      <cdr:y>0.5342</cdr:y>
    </cdr:to>
    <cdr:sp macro="" textlink="">
      <cdr:nvSpPr>
        <cdr:cNvPr id="2" name="TextBox 1">
          <a:extLst xmlns:a="http://schemas.openxmlformats.org/drawingml/2006/main">
            <a:ext uri="{FF2B5EF4-FFF2-40B4-BE49-F238E27FC236}">
              <a16:creationId xmlns:a16="http://schemas.microsoft.com/office/drawing/2014/main" id="{1793260F-5E2B-B3EA-B7D5-2D00B47DB657}"/>
            </a:ext>
          </a:extLst>
        </cdr:cNvPr>
        <cdr:cNvSpPr txBox="1"/>
      </cdr:nvSpPr>
      <cdr:spPr>
        <a:xfrm xmlns:a="http://schemas.openxmlformats.org/drawingml/2006/main">
          <a:off x="1510388" y="1478639"/>
          <a:ext cx="1708337" cy="4801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All 41 Characters: </a:t>
          </a:r>
          <a:r>
            <a:rPr lang="en-GB" sz="1200" b="1">
              <a:solidFill>
                <a:schemeClr val="tx1">
                  <a:lumMod val="75000"/>
                  <a:lumOff val="25000"/>
                </a:schemeClr>
              </a:solidFill>
            </a:rPr>
            <a:t>22.77</a:t>
          </a:r>
        </a:p>
      </cdr:txBody>
    </cdr:sp>
  </cdr:relSizeAnchor>
  <cdr:relSizeAnchor xmlns:cdr="http://schemas.openxmlformats.org/drawingml/2006/chartDrawing">
    <cdr:from>
      <cdr:x>0.57628</cdr:x>
      <cdr:y>0.39633</cdr:y>
    </cdr:from>
    <cdr:to>
      <cdr:x>0.81857</cdr:x>
      <cdr:y>0.4679</cdr:y>
    </cdr:to>
    <cdr:sp macro="" textlink="">
      <cdr:nvSpPr>
        <cdr:cNvPr id="3" name="TextBox 1">
          <a:extLst xmlns:a="http://schemas.openxmlformats.org/drawingml/2006/main">
            <a:ext uri="{FF2B5EF4-FFF2-40B4-BE49-F238E27FC236}">
              <a16:creationId xmlns:a16="http://schemas.microsoft.com/office/drawing/2014/main" id="{8C554D5E-AA45-A8FD-4FF3-66BAEF0B9786}"/>
            </a:ext>
          </a:extLst>
        </cdr:cNvPr>
        <cdr:cNvSpPr txBox="1"/>
      </cdr:nvSpPr>
      <cdr:spPr>
        <a:xfrm xmlns:a="http://schemas.openxmlformats.org/drawingml/2006/main">
          <a:off x="4191419" y="1453239"/>
          <a:ext cx="1762232" cy="262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All 59 Characters: </a:t>
          </a:r>
          <a:r>
            <a:rPr lang="en-GB" sz="1200" b="1">
              <a:solidFill>
                <a:schemeClr val="tx1">
                  <a:lumMod val="75000"/>
                  <a:lumOff val="25000"/>
                </a:schemeClr>
              </a:solidFill>
            </a:rPr>
            <a:t>22.66</a:t>
          </a:r>
        </a:p>
      </cdr:txBody>
    </cdr:sp>
  </cdr:relSizeAnchor>
  <cdr:relSizeAnchor xmlns:cdr="http://schemas.openxmlformats.org/drawingml/2006/chartDrawing">
    <cdr:from>
      <cdr:x>0.57273</cdr:x>
      <cdr:y>0.25631</cdr:y>
    </cdr:from>
    <cdr:to>
      <cdr:x>0.81502</cdr:x>
      <cdr:y>0.32788</cdr:y>
    </cdr:to>
    <cdr:sp macro="" textlink="">
      <cdr:nvSpPr>
        <cdr:cNvPr id="4" name="TextBox 1">
          <a:extLst xmlns:a="http://schemas.openxmlformats.org/drawingml/2006/main">
            <a:ext uri="{FF2B5EF4-FFF2-40B4-BE49-F238E27FC236}">
              <a16:creationId xmlns:a16="http://schemas.microsoft.com/office/drawing/2014/main" id="{D320EA2F-5279-6E96-1275-4416A1AE053F}"/>
            </a:ext>
          </a:extLst>
        </cdr:cNvPr>
        <cdr:cNvSpPr txBox="1"/>
      </cdr:nvSpPr>
      <cdr:spPr>
        <a:xfrm xmlns:a="http://schemas.openxmlformats.org/drawingml/2006/main">
          <a:off x="4165600" y="939800"/>
          <a:ext cx="1762232" cy="262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Top</a:t>
          </a:r>
          <a:r>
            <a:rPr lang="en-GB" sz="1200" b="0" baseline="0">
              <a:solidFill>
                <a:schemeClr val="tx1">
                  <a:lumMod val="75000"/>
                  <a:lumOff val="25000"/>
                </a:schemeClr>
              </a:solidFill>
            </a:rPr>
            <a:t> 15 </a:t>
          </a:r>
          <a:r>
            <a:rPr lang="en-GB" sz="1200" b="0">
              <a:solidFill>
                <a:schemeClr val="tx1">
                  <a:lumMod val="75000"/>
                  <a:lumOff val="25000"/>
                </a:schemeClr>
              </a:solidFill>
            </a:rPr>
            <a:t>Characters: </a:t>
          </a:r>
          <a:r>
            <a:rPr lang="en-GB" sz="1200" b="1">
              <a:solidFill>
                <a:schemeClr val="tx1">
                  <a:lumMod val="75000"/>
                  <a:lumOff val="25000"/>
                </a:schemeClr>
              </a:solidFill>
            </a:rPr>
            <a:t>74.6</a:t>
          </a:r>
        </a:p>
      </cdr:txBody>
    </cdr:sp>
  </cdr:relSizeAnchor>
  <cdr:relSizeAnchor xmlns:cdr="http://schemas.openxmlformats.org/drawingml/2006/chartDrawing">
    <cdr:from>
      <cdr:x>0.19906</cdr:x>
      <cdr:y>0.25977</cdr:y>
    </cdr:from>
    <cdr:to>
      <cdr:x>0.44135</cdr:x>
      <cdr:y>0.33134</cdr:y>
    </cdr:to>
    <cdr:sp macro="" textlink="">
      <cdr:nvSpPr>
        <cdr:cNvPr id="5" name="TextBox 1">
          <a:extLst xmlns:a="http://schemas.openxmlformats.org/drawingml/2006/main">
            <a:ext uri="{FF2B5EF4-FFF2-40B4-BE49-F238E27FC236}">
              <a16:creationId xmlns:a16="http://schemas.microsoft.com/office/drawing/2014/main" id="{CC2169D1-F3CB-0A48-4229-B323EFB0F2AB}"/>
            </a:ext>
          </a:extLst>
        </cdr:cNvPr>
        <cdr:cNvSpPr txBox="1"/>
      </cdr:nvSpPr>
      <cdr:spPr>
        <a:xfrm xmlns:a="http://schemas.openxmlformats.org/drawingml/2006/main">
          <a:off x="1447800" y="952500"/>
          <a:ext cx="1762232" cy="262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Top</a:t>
          </a:r>
          <a:r>
            <a:rPr lang="en-GB" sz="1200" b="0" baseline="0">
              <a:solidFill>
                <a:schemeClr val="tx1">
                  <a:lumMod val="75000"/>
                  <a:lumOff val="25000"/>
                </a:schemeClr>
              </a:solidFill>
            </a:rPr>
            <a:t> 15 </a:t>
          </a:r>
          <a:r>
            <a:rPr lang="en-GB" sz="1200" b="0">
              <a:solidFill>
                <a:schemeClr val="tx1">
                  <a:lumMod val="75000"/>
                  <a:lumOff val="25000"/>
                </a:schemeClr>
              </a:solidFill>
            </a:rPr>
            <a:t>Characters: </a:t>
          </a:r>
          <a:r>
            <a:rPr lang="en-GB" sz="1200" b="1">
              <a:solidFill>
                <a:schemeClr val="tx1">
                  <a:lumMod val="75000"/>
                  <a:lumOff val="25000"/>
                </a:schemeClr>
              </a:solidFill>
            </a:rPr>
            <a:t>61.47</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62854</xdr:colOff>
      <xdr:row>41</xdr:row>
      <xdr:rowOff>155456</xdr:rowOff>
    </xdr:from>
    <xdr:to>
      <xdr:col>6</xdr:col>
      <xdr:colOff>738925</xdr:colOff>
      <xdr:row>55</xdr:row>
      <xdr:rowOff>126698</xdr:rowOff>
    </xdr:to>
    <xdr:graphicFrame macro="">
      <xdr:nvGraphicFramePr>
        <xdr:cNvPr id="2" name="Chart 1">
          <a:extLst>
            <a:ext uri="{FF2B5EF4-FFF2-40B4-BE49-F238E27FC236}">
              <a16:creationId xmlns:a16="http://schemas.microsoft.com/office/drawing/2014/main" id="{A64C9AF8-C1B8-B730-6C08-F2B129751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442291</xdr:colOff>
      <xdr:row>17</xdr:row>
      <xdr:rowOff>12700</xdr:rowOff>
    </xdr:from>
    <xdr:to>
      <xdr:col>16</xdr:col>
      <xdr:colOff>254000</xdr:colOff>
      <xdr:row>32</xdr:row>
      <xdr:rowOff>83931</xdr:rowOff>
    </xdr:to>
    <xdr:graphicFrame macro="">
      <xdr:nvGraphicFramePr>
        <xdr:cNvPr id="3" name="Chart 2">
          <a:extLst>
            <a:ext uri="{FF2B5EF4-FFF2-40B4-BE49-F238E27FC236}">
              <a16:creationId xmlns:a16="http://schemas.microsoft.com/office/drawing/2014/main" id="{E9CB9481-AFC9-4662-39F8-1C27183E2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433917</xdr:colOff>
      <xdr:row>32</xdr:row>
      <xdr:rowOff>328084</xdr:rowOff>
    </xdr:from>
    <xdr:to>
      <xdr:col>16</xdr:col>
      <xdr:colOff>270933</xdr:colOff>
      <xdr:row>47</xdr:row>
      <xdr:rowOff>152400</xdr:rowOff>
    </xdr:to>
    <xdr:graphicFrame macro="">
      <xdr:nvGraphicFramePr>
        <xdr:cNvPr id="4" name="Chart 3">
          <a:extLst>
            <a:ext uri="{FF2B5EF4-FFF2-40B4-BE49-F238E27FC236}">
              <a16:creationId xmlns:a16="http://schemas.microsoft.com/office/drawing/2014/main" id="{14283768-BB28-5925-1973-CACAD81DE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42</xdr:row>
      <xdr:rowOff>0</xdr:rowOff>
    </xdr:from>
    <xdr:to>
      <xdr:col>10</xdr:col>
      <xdr:colOff>1184071</xdr:colOff>
      <xdr:row>55</xdr:row>
      <xdr:rowOff>174442</xdr:rowOff>
    </xdr:to>
    <xdr:graphicFrame macro="">
      <xdr:nvGraphicFramePr>
        <xdr:cNvPr id="5" name="Chart 4">
          <a:extLst>
            <a:ext uri="{FF2B5EF4-FFF2-40B4-BE49-F238E27FC236}">
              <a16:creationId xmlns:a16="http://schemas.microsoft.com/office/drawing/2014/main" id="{F821CD00-90EC-2B48-872B-44D85A3B3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0.44762</cdr:x>
      <cdr:y>0.20863</cdr:y>
    </cdr:from>
    <cdr:to>
      <cdr:x>0.49484</cdr:x>
      <cdr:y>0.26147</cdr:y>
    </cdr:to>
    <cdr:cxnSp macro="">
      <cdr:nvCxnSpPr>
        <cdr:cNvPr id="3" name="Straight Connector 2">
          <a:extLst xmlns:a="http://schemas.openxmlformats.org/drawingml/2006/main">
            <a:ext uri="{FF2B5EF4-FFF2-40B4-BE49-F238E27FC236}">
              <a16:creationId xmlns:a16="http://schemas.microsoft.com/office/drawing/2014/main" id="{B6BC49E2-AAAB-475D-3A9C-A56429714B2E}"/>
            </a:ext>
          </a:extLst>
        </cdr:cNvPr>
        <cdr:cNvCxnSpPr/>
      </cdr:nvCxnSpPr>
      <cdr:spPr>
        <a:xfrm xmlns:a="http://schemas.openxmlformats.org/drawingml/2006/main">
          <a:off x="2550797" y="695739"/>
          <a:ext cx="269087" cy="176215"/>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0.65917</cdr:x>
      <cdr:y>0.21322</cdr:y>
    </cdr:from>
    <cdr:to>
      <cdr:x>0.76566</cdr:x>
      <cdr:y>0.2673</cdr:y>
    </cdr:to>
    <cdr:cxnSp macro="">
      <cdr:nvCxnSpPr>
        <cdr:cNvPr id="4" name="Straight Connector 3">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3765269" y="680180"/>
          <a:ext cx="608325" cy="172518"/>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0.46832</cdr:x>
      <cdr:y>0.40523</cdr:y>
    </cdr:from>
    <cdr:to>
      <cdr:x>0.50201</cdr:x>
      <cdr:y>0.46107</cdr:y>
    </cdr:to>
    <cdr:cxnSp macro="">
      <cdr:nvCxnSpPr>
        <cdr:cNvPr id="6" name="Straight Connector 5">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2675092" y="1292703"/>
          <a:ext cx="192485" cy="178137"/>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0.53718</cdr:x>
      <cdr:y>0.40347</cdr:y>
    </cdr:from>
    <cdr:to>
      <cdr:x>0.60334</cdr:x>
      <cdr:y>0.45755</cdr:y>
    </cdr:to>
    <cdr:cxnSp macro="">
      <cdr:nvCxnSpPr>
        <cdr:cNvPr id="8" name="Straight Connector 7">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3068455" y="1287083"/>
          <a:ext cx="377927" cy="172518"/>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0.37511</cdr:x>
      <cdr:y>0.59495</cdr:y>
    </cdr:from>
    <cdr:to>
      <cdr:x>0.43217</cdr:x>
      <cdr:y>0.6478</cdr:y>
    </cdr:to>
    <cdr:cxnSp macro="">
      <cdr:nvCxnSpPr>
        <cdr:cNvPr id="10" name="Straight Connector 9">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2142665" y="1897920"/>
          <a:ext cx="325929" cy="168584"/>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0.49021</cdr:x>
      <cdr:y>0.59372</cdr:y>
    </cdr:from>
    <cdr:to>
      <cdr:x>0.59621</cdr:x>
      <cdr:y>0.65132</cdr:y>
    </cdr:to>
    <cdr:cxnSp macro="">
      <cdr:nvCxnSpPr>
        <cdr:cNvPr id="14" name="Straight Connector 13">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flipH="1">
          <a:off x="2800143" y="1893986"/>
          <a:ext cx="605480" cy="183757"/>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0.42233</cdr:x>
      <cdr:y>0.7852</cdr:y>
    </cdr:from>
    <cdr:to>
      <cdr:x>0.57678</cdr:x>
      <cdr:y>0.83805</cdr:y>
    </cdr:to>
    <cdr:cxnSp macro="">
      <cdr:nvCxnSpPr>
        <cdr:cNvPr id="17" name="Straight Connector 16">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2412400" y="2504822"/>
          <a:ext cx="882256" cy="168584"/>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0.5421</cdr:x>
      <cdr:y>0.78221</cdr:y>
    </cdr:from>
    <cdr:to>
      <cdr:x>0.68303</cdr:x>
      <cdr:y>0.83981</cdr:y>
    </cdr:to>
    <cdr:cxnSp macro="">
      <cdr:nvCxnSpPr>
        <cdr:cNvPr id="22" name="Straight Connector 21">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3096552" y="2495269"/>
          <a:ext cx="805007" cy="183757"/>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 connectionId="1" xr16:uid="{91499B9C-3271-A342-99C9-534BBC73861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oy Story (1995)" connectionId="2" xr16:uid="{71ACA979-8515-7D48-B41E-35BBAD9549BB}"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oy Story 4 (2019)_1" connectionId="3" xr16:uid="{32A2C017-D069-144F-80A1-75FE453684C6}"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1B63E2-FEFF-0245-A41E-A5B8945EA1B2}" name="Table13" displayName="Table13" ref="B75:C105" totalsRowCount="1" headerRowDxfId="11" dataDxfId="10">
  <autoFilter ref="B75:C104" xr:uid="{591B63E2-FEFF-0245-A41E-A5B8945EA1B2}"/>
  <sortState xmlns:xlrd2="http://schemas.microsoft.com/office/spreadsheetml/2017/richdata2" ref="B76:C104">
    <sortCondition ref="C75:C104"/>
  </sortState>
  <tableColumns count="2">
    <tableColumn id="1" xr3:uid="{423945EF-9BB4-C345-8D31-82C6796E919A}" name="Scene" totalsRowLabel="Average # Characters/Scene" dataDxfId="9" totalsRowDxfId="8"/>
    <tableColumn id="2" xr3:uid="{5B7BC82D-F08D-6B40-A4BA-A2476B9FC760}" name="Toy Story 1" totalsRowFunction="custom" dataDxfId="7" totalsRowDxfId="6">
      <totalsRowFormula>AVERAGE(C76:C104)</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691D2-B113-EA41-8DF2-A6FF302F9D9C}" name="Table35" displayName="Table35" ref="F75:G132" totalsRowCount="1" headerRowDxfId="5" dataDxfId="4">
  <autoFilter ref="F75:G131" xr:uid="{759691D2-B113-EA41-8DF2-A6FF302F9D9C}"/>
  <sortState xmlns:xlrd2="http://schemas.microsoft.com/office/spreadsheetml/2017/richdata2" ref="F76:G131">
    <sortCondition ref="G75:G131"/>
  </sortState>
  <tableColumns count="2">
    <tableColumn id="1" xr3:uid="{DADC67B3-0961-3249-9AA3-D5C7A7201462}" name="Scene" totalsRowLabel="Average # Characters/Scene" dataDxfId="3" totalsRowDxfId="2"/>
    <tableColumn id="2" xr3:uid="{6D7441F8-5A67-484E-AEAE-A6B9D3250EB4}" name="Toy Story 4" totalsRowFunction="custom" dataDxfId="1" totalsRowDxfId="0">
      <totalsRowFormula>AVERAGE(G76:G131)</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8D98-2E87-7C48-9E00-30B86FDA3E52}">
  <dimension ref="A1:E1421"/>
  <sheetViews>
    <sheetView zoomScale="93" workbookViewId="0">
      <selection activeCell="E13" sqref="E13"/>
    </sheetView>
  </sheetViews>
  <sheetFormatPr baseColWidth="10" defaultRowHeight="16" x14ac:dyDescent="0.2"/>
  <cols>
    <col min="1" max="1" width="24.1640625" style="4" customWidth="1"/>
    <col min="2" max="2" width="19.1640625" style="7" customWidth="1"/>
    <col min="3" max="3" width="93.83203125" style="2" customWidth="1"/>
    <col min="5" max="6" width="24" customWidth="1"/>
    <col min="7" max="7" width="8.6640625" customWidth="1"/>
  </cols>
  <sheetData>
    <row r="1" spans="1:3" ht="32" customHeight="1" thickBot="1" x14ac:dyDescent="0.25">
      <c r="A1" s="29" t="s">
        <v>6</v>
      </c>
      <c r="B1" s="29" t="s">
        <v>7</v>
      </c>
      <c r="C1" s="29" t="s">
        <v>8</v>
      </c>
    </row>
    <row r="2" spans="1:3" ht="34" x14ac:dyDescent="0.2">
      <c r="A2" s="3" t="s">
        <v>9</v>
      </c>
      <c r="B2" s="6" t="s">
        <v>0</v>
      </c>
      <c r="C2" s="1" t="s">
        <v>33</v>
      </c>
    </row>
    <row r="3" spans="1:3" ht="17" x14ac:dyDescent="0.2">
      <c r="A3" s="3" t="s">
        <v>9</v>
      </c>
      <c r="C3" s="2" t="s">
        <v>48</v>
      </c>
    </row>
    <row r="4" spans="1:3" ht="34" x14ac:dyDescent="0.2">
      <c r="A4" s="3" t="s">
        <v>9</v>
      </c>
      <c r="B4" s="8" t="s">
        <v>0</v>
      </c>
      <c r="C4" s="2" t="s">
        <v>34</v>
      </c>
    </row>
    <row r="5" spans="1:3" ht="17" x14ac:dyDescent="0.2">
      <c r="A5" s="3" t="s">
        <v>9</v>
      </c>
      <c r="C5" s="2" t="s">
        <v>49</v>
      </c>
    </row>
    <row r="6" spans="1:3" ht="17" x14ac:dyDescent="0.2">
      <c r="A6" s="3" t="s">
        <v>9</v>
      </c>
      <c r="B6" s="8" t="s">
        <v>1</v>
      </c>
      <c r="C6" s="2" t="s">
        <v>35</v>
      </c>
    </row>
    <row r="7" spans="1:3" ht="34" x14ac:dyDescent="0.2">
      <c r="A7" s="3" t="s">
        <v>9</v>
      </c>
      <c r="B7" s="8" t="s">
        <v>0</v>
      </c>
      <c r="C7" s="2" t="s">
        <v>36</v>
      </c>
    </row>
    <row r="8" spans="1:3" ht="17" x14ac:dyDescent="0.2">
      <c r="A8" s="3" t="s">
        <v>9</v>
      </c>
      <c r="C8" s="2" t="s">
        <v>50</v>
      </c>
    </row>
    <row r="9" spans="1:3" ht="17" x14ac:dyDescent="0.2">
      <c r="A9" s="3" t="s">
        <v>9</v>
      </c>
      <c r="B9" s="8" t="s">
        <v>2</v>
      </c>
      <c r="C9" s="2" t="s">
        <v>37</v>
      </c>
    </row>
    <row r="10" spans="1:3" ht="17" x14ac:dyDescent="0.2">
      <c r="A10" s="3" t="s">
        <v>9</v>
      </c>
      <c r="B10" s="8" t="s">
        <v>1</v>
      </c>
      <c r="C10" s="2" t="s">
        <v>38</v>
      </c>
    </row>
    <row r="11" spans="1:3" ht="17" x14ac:dyDescent="0.2">
      <c r="A11" s="3" t="s">
        <v>9</v>
      </c>
      <c r="C11" s="2" t="s">
        <v>51</v>
      </c>
    </row>
    <row r="12" spans="1:3" ht="17" x14ac:dyDescent="0.2">
      <c r="A12" s="3" t="s">
        <v>9</v>
      </c>
      <c r="B12" s="8" t="s">
        <v>1485</v>
      </c>
      <c r="C12" s="2" t="s">
        <v>39</v>
      </c>
    </row>
    <row r="13" spans="1:3" ht="34" x14ac:dyDescent="0.2">
      <c r="A13" s="3" t="s">
        <v>9</v>
      </c>
      <c r="B13" s="8" t="s">
        <v>0</v>
      </c>
      <c r="C13" s="2" t="s">
        <v>40</v>
      </c>
    </row>
    <row r="14" spans="1:3" ht="17" x14ac:dyDescent="0.2">
      <c r="A14" s="3" t="s">
        <v>9</v>
      </c>
      <c r="B14" s="8" t="s">
        <v>3</v>
      </c>
      <c r="C14" s="2" t="s">
        <v>41</v>
      </c>
    </row>
    <row r="15" spans="1:3" ht="34" x14ac:dyDescent="0.2">
      <c r="A15" s="3" t="s">
        <v>9</v>
      </c>
      <c r="B15" s="8" t="s">
        <v>0</v>
      </c>
      <c r="C15" s="2" t="s">
        <v>43</v>
      </c>
    </row>
    <row r="16" spans="1:3" ht="17" x14ac:dyDescent="0.2">
      <c r="A16" s="3" t="s">
        <v>9</v>
      </c>
      <c r="B16" s="8" t="s">
        <v>3</v>
      </c>
      <c r="C16" s="2" t="s">
        <v>44</v>
      </c>
    </row>
    <row r="17" spans="1:3" ht="34" x14ac:dyDescent="0.2">
      <c r="A17" s="3" t="s">
        <v>9</v>
      </c>
      <c r="B17" s="8" t="s">
        <v>0</v>
      </c>
      <c r="C17" s="2" t="s">
        <v>45</v>
      </c>
    </row>
    <row r="18" spans="1:3" ht="17" x14ac:dyDescent="0.2">
      <c r="A18" s="3" t="s">
        <v>9</v>
      </c>
      <c r="B18" s="8" t="s">
        <v>4</v>
      </c>
      <c r="C18" s="2" t="s">
        <v>46</v>
      </c>
    </row>
    <row r="19" spans="1:3" ht="17" x14ac:dyDescent="0.2">
      <c r="A19" s="3" t="s">
        <v>9</v>
      </c>
      <c r="C19" s="2" t="s">
        <v>52</v>
      </c>
    </row>
    <row r="20" spans="1:3" ht="17" x14ac:dyDescent="0.2">
      <c r="A20" s="3" t="s">
        <v>9</v>
      </c>
      <c r="B20" s="8" t="s">
        <v>5</v>
      </c>
      <c r="C20" s="2" t="s">
        <v>47</v>
      </c>
    </row>
    <row r="21" spans="1:3" ht="17" x14ac:dyDescent="0.2">
      <c r="A21" s="3" t="s">
        <v>9</v>
      </c>
      <c r="B21" s="8" t="s">
        <v>3</v>
      </c>
      <c r="C21" s="2" t="s">
        <v>42</v>
      </c>
    </row>
    <row r="22" spans="1:3" ht="34" x14ac:dyDescent="0.2">
      <c r="A22" s="3" t="s">
        <v>9</v>
      </c>
      <c r="C22" s="2" t="s">
        <v>53</v>
      </c>
    </row>
    <row r="23" spans="1:3" ht="17" x14ac:dyDescent="0.2">
      <c r="A23" s="3" t="s">
        <v>505</v>
      </c>
      <c r="B23" s="8" t="s">
        <v>5</v>
      </c>
      <c r="C23" s="2" t="s">
        <v>471</v>
      </c>
    </row>
    <row r="24" spans="1:3" ht="17" x14ac:dyDescent="0.2">
      <c r="A24" s="3" t="s">
        <v>505</v>
      </c>
      <c r="C24" s="2" t="s">
        <v>472</v>
      </c>
    </row>
    <row r="25" spans="1:3" ht="17" x14ac:dyDescent="0.2">
      <c r="A25" s="3" t="s">
        <v>505</v>
      </c>
      <c r="B25" s="8" t="s">
        <v>1485</v>
      </c>
      <c r="C25" s="2" t="s">
        <v>473</v>
      </c>
    </row>
    <row r="26" spans="1:3" ht="17" x14ac:dyDescent="0.2">
      <c r="A26" s="3" t="s">
        <v>505</v>
      </c>
      <c r="B26" s="8" t="s">
        <v>5</v>
      </c>
      <c r="C26" s="2" t="s">
        <v>474</v>
      </c>
    </row>
    <row r="27" spans="1:3" ht="17" x14ac:dyDescent="0.2">
      <c r="A27" s="3" t="s">
        <v>505</v>
      </c>
      <c r="C27" s="2" t="s">
        <v>475</v>
      </c>
    </row>
    <row r="28" spans="1:3" ht="17" x14ac:dyDescent="0.2">
      <c r="A28" s="3" t="s">
        <v>505</v>
      </c>
      <c r="B28" s="8" t="s">
        <v>5</v>
      </c>
      <c r="C28" s="2" t="s">
        <v>476</v>
      </c>
    </row>
    <row r="29" spans="1:3" ht="17" x14ac:dyDescent="0.2">
      <c r="A29" s="3" t="s">
        <v>505</v>
      </c>
      <c r="C29" s="2" t="s">
        <v>477</v>
      </c>
    </row>
    <row r="30" spans="1:3" ht="17" x14ac:dyDescent="0.2">
      <c r="A30" s="3" t="s">
        <v>505</v>
      </c>
      <c r="B30" s="8" t="s">
        <v>5</v>
      </c>
      <c r="C30" s="2" t="s">
        <v>478</v>
      </c>
    </row>
    <row r="31" spans="1:3" ht="17" x14ac:dyDescent="0.2">
      <c r="A31" s="3" t="s">
        <v>505</v>
      </c>
      <c r="B31" s="8" t="s">
        <v>5</v>
      </c>
      <c r="C31" s="2" t="s">
        <v>479</v>
      </c>
    </row>
    <row r="32" spans="1:3" ht="17" x14ac:dyDescent="0.2">
      <c r="A32" s="3" t="s">
        <v>505</v>
      </c>
      <c r="B32" s="8" t="s">
        <v>5</v>
      </c>
      <c r="C32" s="2" t="s">
        <v>480</v>
      </c>
    </row>
    <row r="33" spans="1:3" ht="17" x14ac:dyDescent="0.2">
      <c r="A33" s="3" t="s">
        <v>505</v>
      </c>
      <c r="C33" s="2" t="s">
        <v>481</v>
      </c>
    </row>
    <row r="34" spans="1:3" ht="17" x14ac:dyDescent="0.2">
      <c r="A34" s="3" t="s">
        <v>505</v>
      </c>
      <c r="C34" s="2" t="s">
        <v>482</v>
      </c>
    </row>
    <row r="35" spans="1:3" ht="17" x14ac:dyDescent="0.2">
      <c r="A35" s="3" t="s">
        <v>505</v>
      </c>
      <c r="B35" s="8" t="s">
        <v>5</v>
      </c>
      <c r="C35" s="2" t="s">
        <v>483</v>
      </c>
    </row>
    <row r="36" spans="1:3" ht="17" x14ac:dyDescent="0.2">
      <c r="A36" s="3" t="s">
        <v>505</v>
      </c>
      <c r="C36" s="2" t="s">
        <v>484</v>
      </c>
    </row>
    <row r="37" spans="1:3" ht="17" x14ac:dyDescent="0.2">
      <c r="A37" s="3" t="s">
        <v>505</v>
      </c>
      <c r="B37" s="8" t="s">
        <v>5</v>
      </c>
      <c r="C37" s="2" t="s">
        <v>485</v>
      </c>
    </row>
    <row r="38" spans="1:3" ht="17" x14ac:dyDescent="0.2">
      <c r="A38" s="3" t="s">
        <v>505</v>
      </c>
      <c r="C38" s="2" t="s">
        <v>486</v>
      </c>
    </row>
    <row r="39" spans="1:3" ht="17" x14ac:dyDescent="0.2">
      <c r="A39" s="3" t="s">
        <v>505</v>
      </c>
      <c r="B39" s="8" t="s">
        <v>5</v>
      </c>
      <c r="C39" s="2" t="s">
        <v>487</v>
      </c>
    </row>
    <row r="40" spans="1:3" ht="17" x14ac:dyDescent="0.2">
      <c r="A40" s="3" t="s">
        <v>505</v>
      </c>
      <c r="B40" s="8" t="s">
        <v>595</v>
      </c>
      <c r="C40" s="2" t="s">
        <v>488</v>
      </c>
    </row>
    <row r="41" spans="1:3" ht="17" x14ac:dyDescent="0.2">
      <c r="A41" s="3" t="s">
        <v>505</v>
      </c>
      <c r="B41" s="8" t="s">
        <v>5</v>
      </c>
      <c r="C41" s="2" t="s">
        <v>489</v>
      </c>
    </row>
    <row r="42" spans="1:3" ht="17" x14ac:dyDescent="0.2">
      <c r="A42" s="3" t="s">
        <v>505</v>
      </c>
      <c r="B42" s="8" t="s">
        <v>595</v>
      </c>
      <c r="C42" s="2" t="s">
        <v>490</v>
      </c>
    </row>
    <row r="43" spans="1:3" ht="17" x14ac:dyDescent="0.2">
      <c r="A43" s="3" t="s">
        <v>505</v>
      </c>
      <c r="B43" s="8" t="s">
        <v>5</v>
      </c>
      <c r="C43" s="2" t="s">
        <v>491</v>
      </c>
    </row>
    <row r="44" spans="1:3" ht="17" x14ac:dyDescent="0.2">
      <c r="A44" s="3" t="s">
        <v>505</v>
      </c>
      <c r="C44" s="2" t="s">
        <v>492</v>
      </c>
    </row>
    <row r="45" spans="1:3" ht="17" x14ac:dyDescent="0.2">
      <c r="A45" s="3" t="s">
        <v>505</v>
      </c>
      <c r="B45" s="8" t="s">
        <v>595</v>
      </c>
      <c r="C45" s="2" t="s">
        <v>493</v>
      </c>
    </row>
    <row r="46" spans="1:3" ht="17" x14ac:dyDescent="0.2">
      <c r="A46" s="3" t="s">
        <v>505</v>
      </c>
      <c r="B46" s="8" t="s">
        <v>5</v>
      </c>
      <c r="C46" s="2" t="s">
        <v>494</v>
      </c>
    </row>
    <row r="47" spans="1:3" ht="17" x14ac:dyDescent="0.2">
      <c r="A47" s="3" t="s">
        <v>505</v>
      </c>
      <c r="B47" s="8" t="s">
        <v>595</v>
      </c>
      <c r="C47" s="2" t="s">
        <v>495</v>
      </c>
    </row>
    <row r="48" spans="1:3" ht="17" x14ac:dyDescent="0.2">
      <c r="A48" s="3" t="s">
        <v>505</v>
      </c>
      <c r="B48" s="8" t="s">
        <v>5</v>
      </c>
      <c r="C48" s="2" t="s">
        <v>496</v>
      </c>
    </row>
    <row r="49" spans="1:3" ht="17" x14ac:dyDescent="0.2">
      <c r="A49" s="3" t="s">
        <v>505</v>
      </c>
      <c r="B49" s="8" t="s">
        <v>595</v>
      </c>
      <c r="C49" s="2" t="s">
        <v>497</v>
      </c>
    </row>
    <row r="50" spans="1:3" ht="17" x14ac:dyDescent="0.2">
      <c r="A50" s="3" t="s">
        <v>505</v>
      </c>
      <c r="B50" s="8" t="s">
        <v>5</v>
      </c>
      <c r="C50" s="2" t="s">
        <v>498</v>
      </c>
    </row>
    <row r="51" spans="1:3" ht="17" x14ac:dyDescent="0.2">
      <c r="A51" s="3" t="s">
        <v>505</v>
      </c>
      <c r="B51" s="8" t="s">
        <v>5</v>
      </c>
      <c r="C51" s="2" t="s">
        <v>478</v>
      </c>
    </row>
    <row r="52" spans="1:3" ht="17" x14ac:dyDescent="0.2">
      <c r="A52" s="3" t="s">
        <v>505</v>
      </c>
      <c r="C52" s="2" t="s">
        <v>499</v>
      </c>
    </row>
    <row r="53" spans="1:3" ht="17" x14ac:dyDescent="0.2">
      <c r="A53" s="3" t="s">
        <v>505</v>
      </c>
      <c r="B53" s="8" t="s">
        <v>500</v>
      </c>
      <c r="C53" s="2" t="s">
        <v>501</v>
      </c>
    </row>
    <row r="54" spans="1:3" ht="17" x14ac:dyDescent="0.2">
      <c r="A54" s="3" t="s">
        <v>505</v>
      </c>
      <c r="B54" s="8" t="s">
        <v>5</v>
      </c>
      <c r="C54" s="2" t="s">
        <v>502</v>
      </c>
    </row>
    <row r="55" spans="1:3" ht="17" x14ac:dyDescent="0.2">
      <c r="A55" s="3" t="s">
        <v>505</v>
      </c>
      <c r="B55" s="8" t="s">
        <v>500</v>
      </c>
      <c r="C55" s="2" t="s">
        <v>501</v>
      </c>
    </row>
    <row r="56" spans="1:3" ht="17" x14ac:dyDescent="0.2">
      <c r="A56" s="3" t="s">
        <v>505</v>
      </c>
      <c r="B56" s="8" t="s">
        <v>1485</v>
      </c>
      <c r="C56" s="2" t="s">
        <v>503</v>
      </c>
    </row>
    <row r="57" spans="1:3" ht="17" x14ac:dyDescent="0.2">
      <c r="A57" s="3" t="s">
        <v>505</v>
      </c>
      <c r="B57" s="8" t="s">
        <v>5</v>
      </c>
      <c r="C57" s="2" t="s">
        <v>504</v>
      </c>
    </row>
    <row r="58" spans="1:3" ht="17" x14ac:dyDescent="0.2">
      <c r="A58" s="3" t="s">
        <v>462</v>
      </c>
      <c r="B58" s="9"/>
      <c r="C58" s="2" t="s">
        <v>54</v>
      </c>
    </row>
    <row r="59" spans="1:3" ht="34" x14ac:dyDescent="0.2">
      <c r="A59" s="3" t="s">
        <v>462</v>
      </c>
      <c r="B59" s="9" t="s">
        <v>10</v>
      </c>
      <c r="C59" s="2" t="s">
        <v>55</v>
      </c>
    </row>
    <row r="60" spans="1:3" ht="34" x14ac:dyDescent="0.2">
      <c r="A60" s="3" t="s">
        <v>462</v>
      </c>
      <c r="B60" s="9"/>
      <c r="C60" s="2" t="s">
        <v>56</v>
      </c>
    </row>
    <row r="61" spans="1:3" ht="17" x14ac:dyDescent="0.2">
      <c r="A61" s="3" t="s">
        <v>462</v>
      </c>
      <c r="B61" s="9" t="s">
        <v>10</v>
      </c>
      <c r="C61" s="2" t="s">
        <v>57</v>
      </c>
    </row>
    <row r="62" spans="1:3" ht="17" x14ac:dyDescent="0.2">
      <c r="A62" s="3" t="s">
        <v>462</v>
      </c>
      <c r="B62" s="9" t="s">
        <v>11</v>
      </c>
      <c r="C62" s="2" t="s">
        <v>58</v>
      </c>
    </row>
    <row r="63" spans="1:3" ht="17" x14ac:dyDescent="0.2">
      <c r="A63" s="3" t="s">
        <v>462</v>
      </c>
      <c r="B63" s="9"/>
      <c r="C63" s="2" t="s">
        <v>59</v>
      </c>
    </row>
    <row r="64" spans="1:3" ht="17" x14ac:dyDescent="0.2">
      <c r="A64" s="3" t="s">
        <v>462</v>
      </c>
      <c r="B64" s="9" t="s">
        <v>10</v>
      </c>
      <c r="C64" s="2" t="s">
        <v>60</v>
      </c>
    </row>
    <row r="65" spans="1:3" ht="17" x14ac:dyDescent="0.2">
      <c r="A65" s="3" t="s">
        <v>462</v>
      </c>
      <c r="B65" s="9"/>
      <c r="C65" s="2" t="s">
        <v>61</v>
      </c>
    </row>
    <row r="66" spans="1:3" ht="17" x14ac:dyDescent="0.2">
      <c r="A66" s="3" t="s">
        <v>462</v>
      </c>
      <c r="B66" s="9" t="s">
        <v>12</v>
      </c>
      <c r="C66" s="2" t="s">
        <v>62</v>
      </c>
    </row>
    <row r="67" spans="1:3" ht="17" x14ac:dyDescent="0.2">
      <c r="A67" s="3" t="s">
        <v>462</v>
      </c>
      <c r="B67" s="9" t="s">
        <v>13</v>
      </c>
      <c r="C67" s="2" t="s">
        <v>63</v>
      </c>
    </row>
    <row r="68" spans="1:3" ht="17" x14ac:dyDescent="0.2">
      <c r="A68" s="3" t="s">
        <v>462</v>
      </c>
      <c r="B68" s="9" t="s">
        <v>12</v>
      </c>
      <c r="C68" s="2" t="s">
        <v>64</v>
      </c>
    </row>
    <row r="69" spans="1:3" ht="17" x14ac:dyDescent="0.2">
      <c r="A69" s="3" t="s">
        <v>462</v>
      </c>
      <c r="B69" s="9"/>
      <c r="C69" s="2" t="s">
        <v>65</v>
      </c>
    </row>
    <row r="70" spans="1:3" ht="17" x14ac:dyDescent="0.2">
      <c r="A70" s="3" t="s">
        <v>462</v>
      </c>
      <c r="B70" s="9" t="s">
        <v>12</v>
      </c>
      <c r="C70" s="2" t="s">
        <v>66</v>
      </c>
    </row>
    <row r="71" spans="1:3" ht="17" x14ac:dyDescent="0.2">
      <c r="A71" s="3" t="s">
        <v>462</v>
      </c>
      <c r="B71" s="9"/>
      <c r="C71" s="2" t="s">
        <v>67</v>
      </c>
    </row>
    <row r="72" spans="1:3" ht="17" x14ac:dyDescent="0.2">
      <c r="A72" s="3" t="s">
        <v>462</v>
      </c>
      <c r="B72" s="9" t="s">
        <v>14</v>
      </c>
      <c r="C72" s="2" t="s">
        <v>68</v>
      </c>
    </row>
    <row r="73" spans="1:3" ht="17" x14ac:dyDescent="0.2">
      <c r="A73" s="3" t="s">
        <v>462</v>
      </c>
      <c r="B73" s="9" t="s">
        <v>12</v>
      </c>
      <c r="C73" s="2" t="s">
        <v>69</v>
      </c>
    </row>
    <row r="74" spans="1:3" ht="17" x14ac:dyDescent="0.2">
      <c r="A74" s="3" t="s">
        <v>462</v>
      </c>
      <c r="B74" s="9" t="s">
        <v>14</v>
      </c>
      <c r="C74" s="2" t="s">
        <v>70</v>
      </c>
    </row>
    <row r="75" spans="1:3" ht="17" x14ac:dyDescent="0.2">
      <c r="A75" s="3" t="s">
        <v>462</v>
      </c>
      <c r="B75" s="9" t="s">
        <v>12</v>
      </c>
      <c r="C75" s="2" t="s">
        <v>71</v>
      </c>
    </row>
    <row r="76" spans="1:3" ht="17" x14ac:dyDescent="0.2">
      <c r="A76" s="3" t="s">
        <v>462</v>
      </c>
      <c r="B76" s="9" t="s">
        <v>14</v>
      </c>
      <c r="C76" s="2" t="s">
        <v>72</v>
      </c>
    </row>
    <row r="77" spans="1:3" ht="17" x14ac:dyDescent="0.2">
      <c r="A77" s="3" t="s">
        <v>462</v>
      </c>
      <c r="B77" s="9" t="s">
        <v>12</v>
      </c>
      <c r="C77" s="2" t="s">
        <v>73</v>
      </c>
    </row>
    <row r="78" spans="1:3" ht="17" x14ac:dyDescent="0.2">
      <c r="A78" s="3" t="s">
        <v>462</v>
      </c>
      <c r="B78" s="9"/>
      <c r="C78" s="2" t="s">
        <v>74</v>
      </c>
    </row>
    <row r="79" spans="1:3" ht="17" x14ac:dyDescent="0.2">
      <c r="A79" s="3" t="s">
        <v>462</v>
      </c>
      <c r="B79" s="9" t="s">
        <v>12</v>
      </c>
      <c r="C79" s="2" t="s">
        <v>75</v>
      </c>
    </row>
    <row r="80" spans="1:3" ht="17" x14ac:dyDescent="0.2">
      <c r="A80" s="3" t="s">
        <v>462</v>
      </c>
      <c r="B80" s="9" t="s">
        <v>14</v>
      </c>
      <c r="C80" s="2" t="s">
        <v>76</v>
      </c>
    </row>
    <row r="81" spans="1:3" ht="17" x14ac:dyDescent="0.2">
      <c r="A81" s="3" t="s">
        <v>462</v>
      </c>
      <c r="B81" s="9" t="s">
        <v>12</v>
      </c>
      <c r="C81" s="2" t="s">
        <v>77</v>
      </c>
    </row>
    <row r="82" spans="1:3" ht="17" x14ac:dyDescent="0.2">
      <c r="A82" s="3" t="s">
        <v>462</v>
      </c>
      <c r="B82" s="9" t="s">
        <v>14</v>
      </c>
      <c r="C82" s="2" t="s">
        <v>78</v>
      </c>
    </row>
    <row r="83" spans="1:3" ht="17" x14ac:dyDescent="0.2">
      <c r="A83" s="3" t="s">
        <v>462</v>
      </c>
      <c r="B83" s="9" t="s">
        <v>12</v>
      </c>
      <c r="C83" s="2" t="s">
        <v>79</v>
      </c>
    </row>
    <row r="84" spans="1:3" ht="17" x14ac:dyDescent="0.2">
      <c r="A84" s="3" t="s">
        <v>462</v>
      </c>
      <c r="B84" s="9"/>
      <c r="C84" s="2" t="s">
        <v>80</v>
      </c>
    </row>
    <row r="85" spans="1:3" ht="17" x14ac:dyDescent="0.2">
      <c r="A85" s="3" t="s">
        <v>462</v>
      </c>
      <c r="B85" s="9" t="s">
        <v>15</v>
      </c>
      <c r="C85" s="2" t="s">
        <v>81</v>
      </c>
    </row>
    <row r="86" spans="1:3" ht="17" x14ac:dyDescent="0.2">
      <c r="A86" s="3" t="s">
        <v>462</v>
      </c>
      <c r="B86" s="9"/>
      <c r="C86" s="2" t="s">
        <v>82</v>
      </c>
    </row>
    <row r="87" spans="1:3" ht="17" x14ac:dyDescent="0.2">
      <c r="A87" s="3" t="s">
        <v>462</v>
      </c>
      <c r="B87" s="9"/>
      <c r="C87" s="2" t="s">
        <v>83</v>
      </c>
    </row>
    <row r="88" spans="1:3" ht="17" x14ac:dyDescent="0.2">
      <c r="A88" s="3" t="s">
        <v>462</v>
      </c>
      <c r="B88" s="9" t="s">
        <v>12</v>
      </c>
      <c r="C88" s="2" t="s">
        <v>84</v>
      </c>
    </row>
    <row r="89" spans="1:3" ht="17" x14ac:dyDescent="0.2">
      <c r="A89" s="3" t="s">
        <v>462</v>
      </c>
      <c r="B89" s="9" t="s">
        <v>12</v>
      </c>
      <c r="C89" s="2" t="s">
        <v>85</v>
      </c>
    </row>
    <row r="90" spans="1:3" ht="17" x14ac:dyDescent="0.2">
      <c r="A90" s="3" t="s">
        <v>462</v>
      </c>
      <c r="B90" s="9" t="s">
        <v>12</v>
      </c>
      <c r="C90" s="2" t="s">
        <v>453</v>
      </c>
    </row>
    <row r="91" spans="1:3" ht="17" x14ac:dyDescent="0.2">
      <c r="A91" s="3" t="s">
        <v>462</v>
      </c>
      <c r="B91" s="9" t="s">
        <v>14</v>
      </c>
      <c r="C91" s="2" t="s">
        <v>86</v>
      </c>
    </row>
    <row r="92" spans="1:3" ht="17" x14ac:dyDescent="0.2">
      <c r="A92" s="3" t="s">
        <v>462</v>
      </c>
      <c r="C92" s="2" t="s">
        <v>87</v>
      </c>
    </row>
    <row r="93" spans="1:3" ht="17" x14ac:dyDescent="0.2">
      <c r="A93" s="3" t="s">
        <v>462</v>
      </c>
      <c r="B93" s="7" t="s">
        <v>12</v>
      </c>
      <c r="C93" s="2" t="s">
        <v>88</v>
      </c>
    </row>
    <row r="94" spans="1:3" ht="17" x14ac:dyDescent="0.2">
      <c r="A94" s="3" t="s">
        <v>462</v>
      </c>
      <c r="C94" s="2" t="s">
        <v>89</v>
      </c>
    </row>
    <row r="95" spans="1:3" ht="17" x14ac:dyDescent="0.2">
      <c r="A95" s="3" t="s">
        <v>462</v>
      </c>
      <c r="B95" s="7" t="s">
        <v>16</v>
      </c>
      <c r="C95" s="2" t="s">
        <v>90</v>
      </c>
    </row>
    <row r="96" spans="1:3" ht="17" x14ac:dyDescent="0.2">
      <c r="A96" s="3" t="s">
        <v>462</v>
      </c>
      <c r="B96" s="7" t="s">
        <v>12</v>
      </c>
      <c r="C96" s="2" t="s">
        <v>91</v>
      </c>
    </row>
    <row r="97" spans="1:3" ht="17" x14ac:dyDescent="0.2">
      <c r="A97" s="3" t="s">
        <v>462</v>
      </c>
      <c r="B97" s="7" t="s">
        <v>16</v>
      </c>
      <c r="C97" s="2" t="s">
        <v>92</v>
      </c>
    </row>
    <row r="98" spans="1:3" ht="17" x14ac:dyDescent="0.2">
      <c r="A98" s="3" t="s">
        <v>462</v>
      </c>
      <c r="B98" s="7" t="s">
        <v>12</v>
      </c>
      <c r="C98" s="2" t="s">
        <v>93</v>
      </c>
    </row>
    <row r="99" spans="1:3" ht="17" x14ac:dyDescent="0.2">
      <c r="A99" s="3" t="s">
        <v>462</v>
      </c>
      <c r="B99" s="7" t="s">
        <v>16</v>
      </c>
      <c r="C99" s="2" t="s">
        <v>94</v>
      </c>
    </row>
    <row r="100" spans="1:3" ht="17" x14ac:dyDescent="0.2">
      <c r="A100" s="3" t="s">
        <v>462</v>
      </c>
      <c r="C100" s="2" t="s">
        <v>95</v>
      </c>
    </row>
    <row r="101" spans="1:3" ht="17" x14ac:dyDescent="0.2">
      <c r="A101" s="3" t="s">
        <v>462</v>
      </c>
      <c r="B101" s="7" t="s">
        <v>12</v>
      </c>
      <c r="C101" s="2" t="s">
        <v>96</v>
      </c>
    </row>
    <row r="102" spans="1:3" ht="17" x14ac:dyDescent="0.2">
      <c r="A102" s="3" t="s">
        <v>462</v>
      </c>
      <c r="B102" s="7" t="s">
        <v>17</v>
      </c>
      <c r="C102" s="2" t="s">
        <v>97</v>
      </c>
    </row>
    <row r="103" spans="1:3" ht="17" x14ac:dyDescent="0.2">
      <c r="A103" s="3" t="s">
        <v>462</v>
      </c>
      <c r="B103" s="7" t="s">
        <v>12</v>
      </c>
      <c r="C103" s="2" t="s">
        <v>98</v>
      </c>
    </row>
    <row r="104" spans="1:3" ht="17" x14ac:dyDescent="0.2">
      <c r="A104" s="3" t="s">
        <v>462</v>
      </c>
      <c r="B104" s="7" t="s">
        <v>17</v>
      </c>
      <c r="C104" s="2" t="s">
        <v>99</v>
      </c>
    </row>
    <row r="105" spans="1:3" ht="17" x14ac:dyDescent="0.2">
      <c r="A105" s="3" t="s">
        <v>462</v>
      </c>
      <c r="B105" s="7" t="s">
        <v>12</v>
      </c>
      <c r="C105" s="2" t="s">
        <v>100</v>
      </c>
    </row>
    <row r="106" spans="1:3" ht="17" x14ac:dyDescent="0.2">
      <c r="A106" s="3" t="s">
        <v>462</v>
      </c>
      <c r="B106" s="7" t="s">
        <v>17</v>
      </c>
      <c r="C106" s="2" t="s">
        <v>101</v>
      </c>
    </row>
    <row r="107" spans="1:3" ht="17" x14ac:dyDescent="0.2">
      <c r="A107" s="3" t="s">
        <v>462</v>
      </c>
      <c r="C107" s="2" t="s">
        <v>102</v>
      </c>
    </row>
    <row r="108" spans="1:3" ht="17" x14ac:dyDescent="0.2">
      <c r="A108" s="3" t="s">
        <v>462</v>
      </c>
      <c r="B108" s="7" t="s">
        <v>14</v>
      </c>
      <c r="C108" s="2" t="s">
        <v>103</v>
      </c>
    </row>
    <row r="109" spans="1:3" ht="17" x14ac:dyDescent="0.2">
      <c r="A109" s="3" t="s">
        <v>462</v>
      </c>
      <c r="C109" s="2" t="s">
        <v>104</v>
      </c>
    </row>
    <row r="110" spans="1:3" ht="17" x14ac:dyDescent="0.2">
      <c r="A110" s="3" t="s">
        <v>462</v>
      </c>
      <c r="B110" s="7" t="s">
        <v>14</v>
      </c>
      <c r="C110" s="2" t="s">
        <v>105</v>
      </c>
    </row>
    <row r="111" spans="1:3" ht="34" x14ac:dyDescent="0.2">
      <c r="A111" s="4" t="s">
        <v>463</v>
      </c>
      <c r="C111" s="2" t="s">
        <v>106</v>
      </c>
    </row>
    <row r="112" spans="1:3" ht="17" x14ac:dyDescent="0.2">
      <c r="A112" s="4" t="s">
        <v>463</v>
      </c>
      <c r="B112" s="7" t="s">
        <v>12</v>
      </c>
      <c r="C112" s="2" t="s">
        <v>107</v>
      </c>
    </row>
    <row r="113" spans="1:3" ht="17" x14ac:dyDescent="0.2">
      <c r="A113" s="4" t="s">
        <v>463</v>
      </c>
      <c r="C113" s="2" t="s">
        <v>108</v>
      </c>
    </row>
    <row r="114" spans="1:3" ht="17" x14ac:dyDescent="0.2">
      <c r="A114" s="4" t="s">
        <v>463</v>
      </c>
      <c r="B114" s="7" t="s">
        <v>12</v>
      </c>
      <c r="C114" s="2" t="s">
        <v>109</v>
      </c>
    </row>
    <row r="115" spans="1:3" ht="17" x14ac:dyDescent="0.2">
      <c r="A115" s="4" t="s">
        <v>463</v>
      </c>
      <c r="B115" s="7" t="s">
        <v>11</v>
      </c>
      <c r="C115" s="2" t="s">
        <v>454</v>
      </c>
    </row>
    <row r="116" spans="1:3" ht="17" x14ac:dyDescent="0.2">
      <c r="A116" s="4" t="s">
        <v>463</v>
      </c>
      <c r="C116" s="2" t="s">
        <v>110</v>
      </c>
    </row>
    <row r="117" spans="1:3" ht="17" x14ac:dyDescent="0.2">
      <c r="A117" s="4" t="s">
        <v>463</v>
      </c>
      <c r="B117" s="7" t="s">
        <v>12</v>
      </c>
      <c r="C117" s="2" t="s">
        <v>111</v>
      </c>
    </row>
    <row r="118" spans="1:3" ht="17" x14ac:dyDescent="0.2">
      <c r="A118" s="4" t="s">
        <v>463</v>
      </c>
      <c r="C118" s="2" t="s">
        <v>112</v>
      </c>
    </row>
    <row r="119" spans="1:3" ht="34" x14ac:dyDescent="0.2">
      <c r="A119" s="4" t="s">
        <v>463</v>
      </c>
      <c r="B119" s="7" t="s">
        <v>12</v>
      </c>
      <c r="C119" s="2" t="s">
        <v>113</v>
      </c>
    </row>
    <row r="120" spans="1:3" ht="17" x14ac:dyDescent="0.2">
      <c r="A120" s="4" t="s">
        <v>463</v>
      </c>
      <c r="C120" s="2" t="s">
        <v>114</v>
      </c>
    </row>
    <row r="121" spans="1:3" ht="17" x14ac:dyDescent="0.2">
      <c r="A121" s="4" t="s">
        <v>463</v>
      </c>
      <c r="B121" s="7" t="s">
        <v>16</v>
      </c>
      <c r="C121" s="2" t="s">
        <v>115</v>
      </c>
    </row>
    <row r="122" spans="1:3" ht="17" x14ac:dyDescent="0.2">
      <c r="A122" s="4" t="s">
        <v>463</v>
      </c>
      <c r="B122" s="7" t="s">
        <v>11</v>
      </c>
      <c r="C122" s="2" t="s">
        <v>116</v>
      </c>
    </row>
    <row r="123" spans="1:3" ht="17" x14ac:dyDescent="0.2">
      <c r="A123" s="4" t="s">
        <v>463</v>
      </c>
      <c r="B123" s="7" t="s">
        <v>16</v>
      </c>
      <c r="C123" s="2" t="s">
        <v>117</v>
      </c>
    </row>
    <row r="124" spans="1:3" ht="17" x14ac:dyDescent="0.2">
      <c r="A124" s="4" t="s">
        <v>463</v>
      </c>
      <c r="B124" s="7" t="s">
        <v>10</v>
      </c>
      <c r="C124" s="2" t="s">
        <v>118</v>
      </c>
    </row>
    <row r="125" spans="1:3" ht="17" x14ac:dyDescent="0.2">
      <c r="A125" s="4" t="s">
        <v>463</v>
      </c>
      <c r="C125" s="2" t="s">
        <v>119</v>
      </c>
    </row>
    <row r="126" spans="1:3" ht="34" x14ac:dyDescent="0.2">
      <c r="A126" s="4" t="s">
        <v>463</v>
      </c>
      <c r="B126" s="7" t="s">
        <v>12</v>
      </c>
      <c r="C126" s="2" t="s">
        <v>120</v>
      </c>
    </row>
    <row r="127" spans="1:3" ht="34" x14ac:dyDescent="0.2">
      <c r="A127" s="4" t="s">
        <v>463</v>
      </c>
      <c r="B127" s="7" t="s">
        <v>12</v>
      </c>
      <c r="C127" s="2" t="s">
        <v>121</v>
      </c>
    </row>
    <row r="128" spans="1:3" ht="17" x14ac:dyDescent="0.2">
      <c r="A128" s="4" t="s">
        <v>463</v>
      </c>
      <c r="B128" s="7" t="s">
        <v>18</v>
      </c>
      <c r="C128" s="2" t="s">
        <v>122</v>
      </c>
    </row>
    <row r="129" spans="1:3" ht="17" x14ac:dyDescent="0.2">
      <c r="A129" s="4" t="s">
        <v>463</v>
      </c>
      <c r="B129" s="7" t="s">
        <v>12</v>
      </c>
      <c r="C129" s="2" t="s">
        <v>123</v>
      </c>
    </row>
    <row r="130" spans="1:3" ht="17" x14ac:dyDescent="0.2">
      <c r="A130" s="4" t="s">
        <v>463</v>
      </c>
      <c r="C130" s="2" t="s">
        <v>124</v>
      </c>
    </row>
    <row r="131" spans="1:3" ht="17" x14ac:dyDescent="0.2">
      <c r="A131" s="4" t="s">
        <v>463</v>
      </c>
      <c r="B131" s="7" t="s">
        <v>12</v>
      </c>
      <c r="C131" s="2" t="s">
        <v>125</v>
      </c>
    </row>
    <row r="132" spans="1:3" ht="17" x14ac:dyDescent="0.2">
      <c r="A132" s="4" t="s">
        <v>463</v>
      </c>
      <c r="C132" s="2" t="s">
        <v>126</v>
      </c>
    </row>
    <row r="133" spans="1:3" ht="17" x14ac:dyDescent="0.2">
      <c r="A133" s="4" t="s">
        <v>463</v>
      </c>
      <c r="B133" s="7" t="s">
        <v>16</v>
      </c>
      <c r="C133" s="2" t="s">
        <v>127</v>
      </c>
    </row>
    <row r="134" spans="1:3" ht="17" x14ac:dyDescent="0.2">
      <c r="A134" s="4" t="s">
        <v>463</v>
      </c>
      <c r="B134" s="7" t="s">
        <v>11</v>
      </c>
      <c r="C134" s="2" t="s">
        <v>128</v>
      </c>
    </row>
    <row r="135" spans="1:3" ht="17" x14ac:dyDescent="0.2">
      <c r="A135" s="4" t="s">
        <v>463</v>
      </c>
      <c r="B135" s="7" t="s">
        <v>12</v>
      </c>
      <c r="C135" s="2" t="s">
        <v>129</v>
      </c>
    </row>
    <row r="136" spans="1:3" ht="17" x14ac:dyDescent="0.2">
      <c r="A136" s="4" t="s">
        <v>463</v>
      </c>
      <c r="C136" s="2" t="s">
        <v>130</v>
      </c>
    </row>
    <row r="137" spans="1:3" ht="17" x14ac:dyDescent="0.2">
      <c r="A137" s="4" t="s">
        <v>463</v>
      </c>
      <c r="B137" s="7" t="s">
        <v>12</v>
      </c>
      <c r="C137" s="2" t="s">
        <v>131</v>
      </c>
    </row>
    <row r="138" spans="1:3" ht="17" x14ac:dyDescent="0.2">
      <c r="A138" s="4" t="s">
        <v>463</v>
      </c>
      <c r="B138" s="7" t="s">
        <v>10</v>
      </c>
      <c r="C138" s="2" t="s">
        <v>132</v>
      </c>
    </row>
    <row r="139" spans="1:3" ht="17" x14ac:dyDescent="0.2">
      <c r="A139" s="4" t="s">
        <v>463</v>
      </c>
      <c r="B139" s="7" t="s">
        <v>14</v>
      </c>
      <c r="C139" s="2" t="s">
        <v>133</v>
      </c>
    </row>
    <row r="140" spans="1:3" ht="34" x14ac:dyDescent="0.2">
      <c r="A140" s="4" t="s">
        <v>463</v>
      </c>
      <c r="C140" s="2" t="s">
        <v>134</v>
      </c>
    </row>
    <row r="141" spans="1:3" ht="34" x14ac:dyDescent="0.2">
      <c r="A141" s="4" t="s">
        <v>463</v>
      </c>
      <c r="B141" s="7" t="s">
        <v>14</v>
      </c>
      <c r="C141" s="2" t="s">
        <v>135</v>
      </c>
    </row>
    <row r="142" spans="1:3" ht="17" x14ac:dyDescent="0.2">
      <c r="A142" s="4" t="s">
        <v>463</v>
      </c>
      <c r="B142" s="7" t="s">
        <v>12</v>
      </c>
      <c r="C142" s="2" t="s">
        <v>136</v>
      </c>
    </row>
    <row r="143" spans="1:3" ht="17" x14ac:dyDescent="0.2">
      <c r="A143" s="4" t="s">
        <v>463</v>
      </c>
      <c r="B143" s="7" t="s">
        <v>16</v>
      </c>
      <c r="C143" s="2" t="s">
        <v>137</v>
      </c>
    </row>
    <row r="144" spans="1:3" ht="34" x14ac:dyDescent="0.2">
      <c r="A144" s="4" t="s">
        <v>463</v>
      </c>
      <c r="B144" s="7" t="s">
        <v>12</v>
      </c>
      <c r="C144" s="2" t="s">
        <v>138</v>
      </c>
    </row>
    <row r="145" spans="1:3" ht="17" x14ac:dyDescent="0.2">
      <c r="A145" s="4" t="s">
        <v>463</v>
      </c>
      <c r="C145" s="2" t="s">
        <v>139</v>
      </c>
    </row>
    <row r="146" spans="1:3" ht="17" x14ac:dyDescent="0.2">
      <c r="A146" s="4" t="s">
        <v>463</v>
      </c>
      <c r="B146" s="7" t="s">
        <v>12</v>
      </c>
      <c r="C146" s="2" t="s">
        <v>140</v>
      </c>
    </row>
    <row r="147" spans="1:3" ht="17" x14ac:dyDescent="0.2">
      <c r="A147" s="4" t="s">
        <v>463</v>
      </c>
      <c r="B147" s="7" t="s">
        <v>11</v>
      </c>
      <c r="C147" s="2" t="s">
        <v>141</v>
      </c>
    </row>
    <row r="148" spans="1:3" ht="17" x14ac:dyDescent="0.2">
      <c r="A148" s="4" t="s">
        <v>463</v>
      </c>
      <c r="C148" s="2" t="s">
        <v>142</v>
      </c>
    </row>
    <row r="149" spans="1:3" ht="17" x14ac:dyDescent="0.2">
      <c r="A149" s="4" t="s">
        <v>463</v>
      </c>
      <c r="B149" s="7" t="s">
        <v>12</v>
      </c>
      <c r="C149" s="2" t="s">
        <v>143</v>
      </c>
    </row>
    <row r="150" spans="1:3" ht="17" x14ac:dyDescent="0.2">
      <c r="A150" s="4" t="s">
        <v>463</v>
      </c>
      <c r="C150" s="2" t="s">
        <v>144</v>
      </c>
    </row>
    <row r="151" spans="1:3" ht="17" x14ac:dyDescent="0.2">
      <c r="A151" s="4" t="s">
        <v>463</v>
      </c>
      <c r="B151" s="7" t="s">
        <v>12</v>
      </c>
      <c r="C151" s="2" t="s">
        <v>81</v>
      </c>
    </row>
    <row r="152" spans="1:3" ht="17" x14ac:dyDescent="0.2">
      <c r="A152" s="4" t="s">
        <v>463</v>
      </c>
      <c r="C152" s="2" t="s">
        <v>145</v>
      </c>
    </row>
    <row r="153" spans="1:3" ht="17" x14ac:dyDescent="0.2">
      <c r="A153" s="4" t="s">
        <v>463</v>
      </c>
      <c r="B153" s="7" t="s">
        <v>12</v>
      </c>
      <c r="C153" s="2" t="s">
        <v>464</v>
      </c>
    </row>
    <row r="154" spans="1:3" ht="17" x14ac:dyDescent="0.2">
      <c r="A154" s="4" t="s">
        <v>463</v>
      </c>
      <c r="C154" s="2" t="s">
        <v>146</v>
      </c>
    </row>
    <row r="155" spans="1:3" ht="17" x14ac:dyDescent="0.2">
      <c r="A155" s="4" t="s">
        <v>463</v>
      </c>
      <c r="B155" s="7" t="s">
        <v>11</v>
      </c>
      <c r="C155" s="2" t="s">
        <v>147</v>
      </c>
    </row>
    <row r="156" spans="1:3" ht="17" x14ac:dyDescent="0.2">
      <c r="A156" s="4" t="s">
        <v>463</v>
      </c>
      <c r="B156" s="7" t="s">
        <v>10</v>
      </c>
      <c r="C156" s="2" t="s">
        <v>148</v>
      </c>
    </row>
    <row r="157" spans="1:3" ht="17" x14ac:dyDescent="0.2">
      <c r="A157" s="4" t="s">
        <v>463</v>
      </c>
      <c r="C157" s="2" t="s">
        <v>149</v>
      </c>
    </row>
    <row r="158" spans="1:3" ht="17" x14ac:dyDescent="0.2">
      <c r="A158" s="4" t="s">
        <v>463</v>
      </c>
      <c r="B158" s="7" t="s">
        <v>11</v>
      </c>
      <c r="C158" s="2" t="s">
        <v>150</v>
      </c>
    </row>
    <row r="159" spans="1:3" ht="17" x14ac:dyDescent="0.2">
      <c r="A159" s="4" t="s">
        <v>463</v>
      </c>
      <c r="B159" s="7" t="s">
        <v>16</v>
      </c>
      <c r="C159" s="2" t="s">
        <v>151</v>
      </c>
    </row>
    <row r="160" spans="1:3" ht="17" x14ac:dyDescent="0.2">
      <c r="A160" s="4" t="s">
        <v>463</v>
      </c>
      <c r="B160" s="7" t="s">
        <v>11</v>
      </c>
      <c r="C160" s="2" t="s">
        <v>152</v>
      </c>
    </row>
    <row r="161" spans="1:3" ht="17" x14ac:dyDescent="0.2">
      <c r="A161" s="4" t="s">
        <v>463</v>
      </c>
      <c r="B161" s="7" t="s">
        <v>16</v>
      </c>
      <c r="C161" s="2" t="s">
        <v>153</v>
      </c>
    </row>
    <row r="162" spans="1:3" ht="17" x14ac:dyDescent="0.2">
      <c r="A162" s="4" t="s">
        <v>463</v>
      </c>
      <c r="B162" s="7" t="s">
        <v>14</v>
      </c>
      <c r="C162" s="2" t="s">
        <v>154</v>
      </c>
    </row>
    <row r="163" spans="1:3" ht="17" x14ac:dyDescent="0.2">
      <c r="A163" s="4" t="s">
        <v>463</v>
      </c>
      <c r="B163" s="7" t="s">
        <v>19</v>
      </c>
      <c r="C163" s="2" t="s">
        <v>155</v>
      </c>
    </row>
    <row r="164" spans="1:3" ht="34" x14ac:dyDescent="0.2">
      <c r="A164" s="4" t="s">
        <v>463</v>
      </c>
      <c r="C164" s="2" t="s">
        <v>156</v>
      </c>
    </row>
    <row r="165" spans="1:3" ht="17" x14ac:dyDescent="0.2">
      <c r="A165" s="4" t="s">
        <v>463</v>
      </c>
      <c r="B165" s="7" t="s">
        <v>18</v>
      </c>
      <c r="C165" s="2" t="s">
        <v>157</v>
      </c>
    </row>
    <row r="166" spans="1:3" ht="17" x14ac:dyDescent="0.2">
      <c r="A166" s="4" t="s">
        <v>463</v>
      </c>
      <c r="B166" s="7" t="s">
        <v>16</v>
      </c>
      <c r="C166" s="2" t="s">
        <v>158</v>
      </c>
    </row>
    <row r="167" spans="1:3" ht="17" x14ac:dyDescent="0.2">
      <c r="A167" s="4" t="s">
        <v>463</v>
      </c>
      <c r="B167" s="7" t="s">
        <v>12</v>
      </c>
      <c r="C167" s="2" t="s">
        <v>159</v>
      </c>
    </row>
    <row r="168" spans="1:3" ht="17" x14ac:dyDescent="0.2">
      <c r="A168" s="4" t="s">
        <v>463</v>
      </c>
      <c r="B168" s="7" t="s">
        <v>16</v>
      </c>
      <c r="C168" s="2" t="s">
        <v>160</v>
      </c>
    </row>
    <row r="169" spans="1:3" ht="17" x14ac:dyDescent="0.2">
      <c r="A169" s="4" t="s">
        <v>463</v>
      </c>
      <c r="B169" s="7" t="s">
        <v>12</v>
      </c>
      <c r="C169" s="2" t="s">
        <v>161</v>
      </c>
    </row>
    <row r="170" spans="1:3" ht="17" x14ac:dyDescent="0.2">
      <c r="A170" s="4" t="s">
        <v>463</v>
      </c>
      <c r="B170" s="7" t="s">
        <v>11</v>
      </c>
      <c r="C170" s="2" t="s">
        <v>455</v>
      </c>
    </row>
    <row r="171" spans="1:3" ht="17" x14ac:dyDescent="0.2">
      <c r="A171" s="4" t="s">
        <v>465</v>
      </c>
      <c r="C171" s="2" t="s">
        <v>162</v>
      </c>
    </row>
    <row r="172" spans="1:3" ht="17" x14ac:dyDescent="0.2">
      <c r="A172" s="4" t="s">
        <v>465</v>
      </c>
      <c r="B172" s="8" t="s">
        <v>12</v>
      </c>
      <c r="C172" s="2" t="s">
        <v>163</v>
      </c>
    </row>
    <row r="173" spans="1:3" ht="17" x14ac:dyDescent="0.2">
      <c r="A173" s="4" t="s">
        <v>465</v>
      </c>
      <c r="B173" s="8" t="s">
        <v>13</v>
      </c>
      <c r="C173" s="2" t="s">
        <v>164</v>
      </c>
    </row>
    <row r="174" spans="1:3" ht="17" x14ac:dyDescent="0.2">
      <c r="A174" s="4" t="s">
        <v>465</v>
      </c>
      <c r="C174" s="2" t="s">
        <v>165</v>
      </c>
    </row>
    <row r="175" spans="1:3" ht="34" x14ac:dyDescent="0.2">
      <c r="A175" s="4" t="s">
        <v>465</v>
      </c>
      <c r="B175" s="8" t="s">
        <v>13</v>
      </c>
      <c r="C175" s="2" t="s">
        <v>166</v>
      </c>
    </row>
    <row r="176" spans="1:3" ht="51" x14ac:dyDescent="0.2">
      <c r="A176" s="4" t="s">
        <v>465</v>
      </c>
      <c r="C176" s="2" t="s">
        <v>167</v>
      </c>
    </row>
    <row r="177" spans="1:3" ht="17" x14ac:dyDescent="0.2">
      <c r="A177" s="4" t="s">
        <v>465</v>
      </c>
      <c r="B177" s="8" t="s">
        <v>595</v>
      </c>
      <c r="C177" s="2" t="s">
        <v>168</v>
      </c>
    </row>
    <row r="178" spans="1:3" ht="68" x14ac:dyDescent="0.2">
      <c r="A178" s="4" t="s">
        <v>465</v>
      </c>
      <c r="C178" s="2" t="s">
        <v>169</v>
      </c>
    </row>
    <row r="179" spans="1:3" ht="17" x14ac:dyDescent="0.2">
      <c r="A179" s="4" t="s">
        <v>465</v>
      </c>
      <c r="B179" s="8" t="s">
        <v>11</v>
      </c>
      <c r="C179" s="2" t="s">
        <v>170</v>
      </c>
    </row>
    <row r="180" spans="1:3" ht="17" x14ac:dyDescent="0.2">
      <c r="A180" s="4" t="s">
        <v>465</v>
      </c>
      <c r="B180" s="8" t="s">
        <v>12</v>
      </c>
      <c r="C180" s="2" t="s">
        <v>171</v>
      </c>
    </row>
    <row r="181" spans="1:3" ht="17" x14ac:dyDescent="0.2">
      <c r="A181" s="4" t="s">
        <v>465</v>
      </c>
      <c r="C181" s="2" t="s">
        <v>172</v>
      </c>
    </row>
    <row r="182" spans="1:3" ht="17" x14ac:dyDescent="0.2">
      <c r="A182" s="4" t="s">
        <v>465</v>
      </c>
      <c r="B182" s="8" t="s">
        <v>595</v>
      </c>
      <c r="C182" s="2" t="s">
        <v>173</v>
      </c>
    </row>
    <row r="183" spans="1:3" ht="17" x14ac:dyDescent="0.2">
      <c r="A183" s="4" t="s">
        <v>465</v>
      </c>
      <c r="C183" s="2" t="s">
        <v>174</v>
      </c>
    </row>
    <row r="184" spans="1:3" ht="17" x14ac:dyDescent="0.2">
      <c r="A184" s="4" t="s">
        <v>465</v>
      </c>
      <c r="B184" s="8" t="s">
        <v>595</v>
      </c>
      <c r="C184" s="2" t="s">
        <v>175</v>
      </c>
    </row>
    <row r="185" spans="1:3" ht="17" x14ac:dyDescent="0.2">
      <c r="A185" s="4" t="s">
        <v>465</v>
      </c>
      <c r="C185" s="2" t="s">
        <v>176</v>
      </c>
    </row>
    <row r="186" spans="1:3" ht="17" x14ac:dyDescent="0.2">
      <c r="A186" s="4" t="s">
        <v>465</v>
      </c>
      <c r="B186" s="8" t="s">
        <v>595</v>
      </c>
      <c r="C186" s="2" t="s">
        <v>177</v>
      </c>
    </row>
    <row r="187" spans="1:3" ht="17" x14ac:dyDescent="0.2">
      <c r="A187" s="4" t="s">
        <v>465</v>
      </c>
      <c r="C187" s="2" t="s">
        <v>178</v>
      </c>
    </row>
    <row r="188" spans="1:3" ht="17" x14ac:dyDescent="0.2">
      <c r="A188" s="4" t="s">
        <v>465</v>
      </c>
      <c r="C188" s="2" t="s">
        <v>456</v>
      </c>
    </row>
    <row r="189" spans="1:3" ht="17" x14ac:dyDescent="0.2">
      <c r="A189" s="4" t="s">
        <v>465</v>
      </c>
      <c r="B189" s="8" t="s">
        <v>16</v>
      </c>
      <c r="C189" s="2" t="s">
        <v>179</v>
      </c>
    </row>
    <row r="190" spans="1:3" ht="17" x14ac:dyDescent="0.2">
      <c r="A190" s="4" t="s">
        <v>465</v>
      </c>
      <c r="B190" s="8" t="s">
        <v>12</v>
      </c>
      <c r="C190" s="2" t="s">
        <v>457</v>
      </c>
    </row>
    <row r="191" spans="1:3" ht="51" x14ac:dyDescent="0.2">
      <c r="A191" s="4" t="s">
        <v>465</v>
      </c>
      <c r="C191" s="2" t="s">
        <v>180</v>
      </c>
    </row>
    <row r="192" spans="1:3" ht="17" x14ac:dyDescent="0.2">
      <c r="A192" s="4" t="s">
        <v>465</v>
      </c>
      <c r="B192" s="8" t="s">
        <v>20</v>
      </c>
      <c r="C192" s="2" t="s">
        <v>181</v>
      </c>
    </row>
    <row r="193" spans="1:3" ht="17" x14ac:dyDescent="0.2">
      <c r="A193" s="4" t="s">
        <v>465</v>
      </c>
      <c r="B193" s="8" t="s">
        <v>13</v>
      </c>
      <c r="C193" s="2" t="s">
        <v>182</v>
      </c>
    </row>
    <row r="194" spans="1:3" ht="51" x14ac:dyDescent="0.2">
      <c r="A194" s="4" t="s">
        <v>465</v>
      </c>
      <c r="C194" s="2" t="s">
        <v>183</v>
      </c>
    </row>
    <row r="195" spans="1:3" ht="17" x14ac:dyDescent="0.2">
      <c r="A195" s="4" t="s">
        <v>465</v>
      </c>
      <c r="B195" s="8" t="s">
        <v>595</v>
      </c>
      <c r="C195" s="2" t="s">
        <v>184</v>
      </c>
    </row>
    <row r="196" spans="1:3" ht="34" x14ac:dyDescent="0.2">
      <c r="A196" s="4" t="s">
        <v>465</v>
      </c>
      <c r="C196" s="2" t="s">
        <v>185</v>
      </c>
    </row>
    <row r="197" spans="1:3" ht="34" x14ac:dyDescent="0.2">
      <c r="A197" s="4" t="s">
        <v>465</v>
      </c>
      <c r="B197" s="8" t="s">
        <v>595</v>
      </c>
      <c r="C197" s="2" t="s">
        <v>186</v>
      </c>
    </row>
    <row r="198" spans="1:3" ht="17" x14ac:dyDescent="0.2">
      <c r="A198" s="4" t="s">
        <v>465</v>
      </c>
      <c r="B198" s="8" t="s">
        <v>21</v>
      </c>
      <c r="C198" s="2" t="s">
        <v>187</v>
      </c>
    </row>
    <row r="199" spans="1:3" ht="17" x14ac:dyDescent="0.2">
      <c r="A199" s="4" t="s">
        <v>465</v>
      </c>
      <c r="C199" s="2" t="s">
        <v>188</v>
      </c>
    </row>
    <row r="200" spans="1:3" ht="17" x14ac:dyDescent="0.2">
      <c r="A200" s="4" t="s">
        <v>465</v>
      </c>
      <c r="B200" s="8" t="s">
        <v>13</v>
      </c>
      <c r="C200" s="2" t="s">
        <v>189</v>
      </c>
    </row>
    <row r="201" spans="1:3" ht="17" x14ac:dyDescent="0.2">
      <c r="A201" s="4" t="s">
        <v>465</v>
      </c>
      <c r="C201" s="2" t="s">
        <v>190</v>
      </c>
    </row>
    <row r="202" spans="1:3" ht="17" x14ac:dyDescent="0.2">
      <c r="A202" s="4" t="s">
        <v>465</v>
      </c>
      <c r="B202" s="8" t="s">
        <v>13</v>
      </c>
      <c r="C202" s="2" t="s">
        <v>191</v>
      </c>
    </row>
    <row r="203" spans="1:3" ht="17" x14ac:dyDescent="0.2">
      <c r="A203" s="4" t="s">
        <v>465</v>
      </c>
      <c r="B203" s="8" t="s">
        <v>12</v>
      </c>
      <c r="C203" s="2" t="s">
        <v>192</v>
      </c>
    </row>
    <row r="204" spans="1:3" ht="17" x14ac:dyDescent="0.2">
      <c r="A204" s="4" t="s">
        <v>465</v>
      </c>
      <c r="B204" s="8" t="s">
        <v>13</v>
      </c>
      <c r="C204" s="2" t="s">
        <v>193</v>
      </c>
    </row>
    <row r="205" spans="1:3" ht="17" x14ac:dyDescent="0.2">
      <c r="A205" s="4" t="s">
        <v>465</v>
      </c>
      <c r="B205" s="8" t="s">
        <v>10</v>
      </c>
      <c r="C205" s="2" t="s">
        <v>194</v>
      </c>
    </row>
    <row r="206" spans="1:3" ht="17" x14ac:dyDescent="0.2">
      <c r="A206" s="4" t="s">
        <v>465</v>
      </c>
      <c r="C206" s="2" t="s">
        <v>195</v>
      </c>
    </row>
    <row r="207" spans="1:3" ht="17" x14ac:dyDescent="0.2">
      <c r="A207" s="4" t="s">
        <v>465</v>
      </c>
      <c r="B207" s="8" t="s">
        <v>10</v>
      </c>
      <c r="C207" s="2" t="s">
        <v>196</v>
      </c>
    </row>
    <row r="208" spans="1:3" ht="34" x14ac:dyDescent="0.2">
      <c r="A208" s="4" t="s">
        <v>465</v>
      </c>
      <c r="B208" s="8" t="s">
        <v>13</v>
      </c>
      <c r="C208" s="2" t="s">
        <v>197</v>
      </c>
    </row>
    <row r="209" spans="1:3" ht="17" x14ac:dyDescent="0.2">
      <c r="A209" s="4" t="s">
        <v>465</v>
      </c>
      <c r="B209" s="8" t="s">
        <v>12</v>
      </c>
      <c r="C209" s="2" t="s">
        <v>198</v>
      </c>
    </row>
    <row r="210" spans="1:3" ht="17" x14ac:dyDescent="0.2">
      <c r="A210" s="4" t="s">
        <v>465</v>
      </c>
      <c r="B210" s="8" t="s">
        <v>10</v>
      </c>
      <c r="C210" s="2" t="s">
        <v>199</v>
      </c>
    </row>
    <row r="211" spans="1:3" ht="17" x14ac:dyDescent="0.2">
      <c r="A211" s="4" t="s">
        <v>465</v>
      </c>
      <c r="B211" s="8" t="s">
        <v>14</v>
      </c>
      <c r="C211" s="2" t="s">
        <v>200</v>
      </c>
    </row>
    <row r="212" spans="1:3" ht="17" x14ac:dyDescent="0.2">
      <c r="A212" s="4" t="s">
        <v>465</v>
      </c>
      <c r="B212" s="8" t="s">
        <v>13</v>
      </c>
      <c r="C212" s="2" t="s">
        <v>201</v>
      </c>
    </row>
    <row r="213" spans="1:3" ht="17" x14ac:dyDescent="0.2">
      <c r="A213" s="4" t="s">
        <v>465</v>
      </c>
      <c r="B213" s="8" t="s">
        <v>10</v>
      </c>
      <c r="C213" s="2" t="s">
        <v>202</v>
      </c>
    </row>
    <row r="214" spans="1:3" ht="17" x14ac:dyDescent="0.2">
      <c r="A214" s="4" t="s">
        <v>465</v>
      </c>
      <c r="C214" s="2" t="s">
        <v>1482</v>
      </c>
    </row>
    <row r="215" spans="1:3" ht="17" x14ac:dyDescent="0.2">
      <c r="A215" s="4" t="s">
        <v>465</v>
      </c>
      <c r="B215" s="8" t="s">
        <v>595</v>
      </c>
      <c r="C215" s="2" t="s">
        <v>203</v>
      </c>
    </row>
    <row r="216" spans="1:3" ht="17" x14ac:dyDescent="0.2">
      <c r="A216" s="4" t="s">
        <v>465</v>
      </c>
      <c r="B216" s="8" t="s">
        <v>13</v>
      </c>
      <c r="C216" s="2" t="s">
        <v>204</v>
      </c>
    </row>
    <row r="217" spans="1:3" ht="17" x14ac:dyDescent="0.2">
      <c r="A217" s="4" t="s">
        <v>465</v>
      </c>
      <c r="B217" s="8" t="s">
        <v>12</v>
      </c>
      <c r="C217" s="2" t="s">
        <v>205</v>
      </c>
    </row>
    <row r="218" spans="1:3" ht="17" x14ac:dyDescent="0.2">
      <c r="A218" s="4" t="s">
        <v>465</v>
      </c>
      <c r="B218" s="8" t="s">
        <v>13</v>
      </c>
      <c r="C218" s="2" t="s">
        <v>206</v>
      </c>
    </row>
    <row r="219" spans="1:3" ht="17" x14ac:dyDescent="0.2">
      <c r="A219" s="4" t="s">
        <v>465</v>
      </c>
      <c r="B219" s="8" t="s">
        <v>12</v>
      </c>
      <c r="C219" s="2" t="s">
        <v>207</v>
      </c>
    </row>
    <row r="220" spans="1:3" ht="17" x14ac:dyDescent="0.2">
      <c r="A220" s="4" t="s">
        <v>465</v>
      </c>
      <c r="C220" s="2" t="s">
        <v>208</v>
      </c>
    </row>
    <row r="221" spans="1:3" ht="17" x14ac:dyDescent="0.2">
      <c r="A221" s="4" t="s">
        <v>465</v>
      </c>
      <c r="B221" s="8" t="s">
        <v>11</v>
      </c>
      <c r="C221" s="2" t="s">
        <v>209</v>
      </c>
    </row>
    <row r="222" spans="1:3" ht="17" x14ac:dyDescent="0.2">
      <c r="A222" s="4" t="s">
        <v>465</v>
      </c>
      <c r="C222" s="2" t="s">
        <v>210</v>
      </c>
    </row>
    <row r="223" spans="1:3" ht="17" x14ac:dyDescent="0.2">
      <c r="A223" s="4" t="s">
        <v>465</v>
      </c>
      <c r="B223" s="8" t="s">
        <v>10</v>
      </c>
      <c r="C223" s="2" t="s">
        <v>211</v>
      </c>
    </row>
    <row r="224" spans="1:3" ht="17" x14ac:dyDescent="0.2">
      <c r="A224" s="4" t="s">
        <v>465</v>
      </c>
      <c r="B224" s="8" t="s">
        <v>11</v>
      </c>
      <c r="C224" s="2" t="s">
        <v>212</v>
      </c>
    </row>
    <row r="225" spans="1:3" ht="17" x14ac:dyDescent="0.2">
      <c r="A225" s="4" t="s">
        <v>465</v>
      </c>
      <c r="B225" s="8" t="s">
        <v>13</v>
      </c>
      <c r="C225" s="2" t="s">
        <v>213</v>
      </c>
    </row>
    <row r="226" spans="1:3" ht="17" x14ac:dyDescent="0.2">
      <c r="A226" s="4" t="s">
        <v>465</v>
      </c>
      <c r="C226" s="2" t="s">
        <v>214</v>
      </c>
    </row>
    <row r="227" spans="1:3" ht="17" x14ac:dyDescent="0.2">
      <c r="A227" s="4" t="s">
        <v>465</v>
      </c>
      <c r="B227" s="8" t="s">
        <v>12</v>
      </c>
      <c r="C227" s="2" t="s">
        <v>458</v>
      </c>
    </row>
    <row r="228" spans="1:3" ht="17" x14ac:dyDescent="0.2">
      <c r="A228" s="4" t="s">
        <v>465</v>
      </c>
      <c r="B228" s="8" t="s">
        <v>14</v>
      </c>
      <c r="C228" s="2" t="s">
        <v>215</v>
      </c>
    </row>
    <row r="229" spans="1:3" ht="17" x14ac:dyDescent="0.2">
      <c r="A229" s="4" t="s">
        <v>465</v>
      </c>
      <c r="C229" s="2" t="s">
        <v>1483</v>
      </c>
    </row>
    <row r="230" spans="1:3" ht="17" x14ac:dyDescent="0.2">
      <c r="A230" s="4" t="s">
        <v>465</v>
      </c>
      <c r="B230" s="8" t="s">
        <v>595</v>
      </c>
      <c r="C230" s="2" t="s">
        <v>216</v>
      </c>
    </row>
    <row r="231" spans="1:3" ht="17" x14ac:dyDescent="0.2">
      <c r="A231" s="4" t="s">
        <v>465</v>
      </c>
      <c r="B231" s="8" t="s">
        <v>13</v>
      </c>
      <c r="C231" s="2" t="s">
        <v>217</v>
      </c>
    </row>
    <row r="232" spans="1:3" ht="17" x14ac:dyDescent="0.2">
      <c r="A232" s="4" t="s">
        <v>465</v>
      </c>
      <c r="C232" s="2" t="s">
        <v>218</v>
      </c>
    </row>
    <row r="233" spans="1:3" ht="34" x14ac:dyDescent="0.2">
      <c r="A233" s="4" t="s">
        <v>465</v>
      </c>
      <c r="B233" s="8" t="s">
        <v>13</v>
      </c>
      <c r="C233" s="2" t="s">
        <v>219</v>
      </c>
    </row>
    <row r="234" spans="1:3" ht="17" x14ac:dyDescent="0.2">
      <c r="A234" s="4" t="s">
        <v>465</v>
      </c>
      <c r="B234" s="8" t="s">
        <v>5</v>
      </c>
      <c r="C234" s="2" t="s">
        <v>220</v>
      </c>
    </row>
    <row r="235" spans="1:3" ht="17" x14ac:dyDescent="0.2">
      <c r="A235" s="4" t="s">
        <v>465</v>
      </c>
      <c r="B235" s="8" t="s">
        <v>13</v>
      </c>
      <c r="C235" s="2" t="s">
        <v>221</v>
      </c>
    </row>
    <row r="236" spans="1:3" ht="17" x14ac:dyDescent="0.2">
      <c r="A236" s="4" t="s">
        <v>465</v>
      </c>
      <c r="C236" s="2" t="s">
        <v>222</v>
      </c>
    </row>
    <row r="237" spans="1:3" ht="17" x14ac:dyDescent="0.2">
      <c r="A237" s="4" t="s">
        <v>465</v>
      </c>
      <c r="B237" s="8" t="s">
        <v>13</v>
      </c>
      <c r="C237" s="2" t="s">
        <v>223</v>
      </c>
    </row>
    <row r="238" spans="1:3" ht="17" x14ac:dyDescent="0.2">
      <c r="A238" s="4" t="s">
        <v>465</v>
      </c>
      <c r="C238" s="2" t="s">
        <v>224</v>
      </c>
    </row>
    <row r="239" spans="1:3" ht="17" x14ac:dyDescent="0.2">
      <c r="A239" s="4" t="s">
        <v>465</v>
      </c>
      <c r="B239" s="8" t="s">
        <v>13</v>
      </c>
      <c r="C239" s="2" t="s">
        <v>225</v>
      </c>
    </row>
    <row r="240" spans="1:3" ht="17" x14ac:dyDescent="0.2">
      <c r="A240" s="4" t="s">
        <v>465</v>
      </c>
      <c r="B240" s="8" t="s">
        <v>22</v>
      </c>
      <c r="C240" s="2" t="s">
        <v>226</v>
      </c>
    </row>
    <row r="241" spans="1:3" ht="17" x14ac:dyDescent="0.2">
      <c r="A241" s="4" t="s">
        <v>465</v>
      </c>
      <c r="C241" s="2" t="s">
        <v>227</v>
      </c>
    </row>
    <row r="242" spans="1:3" ht="17" x14ac:dyDescent="0.2">
      <c r="A242" s="4" t="s">
        <v>465</v>
      </c>
      <c r="B242" s="8" t="s">
        <v>16</v>
      </c>
      <c r="C242" s="2" t="s">
        <v>228</v>
      </c>
    </row>
    <row r="243" spans="1:3" ht="17" x14ac:dyDescent="0.2">
      <c r="A243" s="4" t="s">
        <v>465</v>
      </c>
      <c r="C243" s="2" t="s">
        <v>229</v>
      </c>
    </row>
    <row r="244" spans="1:3" ht="17" x14ac:dyDescent="0.2">
      <c r="A244" s="4" t="s">
        <v>465</v>
      </c>
      <c r="B244" s="8" t="s">
        <v>16</v>
      </c>
      <c r="C244" s="2" t="s">
        <v>230</v>
      </c>
    </row>
    <row r="245" spans="1:3" ht="17" x14ac:dyDescent="0.2">
      <c r="A245" s="4" t="s">
        <v>465</v>
      </c>
      <c r="B245" s="8" t="s">
        <v>10</v>
      </c>
      <c r="C245" s="2" t="s">
        <v>231</v>
      </c>
    </row>
    <row r="246" spans="1:3" ht="17" x14ac:dyDescent="0.2">
      <c r="A246" s="4" t="s">
        <v>465</v>
      </c>
      <c r="B246" s="8" t="s">
        <v>11</v>
      </c>
      <c r="C246" s="2" t="s">
        <v>232</v>
      </c>
    </row>
    <row r="247" spans="1:3" ht="17" x14ac:dyDescent="0.2">
      <c r="A247" s="4" t="s">
        <v>465</v>
      </c>
      <c r="B247" s="8" t="s">
        <v>12</v>
      </c>
      <c r="C247" s="2" t="s">
        <v>233</v>
      </c>
    </row>
    <row r="248" spans="1:3" ht="17" x14ac:dyDescent="0.2">
      <c r="A248" s="4" t="s">
        <v>465</v>
      </c>
      <c r="C248" s="2" t="s">
        <v>234</v>
      </c>
    </row>
    <row r="249" spans="1:3" ht="17" x14ac:dyDescent="0.2">
      <c r="A249" s="4" t="s">
        <v>465</v>
      </c>
      <c r="B249" s="8" t="s">
        <v>12</v>
      </c>
      <c r="C249" s="2" t="s">
        <v>235</v>
      </c>
    </row>
    <row r="250" spans="1:3" ht="17" x14ac:dyDescent="0.2">
      <c r="A250" s="4" t="s">
        <v>465</v>
      </c>
      <c r="C250" s="2" t="s">
        <v>236</v>
      </c>
    </row>
    <row r="251" spans="1:3" ht="17" x14ac:dyDescent="0.2">
      <c r="A251" s="4" t="s">
        <v>465</v>
      </c>
      <c r="C251" s="2" t="s">
        <v>237</v>
      </c>
    </row>
    <row r="252" spans="1:3" ht="17" x14ac:dyDescent="0.2">
      <c r="A252" s="4" t="s">
        <v>465</v>
      </c>
      <c r="B252" s="8" t="s">
        <v>5</v>
      </c>
      <c r="C252" s="2" t="s">
        <v>238</v>
      </c>
    </row>
    <row r="253" spans="1:3" ht="17" x14ac:dyDescent="0.2">
      <c r="A253" s="4" t="s">
        <v>465</v>
      </c>
      <c r="B253" s="8" t="s">
        <v>13</v>
      </c>
      <c r="C253" s="2" t="s">
        <v>239</v>
      </c>
    </row>
    <row r="254" spans="1:3" ht="17" x14ac:dyDescent="0.2">
      <c r="A254" s="4" t="s">
        <v>465</v>
      </c>
      <c r="C254" s="2" t="s">
        <v>240</v>
      </c>
    </row>
    <row r="255" spans="1:3" ht="17" x14ac:dyDescent="0.2">
      <c r="A255" s="4" t="s">
        <v>465</v>
      </c>
      <c r="B255" s="8" t="s">
        <v>12</v>
      </c>
      <c r="C255" s="2" t="s">
        <v>241</v>
      </c>
    </row>
    <row r="256" spans="1:3" ht="17" x14ac:dyDescent="0.2">
      <c r="A256" s="4" t="s">
        <v>465</v>
      </c>
      <c r="B256" s="8" t="s">
        <v>13</v>
      </c>
      <c r="C256" s="2" t="s">
        <v>242</v>
      </c>
    </row>
    <row r="257" spans="1:5" ht="17" x14ac:dyDescent="0.2">
      <c r="A257" s="4" t="s">
        <v>465</v>
      </c>
      <c r="B257" s="8" t="s">
        <v>12</v>
      </c>
      <c r="C257" s="2" t="s">
        <v>243</v>
      </c>
    </row>
    <row r="258" spans="1:5" ht="17" x14ac:dyDescent="0.2">
      <c r="A258" s="4" t="s">
        <v>465</v>
      </c>
      <c r="C258" s="2" t="s">
        <v>244</v>
      </c>
      <c r="E258" s="11"/>
    </row>
    <row r="259" spans="1:5" ht="17" x14ac:dyDescent="0.2">
      <c r="A259" s="4" t="s">
        <v>465</v>
      </c>
      <c r="B259" s="8" t="s">
        <v>11</v>
      </c>
      <c r="C259" s="2" t="s">
        <v>245</v>
      </c>
      <c r="E259" s="11"/>
    </row>
    <row r="260" spans="1:5" ht="17" x14ac:dyDescent="0.2">
      <c r="A260" s="4" t="s">
        <v>465</v>
      </c>
      <c r="B260" s="8" t="s">
        <v>16</v>
      </c>
      <c r="C260" s="2" t="s">
        <v>246</v>
      </c>
      <c r="E260" s="11"/>
    </row>
    <row r="261" spans="1:5" ht="17" x14ac:dyDescent="0.2">
      <c r="A261" s="4" t="s">
        <v>465</v>
      </c>
      <c r="B261" s="8" t="s">
        <v>10</v>
      </c>
      <c r="C261" s="2" t="s">
        <v>247</v>
      </c>
      <c r="E261" s="11"/>
    </row>
    <row r="262" spans="1:5" ht="17" x14ac:dyDescent="0.2">
      <c r="A262" s="4" t="s">
        <v>465</v>
      </c>
      <c r="B262" s="8" t="s">
        <v>16</v>
      </c>
      <c r="C262" s="2" t="s">
        <v>248</v>
      </c>
      <c r="E262" s="10"/>
    </row>
    <row r="263" spans="1:5" ht="34" x14ac:dyDescent="0.2">
      <c r="A263" s="4" t="s">
        <v>465</v>
      </c>
      <c r="C263" s="2" t="s">
        <v>459</v>
      </c>
      <c r="E263" s="11"/>
    </row>
    <row r="264" spans="1:5" ht="17" x14ac:dyDescent="0.2">
      <c r="A264" s="4" t="s">
        <v>465</v>
      </c>
      <c r="B264" s="8" t="s">
        <v>23</v>
      </c>
      <c r="C264" s="2" t="s">
        <v>249</v>
      </c>
      <c r="E264" s="24"/>
    </row>
    <row r="265" spans="1:5" ht="17" x14ac:dyDescent="0.2">
      <c r="A265" s="4" t="s">
        <v>465</v>
      </c>
      <c r="B265" s="8" t="s">
        <v>5</v>
      </c>
      <c r="C265" s="2" t="s">
        <v>250</v>
      </c>
      <c r="E265" s="24"/>
    </row>
    <row r="266" spans="1:5" ht="17" x14ac:dyDescent="0.2">
      <c r="A266" s="4" t="s">
        <v>465</v>
      </c>
      <c r="B266" s="8" t="s">
        <v>24</v>
      </c>
      <c r="C266" s="2" t="s">
        <v>251</v>
      </c>
      <c r="E266" s="11"/>
    </row>
    <row r="267" spans="1:5" ht="17" x14ac:dyDescent="0.2">
      <c r="A267" s="4" t="s">
        <v>465</v>
      </c>
      <c r="C267" s="2" t="s">
        <v>252</v>
      </c>
      <c r="E267" s="10"/>
    </row>
    <row r="268" spans="1:5" ht="17" x14ac:dyDescent="0.2">
      <c r="A268" s="4" t="s">
        <v>465</v>
      </c>
      <c r="B268" s="8" t="s">
        <v>5</v>
      </c>
      <c r="C268" s="2" t="s">
        <v>253</v>
      </c>
      <c r="E268" s="10"/>
    </row>
    <row r="269" spans="1:5" ht="17" x14ac:dyDescent="0.2">
      <c r="A269" s="4" t="s">
        <v>465</v>
      </c>
      <c r="B269" s="8" t="s">
        <v>595</v>
      </c>
      <c r="C269" s="2" t="s">
        <v>254</v>
      </c>
      <c r="E269" s="11"/>
    </row>
    <row r="270" spans="1:5" ht="17" x14ac:dyDescent="0.2">
      <c r="A270" s="4" t="s">
        <v>465</v>
      </c>
      <c r="B270" s="8" t="s">
        <v>5</v>
      </c>
      <c r="C270" s="2" t="s">
        <v>255</v>
      </c>
      <c r="E270" s="10"/>
    </row>
    <row r="271" spans="1:5" ht="17" x14ac:dyDescent="0.2">
      <c r="A271" s="4" t="s">
        <v>465</v>
      </c>
      <c r="C271" s="2" t="s">
        <v>256</v>
      </c>
      <c r="E271" s="11"/>
    </row>
    <row r="272" spans="1:5" ht="34" x14ac:dyDescent="0.2">
      <c r="A272" s="4" t="s">
        <v>466</v>
      </c>
      <c r="B272" s="8"/>
      <c r="C272" s="2" t="s">
        <v>257</v>
      </c>
      <c r="E272" s="10"/>
    </row>
    <row r="273" spans="1:5" ht="34" x14ac:dyDescent="0.2">
      <c r="A273" s="4" t="s">
        <v>466</v>
      </c>
      <c r="B273" s="8" t="s">
        <v>10</v>
      </c>
      <c r="C273" s="2" t="s">
        <v>258</v>
      </c>
      <c r="E273" s="11"/>
    </row>
    <row r="274" spans="1:5" ht="34" x14ac:dyDescent="0.2">
      <c r="A274" s="4" t="s">
        <v>466</v>
      </c>
      <c r="B274" s="8" t="s">
        <v>17</v>
      </c>
      <c r="C274" s="2" t="s">
        <v>259</v>
      </c>
      <c r="E274" s="11"/>
    </row>
    <row r="275" spans="1:5" ht="34" x14ac:dyDescent="0.2">
      <c r="A275" s="4" t="s">
        <v>466</v>
      </c>
      <c r="B275" s="8" t="s">
        <v>14</v>
      </c>
      <c r="C275" s="2" t="s">
        <v>260</v>
      </c>
      <c r="E275" s="11"/>
    </row>
    <row r="276" spans="1:5" ht="34" x14ac:dyDescent="0.2">
      <c r="A276" s="4" t="s">
        <v>466</v>
      </c>
      <c r="B276" s="8" t="s">
        <v>16</v>
      </c>
      <c r="C276" s="2" t="s">
        <v>261</v>
      </c>
      <c r="E276" s="11"/>
    </row>
    <row r="277" spans="1:5" ht="34" x14ac:dyDescent="0.2">
      <c r="A277" s="4" t="s">
        <v>466</v>
      </c>
      <c r="C277" s="2" t="s">
        <v>262</v>
      </c>
      <c r="E277" s="11"/>
    </row>
    <row r="278" spans="1:5" ht="34" x14ac:dyDescent="0.2">
      <c r="A278" s="4" t="s">
        <v>466</v>
      </c>
      <c r="B278" s="8" t="s">
        <v>14</v>
      </c>
      <c r="C278" s="2" t="s">
        <v>460</v>
      </c>
      <c r="E278" s="11"/>
    </row>
    <row r="279" spans="1:5" ht="34" x14ac:dyDescent="0.2">
      <c r="A279" s="4" t="s">
        <v>466</v>
      </c>
      <c r="B279" s="8" t="s">
        <v>12</v>
      </c>
      <c r="C279" s="2" t="s">
        <v>263</v>
      </c>
      <c r="E279" s="10"/>
    </row>
    <row r="280" spans="1:5" ht="34" x14ac:dyDescent="0.2">
      <c r="A280" s="4" t="s">
        <v>466</v>
      </c>
      <c r="B280" s="8" t="s">
        <v>10</v>
      </c>
      <c r="C280" s="2" t="s">
        <v>264</v>
      </c>
      <c r="E280" s="10"/>
    </row>
    <row r="281" spans="1:5" ht="34" x14ac:dyDescent="0.2">
      <c r="A281" s="4" t="s">
        <v>466</v>
      </c>
      <c r="B281" s="8" t="s">
        <v>16</v>
      </c>
      <c r="C281" s="2" t="s">
        <v>265</v>
      </c>
      <c r="E281" s="11"/>
    </row>
    <row r="282" spans="1:5" ht="34" x14ac:dyDescent="0.2">
      <c r="A282" s="4" t="s">
        <v>466</v>
      </c>
      <c r="B282" s="8" t="s">
        <v>12</v>
      </c>
      <c r="C282" s="2" t="s">
        <v>266</v>
      </c>
      <c r="E282" s="10"/>
    </row>
    <row r="283" spans="1:5" ht="51" x14ac:dyDescent="0.2">
      <c r="A283" s="4" t="s">
        <v>466</v>
      </c>
      <c r="C283" s="2" t="s">
        <v>267</v>
      </c>
      <c r="E283" s="10"/>
    </row>
    <row r="284" spans="1:5" ht="34" x14ac:dyDescent="0.2">
      <c r="A284" s="4" t="s">
        <v>466</v>
      </c>
      <c r="B284" s="8" t="s">
        <v>25</v>
      </c>
      <c r="C284" s="2" t="s">
        <v>268</v>
      </c>
      <c r="E284" s="10"/>
    </row>
    <row r="285" spans="1:5" ht="34" x14ac:dyDescent="0.2">
      <c r="A285" s="4" t="s">
        <v>466</v>
      </c>
      <c r="C285" s="2" t="s">
        <v>269</v>
      </c>
      <c r="E285" s="11"/>
    </row>
    <row r="286" spans="1:5" ht="34" x14ac:dyDescent="0.2">
      <c r="A286" s="4" t="s">
        <v>466</v>
      </c>
      <c r="B286" s="8" t="s">
        <v>25</v>
      </c>
      <c r="C286" s="2" t="s">
        <v>270</v>
      </c>
      <c r="E286" s="10"/>
    </row>
    <row r="287" spans="1:5" ht="34" x14ac:dyDescent="0.2">
      <c r="A287" s="4" t="s">
        <v>466</v>
      </c>
      <c r="C287" s="2" t="s">
        <v>271</v>
      </c>
      <c r="E287" s="24"/>
    </row>
    <row r="288" spans="1:5" ht="34" x14ac:dyDescent="0.2">
      <c r="A288" s="4" t="s">
        <v>466</v>
      </c>
      <c r="B288" s="8" t="s">
        <v>25</v>
      </c>
      <c r="C288" s="2" t="s">
        <v>272</v>
      </c>
      <c r="E288" s="11"/>
    </row>
    <row r="289" spans="1:5" ht="34" x14ac:dyDescent="0.2">
      <c r="A289" s="4" t="s">
        <v>466</v>
      </c>
      <c r="B289" s="8" t="s">
        <v>25</v>
      </c>
      <c r="C289" s="2" t="s">
        <v>273</v>
      </c>
      <c r="E289" s="10"/>
    </row>
    <row r="290" spans="1:5" ht="34" x14ac:dyDescent="0.2">
      <c r="A290" s="4" t="s">
        <v>466</v>
      </c>
      <c r="C290" s="2" t="s">
        <v>274</v>
      </c>
      <c r="E290" s="11"/>
    </row>
    <row r="291" spans="1:5" ht="34" x14ac:dyDescent="0.2">
      <c r="A291" s="4" t="s">
        <v>466</v>
      </c>
      <c r="B291" s="8" t="s">
        <v>25</v>
      </c>
      <c r="C291" s="2" t="s">
        <v>275</v>
      </c>
      <c r="E291" s="11"/>
    </row>
    <row r="292" spans="1:5" ht="34" x14ac:dyDescent="0.2">
      <c r="A292" s="4" t="s">
        <v>466</v>
      </c>
      <c r="C292" s="2" t="s">
        <v>276</v>
      </c>
      <c r="E292" s="10"/>
    </row>
    <row r="293" spans="1:5" ht="34" x14ac:dyDescent="0.2">
      <c r="A293" s="4" t="s">
        <v>466</v>
      </c>
      <c r="B293" s="8" t="s">
        <v>25</v>
      </c>
      <c r="C293" s="2" t="s">
        <v>277</v>
      </c>
      <c r="E293" s="10"/>
    </row>
    <row r="294" spans="1:5" ht="34" x14ac:dyDescent="0.2">
      <c r="A294" s="4" t="s">
        <v>466</v>
      </c>
      <c r="C294" s="2" t="s">
        <v>278</v>
      </c>
      <c r="E294" s="11"/>
    </row>
    <row r="295" spans="1:5" ht="34" x14ac:dyDescent="0.2">
      <c r="A295" s="4" t="s">
        <v>466</v>
      </c>
      <c r="B295" s="8" t="s">
        <v>25</v>
      </c>
      <c r="C295" s="2" t="s">
        <v>279</v>
      </c>
      <c r="E295" s="11"/>
    </row>
    <row r="296" spans="1:5" ht="34" x14ac:dyDescent="0.2">
      <c r="A296" s="4" t="s">
        <v>466</v>
      </c>
      <c r="C296" s="2" t="s">
        <v>280</v>
      </c>
      <c r="E296" s="11"/>
    </row>
    <row r="297" spans="1:5" ht="34" x14ac:dyDescent="0.2">
      <c r="A297" s="4" t="s">
        <v>466</v>
      </c>
      <c r="B297" s="8" t="s">
        <v>25</v>
      </c>
      <c r="C297" s="2" t="s">
        <v>281</v>
      </c>
      <c r="E297" s="11"/>
    </row>
    <row r="298" spans="1:5" ht="34" x14ac:dyDescent="0.2">
      <c r="A298" s="4" t="s">
        <v>466</v>
      </c>
      <c r="C298" s="2" t="s">
        <v>282</v>
      </c>
      <c r="E298" s="11"/>
    </row>
    <row r="299" spans="1:5" ht="34" x14ac:dyDescent="0.2">
      <c r="A299" s="4" t="s">
        <v>466</v>
      </c>
      <c r="B299" s="8" t="s">
        <v>12</v>
      </c>
      <c r="C299" s="2" t="s">
        <v>283</v>
      </c>
      <c r="E299" s="10"/>
    </row>
    <row r="300" spans="1:5" ht="34" x14ac:dyDescent="0.2">
      <c r="A300" s="4" t="s">
        <v>466</v>
      </c>
      <c r="B300" s="8" t="s">
        <v>25</v>
      </c>
      <c r="C300" s="2" t="s">
        <v>284</v>
      </c>
      <c r="E300" s="11"/>
    </row>
    <row r="301" spans="1:5" ht="34" x14ac:dyDescent="0.2">
      <c r="A301" s="4" t="s">
        <v>466</v>
      </c>
      <c r="B301" s="8" t="s">
        <v>12</v>
      </c>
      <c r="C301" s="2" t="s">
        <v>285</v>
      </c>
      <c r="E301" s="11"/>
    </row>
    <row r="302" spans="1:5" ht="34" x14ac:dyDescent="0.2">
      <c r="A302" s="4" t="s">
        <v>466</v>
      </c>
      <c r="C302" s="2" t="s">
        <v>286</v>
      </c>
      <c r="E302" s="10"/>
    </row>
    <row r="303" spans="1:5" ht="34" x14ac:dyDescent="0.2">
      <c r="A303" s="4" t="s">
        <v>466</v>
      </c>
      <c r="B303" s="8" t="s">
        <v>12</v>
      </c>
      <c r="C303" s="2" t="s">
        <v>287</v>
      </c>
      <c r="E303" s="10"/>
    </row>
    <row r="304" spans="1:5" ht="34" x14ac:dyDescent="0.2">
      <c r="A304" s="4" t="s">
        <v>466</v>
      </c>
      <c r="C304" s="2" t="s">
        <v>288</v>
      </c>
      <c r="E304" s="10"/>
    </row>
    <row r="305" spans="1:5" ht="34" x14ac:dyDescent="0.2">
      <c r="A305" s="4" t="s">
        <v>466</v>
      </c>
      <c r="B305" s="8" t="s">
        <v>25</v>
      </c>
      <c r="C305" s="2" t="s">
        <v>289</v>
      </c>
      <c r="E305" s="11"/>
    </row>
    <row r="306" spans="1:5" ht="34" x14ac:dyDescent="0.2">
      <c r="A306" s="4" t="s">
        <v>466</v>
      </c>
      <c r="B306" s="8" t="s">
        <v>12</v>
      </c>
      <c r="C306" s="2" t="s">
        <v>290</v>
      </c>
      <c r="E306" s="10"/>
    </row>
    <row r="307" spans="1:5" ht="34" x14ac:dyDescent="0.2">
      <c r="A307" s="4" t="s">
        <v>466</v>
      </c>
      <c r="B307" s="8" t="s">
        <v>25</v>
      </c>
      <c r="C307" s="2" t="s">
        <v>291</v>
      </c>
      <c r="E307" s="10"/>
    </row>
    <row r="308" spans="1:5" ht="34" x14ac:dyDescent="0.2">
      <c r="A308" s="4" t="s">
        <v>466</v>
      </c>
      <c r="B308" s="8" t="s">
        <v>12</v>
      </c>
      <c r="C308" s="2" t="s">
        <v>292</v>
      </c>
    </row>
    <row r="309" spans="1:5" ht="34" x14ac:dyDescent="0.2">
      <c r="A309" s="4" t="s">
        <v>466</v>
      </c>
      <c r="B309" s="8" t="s">
        <v>25</v>
      </c>
      <c r="C309" s="2" t="s">
        <v>293</v>
      </c>
    </row>
    <row r="310" spans="1:5" ht="34" x14ac:dyDescent="0.2">
      <c r="A310" s="4" t="s">
        <v>466</v>
      </c>
      <c r="C310" s="2" t="s">
        <v>294</v>
      </c>
    </row>
    <row r="311" spans="1:5" ht="34" x14ac:dyDescent="0.2">
      <c r="A311" s="4" t="s">
        <v>466</v>
      </c>
      <c r="B311" s="8" t="s">
        <v>25</v>
      </c>
      <c r="C311" s="2" t="s">
        <v>295</v>
      </c>
    </row>
    <row r="312" spans="1:5" ht="34" x14ac:dyDescent="0.2">
      <c r="A312" s="4" t="s">
        <v>466</v>
      </c>
      <c r="B312" s="8" t="s">
        <v>16</v>
      </c>
      <c r="C312" s="2" t="s">
        <v>296</v>
      </c>
    </row>
    <row r="313" spans="1:5" ht="34" x14ac:dyDescent="0.2">
      <c r="A313" s="4" t="s">
        <v>466</v>
      </c>
      <c r="B313" s="8" t="s">
        <v>25</v>
      </c>
      <c r="C313" s="2" t="s">
        <v>297</v>
      </c>
    </row>
    <row r="314" spans="1:5" ht="34" x14ac:dyDescent="0.2">
      <c r="A314" s="4" t="s">
        <v>466</v>
      </c>
      <c r="B314" s="8" t="s">
        <v>12</v>
      </c>
      <c r="C314" s="2" t="s">
        <v>298</v>
      </c>
    </row>
    <row r="315" spans="1:5" ht="34" x14ac:dyDescent="0.2">
      <c r="A315" s="4" t="s">
        <v>466</v>
      </c>
      <c r="B315" s="8" t="s">
        <v>25</v>
      </c>
      <c r="C315" s="2" t="s">
        <v>299</v>
      </c>
    </row>
    <row r="316" spans="1:5" ht="34" x14ac:dyDescent="0.2">
      <c r="A316" s="4" t="s">
        <v>466</v>
      </c>
      <c r="C316" s="2" t="s">
        <v>300</v>
      </c>
    </row>
    <row r="317" spans="1:5" ht="34" x14ac:dyDescent="0.2">
      <c r="A317" s="4" t="s">
        <v>466</v>
      </c>
      <c r="B317" s="8" t="s">
        <v>25</v>
      </c>
      <c r="C317" s="2" t="s">
        <v>301</v>
      </c>
    </row>
    <row r="318" spans="1:5" ht="34" x14ac:dyDescent="0.2">
      <c r="A318" s="4" t="s">
        <v>466</v>
      </c>
      <c r="B318" s="8" t="s">
        <v>16</v>
      </c>
      <c r="C318" s="2" t="s">
        <v>302</v>
      </c>
    </row>
    <row r="319" spans="1:5" ht="34" x14ac:dyDescent="0.2">
      <c r="A319" s="4" t="s">
        <v>466</v>
      </c>
      <c r="B319" s="8" t="s">
        <v>25</v>
      </c>
      <c r="C319" s="2" t="s">
        <v>303</v>
      </c>
    </row>
    <row r="320" spans="1:5" ht="34" x14ac:dyDescent="0.2">
      <c r="A320" s="4" t="s">
        <v>466</v>
      </c>
      <c r="B320" s="8" t="s">
        <v>16</v>
      </c>
      <c r="C320" s="2" t="s">
        <v>304</v>
      </c>
    </row>
    <row r="321" spans="1:3" ht="34" x14ac:dyDescent="0.2">
      <c r="A321" s="4" t="s">
        <v>466</v>
      </c>
      <c r="B321" s="8" t="s">
        <v>25</v>
      </c>
      <c r="C321" s="2" t="s">
        <v>305</v>
      </c>
    </row>
    <row r="322" spans="1:3" ht="34" x14ac:dyDescent="0.2">
      <c r="A322" s="4" t="s">
        <v>466</v>
      </c>
      <c r="C322" s="2" t="s">
        <v>306</v>
      </c>
    </row>
    <row r="323" spans="1:3" ht="34" x14ac:dyDescent="0.2">
      <c r="A323" s="4" t="s">
        <v>466</v>
      </c>
      <c r="B323" s="8" t="s">
        <v>1481</v>
      </c>
      <c r="C323" s="2" t="s">
        <v>307</v>
      </c>
    </row>
    <row r="324" spans="1:3" ht="34" x14ac:dyDescent="0.2">
      <c r="A324" s="4" t="s">
        <v>466</v>
      </c>
      <c r="B324" s="8" t="s">
        <v>26</v>
      </c>
      <c r="C324" s="2" t="s">
        <v>308</v>
      </c>
    </row>
    <row r="325" spans="1:3" ht="34" x14ac:dyDescent="0.2">
      <c r="A325" s="4" t="s">
        <v>466</v>
      </c>
      <c r="B325" s="8" t="s">
        <v>14</v>
      </c>
      <c r="C325" s="2" t="s">
        <v>461</v>
      </c>
    </row>
    <row r="326" spans="1:3" ht="34" x14ac:dyDescent="0.2">
      <c r="A326" s="4" t="s">
        <v>466</v>
      </c>
      <c r="B326" s="8" t="s">
        <v>10</v>
      </c>
      <c r="C326" s="2" t="s">
        <v>309</v>
      </c>
    </row>
    <row r="327" spans="1:3" ht="34" x14ac:dyDescent="0.2">
      <c r="A327" s="4" t="s">
        <v>466</v>
      </c>
      <c r="C327" s="2" t="s">
        <v>310</v>
      </c>
    </row>
    <row r="328" spans="1:3" ht="34" x14ac:dyDescent="0.2">
      <c r="A328" s="4" t="s">
        <v>466</v>
      </c>
      <c r="B328" s="8" t="s">
        <v>11</v>
      </c>
      <c r="C328" s="2" t="s">
        <v>311</v>
      </c>
    </row>
    <row r="329" spans="1:3" ht="34" x14ac:dyDescent="0.2">
      <c r="A329" s="4" t="s">
        <v>466</v>
      </c>
      <c r="B329" s="8" t="s">
        <v>25</v>
      </c>
      <c r="C329" s="2" t="s">
        <v>312</v>
      </c>
    </row>
    <row r="330" spans="1:3" ht="34" x14ac:dyDescent="0.2">
      <c r="A330" s="4" t="s">
        <v>466</v>
      </c>
      <c r="C330" s="2" t="s">
        <v>313</v>
      </c>
    </row>
    <row r="331" spans="1:3" ht="34" x14ac:dyDescent="0.2">
      <c r="A331" s="4" t="s">
        <v>466</v>
      </c>
      <c r="B331" s="8" t="s">
        <v>25</v>
      </c>
      <c r="C331" s="2" t="s">
        <v>314</v>
      </c>
    </row>
    <row r="332" spans="1:3" ht="34" x14ac:dyDescent="0.2">
      <c r="A332" s="4" t="s">
        <v>466</v>
      </c>
      <c r="B332" s="8" t="s">
        <v>10</v>
      </c>
      <c r="C332" s="2" t="s">
        <v>315</v>
      </c>
    </row>
    <row r="333" spans="1:3" ht="34" x14ac:dyDescent="0.2">
      <c r="A333" s="4" t="s">
        <v>466</v>
      </c>
      <c r="B333" s="8" t="s">
        <v>16</v>
      </c>
      <c r="C333" s="2" t="s">
        <v>316</v>
      </c>
    </row>
    <row r="334" spans="1:3" ht="34" x14ac:dyDescent="0.2">
      <c r="A334" s="4" t="s">
        <v>466</v>
      </c>
      <c r="B334" s="8" t="s">
        <v>12</v>
      </c>
      <c r="C334" s="2" t="s">
        <v>317</v>
      </c>
    </row>
    <row r="335" spans="1:3" ht="34" x14ac:dyDescent="0.2">
      <c r="A335" s="4" t="s">
        <v>466</v>
      </c>
      <c r="B335" s="8" t="s">
        <v>17</v>
      </c>
      <c r="C335" s="2" t="s">
        <v>318</v>
      </c>
    </row>
    <row r="336" spans="1:3" ht="34" x14ac:dyDescent="0.2">
      <c r="A336" s="4" t="s">
        <v>466</v>
      </c>
      <c r="C336" s="2" t="s">
        <v>319</v>
      </c>
    </row>
    <row r="337" spans="1:3" ht="34" x14ac:dyDescent="0.2">
      <c r="A337" s="4" t="s">
        <v>466</v>
      </c>
      <c r="B337" s="8" t="s">
        <v>25</v>
      </c>
      <c r="C337" s="2" t="s">
        <v>320</v>
      </c>
    </row>
    <row r="338" spans="1:3" ht="34" x14ac:dyDescent="0.2">
      <c r="A338" s="4" t="s">
        <v>466</v>
      </c>
      <c r="B338" s="8" t="s">
        <v>10</v>
      </c>
      <c r="C338" s="2" t="s">
        <v>321</v>
      </c>
    </row>
    <row r="339" spans="1:3" ht="34" x14ac:dyDescent="0.2">
      <c r="A339" s="4" t="s">
        <v>466</v>
      </c>
      <c r="B339" s="8" t="s">
        <v>12</v>
      </c>
      <c r="C339" s="2" t="s">
        <v>322</v>
      </c>
    </row>
    <row r="340" spans="1:3" ht="34" x14ac:dyDescent="0.2">
      <c r="A340" s="4" t="s">
        <v>466</v>
      </c>
      <c r="B340" s="8" t="s">
        <v>11</v>
      </c>
      <c r="C340" s="2" t="s">
        <v>323</v>
      </c>
    </row>
    <row r="341" spans="1:3" ht="34" x14ac:dyDescent="0.2">
      <c r="A341" s="4" t="s">
        <v>466</v>
      </c>
      <c r="B341" s="8" t="s">
        <v>10</v>
      </c>
      <c r="C341" s="2" t="s">
        <v>324</v>
      </c>
    </row>
    <row r="342" spans="1:3" ht="34" x14ac:dyDescent="0.2">
      <c r="A342" s="4" t="s">
        <v>466</v>
      </c>
      <c r="B342" s="8" t="s">
        <v>12</v>
      </c>
      <c r="C342" s="2" t="s">
        <v>325</v>
      </c>
    </row>
    <row r="343" spans="1:3" ht="34" x14ac:dyDescent="0.2">
      <c r="A343" s="4" t="s">
        <v>466</v>
      </c>
      <c r="B343" s="8" t="s">
        <v>25</v>
      </c>
      <c r="C343" s="2" t="s">
        <v>326</v>
      </c>
    </row>
    <row r="344" spans="1:3" ht="34" x14ac:dyDescent="0.2">
      <c r="A344" s="4" t="s">
        <v>466</v>
      </c>
      <c r="B344" s="8" t="s">
        <v>12</v>
      </c>
      <c r="C344" s="2" t="s">
        <v>327</v>
      </c>
    </row>
    <row r="345" spans="1:3" ht="34" x14ac:dyDescent="0.2">
      <c r="A345" s="4" t="s">
        <v>466</v>
      </c>
      <c r="B345" s="8" t="s">
        <v>25</v>
      </c>
      <c r="C345" s="2" t="s">
        <v>328</v>
      </c>
    </row>
    <row r="346" spans="1:3" ht="34" x14ac:dyDescent="0.2">
      <c r="A346" s="4" t="s">
        <v>466</v>
      </c>
      <c r="B346" s="8" t="s">
        <v>12</v>
      </c>
      <c r="C346" s="2" t="s">
        <v>329</v>
      </c>
    </row>
    <row r="347" spans="1:3" ht="34" x14ac:dyDescent="0.2">
      <c r="A347" s="4" t="s">
        <v>466</v>
      </c>
      <c r="C347" s="2" t="s">
        <v>330</v>
      </c>
    </row>
    <row r="348" spans="1:3" ht="34" x14ac:dyDescent="0.2">
      <c r="A348" s="4" t="s">
        <v>466</v>
      </c>
      <c r="B348" s="8" t="s">
        <v>10</v>
      </c>
      <c r="C348" s="2" t="s">
        <v>331</v>
      </c>
    </row>
    <row r="349" spans="1:3" ht="34" x14ac:dyDescent="0.2">
      <c r="A349" s="4" t="s">
        <v>466</v>
      </c>
      <c r="B349" s="8" t="s">
        <v>16</v>
      </c>
      <c r="C349" s="2" t="s">
        <v>332</v>
      </c>
    </row>
    <row r="350" spans="1:3" ht="34" x14ac:dyDescent="0.2">
      <c r="A350" s="4" t="s">
        <v>466</v>
      </c>
      <c r="B350" s="8" t="s">
        <v>12</v>
      </c>
      <c r="C350" s="2" t="s">
        <v>333</v>
      </c>
    </row>
    <row r="351" spans="1:3" ht="34" x14ac:dyDescent="0.2">
      <c r="A351" s="4" t="s">
        <v>466</v>
      </c>
      <c r="B351" s="8" t="s">
        <v>25</v>
      </c>
      <c r="C351" s="2" t="s">
        <v>334</v>
      </c>
    </row>
    <row r="352" spans="1:3" ht="34" x14ac:dyDescent="0.2">
      <c r="A352" s="4" t="s">
        <v>466</v>
      </c>
      <c r="C352" s="2" t="s">
        <v>335</v>
      </c>
    </row>
    <row r="353" spans="1:3" ht="34" x14ac:dyDescent="0.2">
      <c r="A353" s="4" t="s">
        <v>466</v>
      </c>
      <c r="B353" s="8" t="s">
        <v>26</v>
      </c>
      <c r="C353" s="2" t="s">
        <v>336</v>
      </c>
    </row>
    <row r="354" spans="1:3" ht="34" x14ac:dyDescent="0.2">
      <c r="A354" s="4" t="s">
        <v>466</v>
      </c>
      <c r="B354" s="8" t="s">
        <v>11</v>
      </c>
      <c r="C354" s="2" t="s">
        <v>337</v>
      </c>
    </row>
    <row r="355" spans="1:3" ht="34" x14ac:dyDescent="0.2">
      <c r="A355" s="4" t="s">
        <v>466</v>
      </c>
      <c r="B355" s="8" t="s">
        <v>12</v>
      </c>
      <c r="C355" s="2" t="s">
        <v>338</v>
      </c>
    </row>
    <row r="356" spans="1:3" ht="34" x14ac:dyDescent="0.2">
      <c r="A356" s="4" t="s">
        <v>466</v>
      </c>
      <c r="B356" s="8" t="s">
        <v>25</v>
      </c>
      <c r="C356" s="2" t="s">
        <v>339</v>
      </c>
    </row>
    <row r="357" spans="1:3" ht="34" x14ac:dyDescent="0.2">
      <c r="A357" s="4" t="s">
        <v>466</v>
      </c>
      <c r="B357" s="8" t="s">
        <v>12</v>
      </c>
      <c r="C357" s="2" t="s">
        <v>340</v>
      </c>
    </row>
    <row r="358" spans="1:3" ht="34" x14ac:dyDescent="0.2">
      <c r="A358" s="4" t="s">
        <v>466</v>
      </c>
      <c r="B358" s="8" t="s">
        <v>25</v>
      </c>
      <c r="C358" s="2" t="s">
        <v>341</v>
      </c>
    </row>
    <row r="359" spans="1:3" ht="34" x14ac:dyDescent="0.2">
      <c r="A359" s="4" t="s">
        <v>466</v>
      </c>
      <c r="B359" s="8" t="s">
        <v>12</v>
      </c>
      <c r="C359" s="2" t="s">
        <v>342</v>
      </c>
    </row>
    <row r="360" spans="1:3" ht="34" x14ac:dyDescent="0.2">
      <c r="A360" s="4" t="s">
        <v>466</v>
      </c>
      <c r="B360" s="8" t="s">
        <v>25</v>
      </c>
      <c r="C360" s="2" t="s">
        <v>343</v>
      </c>
    </row>
    <row r="361" spans="1:3" ht="34" x14ac:dyDescent="0.2">
      <c r="A361" s="4" t="s">
        <v>466</v>
      </c>
      <c r="B361" s="8" t="s">
        <v>12</v>
      </c>
      <c r="C361" s="2" t="s">
        <v>344</v>
      </c>
    </row>
    <row r="362" spans="1:3" ht="34" x14ac:dyDescent="0.2">
      <c r="A362" s="4" t="s">
        <v>466</v>
      </c>
      <c r="B362" s="8" t="s">
        <v>25</v>
      </c>
      <c r="C362" s="2" t="s">
        <v>345</v>
      </c>
    </row>
    <row r="363" spans="1:3" ht="34" x14ac:dyDescent="0.2">
      <c r="A363" s="4" t="s">
        <v>466</v>
      </c>
      <c r="B363" s="8" t="s">
        <v>12</v>
      </c>
      <c r="C363" s="2" t="s">
        <v>346</v>
      </c>
    </row>
    <row r="364" spans="1:3" ht="34" x14ac:dyDescent="0.2">
      <c r="A364" s="4" t="s">
        <v>466</v>
      </c>
      <c r="B364" s="8" t="s">
        <v>25</v>
      </c>
      <c r="C364" s="2" t="s">
        <v>347</v>
      </c>
    </row>
    <row r="365" spans="1:3" ht="34" x14ac:dyDescent="0.2">
      <c r="A365" s="4" t="s">
        <v>466</v>
      </c>
      <c r="C365" s="2" t="s">
        <v>348</v>
      </c>
    </row>
    <row r="366" spans="1:3" ht="34" x14ac:dyDescent="0.2">
      <c r="A366" s="4" t="s">
        <v>466</v>
      </c>
      <c r="B366" s="8" t="s">
        <v>25</v>
      </c>
      <c r="C366" s="2" t="s">
        <v>349</v>
      </c>
    </row>
    <row r="367" spans="1:3" ht="68" x14ac:dyDescent="0.2">
      <c r="A367" s="4" t="s">
        <v>466</v>
      </c>
      <c r="C367" s="2" t="s">
        <v>350</v>
      </c>
    </row>
    <row r="368" spans="1:3" ht="34" x14ac:dyDescent="0.2">
      <c r="A368" s="4" t="s">
        <v>466</v>
      </c>
      <c r="B368" s="8" t="s">
        <v>25</v>
      </c>
      <c r="C368" s="2" t="s">
        <v>351</v>
      </c>
    </row>
    <row r="369" spans="1:3" ht="34" x14ac:dyDescent="0.2">
      <c r="A369" s="4" t="s">
        <v>466</v>
      </c>
      <c r="B369" s="8" t="s">
        <v>16</v>
      </c>
      <c r="C369" s="2" t="s">
        <v>352</v>
      </c>
    </row>
    <row r="370" spans="1:3" ht="34" x14ac:dyDescent="0.2">
      <c r="A370" s="4" t="s">
        <v>466</v>
      </c>
      <c r="B370" s="8" t="s">
        <v>10</v>
      </c>
      <c r="C370" s="2" t="s">
        <v>353</v>
      </c>
    </row>
    <row r="371" spans="1:3" ht="34" x14ac:dyDescent="0.2">
      <c r="A371" s="4" t="s">
        <v>466</v>
      </c>
      <c r="B371" s="8" t="s">
        <v>17</v>
      </c>
      <c r="C371" s="2" t="s">
        <v>354</v>
      </c>
    </row>
    <row r="372" spans="1:3" ht="34" x14ac:dyDescent="0.2">
      <c r="A372" s="4" t="s">
        <v>466</v>
      </c>
      <c r="B372" s="8" t="s">
        <v>25</v>
      </c>
      <c r="C372" s="2" t="s">
        <v>355</v>
      </c>
    </row>
    <row r="373" spans="1:3" ht="34" x14ac:dyDescent="0.2">
      <c r="A373" s="4" t="s">
        <v>466</v>
      </c>
      <c r="B373" s="8" t="s">
        <v>12</v>
      </c>
      <c r="C373" s="2" t="s">
        <v>356</v>
      </c>
    </row>
    <row r="374" spans="1:3" ht="34" x14ac:dyDescent="0.2">
      <c r="A374" s="4" t="s">
        <v>466</v>
      </c>
      <c r="B374" s="8" t="s">
        <v>10</v>
      </c>
      <c r="C374" s="2" t="s">
        <v>357</v>
      </c>
    </row>
    <row r="375" spans="1:3" ht="34" x14ac:dyDescent="0.2">
      <c r="A375" s="4" t="s">
        <v>466</v>
      </c>
      <c r="B375" s="8" t="s">
        <v>14</v>
      </c>
      <c r="C375" s="2" t="s">
        <v>358</v>
      </c>
    </row>
    <row r="376" spans="1:3" ht="34" x14ac:dyDescent="0.2">
      <c r="A376" s="4" t="s">
        <v>466</v>
      </c>
      <c r="B376" s="8" t="s">
        <v>12</v>
      </c>
      <c r="C376" s="2" t="s">
        <v>359</v>
      </c>
    </row>
    <row r="377" spans="1:3" ht="34" x14ac:dyDescent="0.2">
      <c r="A377" s="4" t="s">
        <v>466</v>
      </c>
      <c r="B377" s="8" t="s">
        <v>12</v>
      </c>
      <c r="C377" s="2" t="s">
        <v>360</v>
      </c>
    </row>
    <row r="378" spans="1:3" ht="34" x14ac:dyDescent="0.2">
      <c r="A378" s="4" t="s">
        <v>466</v>
      </c>
      <c r="C378" s="2" t="s">
        <v>361</v>
      </c>
    </row>
    <row r="379" spans="1:3" ht="34" x14ac:dyDescent="0.2">
      <c r="A379" s="4" t="s">
        <v>466</v>
      </c>
      <c r="B379" s="8" t="s">
        <v>12</v>
      </c>
      <c r="C379" s="2" t="s">
        <v>27</v>
      </c>
    </row>
    <row r="380" spans="1:3" ht="17" x14ac:dyDescent="0.2">
      <c r="A380" s="4" t="s">
        <v>467</v>
      </c>
      <c r="B380" s="8" t="s">
        <v>12</v>
      </c>
      <c r="C380" s="2" t="s">
        <v>362</v>
      </c>
    </row>
    <row r="381" spans="1:3" ht="68" x14ac:dyDescent="0.2">
      <c r="A381" s="4" t="s">
        <v>467</v>
      </c>
      <c r="C381" s="2" t="s">
        <v>363</v>
      </c>
    </row>
    <row r="382" spans="1:3" ht="17" x14ac:dyDescent="0.2">
      <c r="A382" s="4" t="s">
        <v>467</v>
      </c>
      <c r="B382" s="8" t="s">
        <v>5</v>
      </c>
      <c r="C382" s="2" t="s">
        <v>307</v>
      </c>
    </row>
    <row r="383" spans="1:3" ht="51" x14ac:dyDescent="0.2">
      <c r="A383" s="4" t="s">
        <v>467</v>
      </c>
      <c r="C383" s="2" t="s">
        <v>364</v>
      </c>
    </row>
    <row r="384" spans="1:3" ht="85" x14ac:dyDescent="0.2">
      <c r="A384" s="4" t="s">
        <v>467</v>
      </c>
      <c r="C384" s="2" t="s">
        <v>365</v>
      </c>
    </row>
    <row r="385" spans="1:3" ht="34" x14ac:dyDescent="0.2">
      <c r="A385" s="4" t="s">
        <v>467</v>
      </c>
      <c r="C385" s="2" t="s">
        <v>366</v>
      </c>
    </row>
    <row r="386" spans="1:3" ht="68" x14ac:dyDescent="0.2">
      <c r="A386" s="4" t="s">
        <v>467</v>
      </c>
      <c r="C386" s="2" t="s">
        <v>367</v>
      </c>
    </row>
    <row r="387" spans="1:3" ht="68" x14ac:dyDescent="0.2">
      <c r="A387" s="4" t="s">
        <v>467</v>
      </c>
      <c r="C387" s="2" t="s">
        <v>368</v>
      </c>
    </row>
    <row r="388" spans="1:3" ht="17" x14ac:dyDescent="0.2">
      <c r="A388" s="4" t="s">
        <v>468</v>
      </c>
      <c r="C388" s="2" t="s">
        <v>369</v>
      </c>
    </row>
    <row r="389" spans="1:3" ht="17" x14ac:dyDescent="0.2">
      <c r="A389" s="4" t="s">
        <v>468</v>
      </c>
      <c r="B389" s="8" t="s">
        <v>12</v>
      </c>
      <c r="C389" s="2" t="s">
        <v>370</v>
      </c>
    </row>
    <row r="390" spans="1:3" ht="17" x14ac:dyDescent="0.2">
      <c r="A390" s="4" t="s">
        <v>468</v>
      </c>
      <c r="C390" s="2" t="s">
        <v>371</v>
      </c>
    </row>
    <row r="391" spans="1:3" ht="17" x14ac:dyDescent="0.2">
      <c r="A391" s="4" t="s">
        <v>468</v>
      </c>
      <c r="B391" s="8" t="s">
        <v>12</v>
      </c>
      <c r="C391" s="2" t="s">
        <v>372</v>
      </c>
    </row>
    <row r="392" spans="1:3" ht="17" x14ac:dyDescent="0.2">
      <c r="A392" s="4" t="s">
        <v>468</v>
      </c>
      <c r="B392" s="8" t="s">
        <v>28</v>
      </c>
      <c r="C392" s="2" t="s">
        <v>373</v>
      </c>
    </row>
    <row r="393" spans="1:3" ht="17" x14ac:dyDescent="0.2">
      <c r="A393" s="4" t="s">
        <v>468</v>
      </c>
      <c r="B393" s="8" t="s">
        <v>12</v>
      </c>
      <c r="C393" s="2" t="s">
        <v>374</v>
      </c>
    </row>
    <row r="394" spans="1:3" ht="34" x14ac:dyDescent="0.2">
      <c r="A394" s="4" t="s">
        <v>468</v>
      </c>
      <c r="B394" s="8" t="s">
        <v>25</v>
      </c>
      <c r="C394" s="2" t="s">
        <v>375</v>
      </c>
    </row>
    <row r="395" spans="1:3" ht="17" x14ac:dyDescent="0.2">
      <c r="A395" s="4" t="s">
        <v>468</v>
      </c>
      <c r="C395" s="2" t="s">
        <v>376</v>
      </c>
    </row>
    <row r="396" spans="1:3" ht="17" x14ac:dyDescent="0.2">
      <c r="A396" s="4" t="s">
        <v>468</v>
      </c>
      <c r="B396" s="8" t="s">
        <v>29</v>
      </c>
      <c r="C396" s="2" t="s">
        <v>226</v>
      </c>
    </row>
    <row r="397" spans="1:3" ht="17" x14ac:dyDescent="0.2">
      <c r="A397" s="4" t="s">
        <v>468</v>
      </c>
      <c r="B397" s="8" t="s">
        <v>16</v>
      </c>
      <c r="C397" s="2" t="s">
        <v>377</v>
      </c>
    </row>
    <row r="398" spans="1:3" ht="17" x14ac:dyDescent="0.2">
      <c r="A398" s="4" t="s">
        <v>468</v>
      </c>
      <c r="C398" s="2" t="s">
        <v>378</v>
      </c>
    </row>
    <row r="399" spans="1:3" ht="17" x14ac:dyDescent="0.2">
      <c r="A399" s="4" t="s">
        <v>468</v>
      </c>
      <c r="B399" s="8" t="s">
        <v>25</v>
      </c>
      <c r="C399" s="2" t="s">
        <v>379</v>
      </c>
    </row>
    <row r="400" spans="1:3" ht="17" x14ac:dyDescent="0.2">
      <c r="A400" s="4" t="s">
        <v>468</v>
      </c>
      <c r="B400" s="8"/>
      <c r="C400" s="2" t="s">
        <v>380</v>
      </c>
    </row>
    <row r="401" spans="1:3" ht="17" x14ac:dyDescent="0.2">
      <c r="A401" s="4" t="s">
        <v>468</v>
      </c>
      <c r="B401" s="8" t="s">
        <v>17</v>
      </c>
      <c r="C401" s="2" t="s">
        <v>381</v>
      </c>
    </row>
    <row r="402" spans="1:3" ht="17" x14ac:dyDescent="0.2">
      <c r="A402" s="4" t="s">
        <v>468</v>
      </c>
      <c r="B402" s="8" t="s">
        <v>12</v>
      </c>
      <c r="C402" s="2" t="s">
        <v>382</v>
      </c>
    </row>
    <row r="403" spans="1:3" ht="17" x14ac:dyDescent="0.2">
      <c r="A403" s="4" t="s">
        <v>468</v>
      </c>
      <c r="B403" s="8" t="s">
        <v>17</v>
      </c>
      <c r="C403" s="2" t="s">
        <v>383</v>
      </c>
    </row>
    <row r="404" spans="1:3" ht="17" x14ac:dyDescent="0.2">
      <c r="A404" s="4" t="s">
        <v>468</v>
      </c>
      <c r="B404" s="8" t="s">
        <v>10</v>
      </c>
      <c r="C404" s="2" t="s">
        <v>384</v>
      </c>
    </row>
    <row r="405" spans="1:3" ht="17" x14ac:dyDescent="0.2">
      <c r="A405" s="4" t="s">
        <v>468</v>
      </c>
      <c r="B405" s="8" t="s">
        <v>12</v>
      </c>
      <c r="C405" s="2" t="s">
        <v>385</v>
      </c>
    </row>
    <row r="406" spans="1:3" ht="17" x14ac:dyDescent="0.2">
      <c r="A406" s="4" t="s">
        <v>468</v>
      </c>
      <c r="B406" s="8" t="s">
        <v>25</v>
      </c>
      <c r="C406" s="2" t="s">
        <v>386</v>
      </c>
    </row>
    <row r="407" spans="1:3" ht="17" x14ac:dyDescent="0.2">
      <c r="A407" s="4" t="s">
        <v>468</v>
      </c>
      <c r="B407" s="8" t="s">
        <v>15</v>
      </c>
      <c r="C407" s="2" t="s">
        <v>387</v>
      </c>
    </row>
    <row r="408" spans="1:3" ht="34" x14ac:dyDescent="0.2">
      <c r="A408" s="4" t="s">
        <v>468</v>
      </c>
      <c r="C408" s="2" t="s">
        <v>388</v>
      </c>
    </row>
    <row r="409" spans="1:3" ht="17" x14ac:dyDescent="0.2">
      <c r="A409" s="4" t="s">
        <v>468</v>
      </c>
      <c r="B409" s="8" t="s">
        <v>12</v>
      </c>
      <c r="C409" s="2" t="s">
        <v>389</v>
      </c>
    </row>
    <row r="410" spans="1:3" ht="17" x14ac:dyDescent="0.2">
      <c r="A410" s="4" t="s">
        <v>468</v>
      </c>
      <c r="B410" s="8" t="s">
        <v>25</v>
      </c>
      <c r="C410" s="2" t="s">
        <v>390</v>
      </c>
    </row>
    <row r="411" spans="1:3" ht="17" x14ac:dyDescent="0.2">
      <c r="A411" s="4" t="s">
        <v>468</v>
      </c>
      <c r="C411" s="2" t="s">
        <v>391</v>
      </c>
    </row>
    <row r="412" spans="1:3" ht="17" x14ac:dyDescent="0.2">
      <c r="A412" s="4" t="s">
        <v>468</v>
      </c>
      <c r="B412" s="8" t="s">
        <v>12</v>
      </c>
      <c r="C412" s="2" t="s">
        <v>392</v>
      </c>
    </row>
    <row r="413" spans="1:3" ht="17" x14ac:dyDescent="0.2">
      <c r="A413" s="4" t="s">
        <v>468</v>
      </c>
      <c r="B413" s="8" t="s">
        <v>25</v>
      </c>
      <c r="C413" s="2" t="s">
        <v>393</v>
      </c>
    </row>
    <row r="414" spans="1:3" ht="17" x14ac:dyDescent="0.2">
      <c r="A414" s="4" t="s">
        <v>468</v>
      </c>
      <c r="B414" s="8" t="s">
        <v>12</v>
      </c>
      <c r="C414" s="2" t="s">
        <v>394</v>
      </c>
    </row>
    <row r="415" spans="1:3" ht="17" x14ac:dyDescent="0.2">
      <c r="A415" s="4" t="s">
        <v>468</v>
      </c>
      <c r="B415" s="8" t="s">
        <v>25</v>
      </c>
      <c r="C415" s="2" t="s">
        <v>395</v>
      </c>
    </row>
    <row r="416" spans="1:3" ht="17" x14ac:dyDescent="0.2">
      <c r="A416" s="4" t="s">
        <v>468</v>
      </c>
      <c r="B416" s="7" t="s">
        <v>12</v>
      </c>
      <c r="C416" s="2" t="s">
        <v>396</v>
      </c>
    </row>
    <row r="417" spans="1:3" ht="34" x14ac:dyDescent="0.2">
      <c r="A417" s="4" t="s">
        <v>468</v>
      </c>
      <c r="C417" s="2" t="s">
        <v>397</v>
      </c>
    </row>
    <row r="418" spans="1:3" ht="34" x14ac:dyDescent="0.2">
      <c r="A418" s="4" t="s">
        <v>468</v>
      </c>
      <c r="B418" s="8" t="s">
        <v>25</v>
      </c>
      <c r="C418" s="2" t="s">
        <v>469</v>
      </c>
    </row>
    <row r="419" spans="1:3" ht="34" x14ac:dyDescent="0.2">
      <c r="A419" s="4" t="s">
        <v>468</v>
      </c>
      <c r="B419" s="8" t="s">
        <v>12</v>
      </c>
      <c r="C419" s="2" t="s">
        <v>398</v>
      </c>
    </row>
    <row r="420" spans="1:3" ht="17" x14ac:dyDescent="0.2">
      <c r="A420" s="4" t="s">
        <v>468</v>
      </c>
      <c r="B420" s="8" t="s">
        <v>25</v>
      </c>
      <c r="C420" s="2" t="s">
        <v>399</v>
      </c>
    </row>
    <row r="421" spans="1:3" ht="17" x14ac:dyDescent="0.2">
      <c r="A421" s="4" t="s">
        <v>468</v>
      </c>
      <c r="B421" s="8" t="s">
        <v>12</v>
      </c>
      <c r="C421" s="2" t="s">
        <v>400</v>
      </c>
    </row>
    <row r="422" spans="1:3" ht="17" x14ac:dyDescent="0.2">
      <c r="A422" s="4" t="s">
        <v>468</v>
      </c>
      <c r="B422" s="8" t="s">
        <v>25</v>
      </c>
      <c r="C422" s="2" t="s">
        <v>401</v>
      </c>
    </row>
    <row r="423" spans="1:3" ht="34" x14ac:dyDescent="0.2">
      <c r="A423" s="4" t="s">
        <v>468</v>
      </c>
      <c r="C423" s="2" t="s">
        <v>402</v>
      </c>
    </row>
    <row r="424" spans="1:3" ht="17" x14ac:dyDescent="0.2">
      <c r="A424" s="4" t="s">
        <v>470</v>
      </c>
      <c r="B424" s="8" t="s">
        <v>30</v>
      </c>
      <c r="C424" s="2" t="s">
        <v>403</v>
      </c>
    </row>
    <row r="425" spans="1:3" ht="17" x14ac:dyDescent="0.2">
      <c r="A425" s="4" t="s">
        <v>470</v>
      </c>
      <c r="B425" s="8" t="s">
        <v>14</v>
      </c>
      <c r="C425" s="2" t="s">
        <v>404</v>
      </c>
    </row>
    <row r="426" spans="1:3" ht="17" x14ac:dyDescent="0.2">
      <c r="A426" s="4" t="s">
        <v>470</v>
      </c>
      <c r="C426" s="2" t="s">
        <v>405</v>
      </c>
    </row>
    <row r="427" spans="1:3" ht="17" x14ac:dyDescent="0.2">
      <c r="A427" s="4" t="s">
        <v>470</v>
      </c>
      <c r="B427" s="8" t="s">
        <v>12</v>
      </c>
      <c r="C427" s="2" t="s">
        <v>406</v>
      </c>
    </row>
    <row r="428" spans="1:3" ht="17" x14ac:dyDescent="0.2">
      <c r="A428" s="4" t="s">
        <v>470</v>
      </c>
      <c r="B428" s="8" t="s">
        <v>14</v>
      </c>
      <c r="C428" s="2" t="s">
        <v>407</v>
      </c>
    </row>
    <row r="429" spans="1:3" ht="17" x14ac:dyDescent="0.2">
      <c r="A429" s="4" t="s">
        <v>470</v>
      </c>
      <c r="B429" s="8" t="s">
        <v>30</v>
      </c>
      <c r="C429" s="2" t="s">
        <v>408</v>
      </c>
    </row>
    <row r="430" spans="1:3" ht="17" x14ac:dyDescent="0.2">
      <c r="A430" s="4" t="s">
        <v>470</v>
      </c>
      <c r="C430" s="2" t="s">
        <v>409</v>
      </c>
    </row>
    <row r="431" spans="1:3" ht="17" x14ac:dyDescent="0.2">
      <c r="A431" s="4" t="s">
        <v>470</v>
      </c>
      <c r="B431" s="8" t="s">
        <v>16</v>
      </c>
      <c r="C431" s="2" t="s">
        <v>410</v>
      </c>
    </row>
    <row r="432" spans="1:3" ht="17" x14ac:dyDescent="0.2">
      <c r="A432" s="4" t="s">
        <v>470</v>
      </c>
      <c r="B432" s="8" t="s">
        <v>11</v>
      </c>
      <c r="C432" s="2" t="s">
        <v>411</v>
      </c>
    </row>
    <row r="433" spans="1:3" ht="17" x14ac:dyDescent="0.2">
      <c r="A433" s="4" t="s">
        <v>470</v>
      </c>
      <c r="B433" s="8" t="s">
        <v>16</v>
      </c>
      <c r="C433" s="2" t="s">
        <v>412</v>
      </c>
    </row>
    <row r="434" spans="1:3" ht="17" x14ac:dyDescent="0.2">
      <c r="A434" s="4" t="s">
        <v>470</v>
      </c>
      <c r="C434" s="2" t="s">
        <v>413</v>
      </c>
    </row>
    <row r="435" spans="1:3" ht="17" x14ac:dyDescent="0.2">
      <c r="A435" s="4" t="s">
        <v>470</v>
      </c>
      <c r="B435" s="8" t="s">
        <v>30</v>
      </c>
      <c r="C435" s="2" t="s">
        <v>414</v>
      </c>
    </row>
    <row r="436" spans="1:3" ht="17" x14ac:dyDescent="0.2">
      <c r="A436" s="4" t="s">
        <v>470</v>
      </c>
      <c r="B436" s="8" t="s">
        <v>10</v>
      </c>
      <c r="C436" s="2" t="s">
        <v>415</v>
      </c>
    </row>
    <row r="437" spans="1:3" ht="17" x14ac:dyDescent="0.2">
      <c r="A437" s="4" t="s">
        <v>470</v>
      </c>
      <c r="B437" s="8" t="s">
        <v>12</v>
      </c>
      <c r="C437" s="2" t="s">
        <v>416</v>
      </c>
    </row>
    <row r="438" spans="1:3" ht="17" x14ac:dyDescent="0.2">
      <c r="A438" s="4" t="s">
        <v>470</v>
      </c>
      <c r="B438" s="8" t="s">
        <v>31</v>
      </c>
      <c r="C438" s="2" t="s">
        <v>417</v>
      </c>
    </row>
    <row r="439" spans="1:3" ht="17" x14ac:dyDescent="0.2">
      <c r="A439" s="4" t="s">
        <v>470</v>
      </c>
      <c r="B439" s="8" t="s">
        <v>16</v>
      </c>
      <c r="C439" s="2" t="s">
        <v>418</v>
      </c>
    </row>
    <row r="440" spans="1:3" ht="17" x14ac:dyDescent="0.2">
      <c r="A440" s="4" t="s">
        <v>470</v>
      </c>
      <c r="C440" s="2" t="s">
        <v>419</v>
      </c>
    </row>
    <row r="441" spans="1:3" ht="17" x14ac:dyDescent="0.2">
      <c r="A441" s="4" t="s">
        <v>470</v>
      </c>
      <c r="B441" s="8" t="s">
        <v>12</v>
      </c>
      <c r="C441" s="2" t="s">
        <v>420</v>
      </c>
    </row>
    <row r="442" spans="1:3" ht="17" x14ac:dyDescent="0.2">
      <c r="A442" s="4" t="s">
        <v>470</v>
      </c>
      <c r="B442" s="8" t="s">
        <v>25</v>
      </c>
      <c r="C442" s="2" t="s">
        <v>421</v>
      </c>
    </row>
    <row r="443" spans="1:3" ht="17" x14ac:dyDescent="0.2">
      <c r="A443" s="4" t="s">
        <v>470</v>
      </c>
      <c r="B443" s="8" t="s">
        <v>12</v>
      </c>
      <c r="C443" s="2" t="s">
        <v>422</v>
      </c>
    </row>
    <row r="444" spans="1:3" ht="17" x14ac:dyDescent="0.2">
      <c r="A444" s="4" t="s">
        <v>470</v>
      </c>
      <c r="B444" s="8" t="s">
        <v>25</v>
      </c>
      <c r="C444" s="2" t="s">
        <v>423</v>
      </c>
    </row>
    <row r="445" spans="1:3" ht="17" x14ac:dyDescent="0.2">
      <c r="A445" s="4" t="s">
        <v>470</v>
      </c>
      <c r="C445" s="2" t="s">
        <v>424</v>
      </c>
    </row>
    <row r="446" spans="1:3" ht="17" x14ac:dyDescent="0.2">
      <c r="A446" s="4" t="s">
        <v>470</v>
      </c>
      <c r="B446" s="8" t="s">
        <v>25</v>
      </c>
      <c r="C446" s="2" t="s">
        <v>425</v>
      </c>
    </row>
    <row r="447" spans="1:3" ht="17" x14ac:dyDescent="0.2">
      <c r="A447" s="4" t="s">
        <v>470</v>
      </c>
      <c r="B447" s="8" t="s">
        <v>12</v>
      </c>
      <c r="C447" s="2" t="s">
        <v>426</v>
      </c>
    </row>
    <row r="448" spans="1:3" ht="17" x14ac:dyDescent="0.2">
      <c r="A448" s="4" t="s">
        <v>470</v>
      </c>
      <c r="C448" s="2" t="s">
        <v>427</v>
      </c>
    </row>
    <row r="449" spans="1:3" ht="17" x14ac:dyDescent="0.2">
      <c r="A449" s="4" t="s">
        <v>470</v>
      </c>
      <c r="B449" s="8" t="s">
        <v>25</v>
      </c>
      <c r="C449" s="2" t="s">
        <v>428</v>
      </c>
    </row>
    <row r="450" spans="1:3" ht="34" x14ac:dyDescent="0.2">
      <c r="A450" s="4" t="s">
        <v>470</v>
      </c>
      <c r="B450" s="8" t="s">
        <v>12</v>
      </c>
      <c r="C450" s="2" t="s">
        <v>429</v>
      </c>
    </row>
    <row r="451" spans="1:3" ht="17" x14ac:dyDescent="0.2">
      <c r="A451" s="4" t="s">
        <v>470</v>
      </c>
      <c r="B451" s="8" t="s">
        <v>12</v>
      </c>
      <c r="C451" s="2" t="s">
        <v>430</v>
      </c>
    </row>
    <row r="452" spans="1:3" ht="17" x14ac:dyDescent="0.2">
      <c r="A452" s="4" t="s">
        <v>470</v>
      </c>
      <c r="B452" s="8" t="s">
        <v>30</v>
      </c>
      <c r="C452" s="2" t="s">
        <v>431</v>
      </c>
    </row>
    <row r="453" spans="1:3" ht="17" x14ac:dyDescent="0.2">
      <c r="A453" s="4" t="s">
        <v>470</v>
      </c>
      <c r="B453" s="8" t="s">
        <v>25</v>
      </c>
      <c r="C453" s="2" t="s">
        <v>432</v>
      </c>
    </row>
    <row r="454" spans="1:3" ht="17" x14ac:dyDescent="0.2">
      <c r="A454" s="4" t="s">
        <v>470</v>
      </c>
      <c r="B454" s="8" t="s">
        <v>10</v>
      </c>
      <c r="C454" s="2" t="s">
        <v>433</v>
      </c>
    </row>
    <row r="455" spans="1:3" ht="17" x14ac:dyDescent="0.2">
      <c r="A455" s="4" t="s">
        <v>470</v>
      </c>
      <c r="B455" s="8" t="s">
        <v>16</v>
      </c>
      <c r="C455" s="2" t="s">
        <v>434</v>
      </c>
    </row>
    <row r="456" spans="1:3" ht="17" x14ac:dyDescent="0.2">
      <c r="A456" s="4" t="s">
        <v>470</v>
      </c>
      <c r="C456" s="2" t="s">
        <v>435</v>
      </c>
    </row>
    <row r="457" spans="1:3" ht="17" x14ac:dyDescent="0.2">
      <c r="A457" s="4" t="s">
        <v>470</v>
      </c>
      <c r="B457" s="8" t="s">
        <v>25</v>
      </c>
      <c r="C457" s="2" t="s">
        <v>436</v>
      </c>
    </row>
    <row r="458" spans="1:3" ht="17" x14ac:dyDescent="0.2">
      <c r="A458" s="4" t="s">
        <v>470</v>
      </c>
      <c r="C458" s="2" t="s">
        <v>437</v>
      </c>
    </row>
    <row r="459" spans="1:3" ht="17" x14ac:dyDescent="0.2">
      <c r="A459" s="4" t="s">
        <v>470</v>
      </c>
      <c r="B459" s="8" t="s">
        <v>17</v>
      </c>
      <c r="C459" s="2" t="s">
        <v>438</v>
      </c>
    </row>
    <row r="460" spans="1:3" ht="17" x14ac:dyDescent="0.2">
      <c r="A460" s="4" t="s">
        <v>470</v>
      </c>
      <c r="B460" s="8" t="s">
        <v>25</v>
      </c>
      <c r="C460" s="2" t="s">
        <v>439</v>
      </c>
    </row>
    <row r="461" spans="1:3" ht="17" x14ac:dyDescent="0.2">
      <c r="A461" s="4" t="s">
        <v>470</v>
      </c>
      <c r="B461" s="8" t="s">
        <v>12</v>
      </c>
      <c r="C461" s="2" t="s">
        <v>440</v>
      </c>
    </row>
    <row r="462" spans="1:3" ht="17" x14ac:dyDescent="0.2">
      <c r="A462" s="4" t="s">
        <v>470</v>
      </c>
      <c r="C462" s="2" t="s">
        <v>441</v>
      </c>
    </row>
    <row r="463" spans="1:3" ht="17" x14ac:dyDescent="0.2">
      <c r="A463" s="4" t="s">
        <v>470</v>
      </c>
      <c r="B463" s="8" t="s">
        <v>25</v>
      </c>
      <c r="C463" s="2" t="s">
        <v>442</v>
      </c>
    </row>
    <row r="464" spans="1:3" ht="17" x14ac:dyDescent="0.2">
      <c r="A464" s="4" t="s">
        <v>470</v>
      </c>
      <c r="C464" s="2" t="s">
        <v>443</v>
      </c>
    </row>
    <row r="465" spans="1:3" ht="17" x14ac:dyDescent="0.2">
      <c r="A465" s="4" t="s">
        <v>470</v>
      </c>
      <c r="B465" s="8" t="s">
        <v>31</v>
      </c>
      <c r="C465" s="2" t="s">
        <v>444</v>
      </c>
    </row>
    <row r="466" spans="1:3" ht="17" x14ac:dyDescent="0.2">
      <c r="A466" s="4" t="s">
        <v>470</v>
      </c>
      <c r="B466" s="8" t="s">
        <v>17</v>
      </c>
      <c r="C466" s="2" t="s">
        <v>445</v>
      </c>
    </row>
    <row r="467" spans="1:3" ht="17" x14ac:dyDescent="0.2">
      <c r="A467" s="4" t="s">
        <v>470</v>
      </c>
      <c r="B467" s="8" t="s">
        <v>25</v>
      </c>
      <c r="C467" s="2" t="s">
        <v>446</v>
      </c>
    </row>
    <row r="468" spans="1:3" ht="17" x14ac:dyDescent="0.2">
      <c r="A468" s="4" t="s">
        <v>470</v>
      </c>
      <c r="C468" s="2" t="s">
        <v>447</v>
      </c>
    </row>
    <row r="469" spans="1:3" ht="17" x14ac:dyDescent="0.2">
      <c r="A469" s="4" t="s">
        <v>470</v>
      </c>
      <c r="B469" s="8" t="s">
        <v>32</v>
      </c>
      <c r="C469" s="2" t="s">
        <v>448</v>
      </c>
    </row>
    <row r="470" spans="1:3" ht="17" x14ac:dyDescent="0.2">
      <c r="A470" s="4" t="s">
        <v>470</v>
      </c>
      <c r="B470" s="8" t="s">
        <v>30</v>
      </c>
      <c r="C470" s="2" t="s">
        <v>449</v>
      </c>
    </row>
    <row r="471" spans="1:3" ht="17" x14ac:dyDescent="0.2">
      <c r="A471" s="4" t="s">
        <v>470</v>
      </c>
      <c r="B471" s="8" t="s">
        <v>25</v>
      </c>
      <c r="C471" s="2" t="s">
        <v>450</v>
      </c>
    </row>
    <row r="472" spans="1:3" ht="17" x14ac:dyDescent="0.2">
      <c r="A472" s="4" t="s">
        <v>470</v>
      </c>
      <c r="B472" s="8" t="s">
        <v>12</v>
      </c>
      <c r="C472" s="2" t="s">
        <v>451</v>
      </c>
    </row>
    <row r="473" spans="1:3" ht="17" x14ac:dyDescent="0.2">
      <c r="A473" s="4" t="s">
        <v>470</v>
      </c>
      <c r="B473" s="8" t="s">
        <v>12</v>
      </c>
      <c r="C473" s="2" t="s">
        <v>452</v>
      </c>
    </row>
    <row r="474" spans="1:3" ht="17" x14ac:dyDescent="0.2">
      <c r="A474" s="4" t="s">
        <v>506</v>
      </c>
      <c r="B474" s="8" t="s">
        <v>17</v>
      </c>
      <c r="C474" s="2" t="s">
        <v>507</v>
      </c>
    </row>
    <row r="475" spans="1:3" ht="34" x14ac:dyDescent="0.2">
      <c r="A475" s="4" t="s">
        <v>506</v>
      </c>
      <c r="C475" s="2" t="s">
        <v>508</v>
      </c>
    </row>
    <row r="476" spans="1:3" ht="17" x14ac:dyDescent="0.2">
      <c r="A476" s="4" t="s">
        <v>506</v>
      </c>
      <c r="B476" s="8" t="s">
        <v>5</v>
      </c>
      <c r="C476" s="2" t="s">
        <v>509</v>
      </c>
    </row>
    <row r="477" spans="1:3" ht="17" x14ac:dyDescent="0.2">
      <c r="A477" s="4" t="s">
        <v>506</v>
      </c>
      <c r="C477" s="2" t="s">
        <v>1484</v>
      </c>
    </row>
    <row r="478" spans="1:3" ht="17" x14ac:dyDescent="0.2">
      <c r="A478" s="4" t="s">
        <v>506</v>
      </c>
      <c r="B478" s="8" t="s">
        <v>595</v>
      </c>
      <c r="C478" s="2" t="s">
        <v>510</v>
      </c>
    </row>
    <row r="479" spans="1:3" ht="17" x14ac:dyDescent="0.2">
      <c r="A479" s="4" t="s">
        <v>506</v>
      </c>
      <c r="B479" s="8" t="s">
        <v>5</v>
      </c>
      <c r="C479" s="2" t="s">
        <v>511</v>
      </c>
    </row>
    <row r="480" spans="1:3" ht="34" x14ac:dyDescent="0.2">
      <c r="A480" s="4" t="s">
        <v>506</v>
      </c>
      <c r="C480" s="2" t="s">
        <v>512</v>
      </c>
    </row>
    <row r="481" spans="1:3" ht="17" x14ac:dyDescent="0.2">
      <c r="A481" s="4" t="s">
        <v>506</v>
      </c>
      <c r="B481" s="8" t="s">
        <v>595</v>
      </c>
      <c r="C481" s="2" t="s">
        <v>513</v>
      </c>
    </row>
    <row r="482" spans="1:3" ht="17" x14ac:dyDescent="0.2">
      <c r="A482" s="4" t="s">
        <v>506</v>
      </c>
      <c r="B482" s="8" t="s">
        <v>5</v>
      </c>
      <c r="C482" s="2" t="s">
        <v>514</v>
      </c>
    </row>
    <row r="483" spans="1:3" ht="17" x14ac:dyDescent="0.2">
      <c r="A483" s="4" t="s">
        <v>506</v>
      </c>
      <c r="B483" s="8" t="s">
        <v>595</v>
      </c>
      <c r="C483" s="2" t="s">
        <v>515</v>
      </c>
    </row>
    <row r="484" spans="1:3" ht="17" x14ac:dyDescent="0.2">
      <c r="A484" s="4" t="s">
        <v>506</v>
      </c>
      <c r="B484" s="8" t="s">
        <v>5</v>
      </c>
      <c r="C484" s="2" t="s">
        <v>516</v>
      </c>
    </row>
    <row r="485" spans="1:3" ht="17" x14ac:dyDescent="0.2">
      <c r="A485" s="4" t="s">
        <v>506</v>
      </c>
      <c r="B485" s="8" t="s">
        <v>12</v>
      </c>
      <c r="C485" s="2" t="s">
        <v>517</v>
      </c>
    </row>
    <row r="486" spans="1:3" ht="17" x14ac:dyDescent="0.2">
      <c r="A486" s="4" t="s">
        <v>506</v>
      </c>
      <c r="C486" s="2" t="s">
        <v>518</v>
      </c>
    </row>
    <row r="487" spans="1:3" ht="17" x14ac:dyDescent="0.2">
      <c r="A487" s="4" t="s">
        <v>506</v>
      </c>
      <c r="B487" s="8" t="s">
        <v>12</v>
      </c>
      <c r="C487" s="2" t="s">
        <v>519</v>
      </c>
    </row>
    <row r="488" spans="1:3" ht="17" x14ac:dyDescent="0.2">
      <c r="A488" s="4" t="s">
        <v>506</v>
      </c>
      <c r="C488" s="2" t="s">
        <v>520</v>
      </c>
    </row>
    <row r="489" spans="1:3" ht="17" x14ac:dyDescent="0.2">
      <c r="A489" s="4" t="s">
        <v>506</v>
      </c>
      <c r="B489" s="8" t="s">
        <v>12</v>
      </c>
      <c r="C489" s="2" t="s">
        <v>1479</v>
      </c>
    </row>
    <row r="490" spans="1:3" ht="34" x14ac:dyDescent="0.2">
      <c r="A490" s="4" t="s">
        <v>506</v>
      </c>
      <c r="C490" s="2" t="s">
        <v>521</v>
      </c>
    </row>
    <row r="491" spans="1:3" ht="17" x14ac:dyDescent="0.2">
      <c r="A491" s="4" t="s">
        <v>506</v>
      </c>
      <c r="B491" s="8" t="s">
        <v>12</v>
      </c>
      <c r="C491" s="2" t="s">
        <v>522</v>
      </c>
    </row>
    <row r="492" spans="1:3" ht="68" x14ac:dyDescent="0.2">
      <c r="A492" s="4" t="s">
        <v>506</v>
      </c>
      <c r="C492" s="2" t="s">
        <v>523</v>
      </c>
    </row>
    <row r="493" spans="1:3" ht="17" x14ac:dyDescent="0.2">
      <c r="A493" s="4" t="s">
        <v>506</v>
      </c>
      <c r="B493" s="8" t="s">
        <v>12</v>
      </c>
      <c r="C493" s="2" t="s">
        <v>524</v>
      </c>
    </row>
    <row r="494" spans="1:3" ht="17" x14ac:dyDescent="0.2">
      <c r="A494" s="4" t="s">
        <v>506</v>
      </c>
      <c r="B494" s="8" t="s">
        <v>25</v>
      </c>
      <c r="C494" s="2" t="s">
        <v>525</v>
      </c>
    </row>
    <row r="495" spans="1:3" ht="34" x14ac:dyDescent="0.2">
      <c r="A495" s="4" t="s">
        <v>506</v>
      </c>
      <c r="B495" s="8" t="s">
        <v>12</v>
      </c>
      <c r="C495" s="2" t="s">
        <v>526</v>
      </c>
    </row>
    <row r="496" spans="1:3" ht="17" x14ac:dyDescent="0.2">
      <c r="A496" s="4" t="s">
        <v>506</v>
      </c>
      <c r="B496" s="8" t="s">
        <v>25</v>
      </c>
      <c r="C496" s="2" t="s">
        <v>527</v>
      </c>
    </row>
    <row r="497" spans="1:3" ht="34" x14ac:dyDescent="0.2">
      <c r="A497" s="4" t="s">
        <v>506</v>
      </c>
      <c r="C497" s="2" t="s">
        <v>528</v>
      </c>
    </row>
    <row r="498" spans="1:3" ht="17" x14ac:dyDescent="0.2">
      <c r="A498" s="4" t="s">
        <v>506</v>
      </c>
      <c r="B498" s="8" t="s">
        <v>25</v>
      </c>
      <c r="C498" s="2" t="s">
        <v>529</v>
      </c>
    </row>
    <row r="499" spans="1:3" ht="17" x14ac:dyDescent="0.2">
      <c r="A499" s="4" t="s">
        <v>506</v>
      </c>
      <c r="B499" s="8" t="s">
        <v>12</v>
      </c>
      <c r="C499" s="2" t="s">
        <v>530</v>
      </c>
    </row>
    <row r="500" spans="1:3" ht="17" x14ac:dyDescent="0.2">
      <c r="A500" s="4" t="s">
        <v>506</v>
      </c>
      <c r="C500" s="2" t="s">
        <v>531</v>
      </c>
    </row>
    <row r="501" spans="1:3" ht="17" x14ac:dyDescent="0.2">
      <c r="A501" s="4" t="s">
        <v>506</v>
      </c>
      <c r="B501" s="8" t="s">
        <v>25</v>
      </c>
      <c r="C501" s="2" t="s">
        <v>532</v>
      </c>
    </row>
    <row r="502" spans="1:3" ht="119" x14ac:dyDescent="0.2">
      <c r="A502" s="4" t="s">
        <v>506</v>
      </c>
      <c r="B502" s="8"/>
      <c r="C502" s="2" t="s">
        <v>533</v>
      </c>
    </row>
    <row r="503" spans="1:3" ht="34" x14ac:dyDescent="0.2">
      <c r="A503" s="4" t="s">
        <v>506</v>
      </c>
      <c r="B503" s="8" t="s">
        <v>677</v>
      </c>
      <c r="C503" s="2" t="s">
        <v>534</v>
      </c>
    </row>
    <row r="504" spans="1:3" ht="17" x14ac:dyDescent="0.2">
      <c r="A504" s="4" t="s">
        <v>506</v>
      </c>
      <c r="C504" s="2" t="s">
        <v>535</v>
      </c>
    </row>
    <row r="505" spans="1:3" ht="17" x14ac:dyDescent="0.2">
      <c r="A505" s="4" t="s">
        <v>506</v>
      </c>
      <c r="B505" s="8" t="s">
        <v>12</v>
      </c>
      <c r="C505" s="2" t="s">
        <v>536</v>
      </c>
    </row>
    <row r="506" spans="1:3" ht="17" x14ac:dyDescent="0.2">
      <c r="A506" s="4" t="s">
        <v>506</v>
      </c>
      <c r="C506" s="2" t="s">
        <v>537</v>
      </c>
    </row>
    <row r="507" spans="1:3" ht="17" x14ac:dyDescent="0.2">
      <c r="A507" s="4" t="s">
        <v>506</v>
      </c>
      <c r="B507" s="8" t="s">
        <v>14</v>
      </c>
      <c r="C507" s="2" t="s">
        <v>538</v>
      </c>
    </row>
    <row r="508" spans="1:3" ht="17" x14ac:dyDescent="0.2">
      <c r="A508" s="4" t="s">
        <v>506</v>
      </c>
      <c r="C508" s="2" t="s">
        <v>539</v>
      </c>
    </row>
    <row r="509" spans="1:3" ht="17" x14ac:dyDescent="0.2">
      <c r="A509" s="4" t="s">
        <v>506</v>
      </c>
      <c r="B509" s="8" t="s">
        <v>16</v>
      </c>
      <c r="C509" s="2" t="s">
        <v>540</v>
      </c>
    </row>
    <row r="510" spans="1:3" ht="17" x14ac:dyDescent="0.2">
      <c r="A510" s="4" t="s">
        <v>506</v>
      </c>
      <c r="C510" s="2" t="s">
        <v>541</v>
      </c>
    </row>
    <row r="511" spans="1:3" ht="17" x14ac:dyDescent="0.2">
      <c r="A511" s="4" t="s">
        <v>506</v>
      </c>
      <c r="B511" s="8" t="s">
        <v>16</v>
      </c>
      <c r="C511" s="2" t="s">
        <v>542</v>
      </c>
    </row>
    <row r="512" spans="1:3" ht="17" x14ac:dyDescent="0.2">
      <c r="A512" s="4" t="s">
        <v>506</v>
      </c>
      <c r="C512" s="2" t="s">
        <v>543</v>
      </c>
    </row>
    <row r="513" spans="1:3" ht="17" x14ac:dyDescent="0.2">
      <c r="A513" s="4" t="s">
        <v>506</v>
      </c>
      <c r="B513" s="8" t="s">
        <v>10</v>
      </c>
      <c r="C513" s="2" t="s">
        <v>544</v>
      </c>
    </row>
    <row r="514" spans="1:3" ht="17" x14ac:dyDescent="0.2">
      <c r="A514" s="4" t="s">
        <v>506</v>
      </c>
      <c r="B514" s="8" t="s">
        <v>26</v>
      </c>
      <c r="C514" s="2" t="s">
        <v>545</v>
      </c>
    </row>
    <row r="515" spans="1:3" ht="17" x14ac:dyDescent="0.2">
      <c r="A515" s="4" t="s">
        <v>506</v>
      </c>
      <c r="B515" s="8" t="s">
        <v>17</v>
      </c>
      <c r="C515" s="2" t="s">
        <v>546</v>
      </c>
    </row>
    <row r="516" spans="1:3" ht="17" x14ac:dyDescent="0.2">
      <c r="A516" s="4" t="s">
        <v>506</v>
      </c>
      <c r="B516" s="8" t="s">
        <v>10</v>
      </c>
      <c r="C516" s="2" t="s">
        <v>547</v>
      </c>
    </row>
    <row r="517" spans="1:3" ht="17" x14ac:dyDescent="0.2">
      <c r="A517" s="4" t="s">
        <v>506</v>
      </c>
      <c r="B517" s="8" t="s">
        <v>14</v>
      </c>
      <c r="C517" s="2" t="s">
        <v>548</v>
      </c>
    </row>
    <row r="518" spans="1:3" ht="17" x14ac:dyDescent="0.2">
      <c r="A518" s="4" t="s">
        <v>506</v>
      </c>
      <c r="B518" s="8" t="s">
        <v>10</v>
      </c>
      <c r="C518" s="2" t="s">
        <v>549</v>
      </c>
    </row>
    <row r="519" spans="1:3" ht="17" x14ac:dyDescent="0.2">
      <c r="A519" s="4" t="s">
        <v>506</v>
      </c>
      <c r="C519" s="2" t="s">
        <v>550</v>
      </c>
    </row>
    <row r="520" spans="1:3" ht="17" x14ac:dyDescent="0.2">
      <c r="A520" s="4" t="s">
        <v>506</v>
      </c>
      <c r="B520" s="8" t="s">
        <v>26</v>
      </c>
      <c r="C520" s="2" t="s">
        <v>551</v>
      </c>
    </row>
    <row r="521" spans="1:3" ht="17" x14ac:dyDescent="0.2">
      <c r="A521" s="4" t="s">
        <v>506</v>
      </c>
      <c r="B521" s="8" t="s">
        <v>12</v>
      </c>
      <c r="C521" s="2" t="s">
        <v>552</v>
      </c>
    </row>
    <row r="522" spans="1:3" ht="17" x14ac:dyDescent="0.2">
      <c r="A522" s="4" t="s">
        <v>506</v>
      </c>
      <c r="B522" s="8" t="s">
        <v>10</v>
      </c>
      <c r="C522" s="2" t="s">
        <v>553</v>
      </c>
    </row>
    <row r="523" spans="1:3" ht="17" x14ac:dyDescent="0.2">
      <c r="A523" s="4" t="s">
        <v>506</v>
      </c>
      <c r="B523" s="8"/>
      <c r="C523" s="2" t="s">
        <v>1480</v>
      </c>
    </row>
    <row r="524" spans="1:3" ht="17" x14ac:dyDescent="0.2">
      <c r="A524" s="4" t="s">
        <v>506</v>
      </c>
      <c r="B524" s="8" t="s">
        <v>12</v>
      </c>
      <c r="C524" s="2" t="s">
        <v>554</v>
      </c>
    </row>
    <row r="525" spans="1:3" ht="17" x14ac:dyDescent="0.2">
      <c r="A525" s="4" t="s">
        <v>506</v>
      </c>
      <c r="B525" s="8" t="s">
        <v>14</v>
      </c>
      <c r="C525" s="2" t="s">
        <v>555</v>
      </c>
    </row>
    <row r="526" spans="1:3" ht="17" x14ac:dyDescent="0.2">
      <c r="A526" s="4" t="s">
        <v>506</v>
      </c>
      <c r="B526" s="8" t="s">
        <v>16</v>
      </c>
      <c r="C526" s="2" t="s">
        <v>556</v>
      </c>
    </row>
    <row r="527" spans="1:3" ht="17" x14ac:dyDescent="0.2">
      <c r="A527" s="4" t="s">
        <v>506</v>
      </c>
      <c r="C527" s="2" t="s">
        <v>557</v>
      </c>
    </row>
    <row r="528" spans="1:3" ht="17" x14ac:dyDescent="0.2">
      <c r="A528" s="4" t="s">
        <v>506</v>
      </c>
      <c r="B528" s="8" t="s">
        <v>13</v>
      </c>
      <c r="C528" s="2" t="s">
        <v>558</v>
      </c>
    </row>
    <row r="529" spans="1:3" ht="17" x14ac:dyDescent="0.2">
      <c r="A529" s="4" t="s">
        <v>506</v>
      </c>
      <c r="C529" s="2" t="s">
        <v>559</v>
      </c>
    </row>
    <row r="530" spans="1:3" ht="68" x14ac:dyDescent="0.2">
      <c r="A530" s="4" t="s">
        <v>506</v>
      </c>
      <c r="B530" s="8" t="s">
        <v>10</v>
      </c>
      <c r="C530" s="2" t="s">
        <v>560</v>
      </c>
    </row>
    <row r="531" spans="1:3" ht="17" x14ac:dyDescent="0.2">
      <c r="A531" s="4" t="s">
        <v>506</v>
      </c>
      <c r="B531" s="8" t="s">
        <v>11</v>
      </c>
      <c r="C531" s="2" t="s">
        <v>561</v>
      </c>
    </row>
    <row r="532" spans="1:3" ht="17" x14ac:dyDescent="0.2">
      <c r="A532" s="4" t="s">
        <v>506</v>
      </c>
      <c r="C532" s="2" t="s">
        <v>562</v>
      </c>
    </row>
    <row r="533" spans="1:3" ht="17" x14ac:dyDescent="0.2">
      <c r="A533" s="4" t="s">
        <v>506</v>
      </c>
      <c r="B533" s="8" t="s">
        <v>13</v>
      </c>
      <c r="C533" s="2" t="s">
        <v>563</v>
      </c>
    </row>
    <row r="534" spans="1:3" ht="17" x14ac:dyDescent="0.2">
      <c r="A534" s="4" t="s">
        <v>506</v>
      </c>
      <c r="B534" s="8" t="s">
        <v>10</v>
      </c>
      <c r="C534" s="2" t="s">
        <v>564</v>
      </c>
    </row>
    <row r="535" spans="1:3" ht="17" x14ac:dyDescent="0.2">
      <c r="A535" s="4" t="s">
        <v>506</v>
      </c>
      <c r="B535" s="8" t="s">
        <v>11</v>
      </c>
      <c r="C535" s="2" t="s">
        <v>565</v>
      </c>
    </row>
    <row r="536" spans="1:3" ht="17" x14ac:dyDescent="0.2">
      <c r="A536" s="4" t="s">
        <v>506</v>
      </c>
      <c r="B536" s="8" t="s">
        <v>17</v>
      </c>
      <c r="C536" s="2" t="s">
        <v>566</v>
      </c>
    </row>
    <row r="537" spans="1:3" ht="17" x14ac:dyDescent="0.2">
      <c r="A537" s="4" t="s">
        <v>506</v>
      </c>
      <c r="B537" s="8" t="s">
        <v>11</v>
      </c>
      <c r="C537" s="2" t="s">
        <v>567</v>
      </c>
    </row>
    <row r="538" spans="1:3" ht="17" x14ac:dyDescent="0.2">
      <c r="A538" s="4" t="s">
        <v>506</v>
      </c>
      <c r="B538" s="8" t="s">
        <v>12</v>
      </c>
      <c r="C538" s="2" t="s">
        <v>568</v>
      </c>
    </row>
    <row r="539" spans="1:3" ht="34" x14ac:dyDescent="0.2">
      <c r="A539" s="4" t="s">
        <v>506</v>
      </c>
      <c r="C539" s="2" t="s">
        <v>569</v>
      </c>
    </row>
    <row r="540" spans="1:3" ht="17" x14ac:dyDescent="0.2">
      <c r="A540" s="4" t="s">
        <v>506</v>
      </c>
      <c r="B540" s="8" t="s">
        <v>595</v>
      </c>
      <c r="C540" s="2" t="s">
        <v>570</v>
      </c>
    </row>
    <row r="541" spans="1:3" ht="17" x14ac:dyDescent="0.2">
      <c r="A541" s="4" t="s">
        <v>506</v>
      </c>
      <c r="B541" s="8" t="s">
        <v>5</v>
      </c>
      <c r="C541" s="2" t="s">
        <v>571</v>
      </c>
    </row>
    <row r="542" spans="1:3" ht="17" x14ac:dyDescent="0.2">
      <c r="A542" s="4" t="s">
        <v>506</v>
      </c>
      <c r="B542" s="8" t="s">
        <v>13</v>
      </c>
      <c r="C542" s="2" t="s">
        <v>572</v>
      </c>
    </row>
    <row r="543" spans="1:3" ht="17" x14ac:dyDescent="0.2">
      <c r="A543" s="4" t="s">
        <v>506</v>
      </c>
      <c r="C543" s="2" t="s">
        <v>573</v>
      </c>
    </row>
    <row r="544" spans="1:3" ht="17" x14ac:dyDescent="0.2">
      <c r="A544" s="4" t="s">
        <v>506</v>
      </c>
      <c r="B544" s="8" t="s">
        <v>5</v>
      </c>
      <c r="C544" s="2" t="s">
        <v>574</v>
      </c>
    </row>
    <row r="545" spans="1:3" ht="17" x14ac:dyDescent="0.2">
      <c r="A545" s="4" t="s">
        <v>506</v>
      </c>
      <c r="B545" s="8" t="s">
        <v>595</v>
      </c>
      <c r="C545" s="2" t="s">
        <v>575</v>
      </c>
    </row>
    <row r="546" spans="1:3" ht="17" x14ac:dyDescent="0.2">
      <c r="A546" s="4" t="s">
        <v>506</v>
      </c>
      <c r="B546" s="8" t="s">
        <v>10</v>
      </c>
      <c r="C546" s="2" t="s">
        <v>576</v>
      </c>
    </row>
    <row r="547" spans="1:3" ht="34" x14ac:dyDescent="0.2">
      <c r="A547" s="4" t="s">
        <v>506</v>
      </c>
      <c r="C547" s="2" t="s">
        <v>577</v>
      </c>
    </row>
    <row r="548" spans="1:3" ht="17" x14ac:dyDescent="0.2">
      <c r="A548" s="4" t="s">
        <v>506</v>
      </c>
      <c r="B548" s="8" t="s">
        <v>595</v>
      </c>
      <c r="C548" s="2" t="s">
        <v>578</v>
      </c>
    </row>
    <row r="549" spans="1:3" ht="17" x14ac:dyDescent="0.2">
      <c r="A549" s="4" t="s">
        <v>506</v>
      </c>
      <c r="B549" s="8" t="s">
        <v>5</v>
      </c>
      <c r="C549" s="2" t="s">
        <v>579</v>
      </c>
    </row>
    <row r="550" spans="1:3" ht="17" x14ac:dyDescent="0.2">
      <c r="A550" s="4" t="s">
        <v>506</v>
      </c>
      <c r="B550" s="8" t="s">
        <v>595</v>
      </c>
      <c r="C550" s="2" t="s">
        <v>580</v>
      </c>
    </row>
    <row r="551" spans="1:3" ht="17" x14ac:dyDescent="0.2">
      <c r="A551" s="4" t="s">
        <v>506</v>
      </c>
      <c r="B551" s="8" t="s">
        <v>5</v>
      </c>
      <c r="C551" s="2" t="s">
        <v>581</v>
      </c>
    </row>
    <row r="552" spans="1:3" ht="17" x14ac:dyDescent="0.2">
      <c r="A552" s="4" t="s">
        <v>506</v>
      </c>
      <c r="C552" s="2" t="s">
        <v>582</v>
      </c>
    </row>
    <row r="553" spans="1:3" ht="17" x14ac:dyDescent="0.2">
      <c r="A553" s="5" t="s">
        <v>583</v>
      </c>
      <c r="B553" s="8" t="s">
        <v>5</v>
      </c>
      <c r="C553" s="2" t="s">
        <v>584</v>
      </c>
    </row>
    <row r="554" spans="1:3" ht="17" x14ac:dyDescent="0.2">
      <c r="A554" s="5" t="s">
        <v>583</v>
      </c>
      <c r="B554" s="8" t="s">
        <v>595</v>
      </c>
      <c r="C554" s="2" t="s">
        <v>585</v>
      </c>
    </row>
    <row r="555" spans="1:3" ht="51" x14ac:dyDescent="0.2">
      <c r="A555" s="5" t="s">
        <v>583</v>
      </c>
      <c r="C555" s="2" t="s">
        <v>586</v>
      </c>
    </row>
    <row r="556" spans="1:3" ht="17" x14ac:dyDescent="0.2">
      <c r="A556" s="5" t="s">
        <v>583</v>
      </c>
      <c r="C556" s="2" t="s">
        <v>587</v>
      </c>
    </row>
    <row r="557" spans="1:3" ht="17" x14ac:dyDescent="0.2">
      <c r="A557" s="5" t="s">
        <v>583</v>
      </c>
      <c r="B557" s="8" t="s">
        <v>14</v>
      </c>
      <c r="C557" s="2" t="s">
        <v>588</v>
      </c>
    </row>
    <row r="558" spans="1:3" ht="17" x14ac:dyDescent="0.2">
      <c r="A558" s="5" t="s">
        <v>583</v>
      </c>
      <c r="B558" s="8" t="s">
        <v>16</v>
      </c>
      <c r="C558" s="2" t="s">
        <v>589</v>
      </c>
    </row>
    <row r="559" spans="1:3" ht="17" x14ac:dyDescent="0.2">
      <c r="A559" s="5" t="s">
        <v>583</v>
      </c>
      <c r="C559" s="2" t="s">
        <v>590</v>
      </c>
    </row>
    <row r="560" spans="1:3" ht="17" x14ac:dyDescent="0.2">
      <c r="A560" s="5" t="s">
        <v>583</v>
      </c>
      <c r="B560" s="8" t="s">
        <v>16</v>
      </c>
      <c r="C560" s="2" t="s">
        <v>591</v>
      </c>
    </row>
    <row r="561" spans="1:3" ht="17" x14ac:dyDescent="0.2">
      <c r="A561" s="5" t="s">
        <v>592</v>
      </c>
      <c r="C561" s="2" t="s">
        <v>593</v>
      </c>
    </row>
    <row r="562" spans="1:3" ht="17" x14ac:dyDescent="0.2">
      <c r="A562" s="5" t="s">
        <v>592</v>
      </c>
      <c r="B562" s="8" t="s">
        <v>5</v>
      </c>
      <c r="C562" s="2" t="s">
        <v>594</v>
      </c>
    </row>
    <row r="563" spans="1:3" ht="17" x14ac:dyDescent="0.2">
      <c r="A563" s="5" t="s">
        <v>592</v>
      </c>
      <c r="B563" s="8" t="s">
        <v>595</v>
      </c>
      <c r="C563" s="2" t="s">
        <v>596</v>
      </c>
    </row>
    <row r="564" spans="1:3" ht="17" x14ac:dyDescent="0.2">
      <c r="A564" s="5" t="s">
        <v>592</v>
      </c>
      <c r="B564" s="8" t="s">
        <v>5</v>
      </c>
      <c r="C564" s="2" t="s">
        <v>597</v>
      </c>
    </row>
    <row r="565" spans="1:3" ht="17" x14ac:dyDescent="0.2">
      <c r="A565" s="5" t="s">
        <v>592</v>
      </c>
      <c r="B565" s="8" t="s">
        <v>595</v>
      </c>
      <c r="C565" s="2" t="s">
        <v>598</v>
      </c>
    </row>
    <row r="566" spans="1:3" ht="17" x14ac:dyDescent="0.2">
      <c r="A566" s="5" t="s">
        <v>592</v>
      </c>
      <c r="B566" s="8" t="s">
        <v>5</v>
      </c>
      <c r="C566" s="2" t="s">
        <v>599</v>
      </c>
    </row>
    <row r="567" spans="1:3" ht="17" x14ac:dyDescent="0.2">
      <c r="A567" s="5" t="s">
        <v>592</v>
      </c>
      <c r="C567" s="2" t="s">
        <v>600</v>
      </c>
    </row>
    <row r="568" spans="1:3" ht="34" x14ac:dyDescent="0.2">
      <c r="A568" s="5" t="s">
        <v>592</v>
      </c>
      <c r="B568" s="8" t="s">
        <v>12</v>
      </c>
      <c r="C568" s="2" t="s">
        <v>601</v>
      </c>
    </row>
    <row r="569" spans="1:3" ht="17" x14ac:dyDescent="0.2">
      <c r="A569" s="5" t="s">
        <v>592</v>
      </c>
      <c r="C569" s="2" t="s">
        <v>602</v>
      </c>
    </row>
    <row r="570" spans="1:3" ht="17" x14ac:dyDescent="0.2">
      <c r="A570" s="5" t="s">
        <v>592</v>
      </c>
      <c r="B570" s="8" t="s">
        <v>12</v>
      </c>
      <c r="C570" s="2" t="s">
        <v>603</v>
      </c>
    </row>
    <row r="571" spans="1:3" ht="17" x14ac:dyDescent="0.2">
      <c r="A571" s="5" t="s">
        <v>592</v>
      </c>
      <c r="C571" s="2" t="s">
        <v>604</v>
      </c>
    </row>
    <row r="572" spans="1:3" ht="34" x14ac:dyDescent="0.2">
      <c r="A572" s="5" t="s">
        <v>592</v>
      </c>
      <c r="B572" s="8" t="s">
        <v>12</v>
      </c>
      <c r="C572" s="2" t="s">
        <v>605</v>
      </c>
    </row>
    <row r="573" spans="1:3" ht="17" x14ac:dyDescent="0.2">
      <c r="A573" s="5" t="s">
        <v>592</v>
      </c>
      <c r="C573" s="2" t="s">
        <v>606</v>
      </c>
    </row>
    <row r="574" spans="1:3" ht="17" x14ac:dyDescent="0.2">
      <c r="A574" s="5" t="s">
        <v>592</v>
      </c>
      <c r="B574" s="8" t="s">
        <v>12</v>
      </c>
      <c r="C574" s="2" t="s">
        <v>607</v>
      </c>
    </row>
    <row r="575" spans="1:3" ht="17" x14ac:dyDescent="0.2">
      <c r="A575" s="5" t="s">
        <v>592</v>
      </c>
      <c r="C575" s="2" t="s">
        <v>608</v>
      </c>
    </row>
    <row r="576" spans="1:3" ht="17" x14ac:dyDescent="0.2">
      <c r="A576" s="5" t="s">
        <v>592</v>
      </c>
      <c r="B576" s="8" t="s">
        <v>12</v>
      </c>
      <c r="C576" s="2" t="s">
        <v>609</v>
      </c>
    </row>
    <row r="577" spans="1:3" ht="34" x14ac:dyDescent="0.2">
      <c r="A577" s="5" t="s">
        <v>592</v>
      </c>
      <c r="B577" s="8" t="s">
        <v>25</v>
      </c>
      <c r="C577" s="2" t="s">
        <v>610</v>
      </c>
    </row>
    <row r="578" spans="1:3" ht="17" x14ac:dyDescent="0.2">
      <c r="A578" s="5" t="s">
        <v>592</v>
      </c>
      <c r="B578" s="8" t="s">
        <v>12</v>
      </c>
      <c r="C578" s="2" t="s">
        <v>611</v>
      </c>
    </row>
    <row r="579" spans="1:3" ht="17" x14ac:dyDescent="0.2">
      <c r="A579" s="5" t="s">
        <v>592</v>
      </c>
      <c r="B579" s="8" t="s">
        <v>25</v>
      </c>
      <c r="C579" s="2" t="s">
        <v>612</v>
      </c>
    </row>
    <row r="580" spans="1:3" ht="17" x14ac:dyDescent="0.2">
      <c r="A580" s="5" t="s">
        <v>592</v>
      </c>
      <c r="B580" s="8" t="s">
        <v>12</v>
      </c>
      <c r="C580" s="2" t="s">
        <v>613</v>
      </c>
    </row>
    <row r="581" spans="1:3" ht="34" x14ac:dyDescent="0.2">
      <c r="A581" s="5" t="s">
        <v>592</v>
      </c>
      <c r="C581" s="2" t="s">
        <v>614</v>
      </c>
    </row>
    <row r="582" spans="1:3" ht="17" x14ac:dyDescent="0.2">
      <c r="A582" s="5" t="s">
        <v>592</v>
      </c>
      <c r="B582" s="8" t="s">
        <v>12</v>
      </c>
      <c r="C582" s="2" t="s">
        <v>615</v>
      </c>
    </row>
    <row r="583" spans="1:3" ht="51" x14ac:dyDescent="0.2">
      <c r="A583" s="5" t="s">
        <v>592</v>
      </c>
      <c r="C583" s="2" t="s">
        <v>616</v>
      </c>
    </row>
    <row r="584" spans="1:3" ht="17" x14ac:dyDescent="0.2">
      <c r="A584" s="5" t="s">
        <v>592</v>
      </c>
      <c r="B584" s="8" t="s">
        <v>12</v>
      </c>
      <c r="C584" s="2" t="s">
        <v>617</v>
      </c>
    </row>
    <row r="585" spans="1:3" ht="51" x14ac:dyDescent="0.2">
      <c r="A585" s="5" t="s">
        <v>592</v>
      </c>
      <c r="C585" s="2" t="s">
        <v>618</v>
      </c>
    </row>
    <row r="586" spans="1:3" ht="17" x14ac:dyDescent="0.2">
      <c r="A586" s="5" t="s">
        <v>592</v>
      </c>
      <c r="B586" s="8" t="s">
        <v>595</v>
      </c>
      <c r="C586" s="2" t="s">
        <v>619</v>
      </c>
    </row>
    <row r="587" spans="1:3" ht="17" x14ac:dyDescent="0.2">
      <c r="A587" s="5" t="s">
        <v>592</v>
      </c>
      <c r="B587" s="8" t="s">
        <v>5</v>
      </c>
      <c r="C587" s="2" t="s">
        <v>620</v>
      </c>
    </row>
    <row r="588" spans="1:3" ht="17" x14ac:dyDescent="0.2">
      <c r="A588" s="5" t="s">
        <v>592</v>
      </c>
      <c r="C588" s="2" t="s">
        <v>621</v>
      </c>
    </row>
    <row r="589" spans="1:3" ht="17" x14ac:dyDescent="0.2">
      <c r="A589" s="5" t="s">
        <v>592</v>
      </c>
      <c r="B589" s="8" t="s">
        <v>12</v>
      </c>
      <c r="C589" s="2" t="s">
        <v>622</v>
      </c>
    </row>
    <row r="590" spans="1:3" ht="34" x14ac:dyDescent="0.2">
      <c r="A590" s="5" t="s">
        <v>592</v>
      </c>
      <c r="C590" s="2" t="s">
        <v>623</v>
      </c>
    </row>
    <row r="591" spans="1:3" ht="17" x14ac:dyDescent="0.2">
      <c r="A591" s="5" t="s">
        <v>592</v>
      </c>
      <c r="B591" s="8" t="s">
        <v>12</v>
      </c>
      <c r="C591" s="2" t="s">
        <v>624</v>
      </c>
    </row>
    <row r="592" spans="1:3" ht="17" x14ac:dyDescent="0.2">
      <c r="A592" s="5" t="s">
        <v>592</v>
      </c>
      <c r="B592" s="8" t="s">
        <v>12</v>
      </c>
      <c r="C592" s="2" t="s">
        <v>625</v>
      </c>
    </row>
    <row r="593" spans="1:3" ht="34" x14ac:dyDescent="0.2">
      <c r="A593" s="5" t="s">
        <v>592</v>
      </c>
      <c r="B593" s="8" t="s">
        <v>25</v>
      </c>
      <c r="C593" s="2" t="s">
        <v>626</v>
      </c>
    </row>
    <row r="594" spans="1:3" ht="17" x14ac:dyDescent="0.2">
      <c r="A594" s="5" t="s">
        <v>592</v>
      </c>
      <c r="C594" s="2" t="s">
        <v>627</v>
      </c>
    </row>
    <row r="595" spans="1:3" ht="17" x14ac:dyDescent="0.2">
      <c r="A595" s="5" t="s">
        <v>592</v>
      </c>
      <c r="B595" s="8" t="s">
        <v>12</v>
      </c>
      <c r="C595" s="2" t="s">
        <v>628</v>
      </c>
    </row>
    <row r="596" spans="1:3" ht="51" x14ac:dyDescent="0.2">
      <c r="A596" s="5" t="s">
        <v>592</v>
      </c>
      <c r="C596" s="2" t="s">
        <v>629</v>
      </c>
    </row>
    <row r="597" spans="1:3" ht="17" x14ac:dyDescent="0.2">
      <c r="A597" s="5" t="s">
        <v>592</v>
      </c>
      <c r="C597" s="2" t="s">
        <v>630</v>
      </c>
    </row>
    <row r="598" spans="1:3" ht="17" x14ac:dyDescent="0.2">
      <c r="A598" s="5" t="s">
        <v>592</v>
      </c>
      <c r="B598" s="8" t="s">
        <v>25</v>
      </c>
      <c r="C598" s="2" t="s">
        <v>631</v>
      </c>
    </row>
    <row r="599" spans="1:3" ht="17" x14ac:dyDescent="0.2">
      <c r="A599" s="5" t="s">
        <v>592</v>
      </c>
      <c r="B599" s="8" t="s">
        <v>12</v>
      </c>
      <c r="C599" s="2" t="s">
        <v>632</v>
      </c>
    </row>
    <row r="600" spans="1:3" ht="17" x14ac:dyDescent="0.2">
      <c r="A600" s="5" t="s">
        <v>592</v>
      </c>
      <c r="B600" s="8" t="s">
        <v>25</v>
      </c>
      <c r="C600" s="2" t="s">
        <v>633</v>
      </c>
    </row>
    <row r="601" spans="1:3" ht="34" x14ac:dyDescent="0.2">
      <c r="A601" s="5" t="s">
        <v>592</v>
      </c>
      <c r="B601" s="8" t="s">
        <v>12</v>
      </c>
      <c r="C601" s="2" t="s">
        <v>634</v>
      </c>
    </row>
    <row r="602" spans="1:3" ht="17" x14ac:dyDescent="0.2">
      <c r="A602" s="5" t="s">
        <v>592</v>
      </c>
      <c r="B602" s="8" t="s">
        <v>25</v>
      </c>
      <c r="C602" s="2" t="s">
        <v>635</v>
      </c>
    </row>
    <row r="603" spans="1:3" ht="34" x14ac:dyDescent="0.2">
      <c r="A603" s="5" t="s">
        <v>592</v>
      </c>
      <c r="B603" s="8" t="s">
        <v>12</v>
      </c>
      <c r="C603" s="2" t="s">
        <v>636</v>
      </c>
    </row>
    <row r="604" spans="1:3" ht="17" x14ac:dyDescent="0.2">
      <c r="A604" s="5" t="s">
        <v>592</v>
      </c>
      <c r="B604" s="8" t="s">
        <v>25</v>
      </c>
      <c r="C604" s="2" t="s">
        <v>637</v>
      </c>
    </row>
    <row r="605" spans="1:3" ht="17" x14ac:dyDescent="0.2">
      <c r="A605" s="5" t="s">
        <v>592</v>
      </c>
      <c r="B605" s="8" t="s">
        <v>12</v>
      </c>
      <c r="C605" s="2" t="s">
        <v>638</v>
      </c>
    </row>
    <row r="606" spans="1:3" ht="51" x14ac:dyDescent="0.2">
      <c r="A606" s="5" t="s">
        <v>592</v>
      </c>
      <c r="B606" s="8" t="s">
        <v>25</v>
      </c>
      <c r="C606" s="2" t="s">
        <v>639</v>
      </c>
    </row>
    <row r="607" spans="1:3" ht="34" x14ac:dyDescent="0.2">
      <c r="A607" s="5" t="s">
        <v>592</v>
      </c>
      <c r="B607" s="8" t="s">
        <v>12</v>
      </c>
      <c r="C607" s="2" t="s">
        <v>640</v>
      </c>
    </row>
    <row r="608" spans="1:3" ht="17" x14ac:dyDescent="0.2">
      <c r="A608" s="5" t="s">
        <v>592</v>
      </c>
      <c r="B608" s="8" t="s">
        <v>25</v>
      </c>
      <c r="C608" s="2" t="s">
        <v>641</v>
      </c>
    </row>
    <row r="609" spans="1:3" ht="17" x14ac:dyDescent="0.2">
      <c r="A609" s="5" t="s">
        <v>592</v>
      </c>
      <c r="B609" s="8" t="s">
        <v>25</v>
      </c>
      <c r="C609" s="2" t="s">
        <v>642</v>
      </c>
    </row>
    <row r="610" spans="1:3" ht="17" x14ac:dyDescent="0.2">
      <c r="A610" s="5" t="s">
        <v>592</v>
      </c>
      <c r="B610" s="8" t="s">
        <v>12</v>
      </c>
      <c r="C610" s="2" t="s">
        <v>643</v>
      </c>
    </row>
    <row r="611" spans="1:3" ht="17" x14ac:dyDescent="0.2">
      <c r="A611" s="5" t="s">
        <v>592</v>
      </c>
      <c r="C611" s="2" t="s">
        <v>644</v>
      </c>
    </row>
    <row r="612" spans="1:3" ht="17" x14ac:dyDescent="0.2">
      <c r="A612" s="5" t="s">
        <v>592</v>
      </c>
      <c r="B612" s="8" t="s">
        <v>645</v>
      </c>
      <c r="C612" s="2" t="s">
        <v>646</v>
      </c>
    </row>
    <row r="613" spans="1:3" ht="17" x14ac:dyDescent="0.2">
      <c r="A613" s="5" t="s">
        <v>592</v>
      </c>
      <c r="B613" s="8" t="s">
        <v>647</v>
      </c>
      <c r="C613" s="2" t="s">
        <v>648</v>
      </c>
    </row>
    <row r="614" spans="1:3" ht="17" x14ac:dyDescent="0.2">
      <c r="A614" s="5" t="s">
        <v>592</v>
      </c>
      <c r="C614" s="2" t="s">
        <v>649</v>
      </c>
    </row>
    <row r="615" spans="1:3" ht="17" x14ac:dyDescent="0.2">
      <c r="A615" s="5" t="s">
        <v>592</v>
      </c>
      <c r="B615" s="8" t="s">
        <v>12</v>
      </c>
      <c r="C615" s="2" t="s">
        <v>650</v>
      </c>
    </row>
    <row r="616" spans="1:3" ht="17" x14ac:dyDescent="0.2">
      <c r="A616" s="5" t="s">
        <v>592</v>
      </c>
      <c r="B616" s="8" t="s">
        <v>12</v>
      </c>
      <c r="C616" s="2" t="s">
        <v>651</v>
      </c>
    </row>
    <row r="617" spans="1:3" ht="17" x14ac:dyDescent="0.2">
      <c r="A617" s="5" t="s">
        <v>592</v>
      </c>
      <c r="B617" s="8" t="s">
        <v>645</v>
      </c>
      <c r="C617" s="2" t="s">
        <v>652</v>
      </c>
    </row>
    <row r="618" spans="1:3" ht="17" x14ac:dyDescent="0.2">
      <c r="A618" s="5" t="s">
        <v>592</v>
      </c>
      <c r="B618" s="8" t="s">
        <v>647</v>
      </c>
      <c r="C618" s="2" t="s">
        <v>653</v>
      </c>
    </row>
    <row r="619" spans="1:3" ht="17" x14ac:dyDescent="0.2">
      <c r="A619" s="5" t="s">
        <v>592</v>
      </c>
      <c r="C619" s="2" t="s">
        <v>654</v>
      </c>
    </row>
    <row r="620" spans="1:3" ht="17" x14ac:dyDescent="0.2">
      <c r="A620" s="5" t="s">
        <v>592</v>
      </c>
      <c r="B620" s="8" t="s">
        <v>12</v>
      </c>
      <c r="C620" s="2" t="s">
        <v>655</v>
      </c>
    </row>
    <row r="621" spans="1:3" ht="17" x14ac:dyDescent="0.2">
      <c r="A621" s="5" t="s">
        <v>592</v>
      </c>
      <c r="B621" s="8" t="s">
        <v>25</v>
      </c>
      <c r="C621" s="2" t="s">
        <v>656</v>
      </c>
    </row>
    <row r="622" spans="1:3" ht="34" x14ac:dyDescent="0.2">
      <c r="A622" s="5" t="s">
        <v>592</v>
      </c>
      <c r="B622" s="8" t="s">
        <v>12</v>
      </c>
      <c r="C622" s="2" t="s">
        <v>657</v>
      </c>
    </row>
    <row r="623" spans="1:3" ht="17" x14ac:dyDescent="0.2">
      <c r="A623" s="5" t="s">
        <v>592</v>
      </c>
      <c r="B623" s="8" t="s">
        <v>12</v>
      </c>
      <c r="C623" s="2" t="s">
        <v>658</v>
      </c>
    </row>
    <row r="624" spans="1:3" ht="17" x14ac:dyDescent="0.2">
      <c r="A624" s="5" t="s">
        <v>592</v>
      </c>
      <c r="C624" s="2" t="s">
        <v>659</v>
      </c>
    </row>
    <row r="625" spans="1:3" ht="17" x14ac:dyDescent="0.2">
      <c r="A625" s="5" t="s">
        <v>592</v>
      </c>
      <c r="B625" s="8" t="s">
        <v>12</v>
      </c>
      <c r="C625" s="2" t="s">
        <v>660</v>
      </c>
    </row>
    <row r="626" spans="1:3" ht="17" x14ac:dyDescent="0.2">
      <c r="A626" s="5" t="s">
        <v>592</v>
      </c>
      <c r="C626" s="2" t="s">
        <v>661</v>
      </c>
    </row>
    <row r="627" spans="1:3" ht="17" x14ac:dyDescent="0.2">
      <c r="A627" s="5" t="s">
        <v>592</v>
      </c>
      <c r="B627" s="8" t="s">
        <v>645</v>
      </c>
      <c r="C627" s="2" t="s">
        <v>662</v>
      </c>
    </row>
    <row r="628" spans="1:3" ht="17" x14ac:dyDescent="0.2">
      <c r="A628" s="5" t="s">
        <v>592</v>
      </c>
      <c r="C628" s="2" t="s">
        <v>663</v>
      </c>
    </row>
    <row r="629" spans="1:3" ht="17" x14ac:dyDescent="0.2">
      <c r="A629" s="5" t="s">
        <v>592</v>
      </c>
      <c r="B629" s="8" t="s">
        <v>25</v>
      </c>
      <c r="C629" s="2" t="s">
        <v>664</v>
      </c>
    </row>
    <row r="630" spans="1:3" ht="17" x14ac:dyDescent="0.2">
      <c r="A630" s="5" t="s">
        <v>592</v>
      </c>
      <c r="B630" s="8" t="s">
        <v>12</v>
      </c>
      <c r="C630" s="2" t="s">
        <v>665</v>
      </c>
    </row>
    <row r="631" spans="1:3" ht="17" x14ac:dyDescent="0.2">
      <c r="A631" s="5" t="s">
        <v>592</v>
      </c>
      <c r="B631" s="8" t="s">
        <v>25</v>
      </c>
      <c r="C631" s="2" t="s">
        <v>666</v>
      </c>
    </row>
    <row r="632" spans="1:3" ht="17" x14ac:dyDescent="0.2">
      <c r="A632" s="5" t="s">
        <v>592</v>
      </c>
      <c r="B632" s="8" t="s">
        <v>12</v>
      </c>
      <c r="C632" s="2" t="s">
        <v>667</v>
      </c>
    </row>
    <row r="633" spans="1:3" ht="17" x14ac:dyDescent="0.2">
      <c r="A633" s="5" t="s">
        <v>592</v>
      </c>
      <c r="B633" s="8" t="s">
        <v>25</v>
      </c>
      <c r="C633" s="2" t="s">
        <v>668</v>
      </c>
    </row>
    <row r="634" spans="1:3" ht="17" x14ac:dyDescent="0.2">
      <c r="A634" s="5" t="s">
        <v>592</v>
      </c>
      <c r="B634" s="8" t="s">
        <v>12</v>
      </c>
      <c r="C634" s="2" t="s">
        <v>669</v>
      </c>
    </row>
    <row r="635" spans="1:3" ht="17" x14ac:dyDescent="0.2">
      <c r="A635" s="5" t="s">
        <v>592</v>
      </c>
      <c r="B635" s="8" t="s">
        <v>645</v>
      </c>
      <c r="C635" s="2" t="s">
        <v>670</v>
      </c>
    </row>
    <row r="636" spans="1:3" ht="17" x14ac:dyDescent="0.2">
      <c r="A636" s="5" t="s">
        <v>592</v>
      </c>
      <c r="B636" s="8" t="s">
        <v>647</v>
      </c>
      <c r="C636" s="2" t="s">
        <v>671</v>
      </c>
    </row>
    <row r="637" spans="1:3" ht="17" x14ac:dyDescent="0.2">
      <c r="A637" s="5" t="s">
        <v>592</v>
      </c>
      <c r="B637" s="8" t="s">
        <v>645</v>
      </c>
      <c r="C637" s="2" t="s">
        <v>672</v>
      </c>
    </row>
    <row r="638" spans="1:3" ht="17" x14ac:dyDescent="0.2">
      <c r="A638" s="5" t="s">
        <v>592</v>
      </c>
      <c r="C638" s="2" t="s">
        <v>673</v>
      </c>
    </row>
    <row r="639" spans="1:3" ht="17" x14ac:dyDescent="0.2">
      <c r="A639" s="5" t="s">
        <v>592</v>
      </c>
      <c r="B639" s="8" t="s">
        <v>12</v>
      </c>
      <c r="C639" s="2" t="s">
        <v>536</v>
      </c>
    </row>
    <row r="640" spans="1:3" ht="17" x14ac:dyDescent="0.2">
      <c r="A640" s="5" t="s">
        <v>592</v>
      </c>
      <c r="C640" s="2" t="s">
        <v>674</v>
      </c>
    </row>
    <row r="641" spans="1:3" ht="17" x14ac:dyDescent="0.2">
      <c r="A641" s="5" t="s">
        <v>592</v>
      </c>
      <c r="B641" s="8" t="s">
        <v>12</v>
      </c>
      <c r="C641" s="2" t="s">
        <v>675</v>
      </c>
    </row>
    <row r="642" spans="1:3" ht="51" x14ac:dyDescent="0.2">
      <c r="A642" s="5" t="s">
        <v>592</v>
      </c>
      <c r="C642" s="2" t="s">
        <v>676</v>
      </c>
    </row>
    <row r="643" spans="1:3" ht="34" x14ac:dyDescent="0.2">
      <c r="A643" s="4" t="s">
        <v>678</v>
      </c>
      <c r="C643" s="2" t="s">
        <v>679</v>
      </c>
    </row>
    <row r="644" spans="1:3" ht="17" x14ac:dyDescent="0.2">
      <c r="A644" s="4" t="s">
        <v>678</v>
      </c>
      <c r="B644" s="8" t="s">
        <v>686</v>
      </c>
      <c r="C644" s="2" t="s">
        <v>681</v>
      </c>
    </row>
    <row r="645" spans="1:3" ht="17" x14ac:dyDescent="0.2">
      <c r="A645" s="4" t="s">
        <v>678</v>
      </c>
      <c r="C645" s="2" t="s">
        <v>682</v>
      </c>
    </row>
    <row r="646" spans="1:3" ht="17" x14ac:dyDescent="0.2">
      <c r="A646" s="4" t="s">
        <v>678</v>
      </c>
      <c r="B646" s="8" t="s">
        <v>683</v>
      </c>
      <c r="C646" s="2" t="s">
        <v>684</v>
      </c>
    </row>
    <row r="647" spans="1:3" ht="17" x14ac:dyDescent="0.2">
      <c r="A647" s="4" t="s">
        <v>678</v>
      </c>
      <c r="C647" s="2" t="s">
        <v>685</v>
      </c>
    </row>
    <row r="648" spans="1:3" ht="17" x14ac:dyDescent="0.2">
      <c r="A648" s="4" t="s">
        <v>678</v>
      </c>
      <c r="B648" s="8" t="s">
        <v>686</v>
      </c>
      <c r="C648" s="2" t="s">
        <v>687</v>
      </c>
    </row>
    <row r="649" spans="1:3" ht="17" x14ac:dyDescent="0.2">
      <c r="A649" s="4" t="s">
        <v>678</v>
      </c>
      <c r="C649" s="2" t="s">
        <v>688</v>
      </c>
    </row>
    <row r="650" spans="1:3" ht="17" x14ac:dyDescent="0.2">
      <c r="A650" s="4" t="s">
        <v>678</v>
      </c>
      <c r="B650" s="8" t="s">
        <v>25</v>
      </c>
      <c r="C650" s="2" t="s">
        <v>689</v>
      </c>
    </row>
    <row r="651" spans="1:3" ht="17" x14ac:dyDescent="0.2">
      <c r="A651" s="4" t="s">
        <v>678</v>
      </c>
      <c r="C651" s="2" t="s">
        <v>690</v>
      </c>
    </row>
    <row r="652" spans="1:3" ht="17" x14ac:dyDescent="0.2">
      <c r="A652" s="4" t="s">
        <v>678</v>
      </c>
      <c r="B652" s="8" t="s">
        <v>25</v>
      </c>
      <c r="C652" s="2" t="s">
        <v>691</v>
      </c>
    </row>
    <row r="653" spans="1:3" ht="17" x14ac:dyDescent="0.2">
      <c r="A653" s="4" t="s">
        <v>678</v>
      </c>
      <c r="C653" s="2" t="s">
        <v>692</v>
      </c>
    </row>
    <row r="654" spans="1:3" ht="17" x14ac:dyDescent="0.2">
      <c r="A654" s="4" t="s">
        <v>678</v>
      </c>
      <c r="B654" s="8" t="s">
        <v>25</v>
      </c>
      <c r="C654" s="2" t="s">
        <v>693</v>
      </c>
    </row>
    <row r="655" spans="1:3" ht="17" x14ac:dyDescent="0.2">
      <c r="A655" s="4" t="s">
        <v>678</v>
      </c>
      <c r="C655" s="2" t="s">
        <v>694</v>
      </c>
    </row>
    <row r="656" spans="1:3" ht="17" x14ac:dyDescent="0.2">
      <c r="A656" s="4" t="s">
        <v>678</v>
      </c>
      <c r="B656" s="8" t="s">
        <v>25</v>
      </c>
      <c r="C656" s="2" t="s">
        <v>695</v>
      </c>
    </row>
    <row r="657" spans="1:3" ht="17" x14ac:dyDescent="0.2">
      <c r="A657" s="4" t="s">
        <v>678</v>
      </c>
      <c r="C657" s="2" t="s">
        <v>696</v>
      </c>
    </row>
    <row r="658" spans="1:3" ht="17" x14ac:dyDescent="0.2">
      <c r="A658" s="4" t="s">
        <v>678</v>
      </c>
      <c r="B658" s="8" t="s">
        <v>683</v>
      </c>
      <c r="C658" s="2" t="s">
        <v>684</v>
      </c>
    </row>
    <row r="659" spans="1:3" ht="17" x14ac:dyDescent="0.2">
      <c r="A659" s="4" t="s">
        <v>678</v>
      </c>
      <c r="C659" s="2" t="s">
        <v>697</v>
      </c>
    </row>
    <row r="660" spans="1:3" ht="17" x14ac:dyDescent="0.2">
      <c r="A660" s="4" t="s">
        <v>678</v>
      </c>
      <c r="B660" s="8" t="s">
        <v>25</v>
      </c>
      <c r="C660" s="2" t="s">
        <v>698</v>
      </c>
    </row>
    <row r="661" spans="1:3" ht="17" x14ac:dyDescent="0.2">
      <c r="A661" s="4" t="s">
        <v>678</v>
      </c>
      <c r="C661" s="2" t="s">
        <v>699</v>
      </c>
    </row>
    <row r="662" spans="1:3" ht="17" x14ac:dyDescent="0.2">
      <c r="A662" s="4" t="s">
        <v>678</v>
      </c>
      <c r="B662" s="8" t="s">
        <v>700</v>
      </c>
      <c r="C662" s="2" t="s">
        <v>1466</v>
      </c>
    </row>
    <row r="663" spans="1:3" ht="17" x14ac:dyDescent="0.2">
      <c r="A663" s="4" t="s">
        <v>678</v>
      </c>
      <c r="B663" s="8" t="s">
        <v>21</v>
      </c>
      <c r="C663" s="2" t="s">
        <v>701</v>
      </c>
    </row>
    <row r="664" spans="1:3" ht="17" x14ac:dyDescent="0.2">
      <c r="A664" s="4" t="s">
        <v>678</v>
      </c>
      <c r="C664" s="2" t="s">
        <v>702</v>
      </c>
    </row>
    <row r="665" spans="1:3" ht="17" x14ac:dyDescent="0.2">
      <c r="A665" s="4" t="s">
        <v>678</v>
      </c>
      <c r="B665" s="8" t="s">
        <v>12</v>
      </c>
      <c r="C665" s="2" t="s">
        <v>703</v>
      </c>
    </row>
    <row r="666" spans="1:3" ht="17" x14ac:dyDescent="0.2">
      <c r="A666" s="4" t="s">
        <v>678</v>
      </c>
      <c r="B666" s="8" t="s">
        <v>25</v>
      </c>
      <c r="C666" s="2" t="s">
        <v>704</v>
      </c>
    </row>
    <row r="667" spans="1:3" ht="34" x14ac:dyDescent="0.2">
      <c r="A667" s="4" t="s">
        <v>678</v>
      </c>
      <c r="C667" s="2" t="s">
        <v>705</v>
      </c>
    </row>
    <row r="668" spans="1:3" ht="17" x14ac:dyDescent="0.2">
      <c r="A668" s="4" t="s">
        <v>678</v>
      </c>
      <c r="B668" s="8" t="s">
        <v>25</v>
      </c>
      <c r="C668" s="2" t="s">
        <v>706</v>
      </c>
    </row>
    <row r="669" spans="1:3" ht="17" x14ac:dyDescent="0.2">
      <c r="A669" s="4" t="s">
        <v>678</v>
      </c>
      <c r="C669" s="2" t="s">
        <v>707</v>
      </c>
    </row>
    <row r="670" spans="1:3" ht="17" x14ac:dyDescent="0.2">
      <c r="A670" s="4" t="s">
        <v>678</v>
      </c>
      <c r="B670" s="8" t="s">
        <v>5</v>
      </c>
      <c r="C670" s="2" t="s">
        <v>708</v>
      </c>
    </row>
    <row r="671" spans="1:3" ht="17" x14ac:dyDescent="0.2">
      <c r="A671" s="4" t="s">
        <v>678</v>
      </c>
      <c r="B671" s="8" t="s">
        <v>12</v>
      </c>
      <c r="C671" s="2" t="s">
        <v>651</v>
      </c>
    </row>
    <row r="672" spans="1:3" ht="17" x14ac:dyDescent="0.2">
      <c r="A672" s="4" t="s">
        <v>678</v>
      </c>
      <c r="B672" s="8" t="s">
        <v>595</v>
      </c>
      <c r="C672" s="2" t="s">
        <v>709</v>
      </c>
    </row>
    <row r="673" spans="1:3" ht="17" x14ac:dyDescent="0.2">
      <c r="A673" s="4" t="s">
        <v>678</v>
      </c>
      <c r="B673" s="8" t="s">
        <v>5</v>
      </c>
      <c r="C673" s="2" t="s">
        <v>710</v>
      </c>
    </row>
    <row r="674" spans="1:3" ht="17" x14ac:dyDescent="0.2">
      <c r="A674" s="4" t="s">
        <v>678</v>
      </c>
      <c r="B674" s="8" t="s">
        <v>25</v>
      </c>
      <c r="C674" s="2" t="s">
        <v>711</v>
      </c>
    </row>
    <row r="675" spans="1:3" ht="17" x14ac:dyDescent="0.2">
      <c r="A675" s="4" t="s">
        <v>678</v>
      </c>
      <c r="B675" s="8" t="s">
        <v>12</v>
      </c>
      <c r="C675" s="2" t="s">
        <v>712</v>
      </c>
    </row>
    <row r="676" spans="1:3" ht="17" x14ac:dyDescent="0.2">
      <c r="A676" s="4" t="s">
        <v>678</v>
      </c>
      <c r="B676" s="8" t="s">
        <v>25</v>
      </c>
      <c r="C676" s="2" t="s">
        <v>713</v>
      </c>
    </row>
    <row r="677" spans="1:3" ht="17" x14ac:dyDescent="0.2">
      <c r="A677" s="4" t="s">
        <v>678</v>
      </c>
      <c r="B677" s="8" t="s">
        <v>12</v>
      </c>
      <c r="C677" s="2" t="s">
        <v>714</v>
      </c>
    </row>
    <row r="678" spans="1:3" ht="17" x14ac:dyDescent="0.2">
      <c r="A678" s="4" t="s">
        <v>678</v>
      </c>
      <c r="C678" s="2" t="s">
        <v>715</v>
      </c>
    </row>
    <row r="679" spans="1:3" ht="17" x14ac:dyDescent="0.2">
      <c r="A679" s="4" t="s">
        <v>678</v>
      </c>
      <c r="B679" s="8" t="s">
        <v>12</v>
      </c>
      <c r="C679" s="2" t="s">
        <v>716</v>
      </c>
    </row>
    <row r="680" spans="1:3" ht="17" x14ac:dyDescent="0.2">
      <c r="A680" s="4" t="s">
        <v>678</v>
      </c>
      <c r="B680" s="8" t="s">
        <v>25</v>
      </c>
      <c r="C680" s="2" t="s">
        <v>717</v>
      </c>
    </row>
    <row r="681" spans="1:3" ht="17" x14ac:dyDescent="0.2">
      <c r="A681" s="4" t="s">
        <v>678</v>
      </c>
      <c r="C681" s="2" t="s">
        <v>718</v>
      </c>
    </row>
    <row r="682" spans="1:3" ht="17" x14ac:dyDescent="0.2">
      <c r="A682" s="4" t="s">
        <v>678</v>
      </c>
      <c r="B682" s="8" t="s">
        <v>25</v>
      </c>
      <c r="C682" s="2" t="s">
        <v>719</v>
      </c>
    </row>
    <row r="683" spans="1:3" ht="17" x14ac:dyDescent="0.2">
      <c r="A683" s="4" t="s">
        <v>678</v>
      </c>
      <c r="B683" s="8" t="s">
        <v>12</v>
      </c>
      <c r="C683" s="2" t="s">
        <v>720</v>
      </c>
    </row>
    <row r="684" spans="1:3" ht="17" x14ac:dyDescent="0.2">
      <c r="A684" s="4" t="s">
        <v>678</v>
      </c>
      <c r="C684" s="2" t="s">
        <v>721</v>
      </c>
    </row>
    <row r="685" spans="1:3" ht="17" x14ac:dyDescent="0.2">
      <c r="A685" s="4" t="s">
        <v>678</v>
      </c>
      <c r="B685" s="8" t="s">
        <v>12</v>
      </c>
      <c r="C685" s="2" t="s">
        <v>722</v>
      </c>
    </row>
    <row r="686" spans="1:3" ht="17" x14ac:dyDescent="0.2">
      <c r="A686" s="4" t="s">
        <v>678</v>
      </c>
      <c r="C686" s="2" t="s">
        <v>723</v>
      </c>
    </row>
    <row r="687" spans="1:3" ht="17" x14ac:dyDescent="0.2">
      <c r="A687" s="4" t="s">
        <v>678</v>
      </c>
      <c r="B687" s="8" t="s">
        <v>12</v>
      </c>
      <c r="C687" s="2" t="s">
        <v>536</v>
      </c>
    </row>
    <row r="688" spans="1:3" ht="17" x14ac:dyDescent="0.2">
      <c r="A688" s="4" t="s">
        <v>678</v>
      </c>
      <c r="C688" s="2" t="s">
        <v>724</v>
      </c>
    </row>
    <row r="689" spans="1:3" ht="17" x14ac:dyDescent="0.2">
      <c r="A689" s="4" t="s">
        <v>678</v>
      </c>
      <c r="B689" s="8" t="s">
        <v>12</v>
      </c>
      <c r="C689" s="2" t="s">
        <v>725</v>
      </c>
    </row>
    <row r="690" spans="1:3" ht="17" x14ac:dyDescent="0.2">
      <c r="A690" s="4" t="s">
        <v>678</v>
      </c>
      <c r="C690" s="2" t="s">
        <v>726</v>
      </c>
    </row>
    <row r="691" spans="1:3" ht="17" x14ac:dyDescent="0.2">
      <c r="A691" s="4" t="s">
        <v>678</v>
      </c>
      <c r="B691" s="8" t="s">
        <v>5</v>
      </c>
      <c r="C691" s="2" t="s">
        <v>727</v>
      </c>
    </row>
    <row r="692" spans="1:3" ht="17" x14ac:dyDescent="0.2">
      <c r="A692" s="4" t="s">
        <v>678</v>
      </c>
      <c r="B692" s="8" t="s">
        <v>12</v>
      </c>
      <c r="C692" s="2" t="s">
        <v>728</v>
      </c>
    </row>
    <row r="693" spans="1:3" ht="34" x14ac:dyDescent="0.2">
      <c r="A693" s="4" t="s">
        <v>678</v>
      </c>
      <c r="C693" s="2" t="s">
        <v>729</v>
      </c>
    </row>
    <row r="694" spans="1:3" ht="17" x14ac:dyDescent="0.2">
      <c r="A694" s="4" t="s">
        <v>678</v>
      </c>
      <c r="B694" s="8" t="s">
        <v>730</v>
      </c>
      <c r="C694" s="2" t="s">
        <v>731</v>
      </c>
    </row>
    <row r="695" spans="1:3" ht="17" x14ac:dyDescent="0.2">
      <c r="A695" s="4" t="s">
        <v>678</v>
      </c>
      <c r="B695" s="8" t="s">
        <v>25</v>
      </c>
      <c r="C695" s="2" t="s">
        <v>732</v>
      </c>
    </row>
    <row r="696" spans="1:3" ht="17" x14ac:dyDescent="0.2">
      <c r="A696" s="4" t="s">
        <v>678</v>
      </c>
      <c r="B696" s="8" t="s">
        <v>730</v>
      </c>
      <c r="C696" s="2" t="s">
        <v>733</v>
      </c>
    </row>
    <row r="697" spans="1:3" ht="34" x14ac:dyDescent="0.2">
      <c r="A697" s="4" t="s">
        <v>678</v>
      </c>
      <c r="C697" s="2" t="s">
        <v>734</v>
      </c>
    </row>
    <row r="698" spans="1:3" ht="17" x14ac:dyDescent="0.2">
      <c r="A698" s="4" t="s">
        <v>678</v>
      </c>
      <c r="B698" s="8" t="s">
        <v>680</v>
      </c>
      <c r="C698" s="2" t="s">
        <v>735</v>
      </c>
    </row>
    <row r="699" spans="1:3" ht="17" x14ac:dyDescent="0.2">
      <c r="A699" s="4" t="s">
        <v>678</v>
      </c>
      <c r="B699" s="8" t="s">
        <v>25</v>
      </c>
      <c r="C699" s="2" t="s">
        <v>736</v>
      </c>
    </row>
    <row r="700" spans="1:3" ht="17" x14ac:dyDescent="0.2">
      <c r="A700" s="4" t="s">
        <v>678</v>
      </c>
      <c r="B700" s="8" t="s">
        <v>730</v>
      </c>
      <c r="C700" s="2" t="s">
        <v>737</v>
      </c>
    </row>
    <row r="701" spans="1:3" ht="17" x14ac:dyDescent="0.2">
      <c r="A701" s="4" t="s">
        <v>678</v>
      </c>
      <c r="C701" s="2" t="s">
        <v>738</v>
      </c>
    </row>
    <row r="702" spans="1:3" ht="17" x14ac:dyDescent="0.2">
      <c r="A702" s="4" t="s">
        <v>678</v>
      </c>
      <c r="B702" s="8" t="s">
        <v>730</v>
      </c>
      <c r="C702" s="2" t="s">
        <v>739</v>
      </c>
    </row>
    <row r="703" spans="1:3" ht="17" x14ac:dyDescent="0.2">
      <c r="A703" s="4" t="s">
        <v>678</v>
      </c>
      <c r="B703" s="8" t="s">
        <v>12</v>
      </c>
      <c r="C703" s="2" t="s">
        <v>740</v>
      </c>
    </row>
    <row r="704" spans="1:3" ht="17" x14ac:dyDescent="0.2">
      <c r="A704" s="4" t="s">
        <v>678</v>
      </c>
      <c r="C704" s="2" t="s">
        <v>741</v>
      </c>
    </row>
    <row r="705" spans="1:3" ht="17" x14ac:dyDescent="0.2">
      <c r="A705" s="4" t="s">
        <v>678</v>
      </c>
      <c r="B705" s="8" t="s">
        <v>30</v>
      </c>
      <c r="C705" s="2" t="s">
        <v>742</v>
      </c>
    </row>
    <row r="706" spans="1:3" ht="34" x14ac:dyDescent="0.2">
      <c r="A706" s="4" t="s">
        <v>678</v>
      </c>
      <c r="C706" s="2" t="s">
        <v>743</v>
      </c>
    </row>
    <row r="707" spans="1:3" ht="17" x14ac:dyDescent="0.2">
      <c r="A707" s="4" t="s">
        <v>678</v>
      </c>
      <c r="B707" s="8" t="s">
        <v>12</v>
      </c>
      <c r="C707" s="2" t="s">
        <v>744</v>
      </c>
    </row>
    <row r="708" spans="1:3" ht="17" x14ac:dyDescent="0.2">
      <c r="A708" s="4" t="s">
        <v>678</v>
      </c>
      <c r="C708" s="2" t="s">
        <v>745</v>
      </c>
    </row>
    <row r="709" spans="1:3" ht="17" x14ac:dyDescent="0.2">
      <c r="A709" s="4" t="s">
        <v>678</v>
      </c>
      <c r="B709" s="8" t="s">
        <v>12</v>
      </c>
      <c r="C709" s="2" t="s">
        <v>746</v>
      </c>
    </row>
    <row r="710" spans="1:3" ht="17" x14ac:dyDescent="0.2">
      <c r="A710" s="4" t="s">
        <v>678</v>
      </c>
      <c r="C710" s="2" t="s">
        <v>747</v>
      </c>
    </row>
    <row r="711" spans="1:3" ht="17" x14ac:dyDescent="0.2">
      <c r="A711" s="4" t="s">
        <v>678</v>
      </c>
      <c r="B711" s="8" t="s">
        <v>25</v>
      </c>
      <c r="C711" s="2" t="s">
        <v>748</v>
      </c>
    </row>
    <row r="712" spans="1:3" ht="17" x14ac:dyDescent="0.2">
      <c r="A712" s="4" t="s">
        <v>678</v>
      </c>
      <c r="B712" s="8" t="s">
        <v>12</v>
      </c>
      <c r="C712" s="2" t="s">
        <v>749</v>
      </c>
    </row>
    <row r="713" spans="1:3" ht="17" x14ac:dyDescent="0.2">
      <c r="A713" s="4" t="s">
        <v>678</v>
      </c>
      <c r="B713" s="8" t="s">
        <v>730</v>
      </c>
      <c r="C713" s="2" t="s">
        <v>750</v>
      </c>
    </row>
    <row r="714" spans="1:3" ht="17" x14ac:dyDescent="0.2">
      <c r="A714" s="4" t="s">
        <v>678</v>
      </c>
      <c r="C714" s="2" t="s">
        <v>751</v>
      </c>
    </row>
    <row r="715" spans="1:3" ht="17" x14ac:dyDescent="0.2">
      <c r="A715" s="4" t="s">
        <v>678</v>
      </c>
      <c r="B715" s="8" t="s">
        <v>730</v>
      </c>
      <c r="C715" s="2" t="s">
        <v>752</v>
      </c>
    </row>
    <row r="716" spans="1:3" ht="17" x14ac:dyDescent="0.2">
      <c r="A716" s="4" t="s">
        <v>678</v>
      </c>
      <c r="C716" s="2" t="s">
        <v>753</v>
      </c>
    </row>
    <row r="717" spans="1:3" ht="17" x14ac:dyDescent="0.2">
      <c r="A717" s="4" t="s">
        <v>678</v>
      </c>
      <c r="B717" s="8" t="s">
        <v>30</v>
      </c>
      <c r="C717" s="2" t="s">
        <v>754</v>
      </c>
    </row>
    <row r="718" spans="1:3" ht="17" x14ac:dyDescent="0.2">
      <c r="A718" s="4" t="s">
        <v>678</v>
      </c>
      <c r="C718" s="2" t="s">
        <v>755</v>
      </c>
    </row>
    <row r="719" spans="1:3" ht="17" x14ac:dyDescent="0.2">
      <c r="A719" s="4" t="s">
        <v>678</v>
      </c>
      <c r="B719" s="8" t="s">
        <v>30</v>
      </c>
      <c r="C719" s="2" t="s">
        <v>756</v>
      </c>
    </row>
    <row r="720" spans="1:3" ht="34" x14ac:dyDescent="0.2">
      <c r="A720" s="4" t="s">
        <v>678</v>
      </c>
      <c r="C720" s="2" t="s">
        <v>757</v>
      </c>
    </row>
    <row r="721" spans="1:3" ht="17" x14ac:dyDescent="0.2">
      <c r="A721" s="4" t="s">
        <v>678</v>
      </c>
      <c r="B721" s="8" t="s">
        <v>30</v>
      </c>
      <c r="C721" s="2" t="s">
        <v>758</v>
      </c>
    </row>
    <row r="722" spans="1:3" ht="17" x14ac:dyDescent="0.2">
      <c r="A722" s="4" t="s">
        <v>678</v>
      </c>
      <c r="B722" s="8" t="s">
        <v>12</v>
      </c>
      <c r="C722" s="2" t="s">
        <v>759</v>
      </c>
    </row>
    <row r="723" spans="1:3" ht="17" x14ac:dyDescent="0.2">
      <c r="A723" s="4" t="s">
        <v>678</v>
      </c>
      <c r="C723" s="2" t="s">
        <v>760</v>
      </c>
    </row>
    <row r="724" spans="1:3" ht="17" x14ac:dyDescent="0.2">
      <c r="A724" s="4" t="s">
        <v>678</v>
      </c>
      <c r="B724" s="8" t="s">
        <v>30</v>
      </c>
      <c r="C724" s="2" t="s">
        <v>761</v>
      </c>
    </row>
    <row r="725" spans="1:3" ht="17" x14ac:dyDescent="0.2">
      <c r="A725" s="4" t="s">
        <v>678</v>
      </c>
      <c r="C725" s="2" t="s">
        <v>762</v>
      </c>
    </row>
    <row r="726" spans="1:3" ht="17" x14ac:dyDescent="0.2">
      <c r="A726" s="4" t="s">
        <v>678</v>
      </c>
      <c r="B726" s="8" t="s">
        <v>730</v>
      </c>
      <c r="C726" s="2" t="s">
        <v>763</v>
      </c>
    </row>
    <row r="727" spans="1:3" ht="17" x14ac:dyDescent="0.2">
      <c r="A727" s="4" t="s">
        <v>678</v>
      </c>
      <c r="B727" s="8" t="s">
        <v>12</v>
      </c>
      <c r="C727" s="2" t="s">
        <v>764</v>
      </c>
    </row>
    <row r="728" spans="1:3" ht="17" x14ac:dyDescent="0.2">
      <c r="A728" s="4" t="s">
        <v>678</v>
      </c>
      <c r="B728" s="8" t="s">
        <v>730</v>
      </c>
      <c r="C728" s="2" t="s">
        <v>765</v>
      </c>
    </row>
    <row r="729" spans="1:3" ht="17" x14ac:dyDescent="0.2">
      <c r="A729" s="4" t="s">
        <v>678</v>
      </c>
      <c r="C729" s="2" t="s">
        <v>766</v>
      </c>
    </row>
    <row r="730" spans="1:3" ht="17" x14ac:dyDescent="0.2">
      <c r="A730" s="4" t="s">
        <v>678</v>
      </c>
      <c r="B730" s="8" t="s">
        <v>30</v>
      </c>
      <c r="C730" s="2" t="s">
        <v>767</v>
      </c>
    </row>
    <row r="731" spans="1:3" ht="17" x14ac:dyDescent="0.2">
      <c r="A731" s="4" t="s">
        <v>678</v>
      </c>
      <c r="C731" s="2" t="s">
        <v>768</v>
      </c>
    </row>
    <row r="732" spans="1:3" ht="17" x14ac:dyDescent="0.2">
      <c r="A732" s="4" t="s">
        <v>678</v>
      </c>
      <c r="B732" s="8" t="s">
        <v>30</v>
      </c>
      <c r="C732" s="2" t="s">
        <v>769</v>
      </c>
    </row>
    <row r="733" spans="1:3" ht="34" x14ac:dyDescent="0.2">
      <c r="A733" s="4" t="s">
        <v>770</v>
      </c>
      <c r="C733" s="2" t="s">
        <v>771</v>
      </c>
    </row>
    <row r="734" spans="1:3" ht="17" x14ac:dyDescent="0.2">
      <c r="A734" s="4" t="s">
        <v>770</v>
      </c>
      <c r="B734" s="7" t="s">
        <v>25</v>
      </c>
      <c r="C734" s="2" t="s">
        <v>772</v>
      </c>
    </row>
    <row r="735" spans="1:3" ht="17" x14ac:dyDescent="0.2">
      <c r="A735" s="4" t="s">
        <v>770</v>
      </c>
      <c r="B735" s="7" t="s">
        <v>730</v>
      </c>
      <c r="C735" s="2" t="s">
        <v>773</v>
      </c>
    </row>
    <row r="736" spans="1:3" ht="17" x14ac:dyDescent="0.2">
      <c r="A736" s="4" t="s">
        <v>770</v>
      </c>
      <c r="B736" s="7" t="s">
        <v>12</v>
      </c>
      <c r="C736" s="2" t="s">
        <v>774</v>
      </c>
    </row>
    <row r="737" spans="1:3" ht="17" x14ac:dyDescent="0.2">
      <c r="A737" s="4" t="s">
        <v>770</v>
      </c>
      <c r="C737" s="2" t="s">
        <v>775</v>
      </c>
    </row>
    <row r="738" spans="1:3" ht="17" x14ac:dyDescent="0.2">
      <c r="A738" s="4" t="s">
        <v>770</v>
      </c>
      <c r="B738" s="7" t="s">
        <v>30</v>
      </c>
      <c r="C738" s="2" t="s">
        <v>776</v>
      </c>
    </row>
    <row r="739" spans="1:3" ht="17" x14ac:dyDescent="0.2">
      <c r="A739" s="4" t="s">
        <v>770</v>
      </c>
      <c r="C739" s="2" t="s">
        <v>777</v>
      </c>
    </row>
    <row r="740" spans="1:3" ht="17" x14ac:dyDescent="0.2">
      <c r="A740" s="4" t="s">
        <v>770</v>
      </c>
      <c r="B740" s="7" t="s">
        <v>30</v>
      </c>
      <c r="C740" s="2" t="s">
        <v>778</v>
      </c>
    </row>
    <row r="741" spans="1:3" ht="17" x14ac:dyDescent="0.2">
      <c r="A741" s="4" t="s">
        <v>770</v>
      </c>
      <c r="B741" s="7" t="s">
        <v>12</v>
      </c>
      <c r="C741" s="2" t="s">
        <v>779</v>
      </c>
    </row>
    <row r="742" spans="1:3" ht="17" x14ac:dyDescent="0.2">
      <c r="A742" s="4" t="s">
        <v>770</v>
      </c>
      <c r="C742" s="2" t="s">
        <v>780</v>
      </c>
    </row>
    <row r="743" spans="1:3" ht="17" x14ac:dyDescent="0.2">
      <c r="A743" s="4" t="s">
        <v>770</v>
      </c>
      <c r="B743" s="7" t="s">
        <v>30</v>
      </c>
      <c r="C743" s="2" t="s">
        <v>781</v>
      </c>
    </row>
    <row r="744" spans="1:3" ht="34" x14ac:dyDescent="0.2">
      <c r="A744" s="4" t="s">
        <v>770</v>
      </c>
      <c r="C744" s="2" t="s">
        <v>782</v>
      </c>
    </row>
    <row r="745" spans="1:3" ht="17" x14ac:dyDescent="0.2">
      <c r="A745" s="4" t="s">
        <v>770</v>
      </c>
      <c r="B745" s="7" t="s">
        <v>30</v>
      </c>
      <c r="C745" s="2" t="s">
        <v>783</v>
      </c>
    </row>
    <row r="746" spans="1:3" ht="17" x14ac:dyDescent="0.2">
      <c r="A746" s="4" t="s">
        <v>770</v>
      </c>
      <c r="C746" s="2" t="s">
        <v>784</v>
      </c>
    </row>
    <row r="747" spans="1:3" ht="17" x14ac:dyDescent="0.2">
      <c r="A747" s="4" t="s">
        <v>770</v>
      </c>
      <c r="B747" s="7" t="s">
        <v>785</v>
      </c>
      <c r="C747" s="2" t="s">
        <v>786</v>
      </c>
    </row>
    <row r="748" spans="1:3" ht="17" x14ac:dyDescent="0.2">
      <c r="A748" s="4" t="s">
        <v>770</v>
      </c>
      <c r="B748" s="7" t="s">
        <v>30</v>
      </c>
      <c r="C748" s="2" t="s">
        <v>787</v>
      </c>
    </row>
    <row r="749" spans="1:3" ht="17" x14ac:dyDescent="0.2">
      <c r="A749" s="4" t="s">
        <v>770</v>
      </c>
      <c r="B749" s="7" t="s">
        <v>785</v>
      </c>
      <c r="C749" s="2" t="s">
        <v>788</v>
      </c>
    </row>
    <row r="750" spans="1:3" ht="17" x14ac:dyDescent="0.2">
      <c r="A750" s="4" t="s">
        <v>770</v>
      </c>
      <c r="B750" s="7" t="s">
        <v>30</v>
      </c>
      <c r="C750" s="2" t="s">
        <v>789</v>
      </c>
    </row>
    <row r="751" spans="1:3" ht="17" x14ac:dyDescent="0.2">
      <c r="A751" s="4" t="s">
        <v>770</v>
      </c>
      <c r="B751" s="7" t="s">
        <v>785</v>
      </c>
      <c r="C751" s="2" t="s">
        <v>790</v>
      </c>
    </row>
    <row r="752" spans="1:3" ht="17" x14ac:dyDescent="0.2">
      <c r="A752" s="4" t="s">
        <v>770</v>
      </c>
      <c r="B752" s="7" t="s">
        <v>30</v>
      </c>
      <c r="C752" s="2" t="s">
        <v>791</v>
      </c>
    </row>
    <row r="753" spans="1:3" ht="17" x14ac:dyDescent="0.2">
      <c r="A753" s="4" t="s">
        <v>770</v>
      </c>
      <c r="B753" s="7" t="s">
        <v>785</v>
      </c>
      <c r="C753" s="2" t="s">
        <v>786</v>
      </c>
    </row>
    <row r="754" spans="1:3" ht="17" x14ac:dyDescent="0.2">
      <c r="A754" s="4" t="s">
        <v>770</v>
      </c>
      <c r="B754" s="7" t="s">
        <v>30</v>
      </c>
      <c r="C754" s="2" t="s">
        <v>792</v>
      </c>
    </row>
    <row r="755" spans="1:3" ht="17" x14ac:dyDescent="0.2">
      <c r="A755" s="4" t="s">
        <v>770</v>
      </c>
      <c r="C755" s="2" t="s">
        <v>793</v>
      </c>
    </row>
    <row r="756" spans="1:3" ht="17" x14ac:dyDescent="0.2">
      <c r="A756" s="4" t="s">
        <v>770</v>
      </c>
      <c r="B756" s="7" t="s">
        <v>785</v>
      </c>
      <c r="C756" s="2" t="s">
        <v>794</v>
      </c>
    </row>
    <row r="757" spans="1:3" ht="17" x14ac:dyDescent="0.2">
      <c r="A757" s="4" t="s">
        <v>770</v>
      </c>
      <c r="B757" s="7" t="s">
        <v>30</v>
      </c>
      <c r="C757" s="2" t="s">
        <v>795</v>
      </c>
    </row>
    <row r="758" spans="1:3" ht="17" x14ac:dyDescent="0.2">
      <c r="A758" s="4" t="s">
        <v>770</v>
      </c>
      <c r="B758" s="7" t="s">
        <v>785</v>
      </c>
      <c r="C758" s="2" t="s">
        <v>796</v>
      </c>
    </row>
    <row r="759" spans="1:3" ht="17" x14ac:dyDescent="0.2">
      <c r="A759" s="4" t="s">
        <v>770</v>
      </c>
      <c r="C759" s="2" t="s">
        <v>797</v>
      </c>
    </row>
    <row r="760" spans="1:3" ht="17" x14ac:dyDescent="0.2">
      <c r="A760" s="4" t="s">
        <v>770</v>
      </c>
      <c r="B760" s="7" t="s">
        <v>30</v>
      </c>
      <c r="C760" s="2" t="s">
        <v>798</v>
      </c>
    </row>
    <row r="761" spans="1:3" ht="17" x14ac:dyDescent="0.2">
      <c r="A761" s="4" t="s">
        <v>770</v>
      </c>
      <c r="B761" s="7" t="s">
        <v>785</v>
      </c>
      <c r="C761" s="2" t="s">
        <v>799</v>
      </c>
    </row>
    <row r="762" spans="1:3" ht="17" x14ac:dyDescent="0.2">
      <c r="A762" s="4" t="s">
        <v>770</v>
      </c>
      <c r="B762" s="7" t="s">
        <v>12</v>
      </c>
      <c r="C762" s="2" t="s">
        <v>800</v>
      </c>
    </row>
    <row r="763" spans="1:3" ht="17" x14ac:dyDescent="0.2">
      <c r="A763" s="4" t="s">
        <v>770</v>
      </c>
      <c r="B763" s="7" t="s">
        <v>785</v>
      </c>
      <c r="C763" s="2" t="s">
        <v>801</v>
      </c>
    </row>
    <row r="764" spans="1:3" ht="17" x14ac:dyDescent="0.2">
      <c r="A764" s="4" t="s">
        <v>770</v>
      </c>
      <c r="C764" s="2" t="s">
        <v>802</v>
      </c>
    </row>
    <row r="765" spans="1:3" ht="17" x14ac:dyDescent="0.2">
      <c r="A765" s="4" t="s">
        <v>770</v>
      </c>
      <c r="B765" s="7" t="s">
        <v>785</v>
      </c>
      <c r="C765" s="2" t="s">
        <v>803</v>
      </c>
    </row>
    <row r="766" spans="1:3" ht="17" x14ac:dyDescent="0.2">
      <c r="A766" s="4" t="s">
        <v>770</v>
      </c>
      <c r="C766" s="2" t="s">
        <v>804</v>
      </c>
    </row>
    <row r="767" spans="1:3" ht="17" x14ac:dyDescent="0.2">
      <c r="A767" s="4" t="s">
        <v>770</v>
      </c>
      <c r="B767" s="7" t="s">
        <v>30</v>
      </c>
      <c r="C767" s="2" t="s">
        <v>805</v>
      </c>
    </row>
    <row r="768" spans="1:3" ht="17" x14ac:dyDescent="0.2">
      <c r="A768" s="4" t="s">
        <v>770</v>
      </c>
      <c r="B768" s="7" t="s">
        <v>785</v>
      </c>
      <c r="C768" s="2" t="s">
        <v>806</v>
      </c>
    </row>
    <row r="769" spans="1:3" ht="17" x14ac:dyDescent="0.2">
      <c r="A769" s="4" t="s">
        <v>770</v>
      </c>
      <c r="C769" s="2" t="s">
        <v>807</v>
      </c>
    </row>
    <row r="770" spans="1:3" ht="17" x14ac:dyDescent="0.2">
      <c r="A770" s="4" t="s">
        <v>770</v>
      </c>
      <c r="B770" s="7" t="s">
        <v>30</v>
      </c>
      <c r="C770" s="2" t="s">
        <v>808</v>
      </c>
    </row>
    <row r="771" spans="1:3" ht="17" x14ac:dyDescent="0.2">
      <c r="A771" s="4" t="s">
        <v>770</v>
      </c>
      <c r="C771" s="2" t="s">
        <v>809</v>
      </c>
    </row>
    <row r="772" spans="1:3" ht="17" x14ac:dyDescent="0.2">
      <c r="A772" s="4" t="s">
        <v>770</v>
      </c>
      <c r="B772" s="7" t="s">
        <v>30</v>
      </c>
      <c r="C772" s="2" t="s">
        <v>810</v>
      </c>
    </row>
    <row r="773" spans="1:3" ht="17" x14ac:dyDescent="0.2">
      <c r="A773" s="4" t="s">
        <v>770</v>
      </c>
      <c r="B773" s="7" t="s">
        <v>25</v>
      </c>
      <c r="C773" s="2" t="s">
        <v>811</v>
      </c>
    </row>
    <row r="774" spans="1:3" ht="17" x14ac:dyDescent="0.2">
      <c r="A774" s="4" t="s">
        <v>770</v>
      </c>
      <c r="C774" s="2" t="s">
        <v>812</v>
      </c>
    </row>
    <row r="775" spans="1:3" ht="17" x14ac:dyDescent="0.2">
      <c r="A775" s="4" t="s">
        <v>770</v>
      </c>
      <c r="B775" s="7" t="s">
        <v>30</v>
      </c>
      <c r="C775" s="2" t="s">
        <v>813</v>
      </c>
    </row>
    <row r="776" spans="1:3" ht="17" x14ac:dyDescent="0.2">
      <c r="A776" s="4" t="s">
        <v>770</v>
      </c>
      <c r="C776" s="2" t="s">
        <v>814</v>
      </c>
    </row>
    <row r="777" spans="1:3" ht="17" x14ac:dyDescent="0.2">
      <c r="A777" s="4" t="s">
        <v>770</v>
      </c>
      <c r="B777" s="7" t="s">
        <v>30</v>
      </c>
      <c r="C777" s="2" t="s">
        <v>815</v>
      </c>
    </row>
    <row r="778" spans="1:3" ht="17" x14ac:dyDescent="0.2">
      <c r="A778" s="4" t="s">
        <v>770</v>
      </c>
      <c r="C778" s="2" t="s">
        <v>816</v>
      </c>
    </row>
    <row r="779" spans="1:3" ht="17" x14ac:dyDescent="0.2">
      <c r="A779" s="4" t="s">
        <v>770</v>
      </c>
      <c r="B779" s="7" t="s">
        <v>785</v>
      </c>
      <c r="C779" s="2" t="s">
        <v>817</v>
      </c>
    </row>
    <row r="780" spans="1:3" ht="17" x14ac:dyDescent="0.2">
      <c r="A780" s="4" t="s">
        <v>770</v>
      </c>
      <c r="B780" s="7" t="s">
        <v>30</v>
      </c>
      <c r="C780" s="2" t="s">
        <v>818</v>
      </c>
    </row>
    <row r="781" spans="1:3" ht="17" x14ac:dyDescent="0.2">
      <c r="A781" s="4" t="s">
        <v>770</v>
      </c>
      <c r="C781" s="2" t="s">
        <v>819</v>
      </c>
    </row>
    <row r="782" spans="1:3" ht="34" x14ac:dyDescent="0.2">
      <c r="A782" s="4" t="s">
        <v>770</v>
      </c>
      <c r="C782" s="2" t="s">
        <v>820</v>
      </c>
    </row>
    <row r="783" spans="1:3" ht="17" x14ac:dyDescent="0.2">
      <c r="A783" s="4" t="s">
        <v>770</v>
      </c>
      <c r="B783" s="7" t="s">
        <v>12</v>
      </c>
      <c r="C783" s="2" t="s">
        <v>821</v>
      </c>
    </row>
    <row r="784" spans="1:3" ht="17" x14ac:dyDescent="0.2">
      <c r="A784" s="4" t="s">
        <v>770</v>
      </c>
      <c r="C784" s="2" t="s">
        <v>822</v>
      </c>
    </row>
    <row r="785" spans="1:3" ht="17" x14ac:dyDescent="0.2">
      <c r="A785" s="4" t="s">
        <v>770</v>
      </c>
      <c r="B785" s="7" t="s">
        <v>12</v>
      </c>
      <c r="C785" s="2" t="s">
        <v>823</v>
      </c>
    </row>
    <row r="786" spans="1:3" ht="17" x14ac:dyDescent="0.2">
      <c r="A786" s="4" t="s">
        <v>770</v>
      </c>
      <c r="C786" s="2" t="s">
        <v>824</v>
      </c>
    </row>
    <row r="787" spans="1:3" ht="17" x14ac:dyDescent="0.2">
      <c r="A787" s="4" t="s">
        <v>770</v>
      </c>
      <c r="B787" s="7" t="s">
        <v>12</v>
      </c>
      <c r="C787" s="2" t="s">
        <v>825</v>
      </c>
    </row>
    <row r="788" spans="1:3" ht="34" x14ac:dyDescent="0.2">
      <c r="A788" s="4" t="s">
        <v>770</v>
      </c>
      <c r="C788" s="2" t="s">
        <v>826</v>
      </c>
    </row>
    <row r="789" spans="1:3" ht="17" x14ac:dyDescent="0.2">
      <c r="A789" s="4" t="s">
        <v>770</v>
      </c>
      <c r="B789" s="7" t="s">
        <v>12</v>
      </c>
      <c r="C789" s="2" t="s">
        <v>827</v>
      </c>
    </row>
    <row r="790" spans="1:3" ht="34" x14ac:dyDescent="0.2">
      <c r="A790" s="4" t="s">
        <v>770</v>
      </c>
      <c r="C790" s="2" t="s">
        <v>828</v>
      </c>
    </row>
    <row r="791" spans="1:3" ht="17" x14ac:dyDescent="0.2">
      <c r="A791" s="4" t="s">
        <v>770</v>
      </c>
      <c r="B791" s="7" t="s">
        <v>12</v>
      </c>
      <c r="C791" s="2" t="s">
        <v>829</v>
      </c>
    </row>
    <row r="792" spans="1:3" ht="34" x14ac:dyDescent="0.2">
      <c r="A792" s="4" t="s">
        <v>770</v>
      </c>
      <c r="C792" s="2" t="s">
        <v>830</v>
      </c>
    </row>
    <row r="793" spans="1:3" ht="17" x14ac:dyDescent="0.2">
      <c r="A793" s="4" t="s">
        <v>770</v>
      </c>
      <c r="B793" s="7" t="s">
        <v>12</v>
      </c>
      <c r="C793" s="2" t="s">
        <v>831</v>
      </c>
    </row>
    <row r="794" spans="1:3" ht="68" x14ac:dyDescent="0.2">
      <c r="A794" s="4" t="s">
        <v>770</v>
      </c>
      <c r="C794" s="2" t="s">
        <v>832</v>
      </c>
    </row>
    <row r="795" spans="1:3" ht="17" x14ac:dyDescent="0.2">
      <c r="A795" s="4" t="s">
        <v>770</v>
      </c>
      <c r="B795" s="7" t="s">
        <v>12</v>
      </c>
      <c r="C795" s="2" t="s">
        <v>833</v>
      </c>
    </row>
    <row r="796" spans="1:3" ht="17" x14ac:dyDescent="0.2">
      <c r="A796" s="4" t="s">
        <v>770</v>
      </c>
      <c r="C796" s="2" t="s">
        <v>834</v>
      </c>
    </row>
    <row r="797" spans="1:3" ht="17" x14ac:dyDescent="0.2">
      <c r="A797" s="4" t="s">
        <v>770</v>
      </c>
      <c r="B797" s="7" t="s">
        <v>25</v>
      </c>
      <c r="C797" s="2" t="s">
        <v>835</v>
      </c>
    </row>
    <row r="798" spans="1:3" ht="17" x14ac:dyDescent="0.2">
      <c r="A798" s="4" t="s">
        <v>770</v>
      </c>
      <c r="C798" s="2" t="s">
        <v>836</v>
      </c>
    </row>
    <row r="799" spans="1:3" ht="17" x14ac:dyDescent="0.2">
      <c r="A799" s="4" t="s">
        <v>770</v>
      </c>
      <c r="B799" s="7" t="s">
        <v>25</v>
      </c>
      <c r="C799" s="2" t="s">
        <v>837</v>
      </c>
    </row>
    <row r="800" spans="1:3" ht="17" x14ac:dyDescent="0.2">
      <c r="A800" s="4" t="s">
        <v>770</v>
      </c>
      <c r="C800" s="2" t="s">
        <v>838</v>
      </c>
    </row>
    <row r="801" spans="1:3" ht="17" x14ac:dyDescent="0.2">
      <c r="A801" s="4" t="s">
        <v>770</v>
      </c>
      <c r="B801" s="7" t="s">
        <v>25</v>
      </c>
      <c r="C801" s="2" t="s">
        <v>839</v>
      </c>
    </row>
    <row r="802" spans="1:3" ht="17" x14ac:dyDescent="0.2">
      <c r="A802" s="4" t="s">
        <v>770</v>
      </c>
      <c r="B802" s="7" t="s">
        <v>12</v>
      </c>
      <c r="C802" s="2" t="s">
        <v>840</v>
      </c>
    </row>
    <row r="803" spans="1:3" ht="34" x14ac:dyDescent="0.2">
      <c r="A803" s="4" t="s">
        <v>841</v>
      </c>
      <c r="C803" s="2" t="s">
        <v>842</v>
      </c>
    </row>
    <row r="804" spans="1:3" ht="17" x14ac:dyDescent="0.2">
      <c r="A804" s="4" t="s">
        <v>841</v>
      </c>
      <c r="B804" s="7" t="s">
        <v>16</v>
      </c>
      <c r="C804" s="2" t="s">
        <v>843</v>
      </c>
    </row>
    <row r="805" spans="1:3" ht="17" x14ac:dyDescent="0.2">
      <c r="A805" s="4" t="s">
        <v>841</v>
      </c>
      <c r="C805" s="2" t="s">
        <v>844</v>
      </c>
    </row>
    <row r="806" spans="1:3" ht="17" x14ac:dyDescent="0.2">
      <c r="A806" s="4" t="s">
        <v>841</v>
      </c>
      <c r="B806" s="7" t="s">
        <v>16</v>
      </c>
      <c r="C806" s="2" t="s">
        <v>845</v>
      </c>
    </row>
    <row r="807" spans="1:3" ht="34" x14ac:dyDescent="0.2">
      <c r="A807" s="4" t="s">
        <v>841</v>
      </c>
      <c r="C807" s="2" t="s">
        <v>846</v>
      </c>
    </row>
    <row r="808" spans="1:3" ht="17" x14ac:dyDescent="0.2">
      <c r="A808" s="4" t="s">
        <v>841</v>
      </c>
      <c r="B808" s="7" t="s">
        <v>16</v>
      </c>
      <c r="C808" s="2" t="s">
        <v>847</v>
      </c>
    </row>
    <row r="809" spans="1:3" ht="17" x14ac:dyDescent="0.2">
      <c r="A809" s="4" t="s">
        <v>841</v>
      </c>
      <c r="C809" s="2" t="s">
        <v>848</v>
      </c>
    </row>
    <row r="810" spans="1:3" ht="17" x14ac:dyDescent="0.2">
      <c r="A810" s="4" t="s">
        <v>841</v>
      </c>
      <c r="B810" s="7" t="s">
        <v>5</v>
      </c>
      <c r="C810" s="2" t="s">
        <v>849</v>
      </c>
    </row>
    <row r="811" spans="1:3" ht="17" x14ac:dyDescent="0.2">
      <c r="A811" s="4" t="s">
        <v>841</v>
      </c>
      <c r="B811" s="7" t="s">
        <v>595</v>
      </c>
      <c r="C811" s="2" t="s">
        <v>850</v>
      </c>
    </row>
    <row r="812" spans="1:3" ht="17" x14ac:dyDescent="0.2">
      <c r="A812" s="4" t="s">
        <v>841</v>
      </c>
      <c r="B812" s="7" t="s">
        <v>5</v>
      </c>
      <c r="C812" s="2" t="s">
        <v>851</v>
      </c>
    </row>
    <row r="813" spans="1:3" ht="17" x14ac:dyDescent="0.2">
      <c r="A813" s="4" t="s">
        <v>841</v>
      </c>
      <c r="C813" s="2" t="s">
        <v>852</v>
      </c>
    </row>
    <row r="814" spans="1:3" ht="17" x14ac:dyDescent="0.2">
      <c r="A814" s="4" t="s">
        <v>841</v>
      </c>
      <c r="B814" s="7" t="s">
        <v>595</v>
      </c>
      <c r="C814" s="2" t="s">
        <v>853</v>
      </c>
    </row>
    <row r="815" spans="1:3" ht="17" x14ac:dyDescent="0.2">
      <c r="A815" s="4" t="s">
        <v>841</v>
      </c>
      <c r="B815" s="7" t="s">
        <v>5</v>
      </c>
      <c r="C815" s="2" t="s">
        <v>854</v>
      </c>
    </row>
    <row r="816" spans="1:3" ht="17" x14ac:dyDescent="0.2">
      <c r="A816" s="4" t="s">
        <v>841</v>
      </c>
      <c r="B816" s="7" t="s">
        <v>17</v>
      </c>
      <c r="C816" s="2" t="s">
        <v>855</v>
      </c>
    </row>
    <row r="817" spans="1:3" ht="17" x14ac:dyDescent="0.2">
      <c r="A817" s="4" t="s">
        <v>841</v>
      </c>
      <c r="B817" s="7" t="s">
        <v>11</v>
      </c>
      <c r="C817" s="2" t="s">
        <v>856</v>
      </c>
    </row>
    <row r="818" spans="1:3" ht="17" x14ac:dyDescent="0.2">
      <c r="A818" s="4" t="s">
        <v>841</v>
      </c>
      <c r="B818" s="7" t="s">
        <v>10</v>
      </c>
      <c r="C818" s="2" t="s">
        <v>857</v>
      </c>
    </row>
    <row r="819" spans="1:3" ht="17" x14ac:dyDescent="0.2">
      <c r="A819" s="4" t="s">
        <v>841</v>
      </c>
      <c r="C819" s="2" t="s">
        <v>858</v>
      </c>
    </row>
    <row r="820" spans="1:3" ht="17" x14ac:dyDescent="0.2">
      <c r="A820" s="4" t="s">
        <v>841</v>
      </c>
      <c r="B820" s="7" t="s">
        <v>16</v>
      </c>
      <c r="C820" s="2" t="s">
        <v>859</v>
      </c>
    </row>
    <row r="821" spans="1:3" ht="34" x14ac:dyDescent="0.2">
      <c r="A821" s="4" t="s">
        <v>841</v>
      </c>
      <c r="C821" s="2" t="s">
        <v>860</v>
      </c>
    </row>
    <row r="822" spans="1:3" ht="17" x14ac:dyDescent="0.2">
      <c r="A822" s="4" t="s">
        <v>841</v>
      </c>
      <c r="B822" s="7" t="s">
        <v>17</v>
      </c>
      <c r="C822" s="2" t="s">
        <v>861</v>
      </c>
    </row>
    <row r="823" spans="1:3" ht="17" x14ac:dyDescent="0.2">
      <c r="A823" s="4" t="s">
        <v>862</v>
      </c>
      <c r="C823" s="2" t="s">
        <v>863</v>
      </c>
    </row>
    <row r="824" spans="1:3" ht="17" x14ac:dyDescent="0.2">
      <c r="A824" s="4" t="s">
        <v>862</v>
      </c>
      <c r="B824" s="7" t="s">
        <v>30</v>
      </c>
      <c r="C824" s="2" t="s">
        <v>864</v>
      </c>
    </row>
    <row r="825" spans="1:3" ht="17" x14ac:dyDescent="0.2">
      <c r="A825" s="4" t="s">
        <v>862</v>
      </c>
      <c r="C825" s="2" t="s">
        <v>865</v>
      </c>
    </row>
    <row r="826" spans="1:3" ht="17" x14ac:dyDescent="0.2">
      <c r="A826" s="4" t="s">
        <v>862</v>
      </c>
      <c r="B826" s="7" t="s">
        <v>30</v>
      </c>
      <c r="C826" s="2" t="s">
        <v>866</v>
      </c>
    </row>
    <row r="827" spans="1:3" ht="17" x14ac:dyDescent="0.2">
      <c r="A827" s="4" t="s">
        <v>862</v>
      </c>
      <c r="C827" s="2" t="s">
        <v>867</v>
      </c>
    </row>
    <row r="828" spans="1:3" ht="17" x14ac:dyDescent="0.2">
      <c r="A828" s="4" t="s">
        <v>862</v>
      </c>
      <c r="B828" s="7" t="s">
        <v>30</v>
      </c>
      <c r="C828" s="2" t="s">
        <v>868</v>
      </c>
    </row>
    <row r="829" spans="1:3" ht="17" x14ac:dyDescent="0.2">
      <c r="A829" s="4" t="s">
        <v>862</v>
      </c>
      <c r="C829" s="2" t="s">
        <v>869</v>
      </c>
    </row>
    <row r="830" spans="1:3" ht="17" x14ac:dyDescent="0.2">
      <c r="A830" s="4" t="s">
        <v>862</v>
      </c>
      <c r="B830" s="7" t="s">
        <v>30</v>
      </c>
      <c r="C830" s="2" t="s">
        <v>870</v>
      </c>
    </row>
    <row r="831" spans="1:3" ht="17" x14ac:dyDescent="0.2">
      <c r="A831" s="4" t="s">
        <v>862</v>
      </c>
      <c r="B831" s="7" t="s">
        <v>871</v>
      </c>
      <c r="C831" s="2" t="s">
        <v>872</v>
      </c>
    </row>
    <row r="832" spans="1:3" ht="17" x14ac:dyDescent="0.2">
      <c r="A832" s="4" t="s">
        <v>862</v>
      </c>
      <c r="B832" s="7" t="s">
        <v>30</v>
      </c>
      <c r="C832" s="2" t="s">
        <v>873</v>
      </c>
    </row>
    <row r="833" spans="1:3" ht="34" x14ac:dyDescent="0.2">
      <c r="A833" s="4" t="s">
        <v>862</v>
      </c>
      <c r="C833" s="2" t="s">
        <v>874</v>
      </c>
    </row>
    <row r="834" spans="1:3" ht="17" x14ac:dyDescent="0.2">
      <c r="A834" s="4" t="s">
        <v>862</v>
      </c>
      <c r="B834" s="7" t="s">
        <v>12</v>
      </c>
      <c r="C834" s="2" t="s">
        <v>875</v>
      </c>
    </row>
    <row r="835" spans="1:3" ht="51" x14ac:dyDescent="0.2">
      <c r="A835" s="4" t="s">
        <v>862</v>
      </c>
      <c r="C835" s="2" t="s">
        <v>876</v>
      </c>
    </row>
    <row r="836" spans="1:3" ht="17" x14ac:dyDescent="0.2">
      <c r="A836" s="4" t="s">
        <v>862</v>
      </c>
      <c r="B836" s="7" t="s">
        <v>25</v>
      </c>
      <c r="C836" s="2" t="s">
        <v>877</v>
      </c>
    </row>
    <row r="837" spans="1:3" ht="17" x14ac:dyDescent="0.2">
      <c r="A837" s="4" t="s">
        <v>862</v>
      </c>
      <c r="C837" s="2" t="s">
        <v>878</v>
      </c>
    </row>
    <row r="838" spans="1:3" ht="17" x14ac:dyDescent="0.2">
      <c r="A838" s="4" t="s">
        <v>862</v>
      </c>
      <c r="B838" s="7" t="s">
        <v>12</v>
      </c>
      <c r="C838" s="2" t="s">
        <v>879</v>
      </c>
    </row>
    <row r="839" spans="1:3" ht="17" x14ac:dyDescent="0.2">
      <c r="A839" s="4" t="s">
        <v>862</v>
      </c>
      <c r="B839" s="7" t="s">
        <v>25</v>
      </c>
      <c r="C839" s="2" t="s">
        <v>880</v>
      </c>
    </row>
    <row r="840" spans="1:3" ht="17" x14ac:dyDescent="0.2">
      <c r="A840" s="4" t="s">
        <v>862</v>
      </c>
      <c r="C840" s="2" t="s">
        <v>881</v>
      </c>
    </row>
    <row r="841" spans="1:3" ht="17" x14ac:dyDescent="0.2">
      <c r="A841" s="4" t="s">
        <v>862</v>
      </c>
      <c r="B841" s="7" t="s">
        <v>12</v>
      </c>
      <c r="C841" s="2" t="s">
        <v>882</v>
      </c>
    </row>
    <row r="842" spans="1:3" ht="17" x14ac:dyDescent="0.2">
      <c r="A842" s="4" t="s">
        <v>862</v>
      </c>
      <c r="B842" s="7" t="s">
        <v>25</v>
      </c>
      <c r="C842" s="2" t="s">
        <v>883</v>
      </c>
    </row>
    <row r="843" spans="1:3" ht="17" x14ac:dyDescent="0.2">
      <c r="A843" s="4" t="s">
        <v>862</v>
      </c>
      <c r="B843" s="7" t="s">
        <v>12</v>
      </c>
      <c r="C843" s="2" t="s">
        <v>884</v>
      </c>
    </row>
    <row r="844" spans="1:3" ht="17" x14ac:dyDescent="0.2">
      <c r="A844" s="4" t="s">
        <v>862</v>
      </c>
      <c r="C844" s="2" t="s">
        <v>885</v>
      </c>
    </row>
    <row r="845" spans="1:3" ht="17" x14ac:dyDescent="0.2">
      <c r="A845" s="4" t="s">
        <v>862</v>
      </c>
      <c r="B845" s="7" t="s">
        <v>12</v>
      </c>
      <c r="C845" s="2" t="s">
        <v>886</v>
      </c>
    </row>
    <row r="846" spans="1:3" ht="17" x14ac:dyDescent="0.2">
      <c r="A846" s="4" t="s">
        <v>862</v>
      </c>
      <c r="B846" s="7" t="s">
        <v>25</v>
      </c>
      <c r="C846" s="2" t="s">
        <v>887</v>
      </c>
    </row>
    <row r="847" spans="1:3" ht="34" x14ac:dyDescent="0.2">
      <c r="A847" s="4" t="s">
        <v>862</v>
      </c>
      <c r="C847" s="2" t="s">
        <v>888</v>
      </c>
    </row>
    <row r="848" spans="1:3" ht="17" x14ac:dyDescent="0.2">
      <c r="A848" s="4" t="s">
        <v>862</v>
      </c>
      <c r="B848" s="7" t="s">
        <v>25</v>
      </c>
      <c r="C848" s="2" t="s">
        <v>889</v>
      </c>
    </row>
    <row r="849" spans="1:3" ht="17" x14ac:dyDescent="0.2">
      <c r="A849" s="4" t="s">
        <v>862</v>
      </c>
      <c r="B849" s="7" t="s">
        <v>12</v>
      </c>
      <c r="C849" s="2" t="s">
        <v>890</v>
      </c>
    </row>
    <row r="850" spans="1:3" ht="34" x14ac:dyDescent="0.2">
      <c r="A850" s="4" t="s">
        <v>862</v>
      </c>
      <c r="C850" s="2" t="s">
        <v>891</v>
      </c>
    </row>
    <row r="851" spans="1:3" ht="17" x14ac:dyDescent="0.2">
      <c r="A851" s="4" t="s">
        <v>862</v>
      </c>
      <c r="B851" s="7" t="s">
        <v>12</v>
      </c>
      <c r="C851" s="2" t="s">
        <v>892</v>
      </c>
    </row>
    <row r="852" spans="1:3" ht="17" x14ac:dyDescent="0.2">
      <c r="A852" s="4" t="s">
        <v>862</v>
      </c>
      <c r="B852" s="7" t="s">
        <v>25</v>
      </c>
      <c r="C852" s="2" t="s">
        <v>893</v>
      </c>
    </row>
    <row r="853" spans="1:3" ht="17" x14ac:dyDescent="0.2">
      <c r="A853" s="4" t="s">
        <v>862</v>
      </c>
      <c r="B853" s="7" t="s">
        <v>12</v>
      </c>
      <c r="C853" s="2" t="s">
        <v>894</v>
      </c>
    </row>
    <row r="854" spans="1:3" ht="17" x14ac:dyDescent="0.2">
      <c r="A854" s="4" t="s">
        <v>862</v>
      </c>
      <c r="B854" s="7" t="s">
        <v>25</v>
      </c>
      <c r="C854" s="2" t="s">
        <v>895</v>
      </c>
    </row>
    <row r="855" spans="1:3" ht="17" x14ac:dyDescent="0.2">
      <c r="A855" s="4" t="s">
        <v>862</v>
      </c>
      <c r="B855" s="7" t="s">
        <v>12</v>
      </c>
      <c r="C855" s="2" t="s">
        <v>896</v>
      </c>
    </row>
    <row r="856" spans="1:3" ht="17" x14ac:dyDescent="0.2">
      <c r="A856" s="4" t="s">
        <v>862</v>
      </c>
      <c r="C856" s="2" t="s">
        <v>897</v>
      </c>
    </row>
    <row r="857" spans="1:3" ht="17" x14ac:dyDescent="0.2">
      <c r="A857" s="4" t="s">
        <v>862</v>
      </c>
      <c r="B857" s="7" t="s">
        <v>12</v>
      </c>
      <c r="C857" s="2" t="s">
        <v>898</v>
      </c>
    </row>
    <row r="858" spans="1:3" ht="34" x14ac:dyDescent="0.2">
      <c r="A858" s="4" t="s">
        <v>862</v>
      </c>
      <c r="C858" s="2" t="s">
        <v>899</v>
      </c>
    </row>
    <row r="859" spans="1:3" ht="17" x14ac:dyDescent="0.2">
      <c r="A859" s="4" t="s">
        <v>862</v>
      </c>
      <c r="B859" s="7" t="s">
        <v>12</v>
      </c>
      <c r="C859" s="2" t="s">
        <v>900</v>
      </c>
    </row>
    <row r="860" spans="1:3" ht="17" x14ac:dyDescent="0.2">
      <c r="A860" s="4" t="s">
        <v>862</v>
      </c>
      <c r="B860" s="7" t="s">
        <v>25</v>
      </c>
      <c r="C860" s="2" t="s">
        <v>901</v>
      </c>
    </row>
    <row r="861" spans="1:3" ht="17" x14ac:dyDescent="0.2">
      <c r="A861" s="4" t="s">
        <v>862</v>
      </c>
      <c r="B861" s="7" t="s">
        <v>12</v>
      </c>
      <c r="C861" s="2" t="s">
        <v>902</v>
      </c>
    </row>
    <row r="862" spans="1:3" ht="17" x14ac:dyDescent="0.2">
      <c r="A862" s="4" t="s">
        <v>862</v>
      </c>
      <c r="B862" s="7" t="s">
        <v>25</v>
      </c>
      <c r="C862" s="2" t="s">
        <v>903</v>
      </c>
    </row>
    <row r="863" spans="1:3" ht="85" x14ac:dyDescent="0.2">
      <c r="A863" s="4" t="s">
        <v>862</v>
      </c>
      <c r="C863" s="2" t="s">
        <v>904</v>
      </c>
    </row>
    <row r="864" spans="1:3" ht="17" x14ac:dyDescent="0.2">
      <c r="A864" s="4" t="s">
        <v>862</v>
      </c>
      <c r="B864" s="7" t="s">
        <v>905</v>
      </c>
      <c r="C864" s="2" t="s">
        <v>906</v>
      </c>
    </row>
    <row r="865" spans="1:3" ht="17" x14ac:dyDescent="0.2">
      <c r="A865" s="4" t="s">
        <v>862</v>
      </c>
      <c r="C865" s="2" t="s">
        <v>907</v>
      </c>
    </row>
    <row r="866" spans="1:3" ht="17" x14ac:dyDescent="0.2">
      <c r="A866" s="4" t="s">
        <v>862</v>
      </c>
      <c r="B866" s="7" t="s">
        <v>25</v>
      </c>
      <c r="C866" s="2" t="s">
        <v>908</v>
      </c>
    </row>
    <row r="867" spans="1:3" ht="85" x14ac:dyDescent="0.2">
      <c r="A867" s="4" t="s">
        <v>862</v>
      </c>
      <c r="C867" s="2" t="s">
        <v>909</v>
      </c>
    </row>
    <row r="868" spans="1:3" ht="34" x14ac:dyDescent="0.2">
      <c r="A868" s="4" t="s">
        <v>910</v>
      </c>
      <c r="C868" s="2" t="s">
        <v>911</v>
      </c>
    </row>
    <row r="869" spans="1:3" ht="34" x14ac:dyDescent="0.2">
      <c r="A869" s="4" t="s">
        <v>910</v>
      </c>
      <c r="B869" s="7" t="s">
        <v>912</v>
      </c>
      <c r="C869" s="2" t="s">
        <v>913</v>
      </c>
    </row>
    <row r="870" spans="1:3" ht="34" x14ac:dyDescent="0.2">
      <c r="A870" s="4" t="s">
        <v>910</v>
      </c>
      <c r="C870" s="2" t="s">
        <v>914</v>
      </c>
    </row>
    <row r="871" spans="1:3" ht="34" x14ac:dyDescent="0.2">
      <c r="A871" s="4" t="s">
        <v>910</v>
      </c>
      <c r="B871" s="7" t="s">
        <v>25</v>
      </c>
      <c r="C871" s="2" t="s">
        <v>915</v>
      </c>
    </row>
    <row r="872" spans="1:3" ht="34" x14ac:dyDescent="0.2">
      <c r="A872" s="4" t="s">
        <v>910</v>
      </c>
      <c r="C872" s="2" t="s">
        <v>916</v>
      </c>
    </row>
    <row r="873" spans="1:3" ht="34" x14ac:dyDescent="0.2">
      <c r="A873" s="4" t="s">
        <v>910</v>
      </c>
      <c r="B873" s="7" t="s">
        <v>19</v>
      </c>
      <c r="C873" s="2" t="s">
        <v>917</v>
      </c>
    </row>
    <row r="874" spans="1:3" ht="34" x14ac:dyDescent="0.2">
      <c r="A874" s="4" t="s">
        <v>910</v>
      </c>
      <c r="C874" s="2" t="s">
        <v>918</v>
      </c>
    </row>
    <row r="875" spans="1:3" ht="34" x14ac:dyDescent="0.2">
      <c r="A875" s="4" t="s">
        <v>910</v>
      </c>
      <c r="B875" s="7" t="s">
        <v>912</v>
      </c>
      <c r="C875" s="2" t="s">
        <v>919</v>
      </c>
    </row>
    <row r="876" spans="1:3" ht="34" x14ac:dyDescent="0.2">
      <c r="A876" s="4" t="s">
        <v>910</v>
      </c>
      <c r="B876" s="7" t="s">
        <v>920</v>
      </c>
      <c r="C876" s="2" t="s">
        <v>921</v>
      </c>
    </row>
    <row r="877" spans="1:3" ht="34" x14ac:dyDescent="0.2">
      <c r="A877" s="4" t="s">
        <v>910</v>
      </c>
      <c r="B877" s="7" t="s">
        <v>922</v>
      </c>
      <c r="C877" s="2" t="s">
        <v>923</v>
      </c>
    </row>
    <row r="878" spans="1:3" ht="34" x14ac:dyDescent="0.2">
      <c r="A878" s="4" t="s">
        <v>910</v>
      </c>
      <c r="C878" s="2" t="s">
        <v>924</v>
      </c>
    </row>
    <row r="879" spans="1:3" ht="34" x14ac:dyDescent="0.2">
      <c r="A879" s="4" t="s">
        <v>910</v>
      </c>
      <c r="B879" s="7" t="s">
        <v>1467</v>
      </c>
      <c r="C879" s="2" t="s">
        <v>1468</v>
      </c>
    </row>
    <row r="880" spans="1:3" ht="34" x14ac:dyDescent="0.2">
      <c r="A880" s="4" t="s">
        <v>910</v>
      </c>
      <c r="B880" s="7" t="s">
        <v>21</v>
      </c>
      <c r="C880" s="2" t="s">
        <v>925</v>
      </c>
    </row>
    <row r="881" spans="1:3" ht="34" x14ac:dyDescent="0.2">
      <c r="A881" s="4" t="s">
        <v>910</v>
      </c>
      <c r="B881" s="7" t="s">
        <v>926</v>
      </c>
      <c r="C881" s="2" t="s">
        <v>927</v>
      </c>
    </row>
    <row r="882" spans="1:3" ht="34" x14ac:dyDescent="0.2">
      <c r="A882" s="4" t="s">
        <v>910</v>
      </c>
      <c r="B882" s="7" t="s">
        <v>928</v>
      </c>
      <c r="C882" s="2" t="s">
        <v>929</v>
      </c>
    </row>
    <row r="883" spans="1:3" ht="34" x14ac:dyDescent="0.2">
      <c r="A883" s="4" t="s">
        <v>910</v>
      </c>
      <c r="C883" s="2" t="s">
        <v>930</v>
      </c>
    </row>
    <row r="884" spans="1:3" ht="34" x14ac:dyDescent="0.2">
      <c r="A884" s="4" t="s">
        <v>910</v>
      </c>
      <c r="B884" s="7" t="s">
        <v>926</v>
      </c>
      <c r="C884" s="2" t="s">
        <v>931</v>
      </c>
    </row>
    <row r="885" spans="1:3" ht="34" x14ac:dyDescent="0.2">
      <c r="A885" s="4" t="s">
        <v>910</v>
      </c>
      <c r="B885" s="7" t="s">
        <v>928</v>
      </c>
      <c r="C885" s="2" t="s">
        <v>932</v>
      </c>
    </row>
    <row r="886" spans="1:3" ht="34" x14ac:dyDescent="0.2">
      <c r="A886" s="4" t="s">
        <v>910</v>
      </c>
      <c r="B886" s="7" t="s">
        <v>926</v>
      </c>
      <c r="C886" s="2" t="s">
        <v>933</v>
      </c>
    </row>
    <row r="887" spans="1:3" ht="34" x14ac:dyDescent="0.2">
      <c r="A887" s="4" t="s">
        <v>910</v>
      </c>
      <c r="B887" s="7" t="s">
        <v>934</v>
      </c>
      <c r="C887" s="2" t="s">
        <v>935</v>
      </c>
    </row>
    <row r="888" spans="1:3" ht="34" x14ac:dyDescent="0.2">
      <c r="A888" s="4" t="s">
        <v>910</v>
      </c>
      <c r="C888" s="2" t="s">
        <v>936</v>
      </c>
    </row>
    <row r="889" spans="1:3" ht="34" x14ac:dyDescent="0.2">
      <c r="A889" s="4" t="s">
        <v>910</v>
      </c>
      <c r="B889" s="7" t="s">
        <v>937</v>
      </c>
      <c r="C889" s="2" t="s">
        <v>935</v>
      </c>
    </row>
    <row r="890" spans="1:3" ht="34" x14ac:dyDescent="0.2">
      <c r="A890" s="4" t="s">
        <v>910</v>
      </c>
      <c r="B890" s="7" t="s">
        <v>926</v>
      </c>
      <c r="C890" s="2" t="s">
        <v>938</v>
      </c>
    </row>
    <row r="891" spans="1:3" ht="34" x14ac:dyDescent="0.2">
      <c r="A891" s="4" t="s">
        <v>910</v>
      </c>
      <c r="B891" s="7" t="s">
        <v>926</v>
      </c>
      <c r="C891" s="2" t="s">
        <v>1469</v>
      </c>
    </row>
    <row r="892" spans="1:3" ht="34" x14ac:dyDescent="0.2">
      <c r="A892" s="4" t="s">
        <v>910</v>
      </c>
      <c r="B892" s="7" t="s">
        <v>934</v>
      </c>
      <c r="C892" s="2" t="s">
        <v>939</v>
      </c>
    </row>
    <row r="893" spans="1:3" ht="34" x14ac:dyDescent="0.2">
      <c r="A893" s="4" t="s">
        <v>910</v>
      </c>
      <c r="C893" s="2" t="s">
        <v>940</v>
      </c>
    </row>
    <row r="894" spans="1:3" ht="34" x14ac:dyDescent="0.2">
      <c r="A894" s="4" t="s">
        <v>910</v>
      </c>
      <c r="B894" s="7" t="s">
        <v>941</v>
      </c>
      <c r="C894" s="2" t="s">
        <v>942</v>
      </c>
    </row>
    <row r="895" spans="1:3" ht="34" x14ac:dyDescent="0.2">
      <c r="A895" s="4" t="s">
        <v>910</v>
      </c>
      <c r="C895" s="2" t="s">
        <v>943</v>
      </c>
    </row>
    <row r="896" spans="1:3" ht="34" x14ac:dyDescent="0.2">
      <c r="A896" s="4" t="s">
        <v>910</v>
      </c>
      <c r="B896" s="7" t="s">
        <v>926</v>
      </c>
      <c r="C896" s="2" t="s">
        <v>944</v>
      </c>
    </row>
    <row r="897" spans="1:3" ht="34" x14ac:dyDescent="0.2">
      <c r="A897" s="4" t="s">
        <v>910</v>
      </c>
      <c r="B897" s="7" t="s">
        <v>922</v>
      </c>
      <c r="C897" s="2" t="s">
        <v>923</v>
      </c>
    </row>
    <row r="898" spans="1:3" ht="34" x14ac:dyDescent="0.2">
      <c r="A898" s="4" t="s">
        <v>910</v>
      </c>
      <c r="C898" s="2" t="s">
        <v>945</v>
      </c>
    </row>
    <row r="899" spans="1:3" ht="34" x14ac:dyDescent="0.2">
      <c r="A899" s="4" t="s">
        <v>910</v>
      </c>
      <c r="B899" s="7" t="s">
        <v>912</v>
      </c>
      <c r="C899" s="2" t="s">
        <v>946</v>
      </c>
    </row>
    <row r="900" spans="1:3" ht="34" x14ac:dyDescent="0.2">
      <c r="A900" s="4" t="s">
        <v>947</v>
      </c>
      <c r="B900" s="7" t="s">
        <v>948</v>
      </c>
      <c r="C900" s="2" t="s">
        <v>949</v>
      </c>
    </row>
    <row r="901" spans="1:3" ht="85" x14ac:dyDescent="0.2">
      <c r="A901" s="4" t="s">
        <v>947</v>
      </c>
      <c r="C901" s="2" t="s">
        <v>950</v>
      </c>
    </row>
    <row r="902" spans="1:3" ht="34" x14ac:dyDescent="0.2">
      <c r="A902" s="4" t="s">
        <v>947</v>
      </c>
      <c r="B902" s="7" t="s">
        <v>951</v>
      </c>
      <c r="C902" s="2" t="s">
        <v>952</v>
      </c>
    </row>
    <row r="903" spans="1:3" ht="68" x14ac:dyDescent="0.2">
      <c r="A903" s="4" t="s">
        <v>947</v>
      </c>
      <c r="C903" s="2" t="s">
        <v>953</v>
      </c>
    </row>
    <row r="904" spans="1:3" ht="34" x14ac:dyDescent="0.2">
      <c r="A904" s="4" t="s">
        <v>947</v>
      </c>
      <c r="B904" s="7" t="s">
        <v>25</v>
      </c>
      <c r="C904" s="2" t="s">
        <v>954</v>
      </c>
    </row>
    <row r="905" spans="1:3" ht="68" x14ac:dyDescent="0.2">
      <c r="A905" s="4" t="s">
        <v>947</v>
      </c>
      <c r="C905" s="2" t="s">
        <v>955</v>
      </c>
    </row>
    <row r="906" spans="1:3" ht="17" x14ac:dyDescent="0.2">
      <c r="A906" s="4" t="s">
        <v>956</v>
      </c>
      <c r="B906" s="7" t="s">
        <v>785</v>
      </c>
      <c r="C906" s="2" t="s">
        <v>957</v>
      </c>
    </row>
    <row r="907" spans="1:3" ht="17" x14ac:dyDescent="0.2">
      <c r="A907" s="4" t="s">
        <v>956</v>
      </c>
      <c r="C907" s="2" t="s">
        <v>958</v>
      </c>
    </row>
    <row r="908" spans="1:3" ht="17" x14ac:dyDescent="0.2">
      <c r="A908" s="4" t="s">
        <v>956</v>
      </c>
      <c r="B908" s="7" t="s">
        <v>871</v>
      </c>
      <c r="C908" s="2" t="s">
        <v>959</v>
      </c>
    </row>
    <row r="909" spans="1:3" ht="17" x14ac:dyDescent="0.2">
      <c r="A909" s="4" t="s">
        <v>956</v>
      </c>
      <c r="B909" s="7" t="s">
        <v>785</v>
      </c>
      <c r="C909" s="2" t="s">
        <v>960</v>
      </c>
    </row>
    <row r="910" spans="1:3" ht="17" x14ac:dyDescent="0.2">
      <c r="A910" s="4" t="s">
        <v>956</v>
      </c>
      <c r="C910" s="2" t="s">
        <v>961</v>
      </c>
    </row>
    <row r="911" spans="1:3" ht="34" x14ac:dyDescent="0.2">
      <c r="A911" s="4" t="s">
        <v>956</v>
      </c>
      <c r="C911" s="2" t="s">
        <v>962</v>
      </c>
    </row>
    <row r="912" spans="1:3" ht="34" x14ac:dyDescent="0.2">
      <c r="A912" s="4" t="s">
        <v>956</v>
      </c>
      <c r="B912" s="7" t="s">
        <v>12</v>
      </c>
      <c r="C912" s="2" t="s">
        <v>1470</v>
      </c>
    </row>
    <row r="913" spans="1:3" ht="17" x14ac:dyDescent="0.2">
      <c r="A913" s="4" t="s">
        <v>956</v>
      </c>
      <c r="C913" s="2" t="s">
        <v>963</v>
      </c>
    </row>
    <row r="914" spans="1:3" ht="17" x14ac:dyDescent="0.2">
      <c r="A914" s="4" t="s">
        <v>956</v>
      </c>
      <c r="B914" s="7" t="s">
        <v>937</v>
      </c>
      <c r="C914" s="2" t="s">
        <v>964</v>
      </c>
    </row>
    <row r="915" spans="1:3" ht="17" x14ac:dyDescent="0.2">
      <c r="A915" s="4" t="s">
        <v>956</v>
      </c>
      <c r="C915" s="2" t="s">
        <v>965</v>
      </c>
    </row>
    <row r="916" spans="1:3" ht="17" x14ac:dyDescent="0.2">
      <c r="A916" s="4" t="s">
        <v>956</v>
      </c>
      <c r="B916" s="7" t="s">
        <v>785</v>
      </c>
      <c r="C916" s="2" t="s">
        <v>966</v>
      </c>
    </row>
    <row r="917" spans="1:3" ht="17" x14ac:dyDescent="0.2">
      <c r="A917" s="4" t="s">
        <v>956</v>
      </c>
      <c r="C917" s="2" t="s">
        <v>967</v>
      </c>
    </row>
    <row r="918" spans="1:3" ht="17" x14ac:dyDescent="0.2">
      <c r="A918" s="4" t="s">
        <v>956</v>
      </c>
      <c r="B918" s="7" t="s">
        <v>785</v>
      </c>
      <c r="C918" s="2" t="s">
        <v>968</v>
      </c>
    </row>
    <row r="919" spans="1:3" ht="17" x14ac:dyDescent="0.2">
      <c r="A919" s="4" t="s">
        <v>956</v>
      </c>
      <c r="B919" s="7" t="s">
        <v>12</v>
      </c>
      <c r="C919" s="2" t="s">
        <v>969</v>
      </c>
    </row>
    <row r="920" spans="1:3" ht="17" x14ac:dyDescent="0.2">
      <c r="A920" s="4" t="s">
        <v>956</v>
      </c>
      <c r="B920" s="7" t="s">
        <v>785</v>
      </c>
      <c r="C920" s="2" t="s">
        <v>970</v>
      </c>
    </row>
    <row r="921" spans="1:3" ht="34" x14ac:dyDescent="0.2">
      <c r="A921" s="4" t="s">
        <v>956</v>
      </c>
      <c r="C921" s="2" t="s">
        <v>971</v>
      </c>
    </row>
    <row r="922" spans="1:3" ht="17" x14ac:dyDescent="0.2">
      <c r="A922" s="4" t="s">
        <v>956</v>
      </c>
      <c r="B922" s="7" t="s">
        <v>12</v>
      </c>
      <c r="C922" s="2" t="s">
        <v>972</v>
      </c>
    </row>
    <row r="923" spans="1:3" ht="17" x14ac:dyDescent="0.2">
      <c r="A923" s="4" t="s">
        <v>956</v>
      </c>
      <c r="B923" s="7" t="s">
        <v>785</v>
      </c>
      <c r="C923" s="2" t="s">
        <v>973</v>
      </c>
    </row>
    <row r="924" spans="1:3" ht="17" x14ac:dyDescent="0.2">
      <c r="A924" s="4" t="s">
        <v>956</v>
      </c>
      <c r="C924" s="2" t="s">
        <v>974</v>
      </c>
    </row>
    <row r="925" spans="1:3" ht="17" x14ac:dyDescent="0.2">
      <c r="A925" s="4" t="s">
        <v>956</v>
      </c>
      <c r="B925" s="7" t="s">
        <v>12</v>
      </c>
      <c r="C925" s="2" t="s">
        <v>975</v>
      </c>
    </row>
    <row r="926" spans="1:3" ht="17" x14ac:dyDescent="0.2">
      <c r="A926" s="4" t="s">
        <v>956</v>
      </c>
      <c r="C926" s="2" t="s">
        <v>976</v>
      </c>
    </row>
    <row r="927" spans="1:3" ht="17" x14ac:dyDescent="0.2">
      <c r="A927" s="4" t="s">
        <v>956</v>
      </c>
      <c r="B927" s="7" t="s">
        <v>785</v>
      </c>
      <c r="C927" s="2" t="s">
        <v>977</v>
      </c>
    </row>
    <row r="928" spans="1:3" ht="17" x14ac:dyDescent="0.2">
      <c r="A928" s="4" t="s">
        <v>956</v>
      </c>
      <c r="B928" s="7" t="s">
        <v>785</v>
      </c>
      <c r="C928" s="2" t="s">
        <v>1475</v>
      </c>
    </row>
    <row r="929" spans="1:3" ht="17" x14ac:dyDescent="0.2">
      <c r="A929" s="4" t="s">
        <v>956</v>
      </c>
      <c r="C929" s="2" t="s">
        <v>978</v>
      </c>
    </row>
    <row r="930" spans="1:3" ht="17" x14ac:dyDescent="0.2">
      <c r="A930" s="4" t="s">
        <v>956</v>
      </c>
      <c r="B930" s="7" t="s">
        <v>12</v>
      </c>
      <c r="C930" s="2" t="s">
        <v>979</v>
      </c>
    </row>
    <row r="931" spans="1:3" ht="17" x14ac:dyDescent="0.2">
      <c r="A931" s="4" t="s">
        <v>956</v>
      </c>
      <c r="C931" s="2" t="s">
        <v>980</v>
      </c>
    </row>
    <row r="932" spans="1:3" ht="34" x14ac:dyDescent="0.2">
      <c r="A932" s="4" t="s">
        <v>956</v>
      </c>
      <c r="B932" s="7" t="s">
        <v>25</v>
      </c>
      <c r="C932" s="2" t="s">
        <v>981</v>
      </c>
    </row>
    <row r="933" spans="1:3" ht="17" x14ac:dyDescent="0.2">
      <c r="A933" s="4" t="s">
        <v>956</v>
      </c>
      <c r="C933" s="2" t="s">
        <v>982</v>
      </c>
    </row>
    <row r="934" spans="1:3" ht="17" x14ac:dyDescent="0.2">
      <c r="A934" s="4" t="s">
        <v>956</v>
      </c>
      <c r="B934" s="7" t="s">
        <v>12</v>
      </c>
      <c r="C934" s="2" t="s">
        <v>983</v>
      </c>
    </row>
    <row r="935" spans="1:3" ht="17" x14ac:dyDescent="0.2">
      <c r="A935" s="4" t="s">
        <v>956</v>
      </c>
      <c r="B935" s="7" t="s">
        <v>25</v>
      </c>
      <c r="C935" s="2" t="s">
        <v>984</v>
      </c>
    </row>
    <row r="936" spans="1:3" ht="17" x14ac:dyDescent="0.2">
      <c r="A936" s="4" t="s">
        <v>956</v>
      </c>
      <c r="B936" s="7" t="s">
        <v>25</v>
      </c>
      <c r="C936" s="2" t="s">
        <v>985</v>
      </c>
    </row>
    <row r="937" spans="1:3" ht="17" x14ac:dyDescent="0.2">
      <c r="A937" s="4" t="s">
        <v>956</v>
      </c>
      <c r="C937" s="2" t="s">
        <v>986</v>
      </c>
    </row>
    <row r="938" spans="1:3" ht="17" x14ac:dyDescent="0.2">
      <c r="A938" s="4" t="s">
        <v>956</v>
      </c>
      <c r="B938" s="7" t="s">
        <v>12</v>
      </c>
      <c r="C938" s="2" t="s">
        <v>987</v>
      </c>
    </row>
    <row r="939" spans="1:3" ht="17" x14ac:dyDescent="0.2">
      <c r="A939" s="4" t="s">
        <v>956</v>
      </c>
      <c r="B939" s="7" t="s">
        <v>12</v>
      </c>
      <c r="C939" s="2" t="s">
        <v>988</v>
      </c>
    </row>
    <row r="940" spans="1:3" ht="17" x14ac:dyDescent="0.2">
      <c r="A940" s="4" t="s">
        <v>956</v>
      </c>
      <c r="B940" s="7" t="s">
        <v>25</v>
      </c>
      <c r="C940" s="2" t="s">
        <v>989</v>
      </c>
    </row>
    <row r="941" spans="1:3" ht="17" x14ac:dyDescent="0.2">
      <c r="A941" s="4" t="s">
        <v>956</v>
      </c>
      <c r="B941" s="7" t="s">
        <v>12</v>
      </c>
      <c r="C941" s="2" t="s">
        <v>990</v>
      </c>
    </row>
    <row r="942" spans="1:3" ht="17" x14ac:dyDescent="0.2">
      <c r="A942" s="4" t="s">
        <v>956</v>
      </c>
      <c r="C942" s="2" t="s">
        <v>991</v>
      </c>
    </row>
    <row r="943" spans="1:3" ht="17" x14ac:dyDescent="0.2">
      <c r="A943" s="4" t="s">
        <v>956</v>
      </c>
      <c r="B943" s="7" t="s">
        <v>25</v>
      </c>
      <c r="C943" s="2" t="s">
        <v>992</v>
      </c>
    </row>
    <row r="944" spans="1:3" ht="17" x14ac:dyDescent="0.2">
      <c r="A944" s="4" t="s">
        <v>956</v>
      </c>
      <c r="C944" s="2" t="s">
        <v>993</v>
      </c>
    </row>
    <row r="945" spans="1:3" ht="17" x14ac:dyDescent="0.2">
      <c r="A945" s="4" t="s">
        <v>956</v>
      </c>
      <c r="B945" s="7" t="s">
        <v>25</v>
      </c>
      <c r="C945" s="2" t="s">
        <v>994</v>
      </c>
    </row>
    <row r="946" spans="1:3" ht="17" x14ac:dyDescent="0.2">
      <c r="A946" s="4" t="s">
        <v>956</v>
      </c>
      <c r="B946" s="7" t="s">
        <v>12</v>
      </c>
      <c r="C946" s="2" t="s">
        <v>995</v>
      </c>
    </row>
    <row r="947" spans="1:3" ht="34" x14ac:dyDescent="0.2">
      <c r="A947" s="4" t="s">
        <v>956</v>
      </c>
      <c r="B947" s="7" t="s">
        <v>25</v>
      </c>
      <c r="C947" s="2" t="s">
        <v>996</v>
      </c>
    </row>
    <row r="948" spans="1:3" ht="17" x14ac:dyDescent="0.2">
      <c r="A948" s="4" t="s">
        <v>956</v>
      </c>
      <c r="C948" s="2" t="s">
        <v>997</v>
      </c>
    </row>
    <row r="949" spans="1:3" ht="17" x14ac:dyDescent="0.2">
      <c r="A949" s="4" t="s">
        <v>956</v>
      </c>
      <c r="B949" s="7" t="s">
        <v>12</v>
      </c>
      <c r="C949" s="2" t="s">
        <v>998</v>
      </c>
    </row>
    <row r="950" spans="1:3" ht="17" x14ac:dyDescent="0.2">
      <c r="A950" s="4" t="s">
        <v>956</v>
      </c>
      <c r="C950" s="2" t="s">
        <v>999</v>
      </c>
    </row>
    <row r="951" spans="1:3" ht="17" x14ac:dyDescent="0.2">
      <c r="A951" s="4" t="s">
        <v>956</v>
      </c>
      <c r="B951" s="7" t="s">
        <v>12</v>
      </c>
      <c r="C951" s="2" t="s">
        <v>1000</v>
      </c>
    </row>
    <row r="952" spans="1:3" ht="17" x14ac:dyDescent="0.2">
      <c r="A952" s="4" t="s">
        <v>956</v>
      </c>
      <c r="B952" s="7" t="s">
        <v>25</v>
      </c>
      <c r="C952" s="2" t="s">
        <v>1001</v>
      </c>
    </row>
    <row r="953" spans="1:3" ht="34" x14ac:dyDescent="0.2">
      <c r="A953" s="4" t="s">
        <v>1002</v>
      </c>
      <c r="C953" s="2" t="s">
        <v>1003</v>
      </c>
    </row>
    <row r="954" spans="1:3" ht="34" x14ac:dyDescent="0.2">
      <c r="A954" s="4" t="s">
        <v>1002</v>
      </c>
      <c r="B954" s="7" t="s">
        <v>10</v>
      </c>
      <c r="C954" s="2" t="s">
        <v>1004</v>
      </c>
    </row>
    <row r="955" spans="1:3" ht="34" x14ac:dyDescent="0.2">
      <c r="A955" s="4" t="s">
        <v>1002</v>
      </c>
      <c r="B955" s="7" t="s">
        <v>11</v>
      </c>
      <c r="C955" s="2" t="s">
        <v>1005</v>
      </c>
    </row>
    <row r="956" spans="1:3" ht="34" x14ac:dyDescent="0.2">
      <c r="A956" s="4" t="s">
        <v>1002</v>
      </c>
      <c r="B956" s="7" t="s">
        <v>10</v>
      </c>
      <c r="C956" s="2" t="s">
        <v>1006</v>
      </c>
    </row>
    <row r="957" spans="1:3" ht="34" x14ac:dyDescent="0.2">
      <c r="A957" s="4" t="s">
        <v>1002</v>
      </c>
      <c r="B957" s="7" t="s">
        <v>11</v>
      </c>
      <c r="C957" s="2" t="s">
        <v>1007</v>
      </c>
    </row>
    <row r="958" spans="1:3" ht="34" x14ac:dyDescent="0.2">
      <c r="A958" s="4" t="s">
        <v>1002</v>
      </c>
      <c r="B958" s="7" t="s">
        <v>10</v>
      </c>
      <c r="C958" s="2" t="s">
        <v>1008</v>
      </c>
    </row>
    <row r="959" spans="1:3" ht="34" x14ac:dyDescent="0.2">
      <c r="A959" s="4" t="s">
        <v>1002</v>
      </c>
      <c r="B959" s="7" t="s">
        <v>11</v>
      </c>
      <c r="C959" s="2" t="s">
        <v>1009</v>
      </c>
    </row>
    <row r="960" spans="1:3" ht="34" x14ac:dyDescent="0.2">
      <c r="A960" s="4" t="s">
        <v>1002</v>
      </c>
      <c r="C960" s="2" t="s">
        <v>1010</v>
      </c>
    </row>
    <row r="961" spans="1:3" ht="34" x14ac:dyDescent="0.2">
      <c r="A961" s="4" t="s">
        <v>1002</v>
      </c>
      <c r="B961" s="7" t="s">
        <v>11</v>
      </c>
      <c r="C961" s="2" t="s">
        <v>1011</v>
      </c>
    </row>
    <row r="962" spans="1:3" ht="34" x14ac:dyDescent="0.2">
      <c r="A962" s="4" t="s">
        <v>1002</v>
      </c>
      <c r="B962" s="7" t="s">
        <v>10</v>
      </c>
      <c r="C962" s="2" t="s">
        <v>1012</v>
      </c>
    </row>
    <row r="963" spans="1:3" ht="34" x14ac:dyDescent="0.2">
      <c r="A963" s="4" t="s">
        <v>1002</v>
      </c>
      <c r="C963" s="2" t="s">
        <v>1013</v>
      </c>
    </row>
    <row r="964" spans="1:3" ht="34" x14ac:dyDescent="0.2">
      <c r="A964" s="4" t="s">
        <v>1002</v>
      </c>
      <c r="B964" s="7" t="s">
        <v>12</v>
      </c>
      <c r="C964" s="2" t="s">
        <v>1014</v>
      </c>
    </row>
    <row r="965" spans="1:3" ht="34" x14ac:dyDescent="0.2">
      <c r="A965" s="4" t="s">
        <v>1002</v>
      </c>
      <c r="C965" s="2" t="s">
        <v>1015</v>
      </c>
    </row>
    <row r="966" spans="1:3" ht="34" x14ac:dyDescent="0.2">
      <c r="A966" s="4" t="s">
        <v>1002</v>
      </c>
      <c r="B966" s="7" t="s">
        <v>10</v>
      </c>
      <c r="C966" s="2" t="s">
        <v>1016</v>
      </c>
    </row>
    <row r="967" spans="1:3" ht="34" x14ac:dyDescent="0.2">
      <c r="A967" s="4" t="s">
        <v>1002</v>
      </c>
      <c r="B967" s="7" t="s">
        <v>11</v>
      </c>
      <c r="C967" s="2" t="s">
        <v>1017</v>
      </c>
    </row>
    <row r="968" spans="1:3" ht="34" x14ac:dyDescent="0.2">
      <c r="A968" s="4" t="s">
        <v>1002</v>
      </c>
      <c r="B968" s="7" t="s">
        <v>12</v>
      </c>
      <c r="C968" s="2" t="s">
        <v>1018</v>
      </c>
    </row>
    <row r="969" spans="1:3" ht="34" x14ac:dyDescent="0.2">
      <c r="A969" s="4" t="s">
        <v>1002</v>
      </c>
      <c r="B969" s="7" t="s">
        <v>11</v>
      </c>
      <c r="C969" s="2" t="s">
        <v>1019</v>
      </c>
    </row>
    <row r="970" spans="1:3" ht="34" x14ac:dyDescent="0.2">
      <c r="A970" s="4" t="s">
        <v>1002</v>
      </c>
      <c r="B970" s="7" t="s">
        <v>17</v>
      </c>
      <c r="C970" s="2" t="s">
        <v>1020</v>
      </c>
    </row>
    <row r="971" spans="1:3" ht="34" x14ac:dyDescent="0.2">
      <c r="A971" s="4" t="s">
        <v>1002</v>
      </c>
      <c r="B971" s="7" t="s">
        <v>16</v>
      </c>
      <c r="C971" s="2" t="s">
        <v>1021</v>
      </c>
    </row>
    <row r="972" spans="1:3" ht="34" x14ac:dyDescent="0.2">
      <c r="A972" s="4" t="s">
        <v>1002</v>
      </c>
      <c r="B972" s="7" t="s">
        <v>14</v>
      </c>
      <c r="C972" s="2" t="s">
        <v>1022</v>
      </c>
    </row>
    <row r="973" spans="1:3" ht="34" x14ac:dyDescent="0.2">
      <c r="A973" s="4" t="s">
        <v>1002</v>
      </c>
      <c r="B973" s="7" t="s">
        <v>12</v>
      </c>
      <c r="C973" s="2" t="s">
        <v>1023</v>
      </c>
    </row>
    <row r="974" spans="1:3" ht="34" x14ac:dyDescent="0.2">
      <c r="A974" s="4" t="s">
        <v>1002</v>
      </c>
      <c r="C974" s="2" t="s">
        <v>1024</v>
      </c>
    </row>
    <row r="975" spans="1:3" ht="34" x14ac:dyDescent="0.2">
      <c r="A975" s="4" t="s">
        <v>1002</v>
      </c>
      <c r="B975" s="7" t="s">
        <v>16</v>
      </c>
      <c r="C975" s="2" t="s">
        <v>1025</v>
      </c>
    </row>
    <row r="976" spans="1:3" ht="34" x14ac:dyDescent="0.2">
      <c r="A976" s="4" t="s">
        <v>1002</v>
      </c>
      <c r="B976" s="7" t="s">
        <v>17</v>
      </c>
      <c r="C976" s="2" t="s">
        <v>1022</v>
      </c>
    </row>
    <row r="977" spans="1:3" ht="34" x14ac:dyDescent="0.2">
      <c r="A977" s="4" t="s">
        <v>1002</v>
      </c>
      <c r="B977" s="7" t="s">
        <v>12</v>
      </c>
      <c r="C977" s="2" t="s">
        <v>1026</v>
      </c>
    </row>
    <row r="978" spans="1:3" ht="34" x14ac:dyDescent="0.2">
      <c r="A978" s="4" t="s">
        <v>1002</v>
      </c>
      <c r="B978" s="7" t="s">
        <v>14</v>
      </c>
      <c r="C978" s="2" t="s">
        <v>1027</v>
      </c>
    </row>
    <row r="979" spans="1:3" ht="34" x14ac:dyDescent="0.2">
      <c r="A979" s="4" t="s">
        <v>1002</v>
      </c>
      <c r="B979" s="7" t="s">
        <v>17</v>
      </c>
      <c r="C979" s="2" t="s">
        <v>1028</v>
      </c>
    </row>
    <row r="980" spans="1:3" ht="34" x14ac:dyDescent="0.2">
      <c r="A980" s="4" t="s">
        <v>1002</v>
      </c>
      <c r="B980" s="7" t="s">
        <v>12</v>
      </c>
      <c r="C980" s="2" t="s">
        <v>1029</v>
      </c>
    </row>
    <row r="981" spans="1:3" ht="34" x14ac:dyDescent="0.2">
      <c r="A981" s="4" t="s">
        <v>1002</v>
      </c>
      <c r="C981" s="2" t="s">
        <v>1030</v>
      </c>
    </row>
    <row r="982" spans="1:3" ht="34" x14ac:dyDescent="0.2">
      <c r="A982" s="4" t="s">
        <v>1002</v>
      </c>
      <c r="B982" s="7" t="s">
        <v>14</v>
      </c>
      <c r="C982" s="2" t="s">
        <v>1031</v>
      </c>
    </row>
    <row r="983" spans="1:3" ht="34" x14ac:dyDescent="0.2">
      <c r="A983" s="4" t="s">
        <v>1002</v>
      </c>
      <c r="B983" s="7" t="s">
        <v>16</v>
      </c>
      <c r="C983" s="2" t="s">
        <v>1032</v>
      </c>
    </row>
    <row r="984" spans="1:3" ht="34" x14ac:dyDescent="0.2">
      <c r="A984" s="4" t="s">
        <v>1002</v>
      </c>
      <c r="B984" s="7" t="s">
        <v>12</v>
      </c>
      <c r="C984" s="2" t="s">
        <v>1033</v>
      </c>
    </row>
    <row r="985" spans="1:3" ht="34" x14ac:dyDescent="0.2">
      <c r="A985" s="4" t="s">
        <v>1002</v>
      </c>
      <c r="B985" s="7" t="s">
        <v>10</v>
      </c>
      <c r="C985" s="2" t="s">
        <v>1034</v>
      </c>
    </row>
    <row r="986" spans="1:3" ht="34" x14ac:dyDescent="0.2">
      <c r="A986" s="4" t="s">
        <v>1002</v>
      </c>
      <c r="C986" s="2" t="s">
        <v>1035</v>
      </c>
    </row>
    <row r="987" spans="1:3" ht="34" x14ac:dyDescent="0.2">
      <c r="A987" s="4" t="s">
        <v>1002</v>
      </c>
      <c r="B987" s="7" t="s">
        <v>14</v>
      </c>
      <c r="C987" s="2" t="s">
        <v>794</v>
      </c>
    </row>
    <row r="988" spans="1:3" ht="34" x14ac:dyDescent="0.2">
      <c r="A988" s="4" t="s">
        <v>1002</v>
      </c>
      <c r="B988" s="7" t="s">
        <v>17</v>
      </c>
      <c r="C988" s="2" t="s">
        <v>1036</v>
      </c>
    </row>
    <row r="989" spans="1:3" ht="34" x14ac:dyDescent="0.2">
      <c r="A989" s="4" t="s">
        <v>1002</v>
      </c>
      <c r="B989" s="7" t="s">
        <v>10</v>
      </c>
      <c r="C989" s="2" t="s">
        <v>1037</v>
      </c>
    </row>
    <row r="990" spans="1:3" ht="34" x14ac:dyDescent="0.2">
      <c r="A990" s="4" t="s">
        <v>1002</v>
      </c>
      <c r="B990" s="7" t="s">
        <v>12</v>
      </c>
      <c r="C990" s="2" t="s">
        <v>1038</v>
      </c>
    </row>
    <row r="991" spans="1:3" ht="34" x14ac:dyDescent="0.2">
      <c r="A991" s="4" t="s">
        <v>1002</v>
      </c>
      <c r="B991" s="7" t="s">
        <v>10</v>
      </c>
      <c r="C991" s="2" t="s">
        <v>1039</v>
      </c>
    </row>
    <row r="992" spans="1:3" ht="34" x14ac:dyDescent="0.2">
      <c r="A992" s="4" t="s">
        <v>1002</v>
      </c>
      <c r="B992" s="7" t="s">
        <v>12</v>
      </c>
      <c r="C992" s="2" t="s">
        <v>1040</v>
      </c>
    </row>
    <row r="993" spans="1:3" ht="34" x14ac:dyDescent="0.2">
      <c r="A993" s="4" t="s">
        <v>1002</v>
      </c>
      <c r="C993" s="2" t="s">
        <v>1041</v>
      </c>
    </row>
    <row r="994" spans="1:3" ht="34" x14ac:dyDescent="0.2">
      <c r="A994" s="4" t="s">
        <v>1002</v>
      </c>
      <c r="B994" s="7" t="s">
        <v>12</v>
      </c>
      <c r="C994" s="2" t="s">
        <v>1042</v>
      </c>
    </row>
    <row r="995" spans="1:3" ht="34" x14ac:dyDescent="0.2">
      <c r="A995" s="4" t="s">
        <v>1002</v>
      </c>
      <c r="C995" s="2" t="s">
        <v>1043</v>
      </c>
    </row>
    <row r="996" spans="1:3" ht="34" x14ac:dyDescent="0.2">
      <c r="A996" s="4" t="s">
        <v>1002</v>
      </c>
      <c r="B996" s="7" t="s">
        <v>12</v>
      </c>
      <c r="C996" s="2" t="s">
        <v>1044</v>
      </c>
    </row>
    <row r="997" spans="1:3" ht="34" x14ac:dyDescent="0.2">
      <c r="A997" s="4" t="s">
        <v>1002</v>
      </c>
      <c r="B997" s="7" t="s">
        <v>16</v>
      </c>
      <c r="C997" s="2" t="s">
        <v>1045</v>
      </c>
    </row>
    <row r="998" spans="1:3" ht="34" x14ac:dyDescent="0.2">
      <c r="A998" s="4" t="s">
        <v>1002</v>
      </c>
      <c r="B998" s="7" t="s">
        <v>10</v>
      </c>
      <c r="C998" s="2" t="s">
        <v>1046</v>
      </c>
    </row>
    <row r="999" spans="1:3" ht="34" x14ac:dyDescent="0.2">
      <c r="A999" s="4" t="s">
        <v>1002</v>
      </c>
      <c r="B999" s="7" t="s">
        <v>12</v>
      </c>
      <c r="C999" s="2" t="s">
        <v>1047</v>
      </c>
    </row>
    <row r="1000" spans="1:3" ht="34" x14ac:dyDescent="0.2">
      <c r="A1000" s="4" t="s">
        <v>1002</v>
      </c>
      <c r="C1000" s="2" t="s">
        <v>1048</v>
      </c>
    </row>
    <row r="1001" spans="1:3" ht="34" x14ac:dyDescent="0.2">
      <c r="A1001" s="4" t="s">
        <v>1002</v>
      </c>
      <c r="B1001" s="7" t="s">
        <v>12</v>
      </c>
      <c r="C1001" s="2" t="s">
        <v>1049</v>
      </c>
    </row>
    <row r="1002" spans="1:3" ht="34" x14ac:dyDescent="0.2">
      <c r="A1002" s="4" t="s">
        <v>1002</v>
      </c>
      <c r="B1002" s="7" t="s">
        <v>16</v>
      </c>
      <c r="C1002" s="2" t="s">
        <v>1050</v>
      </c>
    </row>
    <row r="1003" spans="1:3" ht="34" x14ac:dyDescent="0.2">
      <c r="A1003" s="4" t="s">
        <v>1002</v>
      </c>
      <c r="B1003" s="7" t="s">
        <v>12</v>
      </c>
      <c r="C1003" s="2" t="s">
        <v>1051</v>
      </c>
    </row>
    <row r="1004" spans="1:3" ht="34" x14ac:dyDescent="0.2">
      <c r="A1004" s="4" t="s">
        <v>1002</v>
      </c>
      <c r="B1004" s="7" t="s">
        <v>11</v>
      </c>
      <c r="C1004" s="2" t="s">
        <v>1052</v>
      </c>
    </row>
    <row r="1005" spans="1:3" ht="34" x14ac:dyDescent="0.2">
      <c r="A1005" s="4" t="s">
        <v>1002</v>
      </c>
      <c r="B1005" s="7" t="s">
        <v>12</v>
      </c>
      <c r="C1005" s="2" t="s">
        <v>1053</v>
      </c>
    </row>
    <row r="1006" spans="1:3" ht="34" x14ac:dyDescent="0.2">
      <c r="A1006" s="4" t="s">
        <v>1002</v>
      </c>
      <c r="C1006" s="2" t="s">
        <v>1054</v>
      </c>
    </row>
    <row r="1007" spans="1:3" ht="34" x14ac:dyDescent="0.2">
      <c r="A1007" s="4" t="s">
        <v>1002</v>
      </c>
      <c r="B1007" s="7" t="s">
        <v>12</v>
      </c>
      <c r="C1007" s="2" t="s">
        <v>1055</v>
      </c>
    </row>
    <row r="1008" spans="1:3" ht="34" x14ac:dyDescent="0.2">
      <c r="A1008" s="4" t="s">
        <v>1002</v>
      </c>
      <c r="B1008" s="7" t="s">
        <v>14</v>
      </c>
      <c r="C1008" s="2" t="s">
        <v>1056</v>
      </c>
    </row>
    <row r="1009" spans="1:3" ht="34" x14ac:dyDescent="0.2">
      <c r="A1009" s="4" t="s">
        <v>1002</v>
      </c>
      <c r="B1009" s="7" t="s">
        <v>10</v>
      </c>
      <c r="C1009" s="2" t="s">
        <v>1057</v>
      </c>
    </row>
    <row r="1010" spans="1:3" ht="34" x14ac:dyDescent="0.2">
      <c r="A1010" s="4" t="s">
        <v>1002</v>
      </c>
      <c r="B1010" s="7" t="s">
        <v>12</v>
      </c>
      <c r="C1010" s="2" t="s">
        <v>1058</v>
      </c>
    </row>
    <row r="1011" spans="1:3" ht="51" x14ac:dyDescent="0.2">
      <c r="A1011" s="4" t="s">
        <v>1002</v>
      </c>
      <c r="C1011" s="2" t="s">
        <v>1059</v>
      </c>
    </row>
    <row r="1012" spans="1:3" ht="34" x14ac:dyDescent="0.2">
      <c r="A1012" s="4" t="s">
        <v>1002</v>
      </c>
      <c r="B1012" s="7" t="s">
        <v>11</v>
      </c>
      <c r="C1012" s="2" t="s">
        <v>1060</v>
      </c>
    </row>
    <row r="1013" spans="1:3" ht="34" x14ac:dyDescent="0.2">
      <c r="A1013" s="4" t="s">
        <v>1002</v>
      </c>
      <c r="B1013" s="7" t="s">
        <v>10</v>
      </c>
      <c r="C1013" s="2" t="s">
        <v>1061</v>
      </c>
    </row>
    <row r="1014" spans="1:3" ht="34" x14ac:dyDescent="0.2">
      <c r="A1014" s="4" t="s">
        <v>1002</v>
      </c>
      <c r="B1014" s="7" t="s">
        <v>12</v>
      </c>
      <c r="C1014" s="2" t="s">
        <v>1062</v>
      </c>
    </row>
    <row r="1015" spans="1:3" ht="34" x14ac:dyDescent="0.2">
      <c r="A1015" s="4" t="s">
        <v>1002</v>
      </c>
      <c r="B1015" s="7" t="s">
        <v>10</v>
      </c>
      <c r="C1015" s="2" t="s">
        <v>1063</v>
      </c>
    </row>
    <row r="1016" spans="1:3" ht="34" x14ac:dyDescent="0.2">
      <c r="A1016" s="4" t="s">
        <v>1002</v>
      </c>
      <c r="B1016" s="7" t="s">
        <v>12</v>
      </c>
      <c r="C1016" s="2" t="s">
        <v>1064</v>
      </c>
    </row>
    <row r="1017" spans="1:3" ht="34" x14ac:dyDescent="0.2">
      <c r="A1017" s="4" t="s">
        <v>1002</v>
      </c>
      <c r="B1017" s="7" t="s">
        <v>10</v>
      </c>
      <c r="C1017" s="2" t="s">
        <v>1065</v>
      </c>
    </row>
    <row r="1018" spans="1:3" ht="34" x14ac:dyDescent="0.2">
      <c r="A1018" s="4" t="s">
        <v>1002</v>
      </c>
      <c r="C1018" s="2" t="s">
        <v>1066</v>
      </c>
    </row>
    <row r="1019" spans="1:3" ht="34" x14ac:dyDescent="0.2">
      <c r="A1019" s="4" t="s">
        <v>1002</v>
      </c>
      <c r="B1019" s="7" t="s">
        <v>12</v>
      </c>
      <c r="C1019" s="2" t="s">
        <v>1067</v>
      </c>
    </row>
    <row r="1020" spans="1:3" ht="34" x14ac:dyDescent="0.2">
      <c r="A1020" s="4" t="s">
        <v>1002</v>
      </c>
      <c r="B1020" s="7" t="s">
        <v>10</v>
      </c>
      <c r="C1020" s="2" t="s">
        <v>1068</v>
      </c>
    </row>
    <row r="1021" spans="1:3" ht="34" x14ac:dyDescent="0.2">
      <c r="A1021" s="4" t="s">
        <v>1002</v>
      </c>
      <c r="B1021" s="7" t="s">
        <v>11</v>
      </c>
      <c r="C1021" s="2" t="s">
        <v>1069</v>
      </c>
    </row>
    <row r="1022" spans="1:3" ht="34" x14ac:dyDescent="0.2">
      <c r="A1022" s="4" t="s">
        <v>1002</v>
      </c>
      <c r="C1022" s="2" t="s">
        <v>1070</v>
      </c>
    </row>
    <row r="1023" spans="1:3" ht="34" x14ac:dyDescent="0.2">
      <c r="A1023" s="4" t="s">
        <v>1002</v>
      </c>
      <c r="B1023" s="7" t="s">
        <v>12</v>
      </c>
      <c r="C1023" s="2" t="s">
        <v>1071</v>
      </c>
    </row>
    <row r="1024" spans="1:3" ht="34" x14ac:dyDescent="0.2">
      <c r="A1024" s="4" t="s">
        <v>1002</v>
      </c>
      <c r="C1024" s="2" t="s">
        <v>1072</v>
      </c>
    </row>
    <row r="1025" spans="1:3" ht="34" x14ac:dyDescent="0.2">
      <c r="A1025" s="4" t="s">
        <v>1002</v>
      </c>
      <c r="B1025" s="7" t="s">
        <v>12</v>
      </c>
      <c r="C1025" s="2" t="s">
        <v>1073</v>
      </c>
    </row>
    <row r="1026" spans="1:3" ht="17" x14ac:dyDescent="0.2">
      <c r="A1026" s="4" t="s">
        <v>1074</v>
      </c>
      <c r="C1026" s="2" t="s">
        <v>1075</v>
      </c>
    </row>
    <row r="1027" spans="1:3" ht="17" x14ac:dyDescent="0.2">
      <c r="A1027" s="4" t="s">
        <v>1074</v>
      </c>
      <c r="C1027" s="2" t="s">
        <v>1076</v>
      </c>
    </row>
    <row r="1028" spans="1:3" ht="17" x14ac:dyDescent="0.2">
      <c r="A1028" s="4" t="s">
        <v>1074</v>
      </c>
      <c r="C1028" s="2" t="s">
        <v>1077</v>
      </c>
    </row>
    <row r="1029" spans="1:3" ht="17" x14ac:dyDescent="0.2">
      <c r="A1029" s="4" t="s">
        <v>1074</v>
      </c>
      <c r="B1029" s="7" t="s">
        <v>12</v>
      </c>
      <c r="C1029" s="2" t="s">
        <v>536</v>
      </c>
    </row>
    <row r="1030" spans="1:3" ht="17" x14ac:dyDescent="0.2">
      <c r="A1030" s="4" t="s">
        <v>1074</v>
      </c>
      <c r="C1030" s="2" t="s">
        <v>1078</v>
      </c>
    </row>
    <row r="1031" spans="1:3" ht="17" x14ac:dyDescent="0.2">
      <c r="A1031" s="4" t="s">
        <v>1074</v>
      </c>
      <c r="B1031" s="7" t="s">
        <v>12</v>
      </c>
      <c r="C1031" s="2" t="s">
        <v>1079</v>
      </c>
    </row>
    <row r="1032" spans="1:3" ht="34" x14ac:dyDescent="0.2">
      <c r="A1032" s="4" t="s">
        <v>1074</v>
      </c>
      <c r="C1032" s="2" t="s">
        <v>1080</v>
      </c>
    </row>
    <row r="1033" spans="1:3" ht="17" x14ac:dyDescent="0.2">
      <c r="A1033" s="4" t="s">
        <v>1074</v>
      </c>
      <c r="B1033" s="7" t="s">
        <v>12</v>
      </c>
      <c r="C1033" s="2" t="s">
        <v>1081</v>
      </c>
    </row>
    <row r="1034" spans="1:3" ht="34" x14ac:dyDescent="0.2">
      <c r="A1034" s="4" t="s">
        <v>1074</v>
      </c>
      <c r="C1034" s="2" t="s">
        <v>1082</v>
      </c>
    </row>
    <row r="1035" spans="1:3" ht="17" x14ac:dyDescent="0.2">
      <c r="A1035" s="4" t="s">
        <v>1074</v>
      </c>
      <c r="B1035" s="7" t="s">
        <v>12</v>
      </c>
      <c r="C1035" s="2" t="s">
        <v>1083</v>
      </c>
    </row>
    <row r="1036" spans="1:3" ht="17" x14ac:dyDescent="0.2">
      <c r="A1036" s="4" t="s">
        <v>1074</v>
      </c>
      <c r="C1036" s="2" t="s">
        <v>1084</v>
      </c>
    </row>
    <row r="1037" spans="1:3" ht="17" x14ac:dyDescent="0.2">
      <c r="A1037" s="4" t="s">
        <v>1074</v>
      </c>
      <c r="B1037" s="7" t="s">
        <v>12</v>
      </c>
      <c r="C1037" s="2" t="s">
        <v>1085</v>
      </c>
    </row>
    <row r="1038" spans="1:3" ht="17" x14ac:dyDescent="0.2">
      <c r="A1038" s="4" t="s">
        <v>1074</v>
      </c>
      <c r="C1038" s="2" t="s">
        <v>1086</v>
      </c>
    </row>
    <row r="1039" spans="1:3" ht="17" x14ac:dyDescent="0.2">
      <c r="A1039" s="4" t="s">
        <v>1074</v>
      </c>
      <c r="B1039" s="7" t="s">
        <v>12</v>
      </c>
      <c r="C1039" s="2" t="s">
        <v>1087</v>
      </c>
    </row>
    <row r="1040" spans="1:3" ht="34" x14ac:dyDescent="0.2">
      <c r="A1040" s="4" t="s">
        <v>1074</v>
      </c>
      <c r="C1040" s="2" t="s">
        <v>1088</v>
      </c>
    </row>
    <row r="1041" spans="1:3" ht="17" x14ac:dyDescent="0.2">
      <c r="A1041" s="4" t="s">
        <v>1074</v>
      </c>
      <c r="B1041" s="7" t="s">
        <v>12</v>
      </c>
      <c r="C1041" s="2" t="s">
        <v>1089</v>
      </c>
    </row>
    <row r="1042" spans="1:3" ht="17" x14ac:dyDescent="0.2">
      <c r="A1042" s="4" t="s">
        <v>1074</v>
      </c>
      <c r="C1042" s="2" t="s">
        <v>1090</v>
      </c>
    </row>
    <row r="1043" spans="1:3" ht="17" x14ac:dyDescent="0.2">
      <c r="A1043" s="4" t="s">
        <v>1074</v>
      </c>
      <c r="B1043" s="7" t="s">
        <v>12</v>
      </c>
      <c r="C1043" s="2" t="s">
        <v>1091</v>
      </c>
    </row>
    <row r="1044" spans="1:3" ht="17" x14ac:dyDescent="0.2">
      <c r="A1044" s="4" t="s">
        <v>1074</v>
      </c>
      <c r="B1044" s="7" t="s">
        <v>871</v>
      </c>
      <c r="C1044" s="2" t="s">
        <v>1092</v>
      </c>
    </row>
    <row r="1045" spans="1:3" ht="17" x14ac:dyDescent="0.2">
      <c r="A1045" s="4" t="s">
        <v>1074</v>
      </c>
      <c r="C1045" s="2" t="s">
        <v>1093</v>
      </c>
    </row>
    <row r="1046" spans="1:3" ht="17" x14ac:dyDescent="0.2">
      <c r="A1046" s="4" t="s">
        <v>1074</v>
      </c>
      <c r="B1046" s="7" t="s">
        <v>30</v>
      </c>
      <c r="C1046" s="2" t="s">
        <v>1094</v>
      </c>
    </row>
    <row r="1047" spans="1:3" ht="17" x14ac:dyDescent="0.2">
      <c r="A1047" s="4" t="s">
        <v>1074</v>
      </c>
      <c r="B1047" s="7" t="s">
        <v>12</v>
      </c>
      <c r="C1047" s="2" t="s">
        <v>1095</v>
      </c>
    </row>
    <row r="1048" spans="1:3" ht="17" x14ac:dyDescent="0.2">
      <c r="A1048" s="4" t="s">
        <v>1074</v>
      </c>
      <c r="C1048" s="2" t="s">
        <v>1096</v>
      </c>
    </row>
    <row r="1049" spans="1:3" ht="17" x14ac:dyDescent="0.2">
      <c r="A1049" s="4" t="s">
        <v>1074</v>
      </c>
      <c r="B1049" s="7" t="s">
        <v>1097</v>
      </c>
      <c r="C1049" s="2" t="s">
        <v>1098</v>
      </c>
    </row>
    <row r="1050" spans="1:3" ht="17" x14ac:dyDescent="0.2">
      <c r="A1050" s="4" t="s">
        <v>1074</v>
      </c>
      <c r="B1050" s="7" t="s">
        <v>12</v>
      </c>
      <c r="C1050" s="2" t="s">
        <v>1099</v>
      </c>
    </row>
    <row r="1051" spans="1:3" ht="17" x14ac:dyDescent="0.2">
      <c r="A1051" s="4" t="s">
        <v>1074</v>
      </c>
      <c r="B1051" s="7" t="s">
        <v>30</v>
      </c>
      <c r="C1051" s="2" t="s">
        <v>1100</v>
      </c>
    </row>
    <row r="1052" spans="1:3" ht="17" x14ac:dyDescent="0.2">
      <c r="A1052" s="4" t="s">
        <v>1074</v>
      </c>
      <c r="C1052" s="2" t="s">
        <v>1101</v>
      </c>
    </row>
    <row r="1053" spans="1:3" ht="17" x14ac:dyDescent="0.2">
      <c r="A1053" s="4" t="s">
        <v>1074</v>
      </c>
      <c r="B1053" s="7" t="s">
        <v>12</v>
      </c>
      <c r="C1053" s="2" t="s">
        <v>1102</v>
      </c>
    </row>
    <row r="1054" spans="1:3" ht="34" x14ac:dyDescent="0.2">
      <c r="A1054" s="4" t="s">
        <v>1074</v>
      </c>
      <c r="C1054" s="2" t="s">
        <v>1103</v>
      </c>
    </row>
    <row r="1055" spans="1:3" ht="17" x14ac:dyDescent="0.2">
      <c r="A1055" s="4" t="s">
        <v>1074</v>
      </c>
      <c r="B1055" s="7" t="s">
        <v>30</v>
      </c>
      <c r="C1055" s="2" t="s">
        <v>1104</v>
      </c>
    </row>
    <row r="1056" spans="1:3" ht="17" x14ac:dyDescent="0.2">
      <c r="A1056" s="4" t="s">
        <v>1074</v>
      </c>
      <c r="C1056" s="2" t="s">
        <v>1105</v>
      </c>
    </row>
    <row r="1057" spans="1:3" ht="17" x14ac:dyDescent="0.2">
      <c r="A1057" s="4" t="s">
        <v>1074</v>
      </c>
      <c r="B1057" s="7" t="s">
        <v>30</v>
      </c>
      <c r="C1057" s="2" t="s">
        <v>1106</v>
      </c>
    </row>
    <row r="1058" spans="1:3" ht="17" x14ac:dyDescent="0.2">
      <c r="A1058" s="4" t="s">
        <v>1074</v>
      </c>
      <c r="C1058" s="2" t="s">
        <v>1107</v>
      </c>
    </row>
    <row r="1059" spans="1:3" ht="34" x14ac:dyDescent="0.2">
      <c r="A1059" s="4" t="s">
        <v>1074</v>
      </c>
      <c r="B1059" s="7" t="s">
        <v>30</v>
      </c>
      <c r="C1059" s="2" t="s">
        <v>1108</v>
      </c>
    </row>
    <row r="1060" spans="1:3" ht="34" x14ac:dyDescent="0.2">
      <c r="A1060" s="4" t="s">
        <v>1074</v>
      </c>
      <c r="C1060" s="2" t="s">
        <v>1109</v>
      </c>
    </row>
    <row r="1061" spans="1:3" ht="17" x14ac:dyDescent="0.2">
      <c r="A1061" s="4" t="s">
        <v>1074</v>
      </c>
      <c r="B1061" s="7" t="s">
        <v>30</v>
      </c>
      <c r="C1061" s="2" t="s">
        <v>1110</v>
      </c>
    </row>
    <row r="1062" spans="1:3" ht="17" x14ac:dyDescent="0.2">
      <c r="A1062" s="4" t="s">
        <v>1074</v>
      </c>
      <c r="C1062" s="2" t="s">
        <v>1111</v>
      </c>
    </row>
    <row r="1063" spans="1:3" ht="17" x14ac:dyDescent="0.2">
      <c r="A1063" s="4" t="s">
        <v>1074</v>
      </c>
      <c r="B1063" s="7" t="s">
        <v>30</v>
      </c>
      <c r="C1063" s="2" t="s">
        <v>1112</v>
      </c>
    </row>
    <row r="1064" spans="1:3" ht="17" x14ac:dyDescent="0.2">
      <c r="A1064" s="4" t="s">
        <v>1074</v>
      </c>
      <c r="C1064" s="2" t="s">
        <v>1113</v>
      </c>
    </row>
    <row r="1065" spans="1:3" ht="17" x14ac:dyDescent="0.2">
      <c r="A1065" s="4" t="s">
        <v>1074</v>
      </c>
      <c r="B1065" s="7" t="s">
        <v>30</v>
      </c>
      <c r="C1065" s="2" t="s">
        <v>1114</v>
      </c>
    </row>
    <row r="1066" spans="1:3" ht="17" x14ac:dyDescent="0.2">
      <c r="A1066" s="4" t="s">
        <v>1074</v>
      </c>
      <c r="C1066" s="2" t="s">
        <v>1115</v>
      </c>
    </row>
    <row r="1067" spans="1:3" ht="34" x14ac:dyDescent="0.2">
      <c r="A1067" s="4" t="s">
        <v>1074</v>
      </c>
      <c r="B1067" s="7" t="s">
        <v>30</v>
      </c>
      <c r="C1067" s="2" t="s">
        <v>1116</v>
      </c>
    </row>
    <row r="1068" spans="1:3" ht="17" x14ac:dyDescent="0.2">
      <c r="A1068" s="4" t="s">
        <v>1074</v>
      </c>
      <c r="C1068" s="2" t="s">
        <v>1117</v>
      </c>
    </row>
    <row r="1069" spans="1:3" ht="17" x14ac:dyDescent="0.2">
      <c r="A1069" s="4" t="s">
        <v>1074</v>
      </c>
      <c r="B1069" s="7" t="s">
        <v>30</v>
      </c>
      <c r="C1069" s="2" t="s">
        <v>1118</v>
      </c>
    </row>
    <row r="1070" spans="1:3" ht="17" x14ac:dyDescent="0.2">
      <c r="A1070" s="4" t="s">
        <v>1119</v>
      </c>
      <c r="C1070" s="2" t="s">
        <v>1120</v>
      </c>
    </row>
    <row r="1071" spans="1:3" ht="17" x14ac:dyDescent="0.2">
      <c r="A1071" s="4" t="s">
        <v>1119</v>
      </c>
      <c r="B1071" s="7" t="s">
        <v>595</v>
      </c>
      <c r="C1071" s="2" t="s">
        <v>1121</v>
      </c>
    </row>
    <row r="1072" spans="1:3" ht="17" x14ac:dyDescent="0.2">
      <c r="A1072" s="4" t="s">
        <v>1119</v>
      </c>
      <c r="B1072" s="7" t="s">
        <v>5</v>
      </c>
      <c r="C1072" s="2" t="s">
        <v>1122</v>
      </c>
    </row>
    <row r="1073" spans="1:3" ht="17" x14ac:dyDescent="0.2">
      <c r="A1073" s="4" t="s">
        <v>1119</v>
      </c>
      <c r="B1073" s="7" t="s">
        <v>595</v>
      </c>
      <c r="C1073" s="2" t="s">
        <v>1123</v>
      </c>
    </row>
    <row r="1074" spans="1:3" ht="17" x14ac:dyDescent="0.2">
      <c r="A1074" s="4" t="s">
        <v>1119</v>
      </c>
      <c r="C1074" s="2" t="s">
        <v>1124</v>
      </c>
    </row>
    <row r="1075" spans="1:3" ht="17" x14ac:dyDescent="0.2">
      <c r="A1075" s="4" t="s">
        <v>1119</v>
      </c>
      <c r="B1075" s="7" t="s">
        <v>16</v>
      </c>
      <c r="C1075" s="2" t="s">
        <v>1125</v>
      </c>
    </row>
    <row r="1076" spans="1:3" ht="17" x14ac:dyDescent="0.2">
      <c r="A1076" s="4" t="s">
        <v>1119</v>
      </c>
      <c r="C1076" s="2" t="s">
        <v>1126</v>
      </c>
    </row>
    <row r="1077" spans="1:3" ht="17" x14ac:dyDescent="0.2">
      <c r="A1077" s="4" t="s">
        <v>1119</v>
      </c>
      <c r="B1077" s="7" t="s">
        <v>16</v>
      </c>
      <c r="C1077" s="2" t="s">
        <v>1127</v>
      </c>
    </row>
    <row r="1078" spans="1:3" ht="17" x14ac:dyDescent="0.2">
      <c r="A1078" s="4" t="s">
        <v>1119</v>
      </c>
      <c r="B1078" s="7" t="s">
        <v>10</v>
      </c>
      <c r="C1078" s="2" t="s">
        <v>1128</v>
      </c>
    </row>
    <row r="1079" spans="1:3" ht="17" x14ac:dyDescent="0.2">
      <c r="A1079" s="4" t="s">
        <v>1119</v>
      </c>
      <c r="B1079" s="7" t="s">
        <v>16</v>
      </c>
      <c r="C1079" s="2" t="s">
        <v>1129</v>
      </c>
    </row>
    <row r="1080" spans="1:3" ht="17" x14ac:dyDescent="0.2">
      <c r="A1080" s="4" t="s">
        <v>1119</v>
      </c>
      <c r="B1080" s="7" t="s">
        <v>10</v>
      </c>
      <c r="C1080" s="2" t="s">
        <v>1130</v>
      </c>
    </row>
    <row r="1081" spans="1:3" ht="17" x14ac:dyDescent="0.2">
      <c r="A1081" s="4" t="s">
        <v>1119</v>
      </c>
      <c r="C1081" s="2" t="s">
        <v>1131</v>
      </c>
    </row>
    <row r="1082" spans="1:3" ht="17" x14ac:dyDescent="0.2">
      <c r="A1082" s="4" t="s">
        <v>1119</v>
      </c>
      <c r="B1082" s="7" t="s">
        <v>16</v>
      </c>
      <c r="C1082" s="2" t="s">
        <v>1132</v>
      </c>
    </row>
    <row r="1083" spans="1:3" ht="17" x14ac:dyDescent="0.2">
      <c r="A1083" s="4" t="s">
        <v>1119</v>
      </c>
      <c r="C1083" s="2" t="s">
        <v>1133</v>
      </c>
    </row>
    <row r="1084" spans="1:3" ht="17" x14ac:dyDescent="0.2">
      <c r="A1084" s="4" t="s">
        <v>1119</v>
      </c>
      <c r="B1084" s="7" t="s">
        <v>17</v>
      </c>
      <c r="C1084" s="2" t="s">
        <v>1134</v>
      </c>
    </row>
    <row r="1085" spans="1:3" ht="34" x14ac:dyDescent="0.2">
      <c r="A1085" s="4" t="s">
        <v>1478</v>
      </c>
      <c r="C1085" s="2" t="s">
        <v>1135</v>
      </c>
    </row>
    <row r="1086" spans="1:3" ht="34" x14ac:dyDescent="0.2">
      <c r="A1086" s="4" t="s">
        <v>1478</v>
      </c>
      <c r="B1086" s="7" t="s">
        <v>12</v>
      </c>
      <c r="C1086" s="2" t="s">
        <v>1136</v>
      </c>
    </row>
    <row r="1087" spans="1:3" ht="34" x14ac:dyDescent="0.2">
      <c r="A1087" s="4" t="s">
        <v>1478</v>
      </c>
      <c r="C1087" s="2" t="s">
        <v>1137</v>
      </c>
    </row>
    <row r="1088" spans="1:3" ht="34" x14ac:dyDescent="0.2">
      <c r="A1088" s="4" t="s">
        <v>1478</v>
      </c>
      <c r="B1088" s="7" t="s">
        <v>12</v>
      </c>
      <c r="C1088" s="2" t="s">
        <v>1138</v>
      </c>
    </row>
    <row r="1089" spans="1:3" ht="34" x14ac:dyDescent="0.2">
      <c r="A1089" s="4" t="s">
        <v>1478</v>
      </c>
      <c r="C1089" s="2" t="s">
        <v>1139</v>
      </c>
    </row>
    <row r="1090" spans="1:3" ht="34" x14ac:dyDescent="0.2">
      <c r="A1090" s="4" t="s">
        <v>1478</v>
      </c>
      <c r="B1090" s="7" t="s">
        <v>12</v>
      </c>
      <c r="C1090" s="2" t="s">
        <v>1140</v>
      </c>
    </row>
    <row r="1091" spans="1:3" ht="34" x14ac:dyDescent="0.2">
      <c r="A1091" s="4" t="s">
        <v>1478</v>
      </c>
      <c r="B1091" s="7" t="s">
        <v>25</v>
      </c>
      <c r="C1091" s="2" t="s">
        <v>1141</v>
      </c>
    </row>
    <row r="1092" spans="1:3" ht="34" x14ac:dyDescent="0.2">
      <c r="A1092" s="4" t="s">
        <v>1478</v>
      </c>
      <c r="B1092" s="7" t="s">
        <v>12</v>
      </c>
      <c r="C1092" s="2" t="s">
        <v>1142</v>
      </c>
    </row>
    <row r="1093" spans="1:3" ht="34" x14ac:dyDescent="0.2">
      <c r="A1093" s="4" t="s">
        <v>1478</v>
      </c>
      <c r="B1093" s="7" t="s">
        <v>25</v>
      </c>
      <c r="C1093" s="2" t="s">
        <v>1143</v>
      </c>
    </row>
    <row r="1094" spans="1:3" ht="34" x14ac:dyDescent="0.2">
      <c r="A1094" s="4" t="s">
        <v>1478</v>
      </c>
      <c r="B1094" s="7" t="s">
        <v>12</v>
      </c>
      <c r="C1094" s="2" t="s">
        <v>1144</v>
      </c>
    </row>
    <row r="1095" spans="1:3" ht="34" x14ac:dyDescent="0.2">
      <c r="A1095" s="4" t="s">
        <v>1478</v>
      </c>
      <c r="B1095" s="7" t="s">
        <v>25</v>
      </c>
      <c r="C1095" s="2" t="s">
        <v>1145</v>
      </c>
    </row>
    <row r="1096" spans="1:3" ht="34" x14ac:dyDescent="0.2">
      <c r="A1096" s="4" t="s">
        <v>1478</v>
      </c>
      <c r="B1096" s="7" t="s">
        <v>12</v>
      </c>
      <c r="C1096" s="2" t="s">
        <v>1146</v>
      </c>
    </row>
    <row r="1097" spans="1:3" ht="34" x14ac:dyDescent="0.2">
      <c r="A1097" s="4" t="s">
        <v>1478</v>
      </c>
      <c r="B1097" s="7" t="s">
        <v>25</v>
      </c>
      <c r="C1097" s="2" t="s">
        <v>1147</v>
      </c>
    </row>
    <row r="1098" spans="1:3" ht="34" x14ac:dyDescent="0.2">
      <c r="A1098" s="4" t="s">
        <v>1478</v>
      </c>
      <c r="B1098" s="7" t="s">
        <v>12</v>
      </c>
      <c r="C1098" s="2" t="s">
        <v>1148</v>
      </c>
    </row>
    <row r="1099" spans="1:3" ht="34" x14ac:dyDescent="0.2">
      <c r="A1099" s="4" t="s">
        <v>1478</v>
      </c>
      <c r="B1099" s="7" t="s">
        <v>25</v>
      </c>
      <c r="C1099" s="2" t="s">
        <v>1149</v>
      </c>
    </row>
    <row r="1100" spans="1:3" ht="68" x14ac:dyDescent="0.2">
      <c r="A1100" s="4" t="s">
        <v>1478</v>
      </c>
      <c r="B1100" s="7" t="s">
        <v>12</v>
      </c>
      <c r="C1100" s="2" t="s">
        <v>1150</v>
      </c>
    </row>
    <row r="1101" spans="1:3" ht="34" x14ac:dyDescent="0.2">
      <c r="A1101" s="4" t="s">
        <v>1478</v>
      </c>
      <c r="C1101" s="2" t="s">
        <v>1151</v>
      </c>
    </row>
    <row r="1102" spans="1:3" ht="34" x14ac:dyDescent="0.2">
      <c r="A1102" s="4" t="s">
        <v>1478</v>
      </c>
      <c r="B1102" s="7" t="s">
        <v>905</v>
      </c>
      <c r="C1102" s="2" t="s">
        <v>1152</v>
      </c>
    </row>
    <row r="1103" spans="1:3" ht="34" x14ac:dyDescent="0.2">
      <c r="A1103" s="4" t="s">
        <v>1478</v>
      </c>
      <c r="B1103" s="7" t="s">
        <v>12</v>
      </c>
      <c r="C1103" s="2" t="s">
        <v>1153</v>
      </c>
    </row>
    <row r="1104" spans="1:3" ht="34" x14ac:dyDescent="0.2">
      <c r="A1104" s="4" t="s">
        <v>1478</v>
      </c>
      <c r="C1104" s="2" t="s">
        <v>1154</v>
      </c>
    </row>
    <row r="1105" spans="1:3" ht="34" x14ac:dyDescent="0.2">
      <c r="A1105" s="4" t="s">
        <v>1478</v>
      </c>
      <c r="B1105" s="7" t="s">
        <v>12</v>
      </c>
      <c r="C1105" s="2" t="s">
        <v>1155</v>
      </c>
    </row>
    <row r="1106" spans="1:3" ht="68" x14ac:dyDescent="0.2">
      <c r="A1106" s="4" t="s">
        <v>1478</v>
      </c>
      <c r="C1106" s="2" t="s">
        <v>1156</v>
      </c>
    </row>
    <row r="1107" spans="1:3" ht="34" x14ac:dyDescent="0.2">
      <c r="A1107" s="4" t="s">
        <v>1478</v>
      </c>
      <c r="C1107" s="2" t="s">
        <v>1157</v>
      </c>
    </row>
    <row r="1108" spans="1:3" ht="34" x14ac:dyDescent="0.2">
      <c r="A1108" s="4" t="s">
        <v>1478</v>
      </c>
      <c r="B1108" s="7" t="s">
        <v>12</v>
      </c>
      <c r="C1108" s="2" t="s">
        <v>1158</v>
      </c>
    </row>
    <row r="1109" spans="1:3" ht="51" x14ac:dyDescent="0.2">
      <c r="A1109" s="4" t="s">
        <v>1478</v>
      </c>
      <c r="C1109" s="2" t="s">
        <v>1159</v>
      </c>
    </row>
    <row r="1110" spans="1:3" ht="34" x14ac:dyDescent="0.2">
      <c r="A1110" s="4" t="s">
        <v>1478</v>
      </c>
      <c r="B1110" s="7" t="s">
        <v>12</v>
      </c>
      <c r="C1110" s="2" t="s">
        <v>1160</v>
      </c>
    </row>
    <row r="1111" spans="1:3" ht="34" x14ac:dyDescent="0.2">
      <c r="A1111" s="4" t="s">
        <v>1478</v>
      </c>
      <c r="B1111" s="7" t="s">
        <v>25</v>
      </c>
      <c r="C1111" s="2" t="s">
        <v>1161</v>
      </c>
    </row>
    <row r="1112" spans="1:3" ht="34" x14ac:dyDescent="0.2">
      <c r="A1112" s="4" t="s">
        <v>1478</v>
      </c>
      <c r="B1112" s="7" t="s">
        <v>12</v>
      </c>
      <c r="C1112" s="2" t="s">
        <v>1162</v>
      </c>
    </row>
    <row r="1113" spans="1:3" ht="34" x14ac:dyDescent="0.2">
      <c r="A1113" s="4" t="s">
        <v>1478</v>
      </c>
      <c r="C1113" s="2" t="s">
        <v>1163</v>
      </c>
    </row>
    <row r="1114" spans="1:3" ht="34" x14ac:dyDescent="0.2">
      <c r="A1114" s="4" t="s">
        <v>1478</v>
      </c>
      <c r="B1114" s="7" t="s">
        <v>12</v>
      </c>
      <c r="C1114" s="2" t="s">
        <v>1164</v>
      </c>
    </row>
    <row r="1115" spans="1:3" ht="34" x14ac:dyDescent="0.2">
      <c r="A1115" s="4" t="s">
        <v>1478</v>
      </c>
      <c r="C1115" s="2" t="s">
        <v>1165</v>
      </c>
    </row>
    <row r="1116" spans="1:3" ht="34" x14ac:dyDescent="0.2">
      <c r="A1116" s="4" t="s">
        <v>1478</v>
      </c>
      <c r="B1116" s="7" t="s">
        <v>25</v>
      </c>
      <c r="C1116" s="2" t="s">
        <v>1166</v>
      </c>
    </row>
    <row r="1117" spans="1:3" ht="34" x14ac:dyDescent="0.2">
      <c r="A1117" s="4" t="s">
        <v>1478</v>
      </c>
      <c r="B1117" s="7" t="s">
        <v>12</v>
      </c>
      <c r="C1117" s="2" t="s">
        <v>1167</v>
      </c>
    </row>
    <row r="1118" spans="1:3" ht="51" x14ac:dyDescent="0.2">
      <c r="A1118" s="4" t="s">
        <v>1478</v>
      </c>
      <c r="C1118" s="2" t="s">
        <v>1168</v>
      </c>
    </row>
    <row r="1119" spans="1:3" ht="34" x14ac:dyDescent="0.2">
      <c r="A1119" s="4" t="s">
        <v>1478</v>
      </c>
      <c r="B1119" s="7" t="s">
        <v>12</v>
      </c>
      <c r="C1119" s="2" t="s">
        <v>1169</v>
      </c>
    </row>
    <row r="1120" spans="1:3" ht="34" x14ac:dyDescent="0.2">
      <c r="A1120" s="4" t="s">
        <v>1478</v>
      </c>
      <c r="C1120" s="2" t="s">
        <v>1170</v>
      </c>
    </row>
    <row r="1121" spans="1:3" ht="34" x14ac:dyDescent="0.2">
      <c r="A1121" s="4" t="s">
        <v>1478</v>
      </c>
      <c r="B1121" s="7" t="s">
        <v>12</v>
      </c>
      <c r="C1121" s="2" t="s">
        <v>873</v>
      </c>
    </row>
    <row r="1122" spans="1:3" ht="34" x14ac:dyDescent="0.2">
      <c r="A1122" s="4" t="s">
        <v>1478</v>
      </c>
      <c r="C1122" s="2" t="s">
        <v>1171</v>
      </c>
    </row>
    <row r="1123" spans="1:3" ht="34" x14ac:dyDescent="0.2">
      <c r="A1123" s="4" t="s">
        <v>1478</v>
      </c>
      <c r="B1123" s="7" t="s">
        <v>12</v>
      </c>
      <c r="C1123" s="2" t="s">
        <v>1172</v>
      </c>
    </row>
    <row r="1124" spans="1:3" ht="34" x14ac:dyDescent="0.2">
      <c r="A1124" s="4" t="s">
        <v>1478</v>
      </c>
      <c r="C1124" s="2" t="s">
        <v>1173</v>
      </c>
    </row>
    <row r="1125" spans="1:3" ht="34" x14ac:dyDescent="0.2">
      <c r="A1125" s="4" t="s">
        <v>1478</v>
      </c>
      <c r="B1125" s="7" t="s">
        <v>25</v>
      </c>
      <c r="C1125" s="2" t="s">
        <v>1174</v>
      </c>
    </row>
    <row r="1126" spans="1:3" ht="34" x14ac:dyDescent="0.2">
      <c r="A1126" s="4" t="s">
        <v>1478</v>
      </c>
      <c r="C1126" s="2" t="s">
        <v>1175</v>
      </c>
    </row>
    <row r="1127" spans="1:3" ht="34" x14ac:dyDescent="0.2">
      <c r="A1127" s="4" t="s">
        <v>1478</v>
      </c>
      <c r="B1127" s="7" t="s">
        <v>12</v>
      </c>
      <c r="C1127" s="2" t="s">
        <v>1176</v>
      </c>
    </row>
    <row r="1128" spans="1:3" ht="34" x14ac:dyDescent="0.2">
      <c r="A1128" s="4" t="s">
        <v>1478</v>
      </c>
      <c r="C1128" s="2" t="s">
        <v>1177</v>
      </c>
    </row>
    <row r="1129" spans="1:3" ht="34" x14ac:dyDescent="0.2">
      <c r="A1129" s="4" t="s">
        <v>1478</v>
      </c>
      <c r="B1129" s="7" t="s">
        <v>30</v>
      </c>
      <c r="C1129" s="2" t="s">
        <v>1178</v>
      </c>
    </row>
    <row r="1130" spans="1:3" ht="34" x14ac:dyDescent="0.2">
      <c r="A1130" s="4" t="s">
        <v>1478</v>
      </c>
      <c r="C1130" s="2" t="s">
        <v>1179</v>
      </c>
    </row>
    <row r="1131" spans="1:3" ht="34" x14ac:dyDescent="0.2">
      <c r="A1131" s="4" t="s">
        <v>1478</v>
      </c>
      <c r="B1131" s="7" t="s">
        <v>25</v>
      </c>
      <c r="C1131" s="2" t="s">
        <v>1180</v>
      </c>
    </row>
    <row r="1132" spans="1:3" ht="34" x14ac:dyDescent="0.2">
      <c r="A1132" s="4" t="s">
        <v>1478</v>
      </c>
      <c r="C1132" s="2" t="s">
        <v>1181</v>
      </c>
    </row>
    <row r="1133" spans="1:3" ht="34" x14ac:dyDescent="0.2">
      <c r="A1133" s="4" t="s">
        <v>1478</v>
      </c>
      <c r="B1133" s="7" t="s">
        <v>12</v>
      </c>
      <c r="C1133" s="2" t="s">
        <v>1182</v>
      </c>
    </row>
    <row r="1134" spans="1:3" ht="51" x14ac:dyDescent="0.2">
      <c r="A1134" s="4" t="s">
        <v>1478</v>
      </c>
      <c r="C1134" s="2" t="s">
        <v>1183</v>
      </c>
    </row>
    <row r="1135" spans="1:3" ht="34" x14ac:dyDescent="0.2">
      <c r="A1135" s="4" t="s">
        <v>1478</v>
      </c>
      <c r="B1135" s="7" t="s">
        <v>30</v>
      </c>
      <c r="C1135" s="2" t="s">
        <v>1184</v>
      </c>
    </row>
    <row r="1136" spans="1:3" ht="34" x14ac:dyDescent="0.2">
      <c r="A1136" s="4" t="s">
        <v>1478</v>
      </c>
      <c r="C1136" s="2" t="s">
        <v>1185</v>
      </c>
    </row>
    <row r="1137" spans="1:3" ht="34" x14ac:dyDescent="0.2">
      <c r="A1137" s="4" t="s">
        <v>1478</v>
      </c>
      <c r="B1137" s="7" t="s">
        <v>30</v>
      </c>
      <c r="C1137" s="2" t="s">
        <v>1186</v>
      </c>
    </row>
    <row r="1138" spans="1:3" ht="34" x14ac:dyDescent="0.2">
      <c r="A1138" s="4" t="s">
        <v>1478</v>
      </c>
      <c r="C1138" s="2" t="s">
        <v>1187</v>
      </c>
    </row>
    <row r="1139" spans="1:3" ht="34" x14ac:dyDescent="0.2">
      <c r="A1139" s="4" t="s">
        <v>1478</v>
      </c>
      <c r="C1139" s="2" t="s">
        <v>1188</v>
      </c>
    </row>
    <row r="1140" spans="1:3" ht="34" x14ac:dyDescent="0.2">
      <c r="A1140" s="4" t="s">
        <v>1478</v>
      </c>
      <c r="B1140" s="7" t="s">
        <v>12</v>
      </c>
      <c r="C1140" s="2" t="s">
        <v>1189</v>
      </c>
    </row>
    <row r="1141" spans="1:3" ht="34" x14ac:dyDescent="0.2">
      <c r="A1141" s="4" t="s">
        <v>1478</v>
      </c>
      <c r="B1141" s="7" t="s">
        <v>12</v>
      </c>
      <c r="C1141" s="2" t="s">
        <v>1190</v>
      </c>
    </row>
    <row r="1142" spans="1:3" ht="34" x14ac:dyDescent="0.2">
      <c r="A1142" s="4" t="s">
        <v>1478</v>
      </c>
      <c r="C1142" s="2" t="s">
        <v>1191</v>
      </c>
    </row>
    <row r="1143" spans="1:3" ht="34" x14ac:dyDescent="0.2">
      <c r="A1143" s="4" t="s">
        <v>1478</v>
      </c>
      <c r="B1143" s="7" t="s">
        <v>12</v>
      </c>
      <c r="C1143" s="2" t="s">
        <v>1192</v>
      </c>
    </row>
    <row r="1144" spans="1:3" ht="17" x14ac:dyDescent="0.2">
      <c r="A1144" s="4" t="s">
        <v>1193</v>
      </c>
      <c r="C1144" s="2" t="s">
        <v>1194</v>
      </c>
    </row>
    <row r="1145" spans="1:3" ht="34" x14ac:dyDescent="0.2">
      <c r="A1145" s="4" t="s">
        <v>1193</v>
      </c>
      <c r="B1145" s="7" t="s">
        <v>12</v>
      </c>
      <c r="C1145" s="2" t="s">
        <v>1195</v>
      </c>
    </row>
    <row r="1146" spans="1:3" ht="34" x14ac:dyDescent="0.2">
      <c r="A1146" s="4" t="s">
        <v>1193</v>
      </c>
      <c r="C1146" s="2" t="s">
        <v>1196</v>
      </c>
    </row>
    <row r="1147" spans="1:3" ht="17" x14ac:dyDescent="0.2">
      <c r="A1147" s="4" t="s">
        <v>1193</v>
      </c>
      <c r="B1147" s="7" t="s">
        <v>12</v>
      </c>
      <c r="C1147" s="2" t="s">
        <v>1197</v>
      </c>
    </row>
    <row r="1148" spans="1:3" ht="34" x14ac:dyDescent="0.2">
      <c r="A1148" s="4" t="s">
        <v>1193</v>
      </c>
      <c r="C1148" s="2" t="s">
        <v>1198</v>
      </c>
    </row>
    <row r="1149" spans="1:3" ht="34" x14ac:dyDescent="0.2">
      <c r="A1149" s="4" t="s">
        <v>1193</v>
      </c>
      <c r="B1149" s="7" t="s">
        <v>12</v>
      </c>
      <c r="C1149" s="2" t="s">
        <v>1199</v>
      </c>
    </row>
    <row r="1150" spans="1:3" ht="68" x14ac:dyDescent="0.2">
      <c r="A1150" s="4" t="s">
        <v>1193</v>
      </c>
      <c r="C1150" s="2" t="s">
        <v>1200</v>
      </c>
    </row>
    <row r="1151" spans="1:3" ht="17" x14ac:dyDescent="0.2">
      <c r="A1151" s="4" t="s">
        <v>1193</v>
      </c>
      <c r="B1151" s="7" t="s">
        <v>30</v>
      </c>
      <c r="C1151" s="2" t="s">
        <v>1201</v>
      </c>
    </row>
    <row r="1152" spans="1:3" ht="17" x14ac:dyDescent="0.2">
      <c r="A1152" s="4" t="s">
        <v>1193</v>
      </c>
      <c r="C1152" s="2" t="s">
        <v>1202</v>
      </c>
    </row>
    <row r="1153" spans="1:3" ht="34" x14ac:dyDescent="0.2">
      <c r="A1153" s="4" t="s">
        <v>1203</v>
      </c>
      <c r="C1153" s="2" t="s">
        <v>1204</v>
      </c>
    </row>
    <row r="1154" spans="1:3" ht="17" x14ac:dyDescent="0.2">
      <c r="A1154" s="4" t="s">
        <v>1203</v>
      </c>
      <c r="B1154" s="7" t="s">
        <v>12</v>
      </c>
      <c r="C1154" s="2" t="s">
        <v>1205</v>
      </c>
    </row>
    <row r="1155" spans="1:3" ht="17" x14ac:dyDescent="0.2">
      <c r="A1155" s="4" t="s">
        <v>1203</v>
      </c>
      <c r="C1155" s="2" t="s">
        <v>1206</v>
      </c>
    </row>
    <row r="1156" spans="1:3" ht="17" x14ac:dyDescent="0.2">
      <c r="A1156" s="4" t="s">
        <v>1203</v>
      </c>
      <c r="B1156" s="7" t="s">
        <v>12</v>
      </c>
      <c r="C1156" s="2" t="s">
        <v>1207</v>
      </c>
    </row>
    <row r="1157" spans="1:3" ht="17" x14ac:dyDescent="0.2">
      <c r="A1157" s="4" t="s">
        <v>1203</v>
      </c>
      <c r="C1157" s="2" t="s">
        <v>1208</v>
      </c>
    </row>
    <row r="1158" spans="1:3" ht="17" x14ac:dyDescent="0.2">
      <c r="A1158" s="4" t="s">
        <v>1203</v>
      </c>
      <c r="B1158" s="7" t="s">
        <v>12</v>
      </c>
      <c r="C1158" s="2" t="s">
        <v>1209</v>
      </c>
    </row>
    <row r="1159" spans="1:3" ht="68" x14ac:dyDescent="0.2">
      <c r="A1159" s="4" t="s">
        <v>1203</v>
      </c>
      <c r="C1159" s="2" t="s">
        <v>1210</v>
      </c>
    </row>
    <row r="1160" spans="1:3" ht="17" x14ac:dyDescent="0.2">
      <c r="A1160" s="4" t="s">
        <v>1203</v>
      </c>
      <c r="B1160" s="7" t="s">
        <v>12</v>
      </c>
      <c r="C1160" s="2" t="s">
        <v>1211</v>
      </c>
    </row>
    <row r="1161" spans="1:3" ht="85" x14ac:dyDescent="0.2">
      <c r="A1161" s="4" t="s">
        <v>1203</v>
      </c>
      <c r="C1161" s="2" t="s">
        <v>1212</v>
      </c>
    </row>
    <row r="1162" spans="1:3" ht="17" x14ac:dyDescent="0.2">
      <c r="A1162" s="4" t="s">
        <v>1203</v>
      </c>
      <c r="B1162" s="7" t="s">
        <v>12</v>
      </c>
      <c r="C1162" s="2" t="s">
        <v>1213</v>
      </c>
    </row>
    <row r="1163" spans="1:3" ht="51" x14ac:dyDescent="0.2">
      <c r="A1163" s="4" t="s">
        <v>1203</v>
      </c>
      <c r="C1163" s="2" t="s">
        <v>1214</v>
      </c>
    </row>
    <row r="1164" spans="1:3" ht="17" x14ac:dyDescent="0.2">
      <c r="A1164" s="4" t="s">
        <v>1203</v>
      </c>
      <c r="B1164" s="7" t="s">
        <v>12</v>
      </c>
      <c r="C1164" s="2" t="s">
        <v>1215</v>
      </c>
    </row>
    <row r="1165" spans="1:3" ht="34" x14ac:dyDescent="0.2">
      <c r="A1165" s="4" t="s">
        <v>1203</v>
      </c>
      <c r="C1165" s="2" t="s">
        <v>1216</v>
      </c>
    </row>
    <row r="1166" spans="1:3" ht="17" x14ac:dyDescent="0.2">
      <c r="A1166" s="4" t="s">
        <v>1203</v>
      </c>
      <c r="B1166" s="7" t="s">
        <v>12</v>
      </c>
      <c r="C1166" s="2" t="s">
        <v>1217</v>
      </c>
    </row>
    <row r="1167" spans="1:3" ht="34" x14ac:dyDescent="0.2">
      <c r="A1167" s="4" t="s">
        <v>1203</v>
      </c>
      <c r="C1167" s="2" t="s">
        <v>1218</v>
      </c>
    </row>
    <row r="1168" spans="1:3" ht="17" x14ac:dyDescent="0.2">
      <c r="A1168" s="4" t="s">
        <v>1203</v>
      </c>
      <c r="B1168" s="7" t="s">
        <v>785</v>
      </c>
      <c r="C1168" s="2" t="s">
        <v>1219</v>
      </c>
    </row>
    <row r="1169" spans="1:3" ht="68" x14ac:dyDescent="0.2">
      <c r="A1169" s="4" t="s">
        <v>1203</v>
      </c>
      <c r="C1169" s="2" t="s">
        <v>1220</v>
      </c>
    </row>
    <row r="1170" spans="1:3" ht="17" x14ac:dyDescent="0.2">
      <c r="A1170" s="4" t="s">
        <v>1203</v>
      </c>
      <c r="B1170" s="7" t="s">
        <v>785</v>
      </c>
      <c r="C1170" s="2" t="s">
        <v>1221</v>
      </c>
    </row>
    <row r="1171" spans="1:3" ht="17" x14ac:dyDescent="0.2">
      <c r="A1171" s="4" t="s">
        <v>1203</v>
      </c>
      <c r="B1171" s="7" t="s">
        <v>1222</v>
      </c>
      <c r="C1171" s="2" t="s">
        <v>1223</v>
      </c>
    </row>
    <row r="1172" spans="1:3" ht="34" x14ac:dyDescent="0.2">
      <c r="A1172" s="4" t="s">
        <v>1203</v>
      </c>
      <c r="C1172" s="2" t="s">
        <v>1224</v>
      </c>
    </row>
    <row r="1173" spans="1:3" ht="17" x14ac:dyDescent="0.2">
      <c r="A1173" s="4" t="s">
        <v>1203</v>
      </c>
      <c r="B1173" s="7" t="s">
        <v>785</v>
      </c>
      <c r="C1173" s="2" t="s">
        <v>1225</v>
      </c>
    </row>
    <row r="1174" spans="1:3" ht="34" x14ac:dyDescent="0.2">
      <c r="A1174" s="4" t="s">
        <v>1203</v>
      </c>
      <c r="C1174" s="2" t="s">
        <v>1226</v>
      </c>
    </row>
    <row r="1175" spans="1:3" ht="17" x14ac:dyDescent="0.2">
      <c r="A1175" s="4" t="s">
        <v>1203</v>
      </c>
      <c r="B1175" s="7" t="s">
        <v>12</v>
      </c>
      <c r="C1175" s="2" t="s">
        <v>1227</v>
      </c>
    </row>
    <row r="1176" spans="1:3" ht="34" x14ac:dyDescent="0.2">
      <c r="A1176" s="4" t="s">
        <v>1203</v>
      </c>
      <c r="C1176" s="2" t="s">
        <v>1228</v>
      </c>
    </row>
    <row r="1177" spans="1:3" ht="34" x14ac:dyDescent="0.2">
      <c r="A1177" s="4" t="s">
        <v>1229</v>
      </c>
      <c r="C1177" s="2" t="s">
        <v>1230</v>
      </c>
    </row>
    <row r="1178" spans="1:3" ht="51" x14ac:dyDescent="0.2">
      <c r="A1178" s="4" t="s">
        <v>1229</v>
      </c>
      <c r="B1178" s="8" t="s">
        <v>30</v>
      </c>
      <c r="C1178" s="2" t="s">
        <v>1231</v>
      </c>
    </row>
    <row r="1179" spans="1:3" ht="34" x14ac:dyDescent="0.2">
      <c r="A1179" s="4" t="s">
        <v>1229</v>
      </c>
      <c r="C1179" s="2" t="s">
        <v>1232</v>
      </c>
    </row>
    <row r="1180" spans="1:3" ht="17" x14ac:dyDescent="0.2">
      <c r="A1180" s="4" t="s">
        <v>1229</v>
      </c>
      <c r="B1180" s="8" t="s">
        <v>12</v>
      </c>
      <c r="C1180" s="2" t="s">
        <v>1233</v>
      </c>
    </row>
    <row r="1181" spans="1:3" ht="17" x14ac:dyDescent="0.2">
      <c r="A1181" s="4" t="s">
        <v>1229</v>
      </c>
      <c r="C1181" s="2" t="s">
        <v>1234</v>
      </c>
    </row>
    <row r="1182" spans="1:3" ht="17" x14ac:dyDescent="0.2">
      <c r="A1182" s="4" t="s">
        <v>1229</v>
      </c>
      <c r="B1182" s="8" t="s">
        <v>30</v>
      </c>
      <c r="C1182" s="2" t="s">
        <v>1235</v>
      </c>
    </row>
    <row r="1183" spans="1:3" ht="17" x14ac:dyDescent="0.2">
      <c r="A1183" s="4" t="s">
        <v>1229</v>
      </c>
      <c r="C1183" s="2" t="s">
        <v>1236</v>
      </c>
    </row>
    <row r="1184" spans="1:3" ht="17" x14ac:dyDescent="0.2">
      <c r="A1184" s="4" t="s">
        <v>1229</v>
      </c>
      <c r="B1184" s="8" t="s">
        <v>25</v>
      </c>
      <c r="C1184" s="2" t="s">
        <v>1237</v>
      </c>
    </row>
    <row r="1185" spans="1:3" ht="17" x14ac:dyDescent="0.2">
      <c r="A1185" s="4" t="s">
        <v>1229</v>
      </c>
      <c r="B1185" s="8" t="s">
        <v>12</v>
      </c>
      <c r="C1185" s="2" t="s">
        <v>903</v>
      </c>
    </row>
    <row r="1186" spans="1:3" ht="17" x14ac:dyDescent="0.2">
      <c r="A1186" s="4" t="s">
        <v>1229</v>
      </c>
      <c r="B1186" s="8" t="s">
        <v>25</v>
      </c>
      <c r="C1186" s="2" t="s">
        <v>1238</v>
      </c>
    </row>
    <row r="1187" spans="1:3" ht="17" x14ac:dyDescent="0.2">
      <c r="A1187" s="4" t="s">
        <v>1229</v>
      </c>
      <c r="B1187" s="8" t="s">
        <v>12</v>
      </c>
      <c r="C1187" s="2" t="s">
        <v>1239</v>
      </c>
    </row>
    <row r="1188" spans="1:3" ht="17" x14ac:dyDescent="0.2">
      <c r="A1188" s="4" t="s">
        <v>1229</v>
      </c>
      <c r="C1188" s="2" t="s">
        <v>1240</v>
      </c>
    </row>
    <row r="1189" spans="1:3" ht="17" x14ac:dyDescent="0.2">
      <c r="A1189" s="4" t="s">
        <v>1229</v>
      </c>
      <c r="B1189" s="8" t="s">
        <v>25</v>
      </c>
      <c r="C1189" s="2" t="s">
        <v>1241</v>
      </c>
    </row>
    <row r="1190" spans="1:3" ht="17" x14ac:dyDescent="0.2">
      <c r="A1190" s="4" t="s">
        <v>1229</v>
      </c>
      <c r="C1190" s="2" t="s">
        <v>1242</v>
      </c>
    </row>
    <row r="1191" spans="1:3" ht="17" x14ac:dyDescent="0.2">
      <c r="A1191" s="4" t="s">
        <v>1229</v>
      </c>
      <c r="B1191" s="8" t="s">
        <v>30</v>
      </c>
      <c r="C1191" s="2" t="s">
        <v>1471</v>
      </c>
    </row>
    <row r="1192" spans="1:3" ht="17" x14ac:dyDescent="0.2">
      <c r="A1192" s="4" t="s">
        <v>1229</v>
      </c>
      <c r="B1192" s="8" t="s">
        <v>30</v>
      </c>
      <c r="C1192" s="2" t="s">
        <v>1472</v>
      </c>
    </row>
    <row r="1193" spans="1:3" ht="17" x14ac:dyDescent="0.2">
      <c r="A1193" s="4" t="s">
        <v>1229</v>
      </c>
      <c r="C1193" s="2" t="s">
        <v>1243</v>
      </c>
    </row>
    <row r="1194" spans="1:3" ht="17" x14ac:dyDescent="0.2">
      <c r="A1194" s="4" t="s">
        <v>1229</v>
      </c>
      <c r="B1194" s="8" t="s">
        <v>30</v>
      </c>
      <c r="C1194" s="2" t="s">
        <v>1244</v>
      </c>
    </row>
    <row r="1195" spans="1:3" ht="34" x14ac:dyDescent="0.2">
      <c r="A1195" s="4" t="s">
        <v>1229</v>
      </c>
      <c r="C1195" s="2" t="s">
        <v>1245</v>
      </c>
    </row>
    <row r="1196" spans="1:3" ht="34" x14ac:dyDescent="0.2">
      <c r="A1196" s="4" t="s">
        <v>1229</v>
      </c>
      <c r="B1196" s="8" t="s">
        <v>30</v>
      </c>
      <c r="C1196" s="2" t="s">
        <v>1246</v>
      </c>
    </row>
    <row r="1197" spans="1:3" ht="17" x14ac:dyDescent="0.2">
      <c r="A1197" s="4" t="s">
        <v>1229</v>
      </c>
      <c r="C1197" s="2" t="s">
        <v>1247</v>
      </c>
    </row>
    <row r="1198" spans="1:3" ht="17" x14ac:dyDescent="0.2">
      <c r="A1198" s="4" t="s">
        <v>1229</v>
      </c>
      <c r="B1198" s="8" t="s">
        <v>30</v>
      </c>
      <c r="C1198" s="2" t="s">
        <v>1248</v>
      </c>
    </row>
    <row r="1199" spans="1:3" ht="17" x14ac:dyDescent="0.2">
      <c r="A1199" s="4" t="s">
        <v>1229</v>
      </c>
      <c r="C1199" s="2" t="s">
        <v>1249</v>
      </c>
    </row>
    <row r="1200" spans="1:3" ht="17" x14ac:dyDescent="0.2">
      <c r="A1200" s="4" t="s">
        <v>1229</v>
      </c>
      <c r="B1200" s="8" t="s">
        <v>905</v>
      </c>
      <c r="C1200" s="2" t="s">
        <v>1250</v>
      </c>
    </row>
    <row r="1201" spans="1:3" ht="17" x14ac:dyDescent="0.2">
      <c r="A1201" s="4" t="s">
        <v>1229</v>
      </c>
      <c r="B1201" s="8" t="s">
        <v>30</v>
      </c>
      <c r="C1201" s="2" t="s">
        <v>545</v>
      </c>
    </row>
    <row r="1202" spans="1:3" ht="17" x14ac:dyDescent="0.2">
      <c r="A1202" s="4" t="s">
        <v>1229</v>
      </c>
      <c r="C1202" s="2" t="s">
        <v>1251</v>
      </c>
    </row>
    <row r="1203" spans="1:3" ht="17" x14ac:dyDescent="0.2">
      <c r="A1203" s="4" t="s">
        <v>1229</v>
      </c>
      <c r="B1203" s="8" t="s">
        <v>905</v>
      </c>
      <c r="C1203" s="2" t="s">
        <v>1252</v>
      </c>
    </row>
    <row r="1204" spans="1:3" ht="17" x14ac:dyDescent="0.2">
      <c r="A1204" s="4" t="s">
        <v>1229</v>
      </c>
      <c r="B1204" s="8" t="s">
        <v>30</v>
      </c>
      <c r="C1204" s="2" t="s">
        <v>786</v>
      </c>
    </row>
    <row r="1205" spans="1:3" ht="17" x14ac:dyDescent="0.2">
      <c r="A1205" s="4" t="s">
        <v>1229</v>
      </c>
      <c r="C1205" s="2" t="s">
        <v>1253</v>
      </c>
    </row>
    <row r="1206" spans="1:3" ht="17" x14ac:dyDescent="0.2">
      <c r="A1206" s="4" t="s">
        <v>1229</v>
      </c>
      <c r="B1206" s="8" t="s">
        <v>905</v>
      </c>
      <c r="C1206" s="2" t="s">
        <v>1254</v>
      </c>
    </row>
    <row r="1207" spans="1:3" ht="17" x14ac:dyDescent="0.2">
      <c r="A1207" s="4" t="s">
        <v>1229</v>
      </c>
      <c r="B1207" s="8" t="s">
        <v>30</v>
      </c>
      <c r="C1207" s="2" t="s">
        <v>1255</v>
      </c>
    </row>
    <row r="1208" spans="1:3" ht="17" x14ac:dyDescent="0.2">
      <c r="A1208" s="4" t="s">
        <v>1229</v>
      </c>
      <c r="C1208" s="2" t="s">
        <v>1256</v>
      </c>
    </row>
    <row r="1209" spans="1:3" ht="17" x14ac:dyDescent="0.2">
      <c r="A1209" s="4" t="s">
        <v>1229</v>
      </c>
      <c r="B1209" s="8" t="s">
        <v>905</v>
      </c>
      <c r="C1209" s="2" t="s">
        <v>1257</v>
      </c>
    </row>
    <row r="1210" spans="1:3" ht="17" x14ac:dyDescent="0.2">
      <c r="A1210" s="4" t="s">
        <v>1229</v>
      </c>
      <c r="C1210" s="2" t="s">
        <v>1258</v>
      </c>
    </row>
    <row r="1211" spans="1:3" ht="34" x14ac:dyDescent="0.2">
      <c r="A1211" s="4" t="s">
        <v>1229</v>
      </c>
      <c r="B1211" s="8" t="s">
        <v>905</v>
      </c>
      <c r="C1211" s="2" t="s">
        <v>1259</v>
      </c>
    </row>
    <row r="1212" spans="1:3" ht="17" x14ac:dyDescent="0.2">
      <c r="A1212" s="4" t="s">
        <v>1229</v>
      </c>
      <c r="B1212" s="8" t="s">
        <v>30</v>
      </c>
      <c r="C1212" s="2" t="s">
        <v>1260</v>
      </c>
    </row>
    <row r="1213" spans="1:3" ht="17" x14ac:dyDescent="0.2">
      <c r="A1213" s="4" t="s">
        <v>1229</v>
      </c>
      <c r="B1213" s="8" t="s">
        <v>905</v>
      </c>
      <c r="C1213" s="2" t="s">
        <v>1261</v>
      </c>
    </row>
    <row r="1214" spans="1:3" ht="17" x14ac:dyDescent="0.2">
      <c r="A1214" s="4" t="s">
        <v>1229</v>
      </c>
      <c r="B1214" s="8" t="s">
        <v>30</v>
      </c>
      <c r="C1214" s="2" t="s">
        <v>1262</v>
      </c>
    </row>
    <row r="1215" spans="1:3" ht="17" x14ac:dyDescent="0.2">
      <c r="A1215" s="4" t="s">
        <v>1229</v>
      </c>
      <c r="B1215" s="8" t="s">
        <v>905</v>
      </c>
      <c r="C1215" s="2" t="s">
        <v>1263</v>
      </c>
    </row>
    <row r="1216" spans="1:3" ht="85" x14ac:dyDescent="0.2">
      <c r="A1216" s="4" t="s">
        <v>1229</v>
      </c>
      <c r="C1216" s="2" t="s">
        <v>1264</v>
      </c>
    </row>
    <row r="1217" spans="1:3" ht="34" x14ac:dyDescent="0.2">
      <c r="A1217" s="4" t="s">
        <v>1229</v>
      </c>
      <c r="B1217" s="8" t="s">
        <v>905</v>
      </c>
      <c r="C1217" s="2" t="s">
        <v>1265</v>
      </c>
    </row>
    <row r="1218" spans="1:3" ht="17" x14ac:dyDescent="0.2">
      <c r="A1218" s="4" t="s">
        <v>1229</v>
      </c>
      <c r="C1218" s="2" t="s">
        <v>1266</v>
      </c>
    </row>
    <row r="1219" spans="1:3" ht="17" x14ac:dyDescent="0.2">
      <c r="A1219" s="4" t="s">
        <v>1229</v>
      </c>
      <c r="B1219" s="8" t="s">
        <v>12</v>
      </c>
      <c r="C1219" s="2" t="s">
        <v>1267</v>
      </c>
    </row>
    <row r="1220" spans="1:3" ht="17" x14ac:dyDescent="0.2">
      <c r="A1220" s="4" t="s">
        <v>1229</v>
      </c>
      <c r="C1220" s="2" t="s">
        <v>1268</v>
      </c>
    </row>
    <row r="1221" spans="1:3" ht="17" x14ac:dyDescent="0.2">
      <c r="A1221" s="4" t="s">
        <v>1229</v>
      </c>
      <c r="B1221" s="8" t="s">
        <v>30</v>
      </c>
      <c r="C1221" s="2" t="s">
        <v>1269</v>
      </c>
    </row>
    <row r="1222" spans="1:3" ht="17" x14ac:dyDescent="0.2">
      <c r="A1222" s="4" t="s">
        <v>1229</v>
      </c>
      <c r="C1222" s="2" t="s">
        <v>1270</v>
      </c>
    </row>
    <row r="1223" spans="1:3" ht="17" x14ac:dyDescent="0.2">
      <c r="A1223" s="4" t="s">
        <v>1229</v>
      </c>
      <c r="B1223" s="8" t="s">
        <v>12</v>
      </c>
      <c r="C1223" s="2" t="s">
        <v>1271</v>
      </c>
    </row>
    <row r="1224" spans="1:3" ht="17" x14ac:dyDescent="0.2">
      <c r="A1224" s="4" t="s">
        <v>1229</v>
      </c>
      <c r="C1224" s="2" t="s">
        <v>1272</v>
      </c>
    </row>
    <row r="1225" spans="1:3" ht="17" x14ac:dyDescent="0.2">
      <c r="A1225" s="4" t="s">
        <v>1229</v>
      </c>
      <c r="B1225" s="8" t="s">
        <v>30</v>
      </c>
      <c r="C1225" s="2" t="s">
        <v>1273</v>
      </c>
    </row>
    <row r="1226" spans="1:3" ht="17" x14ac:dyDescent="0.2">
      <c r="A1226" s="4" t="s">
        <v>1229</v>
      </c>
      <c r="C1226" s="2" t="s">
        <v>1274</v>
      </c>
    </row>
    <row r="1227" spans="1:3" ht="17" x14ac:dyDescent="0.2">
      <c r="A1227" s="4" t="s">
        <v>1229</v>
      </c>
      <c r="B1227" s="8" t="s">
        <v>30</v>
      </c>
      <c r="C1227" s="2" t="s">
        <v>1275</v>
      </c>
    </row>
    <row r="1228" spans="1:3" ht="51" x14ac:dyDescent="0.2">
      <c r="A1228" s="4" t="s">
        <v>1229</v>
      </c>
      <c r="C1228" s="2" t="s">
        <v>1276</v>
      </c>
    </row>
    <row r="1229" spans="1:3" ht="17" x14ac:dyDescent="0.2">
      <c r="A1229" s="4" t="s">
        <v>1229</v>
      </c>
      <c r="B1229" s="8" t="s">
        <v>785</v>
      </c>
      <c r="C1229" s="2" t="s">
        <v>1277</v>
      </c>
    </row>
    <row r="1230" spans="1:3" ht="17" x14ac:dyDescent="0.2">
      <c r="A1230" s="4" t="s">
        <v>1229</v>
      </c>
      <c r="C1230" s="2" t="s">
        <v>1278</v>
      </c>
    </row>
    <row r="1231" spans="1:3" ht="17" x14ac:dyDescent="0.2">
      <c r="A1231" s="4" t="s">
        <v>1229</v>
      </c>
      <c r="B1231" s="8" t="s">
        <v>12</v>
      </c>
      <c r="C1231" s="2" t="s">
        <v>1279</v>
      </c>
    </row>
    <row r="1232" spans="1:3" ht="17" x14ac:dyDescent="0.2">
      <c r="A1232" s="4" t="s">
        <v>1229</v>
      </c>
      <c r="B1232" s="8" t="s">
        <v>25</v>
      </c>
      <c r="C1232" s="2" t="s">
        <v>1280</v>
      </c>
    </row>
    <row r="1233" spans="1:3" ht="17" x14ac:dyDescent="0.2">
      <c r="A1233" s="4" t="s">
        <v>1229</v>
      </c>
      <c r="C1233" s="2" t="s">
        <v>1281</v>
      </c>
    </row>
    <row r="1234" spans="1:3" ht="17" x14ac:dyDescent="0.2">
      <c r="A1234" s="4" t="s">
        <v>1229</v>
      </c>
      <c r="B1234" s="8" t="s">
        <v>25</v>
      </c>
      <c r="C1234" s="2" t="s">
        <v>1282</v>
      </c>
    </row>
    <row r="1235" spans="1:3" ht="17" x14ac:dyDescent="0.2">
      <c r="A1235" s="4" t="s">
        <v>1229</v>
      </c>
      <c r="C1235" s="2" t="s">
        <v>1283</v>
      </c>
    </row>
    <row r="1236" spans="1:3" ht="17" x14ac:dyDescent="0.2">
      <c r="A1236" s="4" t="s">
        <v>1229</v>
      </c>
      <c r="C1236" s="2" t="s">
        <v>1284</v>
      </c>
    </row>
    <row r="1237" spans="1:3" ht="17" x14ac:dyDescent="0.2">
      <c r="A1237" s="4" t="s">
        <v>1229</v>
      </c>
      <c r="B1237" s="8" t="s">
        <v>595</v>
      </c>
      <c r="C1237" s="2" t="s">
        <v>1285</v>
      </c>
    </row>
    <row r="1238" spans="1:3" ht="17" x14ac:dyDescent="0.2">
      <c r="A1238" s="4" t="s">
        <v>1229</v>
      </c>
      <c r="B1238" s="8" t="s">
        <v>25</v>
      </c>
      <c r="C1238" s="2" t="s">
        <v>1286</v>
      </c>
    </row>
    <row r="1239" spans="1:3" ht="17" x14ac:dyDescent="0.2">
      <c r="A1239" s="4" t="s">
        <v>1229</v>
      </c>
      <c r="B1239" s="8" t="s">
        <v>5</v>
      </c>
      <c r="C1239" s="2" t="s">
        <v>1287</v>
      </c>
    </row>
    <row r="1240" spans="1:3" ht="17" x14ac:dyDescent="0.2">
      <c r="A1240" s="4" t="s">
        <v>1229</v>
      </c>
      <c r="C1240" s="2" t="s">
        <v>1288</v>
      </c>
    </row>
    <row r="1241" spans="1:3" ht="17" x14ac:dyDescent="0.2">
      <c r="A1241" s="4" t="s">
        <v>1229</v>
      </c>
      <c r="B1241" s="8" t="s">
        <v>12</v>
      </c>
      <c r="C1241" s="2" t="s">
        <v>1289</v>
      </c>
    </row>
    <row r="1242" spans="1:3" ht="34" x14ac:dyDescent="0.2">
      <c r="A1242" s="4" t="s">
        <v>1290</v>
      </c>
      <c r="C1242" s="2" t="s">
        <v>1291</v>
      </c>
    </row>
    <row r="1243" spans="1:3" ht="17" x14ac:dyDescent="0.2">
      <c r="A1243" s="4" t="s">
        <v>1290</v>
      </c>
      <c r="B1243" s="7" t="s">
        <v>12</v>
      </c>
      <c r="C1243" s="2" t="s">
        <v>1292</v>
      </c>
    </row>
    <row r="1244" spans="1:3" ht="51" x14ac:dyDescent="0.2">
      <c r="A1244" s="4" t="s">
        <v>1290</v>
      </c>
      <c r="C1244" s="2" t="s">
        <v>1293</v>
      </c>
    </row>
    <row r="1245" spans="1:3" ht="17" x14ac:dyDescent="0.2">
      <c r="A1245" s="4" t="s">
        <v>1290</v>
      </c>
      <c r="B1245" s="7" t="s">
        <v>25</v>
      </c>
      <c r="C1245" s="2" t="s">
        <v>1294</v>
      </c>
    </row>
    <row r="1246" spans="1:3" ht="51" x14ac:dyDescent="0.2">
      <c r="A1246" s="4" t="s">
        <v>1290</v>
      </c>
      <c r="C1246" s="2" t="s">
        <v>1295</v>
      </c>
    </row>
    <row r="1247" spans="1:3" ht="17" x14ac:dyDescent="0.2">
      <c r="A1247" s="4" t="s">
        <v>1290</v>
      </c>
      <c r="C1247" s="2" t="s">
        <v>1296</v>
      </c>
    </row>
    <row r="1248" spans="1:3" ht="34" x14ac:dyDescent="0.2">
      <c r="A1248" s="4" t="s">
        <v>1290</v>
      </c>
      <c r="B1248" s="7" t="s">
        <v>1297</v>
      </c>
      <c r="C1248" s="2" t="s">
        <v>1298</v>
      </c>
    </row>
    <row r="1249" spans="1:3" ht="17" x14ac:dyDescent="0.2">
      <c r="A1249" s="4" t="s">
        <v>1290</v>
      </c>
      <c r="C1249" s="2" t="s">
        <v>1299</v>
      </c>
    </row>
    <row r="1250" spans="1:3" ht="17" x14ac:dyDescent="0.2">
      <c r="A1250" s="4" t="s">
        <v>1290</v>
      </c>
      <c r="B1250" s="7" t="s">
        <v>25</v>
      </c>
      <c r="C1250" s="2" t="s">
        <v>1300</v>
      </c>
    </row>
    <row r="1251" spans="1:3" ht="68" x14ac:dyDescent="0.2">
      <c r="A1251" s="4" t="s">
        <v>1290</v>
      </c>
      <c r="C1251" s="2" t="s">
        <v>1301</v>
      </c>
    </row>
    <row r="1252" spans="1:3" ht="17" x14ac:dyDescent="0.2">
      <c r="A1252" s="4" t="s">
        <v>1290</v>
      </c>
      <c r="B1252" s="7" t="s">
        <v>25</v>
      </c>
      <c r="C1252" s="2" t="s">
        <v>1302</v>
      </c>
    </row>
    <row r="1253" spans="1:3" ht="17" x14ac:dyDescent="0.2">
      <c r="A1253" s="4" t="s">
        <v>1290</v>
      </c>
      <c r="C1253" s="2" t="s">
        <v>1303</v>
      </c>
    </row>
    <row r="1254" spans="1:3" ht="17" x14ac:dyDescent="0.2">
      <c r="A1254" s="4" t="s">
        <v>1290</v>
      </c>
      <c r="B1254" s="7" t="s">
        <v>12</v>
      </c>
      <c r="C1254" s="2" t="s">
        <v>1304</v>
      </c>
    </row>
    <row r="1255" spans="1:3" ht="17" x14ac:dyDescent="0.2">
      <c r="A1255" s="4" t="s">
        <v>1290</v>
      </c>
      <c r="B1255" s="7" t="s">
        <v>25</v>
      </c>
      <c r="C1255" s="2" t="s">
        <v>831</v>
      </c>
    </row>
    <row r="1256" spans="1:3" ht="17" x14ac:dyDescent="0.2">
      <c r="A1256" s="4" t="s">
        <v>1290</v>
      </c>
      <c r="C1256" s="2" t="s">
        <v>1305</v>
      </c>
    </row>
    <row r="1257" spans="1:3" ht="17" x14ac:dyDescent="0.2">
      <c r="A1257" s="4" t="s">
        <v>1290</v>
      </c>
      <c r="B1257" s="7" t="s">
        <v>12</v>
      </c>
      <c r="C1257" s="2" t="s">
        <v>1306</v>
      </c>
    </row>
    <row r="1258" spans="1:3" ht="17" x14ac:dyDescent="0.2">
      <c r="A1258" s="4" t="s">
        <v>1290</v>
      </c>
      <c r="C1258" s="2" t="s">
        <v>1307</v>
      </c>
    </row>
    <row r="1259" spans="1:3" ht="17" x14ac:dyDescent="0.2">
      <c r="A1259" s="4" t="s">
        <v>1290</v>
      </c>
      <c r="B1259" s="7" t="s">
        <v>12</v>
      </c>
      <c r="C1259" s="2" t="s">
        <v>1308</v>
      </c>
    </row>
    <row r="1260" spans="1:3" ht="17" x14ac:dyDescent="0.2">
      <c r="A1260" s="4" t="s">
        <v>1290</v>
      </c>
      <c r="C1260" s="2" t="s">
        <v>1309</v>
      </c>
    </row>
    <row r="1261" spans="1:3" ht="17" x14ac:dyDescent="0.2">
      <c r="A1261" s="4" t="s">
        <v>1290</v>
      </c>
      <c r="B1261" s="7" t="s">
        <v>25</v>
      </c>
      <c r="C1261" s="2" t="s">
        <v>1310</v>
      </c>
    </row>
    <row r="1262" spans="1:3" ht="17" x14ac:dyDescent="0.2">
      <c r="A1262" s="4" t="s">
        <v>1290</v>
      </c>
      <c r="B1262" s="7" t="s">
        <v>12</v>
      </c>
      <c r="C1262" s="2" t="s">
        <v>1311</v>
      </c>
    </row>
    <row r="1263" spans="1:3" ht="17" x14ac:dyDescent="0.2">
      <c r="A1263" s="4" t="s">
        <v>1290</v>
      </c>
      <c r="B1263" s="7" t="s">
        <v>25</v>
      </c>
      <c r="C1263" s="2" t="s">
        <v>548</v>
      </c>
    </row>
    <row r="1264" spans="1:3" ht="34" x14ac:dyDescent="0.2">
      <c r="A1264" s="4" t="s">
        <v>1290</v>
      </c>
      <c r="C1264" s="2" t="s">
        <v>1312</v>
      </c>
    </row>
    <row r="1265" spans="1:3" ht="17" x14ac:dyDescent="0.2">
      <c r="A1265" s="4" t="s">
        <v>1290</v>
      </c>
      <c r="B1265" s="7" t="s">
        <v>12</v>
      </c>
      <c r="C1265" s="2" t="s">
        <v>536</v>
      </c>
    </row>
    <row r="1266" spans="1:3" ht="102" x14ac:dyDescent="0.2">
      <c r="A1266" s="4" t="s">
        <v>1290</v>
      </c>
      <c r="C1266" s="2" t="s">
        <v>1313</v>
      </c>
    </row>
    <row r="1267" spans="1:3" ht="17" x14ac:dyDescent="0.2">
      <c r="A1267" s="4" t="s">
        <v>1290</v>
      </c>
      <c r="B1267" s="7" t="s">
        <v>26</v>
      </c>
      <c r="C1267" s="2" t="s">
        <v>786</v>
      </c>
    </row>
    <row r="1268" spans="1:3" ht="17" x14ac:dyDescent="0.2">
      <c r="A1268" s="4" t="s">
        <v>1290</v>
      </c>
      <c r="B1268" s="7" t="s">
        <v>16</v>
      </c>
      <c r="C1268" s="2" t="s">
        <v>1314</v>
      </c>
    </row>
    <row r="1269" spans="1:3" ht="17" x14ac:dyDescent="0.2">
      <c r="A1269" s="4" t="s">
        <v>1290</v>
      </c>
      <c r="B1269" s="7" t="s">
        <v>14</v>
      </c>
      <c r="C1269" s="2" t="s">
        <v>1315</v>
      </c>
    </row>
    <row r="1270" spans="1:3" ht="17" x14ac:dyDescent="0.2">
      <c r="A1270" s="4" t="s">
        <v>1290</v>
      </c>
      <c r="B1270" s="7" t="s">
        <v>11</v>
      </c>
      <c r="C1270" s="2" t="s">
        <v>1316</v>
      </c>
    </row>
    <row r="1271" spans="1:3" ht="34" x14ac:dyDescent="0.2">
      <c r="A1271" s="4" t="s">
        <v>1290</v>
      </c>
      <c r="C1271" s="2" t="s">
        <v>1317</v>
      </c>
    </row>
    <row r="1272" spans="1:3" ht="17" x14ac:dyDescent="0.2">
      <c r="A1272" s="4" t="s">
        <v>1290</v>
      </c>
      <c r="B1272" s="7" t="s">
        <v>11</v>
      </c>
      <c r="C1272" s="2" t="s">
        <v>1318</v>
      </c>
    </row>
    <row r="1273" spans="1:3" ht="17" x14ac:dyDescent="0.2">
      <c r="A1273" s="4" t="s">
        <v>1290</v>
      </c>
      <c r="B1273" s="7" t="s">
        <v>12</v>
      </c>
      <c r="C1273" s="2" t="s">
        <v>1319</v>
      </c>
    </row>
    <row r="1274" spans="1:3" ht="17" x14ac:dyDescent="0.2">
      <c r="A1274" s="4" t="s">
        <v>1290</v>
      </c>
      <c r="C1274" s="2" t="s">
        <v>1320</v>
      </c>
    </row>
    <row r="1275" spans="1:3" ht="17" x14ac:dyDescent="0.2">
      <c r="A1275" s="4" t="s">
        <v>1290</v>
      </c>
      <c r="B1275" s="7" t="s">
        <v>10</v>
      </c>
      <c r="C1275" s="2" t="s">
        <v>1321</v>
      </c>
    </row>
    <row r="1276" spans="1:3" ht="17" x14ac:dyDescent="0.2">
      <c r="A1276" s="4" t="s">
        <v>1290</v>
      </c>
      <c r="C1276" s="2" t="s">
        <v>1322</v>
      </c>
    </row>
    <row r="1277" spans="1:3" ht="17" x14ac:dyDescent="0.2">
      <c r="A1277" s="4" t="s">
        <v>1290</v>
      </c>
      <c r="B1277" s="7" t="s">
        <v>16</v>
      </c>
      <c r="C1277" s="2" t="s">
        <v>1323</v>
      </c>
    </row>
    <row r="1278" spans="1:3" ht="34" x14ac:dyDescent="0.2">
      <c r="A1278" s="4" t="s">
        <v>1290</v>
      </c>
      <c r="C1278" s="2" t="s">
        <v>1324</v>
      </c>
    </row>
    <row r="1279" spans="1:3" ht="17" x14ac:dyDescent="0.2">
      <c r="A1279" s="4" t="s">
        <v>1290</v>
      </c>
      <c r="B1279" s="7" t="s">
        <v>12</v>
      </c>
      <c r="C1279" s="2" t="s">
        <v>1325</v>
      </c>
    </row>
    <row r="1280" spans="1:3" ht="17" x14ac:dyDescent="0.2">
      <c r="A1280" s="4" t="s">
        <v>1290</v>
      </c>
      <c r="C1280" s="2" t="s">
        <v>1326</v>
      </c>
    </row>
    <row r="1281" spans="1:3" ht="17" x14ac:dyDescent="0.2">
      <c r="A1281" s="4" t="s">
        <v>1290</v>
      </c>
      <c r="B1281" s="7" t="s">
        <v>10</v>
      </c>
      <c r="C1281" s="2" t="s">
        <v>1327</v>
      </c>
    </row>
    <row r="1282" spans="1:3" ht="17" x14ac:dyDescent="0.2">
      <c r="A1282" s="4" t="s">
        <v>1290</v>
      </c>
      <c r="C1282" s="2" t="s">
        <v>1328</v>
      </c>
    </row>
    <row r="1283" spans="1:3" ht="34" x14ac:dyDescent="0.2">
      <c r="A1283" s="4" t="s">
        <v>1290</v>
      </c>
      <c r="C1283" s="2" t="s">
        <v>1329</v>
      </c>
    </row>
    <row r="1284" spans="1:3" ht="17" x14ac:dyDescent="0.2">
      <c r="A1284" s="4" t="s">
        <v>1290</v>
      </c>
      <c r="B1284" s="7" t="s">
        <v>12</v>
      </c>
      <c r="C1284" s="2" t="s">
        <v>1330</v>
      </c>
    </row>
    <row r="1285" spans="1:3" ht="34" x14ac:dyDescent="0.2">
      <c r="A1285" s="4" t="s">
        <v>1290</v>
      </c>
      <c r="C1285" s="2" t="s">
        <v>1331</v>
      </c>
    </row>
    <row r="1286" spans="1:3" ht="17" x14ac:dyDescent="0.2">
      <c r="A1286" s="4" t="s">
        <v>1290</v>
      </c>
      <c r="B1286" s="7" t="s">
        <v>12</v>
      </c>
      <c r="C1286" s="2" t="s">
        <v>1332</v>
      </c>
    </row>
    <row r="1287" spans="1:3" ht="17" x14ac:dyDescent="0.2">
      <c r="A1287" s="4" t="s">
        <v>1290</v>
      </c>
      <c r="B1287" s="7" t="s">
        <v>12</v>
      </c>
      <c r="C1287" s="2" t="s">
        <v>1333</v>
      </c>
    </row>
    <row r="1288" spans="1:3" ht="17" x14ac:dyDescent="0.2">
      <c r="A1288" s="4" t="s">
        <v>1290</v>
      </c>
      <c r="C1288" s="2" t="s">
        <v>1334</v>
      </c>
    </row>
    <row r="1289" spans="1:3" ht="17" x14ac:dyDescent="0.2">
      <c r="A1289" s="4" t="s">
        <v>1290</v>
      </c>
      <c r="B1289" s="7" t="s">
        <v>25</v>
      </c>
      <c r="C1289" s="2" t="s">
        <v>1335</v>
      </c>
    </row>
    <row r="1290" spans="1:3" ht="34" x14ac:dyDescent="0.2">
      <c r="A1290" s="4" t="s">
        <v>1290</v>
      </c>
      <c r="C1290" s="2" t="s">
        <v>1336</v>
      </c>
    </row>
    <row r="1291" spans="1:3" ht="17" x14ac:dyDescent="0.2">
      <c r="A1291" s="4" t="s">
        <v>1290</v>
      </c>
      <c r="B1291" s="7" t="s">
        <v>11</v>
      </c>
      <c r="C1291" s="2" t="s">
        <v>1337</v>
      </c>
    </row>
    <row r="1292" spans="1:3" ht="51" x14ac:dyDescent="0.2">
      <c r="A1292" s="4" t="s">
        <v>1290</v>
      </c>
      <c r="C1292" s="2" t="s">
        <v>1338</v>
      </c>
    </row>
    <row r="1293" spans="1:3" ht="17" x14ac:dyDescent="0.2">
      <c r="A1293" s="4" t="s">
        <v>1290</v>
      </c>
      <c r="B1293" s="7" t="s">
        <v>25</v>
      </c>
      <c r="C1293" s="2" t="s">
        <v>1298</v>
      </c>
    </row>
    <row r="1294" spans="1:3" ht="85" x14ac:dyDescent="0.2">
      <c r="A1294" s="4" t="s">
        <v>1290</v>
      </c>
      <c r="C1294" s="2" t="s">
        <v>1339</v>
      </c>
    </row>
    <row r="1295" spans="1:3" ht="17" x14ac:dyDescent="0.2">
      <c r="A1295" s="4" t="s">
        <v>1290</v>
      </c>
      <c r="B1295" s="7" t="s">
        <v>1340</v>
      </c>
      <c r="C1295" s="2" t="s">
        <v>1341</v>
      </c>
    </row>
    <row r="1296" spans="1:3" ht="17" x14ac:dyDescent="0.2">
      <c r="A1296" s="4" t="s">
        <v>1290</v>
      </c>
      <c r="B1296" s="7" t="s">
        <v>1342</v>
      </c>
      <c r="C1296" s="2" t="s">
        <v>1343</v>
      </c>
    </row>
    <row r="1297" spans="1:3" ht="51" x14ac:dyDescent="0.2">
      <c r="A1297" s="4" t="s">
        <v>1290</v>
      </c>
      <c r="C1297" s="2" t="s">
        <v>1344</v>
      </c>
    </row>
    <row r="1298" spans="1:3" ht="17" x14ac:dyDescent="0.2">
      <c r="A1298" s="4" t="s">
        <v>1290</v>
      </c>
      <c r="B1298" s="7" t="s">
        <v>12</v>
      </c>
      <c r="C1298" s="2" t="s">
        <v>1476</v>
      </c>
    </row>
    <row r="1299" spans="1:3" ht="34" x14ac:dyDescent="0.2">
      <c r="A1299" s="4" t="s">
        <v>1290</v>
      </c>
      <c r="C1299" s="2" t="s">
        <v>1345</v>
      </c>
    </row>
    <row r="1300" spans="1:3" ht="17" x14ac:dyDescent="0.2">
      <c r="A1300" s="4" t="s">
        <v>1290</v>
      </c>
      <c r="B1300" s="7" t="s">
        <v>10</v>
      </c>
      <c r="C1300" s="2" t="s">
        <v>1346</v>
      </c>
    </row>
    <row r="1301" spans="1:3" ht="17" x14ac:dyDescent="0.2">
      <c r="A1301" s="4" t="s">
        <v>1290</v>
      </c>
      <c r="B1301" s="7" t="s">
        <v>12</v>
      </c>
      <c r="C1301" s="2" t="s">
        <v>1347</v>
      </c>
    </row>
    <row r="1302" spans="1:3" ht="17" x14ac:dyDescent="0.2">
      <c r="A1302" s="4" t="s">
        <v>1290</v>
      </c>
      <c r="C1302" s="2" t="s">
        <v>1348</v>
      </c>
    </row>
    <row r="1303" spans="1:3" ht="17" x14ac:dyDescent="0.2">
      <c r="A1303" s="4" t="s">
        <v>1290</v>
      </c>
      <c r="B1303" s="7" t="s">
        <v>16</v>
      </c>
      <c r="C1303" s="2" t="s">
        <v>1349</v>
      </c>
    </row>
    <row r="1304" spans="1:3" ht="17" x14ac:dyDescent="0.2">
      <c r="A1304" s="4" t="s">
        <v>1290</v>
      </c>
      <c r="B1304" s="7" t="s">
        <v>10</v>
      </c>
      <c r="C1304" s="2" t="s">
        <v>1350</v>
      </c>
    </row>
    <row r="1305" spans="1:3" ht="51" x14ac:dyDescent="0.2">
      <c r="A1305" s="4" t="s">
        <v>1290</v>
      </c>
      <c r="C1305" s="2" t="s">
        <v>1351</v>
      </c>
    </row>
    <row r="1306" spans="1:3" ht="17" x14ac:dyDescent="0.2">
      <c r="A1306" s="4" t="s">
        <v>1290</v>
      </c>
      <c r="B1306" s="7" t="s">
        <v>25</v>
      </c>
      <c r="C1306" s="2" t="s">
        <v>1352</v>
      </c>
    </row>
    <row r="1307" spans="1:3" ht="34" x14ac:dyDescent="0.2">
      <c r="A1307" s="4" t="s">
        <v>1290</v>
      </c>
      <c r="C1307" s="2" t="s">
        <v>1353</v>
      </c>
    </row>
    <row r="1308" spans="1:3" ht="17" x14ac:dyDescent="0.2">
      <c r="A1308" s="4" t="s">
        <v>1290</v>
      </c>
      <c r="B1308" s="7" t="s">
        <v>12</v>
      </c>
      <c r="C1308" s="2" t="s">
        <v>1354</v>
      </c>
    </row>
    <row r="1309" spans="1:3" ht="17" x14ac:dyDescent="0.2">
      <c r="A1309" s="4" t="s">
        <v>1290</v>
      </c>
      <c r="B1309" s="7" t="s">
        <v>25</v>
      </c>
      <c r="C1309" s="2" t="s">
        <v>1355</v>
      </c>
    </row>
    <row r="1310" spans="1:3" ht="34" x14ac:dyDescent="0.2">
      <c r="A1310" s="4" t="s">
        <v>1290</v>
      </c>
      <c r="C1310" s="2" t="s">
        <v>1356</v>
      </c>
    </row>
    <row r="1311" spans="1:3" ht="17" x14ac:dyDescent="0.2">
      <c r="A1311" s="4" t="s">
        <v>1290</v>
      </c>
      <c r="B1311" s="7" t="s">
        <v>12</v>
      </c>
      <c r="C1311" s="2" t="s">
        <v>1357</v>
      </c>
    </row>
    <row r="1312" spans="1:3" ht="17" x14ac:dyDescent="0.2">
      <c r="A1312" s="4" t="s">
        <v>1290</v>
      </c>
      <c r="C1312" s="2" t="s">
        <v>1358</v>
      </c>
    </row>
    <row r="1313" spans="1:3" ht="34" x14ac:dyDescent="0.2">
      <c r="A1313" s="4" t="s">
        <v>1290</v>
      </c>
      <c r="C1313" s="2" t="s">
        <v>1359</v>
      </c>
    </row>
    <row r="1314" spans="1:3" ht="17" x14ac:dyDescent="0.2">
      <c r="A1314" s="4" t="s">
        <v>1290</v>
      </c>
      <c r="B1314" s="7" t="s">
        <v>31</v>
      </c>
      <c r="C1314" s="2" t="s">
        <v>1360</v>
      </c>
    </row>
    <row r="1315" spans="1:3" ht="17" x14ac:dyDescent="0.2">
      <c r="A1315" s="4" t="s">
        <v>1290</v>
      </c>
      <c r="B1315" s="7" t="s">
        <v>26</v>
      </c>
      <c r="C1315" s="2" t="s">
        <v>1361</v>
      </c>
    </row>
    <row r="1316" spans="1:3" ht="17" x14ac:dyDescent="0.2">
      <c r="A1316" s="4" t="s">
        <v>1290</v>
      </c>
      <c r="C1316" s="2" t="s">
        <v>1362</v>
      </c>
    </row>
    <row r="1317" spans="1:3" ht="17" x14ac:dyDescent="0.2">
      <c r="A1317" s="4" t="s">
        <v>1290</v>
      </c>
      <c r="B1317" s="7" t="s">
        <v>17</v>
      </c>
      <c r="C1317" s="2" t="s">
        <v>1363</v>
      </c>
    </row>
    <row r="1318" spans="1:3" ht="17" x14ac:dyDescent="0.2">
      <c r="A1318" s="4" t="s">
        <v>1290</v>
      </c>
      <c r="C1318" s="2" t="s">
        <v>1364</v>
      </c>
    </row>
    <row r="1319" spans="1:3" ht="17" x14ac:dyDescent="0.2">
      <c r="A1319" s="4" t="s">
        <v>1290</v>
      </c>
      <c r="B1319" s="7" t="s">
        <v>14</v>
      </c>
      <c r="C1319" s="2" t="s">
        <v>1365</v>
      </c>
    </row>
    <row r="1320" spans="1:3" ht="17" x14ac:dyDescent="0.2">
      <c r="A1320" s="4" t="s">
        <v>1290</v>
      </c>
      <c r="B1320" s="7" t="s">
        <v>16</v>
      </c>
      <c r="C1320" s="2" t="s">
        <v>1366</v>
      </c>
    </row>
    <row r="1321" spans="1:3" ht="17" x14ac:dyDescent="0.2">
      <c r="A1321" s="4" t="s">
        <v>1290</v>
      </c>
      <c r="B1321" s="7" t="s">
        <v>12</v>
      </c>
      <c r="C1321" s="2" t="s">
        <v>1367</v>
      </c>
    </row>
    <row r="1322" spans="1:3" ht="17" x14ac:dyDescent="0.2">
      <c r="A1322" s="4" t="s">
        <v>1290</v>
      </c>
      <c r="C1322" s="2" t="s">
        <v>1368</v>
      </c>
    </row>
    <row r="1323" spans="1:3" ht="17" x14ac:dyDescent="0.2">
      <c r="A1323" s="4" t="s">
        <v>1290</v>
      </c>
      <c r="B1323" s="7" t="s">
        <v>17</v>
      </c>
      <c r="C1323" s="2" t="s">
        <v>1369</v>
      </c>
    </row>
    <row r="1324" spans="1:3" ht="51" x14ac:dyDescent="0.2">
      <c r="A1324" s="4" t="s">
        <v>1290</v>
      </c>
      <c r="C1324" s="2" t="s">
        <v>1473</v>
      </c>
    </row>
    <row r="1325" spans="1:3" ht="17" x14ac:dyDescent="0.2">
      <c r="A1325" s="4" t="s">
        <v>1290</v>
      </c>
      <c r="B1325" s="7" t="s">
        <v>25</v>
      </c>
      <c r="C1325" s="2" t="s">
        <v>1370</v>
      </c>
    </row>
    <row r="1326" spans="1:3" ht="17" x14ac:dyDescent="0.2">
      <c r="A1326" s="4" t="s">
        <v>1290</v>
      </c>
      <c r="C1326" s="2" t="s">
        <v>1371</v>
      </c>
    </row>
    <row r="1327" spans="1:3" ht="17" x14ac:dyDescent="0.2">
      <c r="A1327" s="4" t="s">
        <v>1290</v>
      </c>
      <c r="B1327" s="7" t="s">
        <v>14</v>
      </c>
      <c r="C1327" s="2" t="s">
        <v>1372</v>
      </c>
    </row>
    <row r="1328" spans="1:3" ht="51" x14ac:dyDescent="0.2">
      <c r="A1328" s="4" t="s">
        <v>1290</v>
      </c>
      <c r="C1328" s="2" t="s">
        <v>1373</v>
      </c>
    </row>
    <row r="1329" spans="1:3" ht="17" x14ac:dyDescent="0.2">
      <c r="A1329" s="4" t="s">
        <v>1290</v>
      </c>
      <c r="B1329" s="7" t="s">
        <v>10</v>
      </c>
      <c r="C1329" s="2" t="s">
        <v>1374</v>
      </c>
    </row>
    <row r="1330" spans="1:3" ht="17" x14ac:dyDescent="0.2">
      <c r="A1330" s="4" t="s">
        <v>1290</v>
      </c>
      <c r="C1330" s="2" t="s">
        <v>1375</v>
      </c>
    </row>
    <row r="1331" spans="1:3" ht="17" x14ac:dyDescent="0.2">
      <c r="A1331" s="4" t="s">
        <v>1290</v>
      </c>
      <c r="B1331" s="7" t="s">
        <v>14</v>
      </c>
      <c r="C1331" s="2" t="s">
        <v>1376</v>
      </c>
    </row>
    <row r="1332" spans="1:3" ht="17" x14ac:dyDescent="0.2">
      <c r="A1332" s="4" t="s">
        <v>1290</v>
      </c>
      <c r="C1332" s="2" t="s">
        <v>1377</v>
      </c>
    </row>
    <row r="1333" spans="1:3" ht="17" x14ac:dyDescent="0.2">
      <c r="A1333" s="4" t="s">
        <v>1290</v>
      </c>
      <c r="B1333" s="7" t="s">
        <v>14</v>
      </c>
      <c r="C1333" s="2" t="s">
        <v>1378</v>
      </c>
    </row>
    <row r="1334" spans="1:3" ht="17" x14ac:dyDescent="0.2">
      <c r="A1334" s="4" t="s">
        <v>1290</v>
      </c>
      <c r="B1334" s="7" t="s">
        <v>12</v>
      </c>
      <c r="C1334" s="2" t="s">
        <v>1379</v>
      </c>
    </row>
    <row r="1335" spans="1:3" ht="17" x14ac:dyDescent="0.2">
      <c r="A1335" s="4" t="s">
        <v>1290</v>
      </c>
      <c r="B1335" s="7" t="s">
        <v>25</v>
      </c>
      <c r="C1335" s="2" t="s">
        <v>1380</v>
      </c>
    </row>
    <row r="1336" spans="1:3" ht="34" x14ac:dyDescent="0.2">
      <c r="A1336" s="4" t="s">
        <v>1290</v>
      </c>
      <c r="C1336" s="2" t="s">
        <v>1381</v>
      </c>
    </row>
    <row r="1337" spans="1:3" ht="17" x14ac:dyDescent="0.2">
      <c r="A1337" s="4" t="s">
        <v>1290</v>
      </c>
      <c r="B1337" s="7" t="s">
        <v>14</v>
      </c>
      <c r="C1337" s="2" t="s">
        <v>1382</v>
      </c>
    </row>
    <row r="1338" spans="1:3" ht="51" x14ac:dyDescent="0.2">
      <c r="A1338" s="4" t="s">
        <v>1290</v>
      </c>
      <c r="C1338" s="2" t="s">
        <v>1383</v>
      </c>
    </row>
    <row r="1339" spans="1:3" ht="17" x14ac:dyDescent="0.2">
      <c r="A1339" s="4" t="s">
        <v>1290</v>
      </c>
      <c r="B1339" s="7" t="s">
        <v>14</v>
      </c>
      <c r="C1339" s="2" t="s">
        <v>1384</v>
      </c>
    </row>
    <row r="1340" spans="1:3" ht="17" x14ac:dyDescent="0.2">
      <c r="A1340" s="4" t="s">
        <v>1290</v>
      </c>
      <c r="B1340" s="7" t="s">
        <v>12</v>
      </c>
      <c r="C1340" s="2" t="s">
        <v>1385</v>
      </c>
    </row>
    <row r="1341" spans="1:3" ht="34" x14ac:dyDescent="0.2">
      <c r="A1341" s="4" t="s">
        <v>1290</v>
      </c>
      <c r="C1341" s="2" t="s">
        <v>1386</v>
      </c>
    </row>
    <row r="1342" spans="1:3" ht="17" x14ac:dyDescent="0.2">
      <c r="A1342" s="4" t="s">
        <v>1290</v>
      </c>
      <c r="B1342" s="7" t="s">
        <v>14</v>
      </c>
      <c r="C1342" s="2" t="s">
        <v>1387</v>
      </c>
    </row>
    <row r="1343" spans="1:3" ht="34" x14ac:dyDescent="0.2">
      <c r="A1343" s="4" t="s">
        <v>1290</v>
      </c>
      <c r="C1343" s="2" t="s">
        <v>1388</v>
      </c>
    </row>
    <row r="1344" spans="1:3" ht="17" x14ac:dyDescent="0.2">
      <c r="A1344" s="4" t="s">
        <v>1389</v>
      </c>
      <c r="B1344" s="7" t="s">
        <v>12</v>
      </c>
      <c r="C1344" s="2" t="s">
        <v>1390</v>
      </c>
    </row>
    <row r="1345" spans="1:3" ht="34" x14ac:dyDescent="0.2">
      <c r="A1345" s="4" t="s">
        <v>1389</v>
      </c>
      <c r="C1345" s="2" t="s">
        <v>1391</v>
      </c>
    </row>
    <row r="1346" spans="1:3" ht="17" x14ac:dyDescent="0.2">
      <c r="A1346" s="4" t="s">
        <v>1389</v>
      </c>
      <c r="B1346" s="7" t="s">
        <v>25</v>
      </c>
      <c r="C1346" s="2" t="s">
        <v>1392</v>
      </c>
    </row>
    <row r="1347" spans="1:3" ht="17" x14ac:dyDescent="0.2">
      <c r="A1347" s="4" t="s">
        <v>1389</v>
      </c>
      <c r="B1347" s="7" t="s">
        <v>12</v>
      </c>
      <c r="C1347" s="2" t="s">
        <v>1393</v>
      </c>
    </row>
    <row r="1348" spans="1:3" ht="17" x14ac:dyDescent="0.2">
      <c r="A1348" s="4" t="s">
        <v>1389</v>
      </c>
      <c r="C1348" s="2" t="s">
        <v>1394</v>
      </c>
    </row>
    <row r="1349" spans="1:3" ht="17" x14ac:dyDescent="0.2">
      <c r="A1349" s="4" t="s">
        <v>1389</v>
      </c>
      <c r="B1349" s="7" t="s">
        <v>12</v>
      </c>
      <c r="C1349" s="2" t="s">
        <v>1395</v>
      </c>
    </row>
    <row r="1350" spans="1:3" ht="51" x14ac:dyDescent="0.2">
      <c r="A1350" s="4" t="s">
        <v>1389</v>
      </c>
      <c r="C1350" s="2" t="s">
        <v>1396</v>
      </c>
    </row>
    <row r="1351" spans="1:3" ht="17" x14ac:dyDescent="0.2">
      <c r="A1351" s="4" t="s">
        <v>1389</v>
      </c>
      <c r="B1351" s="7" t="s">
        <v>12</v>
      </c>
      <c r="C1351" s="2" t="s">
        <v>1397</v>
      </c>
    </row>
    <row r="1352" spans="1:3" ht="68" x14ac:dyDescent="0.2">
      <c r="A1352" s="4" t="s">
        <v>1389</v>
      </c>
      <c r="C1352" s="2" t="s">
        <v>1398</v>
      </c>
    </row>
    <row r="1353" spans="1:3" ht="17" x14ac:dyDescent="0.2">
      <c r="A1353" s="4" t="s">
        <v>1389</v>
      </c>
      <c r="B1353" s="7" t="s">
        <v>25</v>
      </c>
      <c r="C1353" s="2" t="s">
        <v>1399</v>
      </c>
    </row>
    <row r="1354" spans="1:3" ht="17" x14ac:dyDescent="0.2">
      <c r="A1354" s="4" t="s">
        <v>1389</v>
      </c>
      <c r="B1354" s="7" t="s">
        <v>12</v>
      </c>
      <c r="C1354" s="2" t="s">
        <v>1400</v>
      </c>
    </row>
    <row r="1355" spans="1:3" ht="17" x14ac:dyDescent="0.2">
      <c r="A1355" s="4" t="s">
        <v>1389</v>
      </c>
      <c r="C1355" s="2" t="s">
        <v>1401</v>
      </c>
    </row>
    <row r="1356" spans="1:3" ht="17" x14ac:dyDescent="0.2">
      <c r="A1356" s="4" t="s">
        <v>1389</v>
      </c>
      <c r="B1356" s="7" t="s">
        <v>12</v>
      </c>
      <c r="C1356" s="2" t="s">
        <v>1402</v>
      </c>
    </row>
    <row r="1357" spans="1:3" ht="17" x14ac:dyDescent="0.2">
      <c r="A1357" s="4" t="s">
        <v>1389</v>
      </c>
      <c r="B1357" s="7" t="s">
        <v>25</v>
      </c>
      <c r="C1357" s="2" t="s">
        <v>1474</v>
      </c>
    </row>
    <row r="1358" spans="1:3" ht="17" x14ac:dyDescent="0.2">
      <c r="A1358" s="4" t="s">
        <v>1389</v>
      </c>
      <c r="C1358" s="2" t="s">
        <v>1403</v>
      </c>
    </row>
    <row r="1359" spans="1:3" ht="17" x14ac:dyDescent="0.2">
      <c r="A1359" s="4" t="s">
        <v>1389</v>
      </c>
      <c r="B1359" s="7" t="s">
        <v>12</v>
      </c>
      <c r="C1359" s="2" t="s">
        <v>1404</v>
      </c>
    </row>
    <row r="1360" spans="1:3" ht="51" x14ac:dyDescent="0.2">
      <c r="A1360" s="4" t="s">
        <v>1389</v>
      </c>
      <c r="C1360" s="2" t="s">
        <v>1405</v>
      </c>
    </row>
    <row r="1361" spans="1:3" ht="17" x14ac:dyDescent="0.2">
      <c r="A1361" s="4" t="s">
        <v>1389</v>
      </c>
      <c r="B1361" s="7" t="s">
        <v>14</v>
      </c>
      <c r="C1361" s="2" t="s">
        <v>1406</v>
      </c>
    </row>
    <row r="1362" spans="1:3" ht="17" x14ac:dyDescent="0.2">
      <c r="A1362" s="4" t="s">
        <v>1389</v>
      </c>
      <c r="C1362" s="2" t="s">
        <v>1407</v>
      </c>
    </row>
    <row r="1363" spans="1:3" ht="17" x14ac:dyDescent="0.2">
      <c r="A1363" s="4" t="s">
        <v>1389</v>
      </c>
      <c r="B1363" s="7" t="s">
        <v>31</v>
      </c>
      <c r="C1363" s="2" t="s">
        <v>1408</v>
      </c>
    </row>
    <row r="1364" spans="1:3" ht="17" x14ac:dyDescent="0.2">
      <c r="A1364" s="4" t="s">
        <v>1389</v>
      </c>
      <c r="B1364" s="7" t="s">
        <v>16</v>
      </c>
      <c r="C1364" s="2" t="s">
        <v>1022</v>
      </c>
    </row>
    <row r="1365" spans="1:3" ht="34" x14ac:dyDescent="0.2">
      <c r="A1365" s="4" t="s">
        <v>1389</v>
      </c>
      <c r="C1365" s="2" t="s">
        <v>1409</v>
      </c>
    </row>
    <row r="1366" spans="1:3" ht="17" x14ac:dyDescent="0.2">
      <c r="A1366" s="4" t="s">
        <v>1389</v>
      </c>
      <c r="B1366" s="7" t="s">
        <v>16</v>
      </c>
      <c r="C1366" s="2" t="s">
        <v>1410</v>
      </c>
    </row>
    <row r="1367" spans="1:3" ht="34" x14ac:dyDescent="0.2">
      <c r="A1367" s="4" t="s">
        <v>1389</v>
      </c>
      <c r="C1367" s="2" t="s">
        <v>1411</v>
      </c>
    </row>
    <row r="1368" spans="1:3" ht="17" x14ac:dyDescent="0.2">
      <c r="A1368" s="4" t="s">
        <v>1389</v>
      </c>
      <c r="B1368" s="7" t="s">
        <v>12</v>
      </c>
      <c r="C1368" s="2" t="s">
        <v>1412</v>
      </c>
    </row>
    <row r="1369" spans="1:3" ht="17" x14ac:dyDescent="0.2">
      <c r="A1369" s="4" t="s">
        <v>1389</v>
      </c>
      <c r="B1369" s="7" t="s">
        <v>25</v>
      </c>
      <c r="C1369" s="2" t="s">
        <v>1413</v>
      </c>
    </row>
    <row r="1370" spans="1:3" ht="34" x14ac:dyDescent="0.2">
      <c r="A1370" s="4" t="s">
        <v>1389</v>
      </c>
      <c r="C1370" s="2" t="s">
        <v>1414</v>
      </c>
    </row>
    <row r="1371" spans="1:3" ht="17" x14ac:dyDescent="0.2">
      <c r="A1371" s="4" t="s">
        <v>1389</v>
      </c>
      <c r="B1371" s="7" t="s">
        <v>12</v>
      </c>
      <c r="C1371" s="2" t="s">
        <v>1415</v>
      </c>
    </row>
    <row r="1372" spans="1:3" ht="17" x14ac:dyDescent="0.2">
      <c r="A1372" s="4" t="s">
        <v>1389</v>
      </c>
      <c r="C1372" s="2" t="s">
        <v>1416</v>
      </c>
    </row>
    <row r="1373" spans="1:3" ht="17" x14ac:dyDescent="0.2">
      <c r="A1373" s="4" t="s">
        <v>1389</v>
      </c>
      <c r="B1373" s="7" t="s">
        <v>12</v>
      </c>
      <c r="C1373" s="2" t="s">
        <v>1417</v>
      </c>
    </row>
    <row r="1374" spans="1:3" ht="17" x14ac:dyDescent="0.2">
      <c r="A1374" s="4" t="s">
        <v>1389</v>
      </c>
      <c r="B1374" s="7" t="s">
        <v>25</v>
      </c>
      <c r="C1374" s="2" t="s">
        <v>1418</v>
      </c>
    </row>
    <row r="1375" spans="1:3" ht="17" x14ac:dyDescent="0.2">
      <c r="A1375" s="4" t="s">
        <v>1389</v>
      </c>
      <c r="B1375" s="7" t="s">
        <v>12</v>
      </c>
      <c r="C1375" s="2" t="s">
        <v>1419</v>
      </c>
    </row>
    <row r="1376" spans="1:3" ht="17" x14ac:dyDescent="0.2">
      <c r="A1376" s="4" t="s">
        <v>1389</v>
      </c>
      <c r="C1376" s="2" t="s">
        <v>1420</v>
      </c>
    </row>
    <row r="1377" spans="1:3" ht="17" x14ac:dyDescent="0.2">
      <c r="A1377" s="4" t="s">
        <v>1389</v>
      </c>
      <c r="B1377" s="7" t="s">
        <v>12</v>
      </c>
      <c r="C1377" s="2" t="s">
        <v>1421</v>
      </c>
    </row>
    <row r="1378" spans="1:3" ht="17" x14ac:dyDescent="0.2">
      <c r="A1378" s="4" t="s">
        <v>1389</v>
      </c>
      <c r="B1378" s="7" t="s">
        <v>25</v>
      </c>
      <c r="C1378" s="2" t="s">
        <v>1422</v>
      </c>
    </row>
    <row r="1379" spans="1:3" ht="51" x14ac:dyDescent="0.2">
      <c r="A1379" s="4" t="s">
        <v>1389</v>
      </c>
      <c r="C1379" s="2" t="s">
        <v>1423</v>
      </c>
    </row>
    <row r="1380" spans="1:3" ht="17" x14ac:dyDescent="0.2">
      <c r="A1380" s="4" t="s">
        <v>1389</v>
      </c>
      <c r="B1380" s="7" t="s">
        <v>5</v>
      </c>
      <c r="C1380" s="2" t="s">
        <v>1424</v>
      </c>
    </row>
    <row r="1381" spans="1:3" ht="17" x14ac:dyDescent="0.2">
      <c r="A1381" s="4" t="s">
        <v>1389</v>
      </c>
      <c r="B1381" s="7" t="s">
        <v>595</v>
      </c>
      <c r="C1381" s="2" t="s">
        <v>1425</v>
      </c>
    </row>
    <row r="1382" spans="1:3" ht="17" x14ac:dyDescent="0.2">
      <c r="A1382" s="4" t="s">
        <v>1389</v>
      </c>
      <c r="B1382" s="7" t="s">
        <v>5</v>
      </c>
      <c r="C1382" s="2" t="s">
        <v>1426</v>
      </c>
    </row>
    <row r="1383" spans="1:3" ht="17" x14ac:dyDescent="0.2">
      <c r="A1383" s="4" t="s">
        <v>1389</v>
      </c>
      <c r="B1383" s="7" t="s">
        <v>595</v>
      </c>
      <c r="C1383" s="2" t="s">
        <v>1427</v>
      </c>
    </row>
    <row r="1384" spans="1:3" ht="17" x14ac:dyDescent="0.2">
      <c r="A1384" s="4" t="s">
        <v>1389</v>
      </c>
      <c r="B1384" s="7" t="s">
        <v>5</v>
      </c>
      <c r="C1384" s="2" t="s">
        <v>1428</v>
      </c>
    </row>
    <row r="1385" spans="1:3" ht="17" x14ac:dyDescent="0.2">
      <c r="A1385" s="4" t="s">
        <v>1389</v>
      </c>
      <c r="B1385" s="7" t="s">
        <v>595</v>
      </c>
      <c r="C1385" s="2" t="s">
        <v>1429</v>
      </c>
    </row>
    <row r="1386" spans="1:3" ht="34" x14ac:dyDescent="0.2">
      <c r="A1386" s="4" t="s">
        <v>1389</v>
      </c>
      <c r="C1386" s="2" t="s">
        <v>1430</v>
      </c>
    </row>
    <row r="1387" spans="1:3" ht="34" x14ac:dyDescent="0.2">
      <c r="A1387" s="4" t="s">
        <v>1431</v>
      </c>
      <c r="C1387" s="2" t="s">
        <v>1432</v>
      </c>
    </row>
    <row r="1388" spans="1:3" ht="34" x14ac:dyDescent="0.2">
      <c r="A1388" s="4" t="s">
        <v>1431</v>
      </c>
      <c r="B1388" s="7" t="s">
        <v>5</v>
      </c>
      <c r="C1388" s="2" t="s">
        <v>1433</v>
      </c>
    </row>
    <row r="1389" spans="1:3" ht="34" x14ac:dyDescent="0.2">
      <c r="A1389" s="4" t="s">
        <v>1431</v>
      </c>
      <c r="B1389" s="7" t="s">
        <v>595</v>
      </c>
      <c r="C1389" s="2" t="s">
        <v>1434</v>
      </c>
    </row>
    <row r="1390" spans="1:3" ht="34" x14ac:dyDescent="0.2">
      <c r="A1390" s="4" t="s">
        <v>1431</v>
      </c>
      <c r="C1390" s="2" t="s">
        <v>1435</v>
      </c>
    </row>
    <row r="1391" spans="1:3" ht="34" x14ac:dyDescent="0.2">
      <c r="A1391" s="4" t="s">
        <v>1431</v>
      </c>
      <c r="B1391" s="7" t="s">
        <v>13</v>
      </c>
      <c r="C1391" s="2" t="s">
        <v>1436</v>
      </c>
    </row>
    <row r="1392" spans="1:3" ht="34" x14ac:dyDescent="0.2">
      <c r="A1392" s="4" t="s">
        <v>1431</v>
      </c>
      <c r="C1392" s="2" t="s">
        <v>1437</v>
      </c>
    </row>
    <row r="1393" spans="1:3" ht="34" x14ac:dyDescent="0.2">
      <c r="A1393" s="4" t="s">
        <v>1431</v>
      </c>
      <c r="B1393" s="7" t="s">
        <v>11</v>
      </c>
      <c r="C1393" s="2" t="s">
        <v>1438</v>
      </c>
    </row>
    <row r="1394" spans="1:3" ht="34" x14ac:dyDescent="0.2">
      <c r="A1394" s="4" t="s">
        <v>1431</v>
      </c>
      <c r="C1394" s="2" t="s">
        <v>1439</v>
      </c>
    </row>
    <row r="1395" spans="1:3" ht="34" x14ac:dyDescent="0.2">
      <c r="A1395" s="4" t="s">
        <v>1431</v>
      </c>
      <c r="B1395" s="7" t="s">
        <v>16</v>
      </c>
      <c r="C1395" s="2" t="s">
        <v>1440</v>
      </c>
    </row>
    <row r="1396" spans="1:3" ht="34" x14ac:dyDescent="0.2">
      <c r="A1396" s="4" t="s">
        <v>1431</v>
      </c>
      <c r="C1396" s="2" t="s">
        <v>1441</v>
      </c>
    </row>
    <row r="1397" spans="1:3" ht="34" x14ac:dyDescent="0.2">
      <c r="A1397" s="4" t="s">
        <v>1431</v>
      </c>
      <c r="B1397" s="7" t="s">
        <v>12</v>
      </c>
      <c r="C1397" s="2" t="s">
        <v>1442</v>
      </c>
    </row>
    <row r="1398" spans="1:3" ht="34" x14ac:dyDescent="0.2">
      <c r="A1398" s="4" t="s">
        <v>1431</v>
      </c>
      <c r="B1398" s="7" t="s">
        <v>17</v>
      </c>
      <c r="C1398" s="2" t="s">
        <v>1443</v>
      </c>
    </row>
    <row r="1399" spans="1:3" ht="34" x14ac:dyDescent="0.2">
      <c r="A1399" s="4" t="s">
        <v>1431</v>
      </c>
      <c r="C1399" s="2" t="s">
        <v>1444</v>
      </c>
    </row>
    <row r="1400" spans="1:3" ht="34" x14ac:dyDescent="0.2">
      <c r="A1400" s="4" t="s">
        <v>1431</v>
      </c>
      <c r="B1400" s="7" t="s">
        <v>12</v>
      </c>
      <c r="C1400" s="2" t="s">
        <v>1445</v>
      </c>
    </row>
    <row r="1401" spans="1:3" ht="34" x14ac:dyDescent="0.2">
      <c r="A1401" s="4" t="s">
        <v>1431</v>
      </c>
      <c r="B1401" s="7" t="s">
        <v>17</v>
      </c>
      <c r="C1401" s="2" t="s">
        <v>1446</v>
      </c>
    </row>
    <row r="1402" spans="1:3" ht="34" x14ac:dyDescent="0.2">
      <c r="A1402" s="4" t="s">
        <v>1431</v>
      </c>
      <c r="C1402" s="2" t="s">
        <v>1447</v>
      </c>
    </row>
    <row r="1403" spans="1:3" ht="34" x14ac:dyDescent="0.2">
      <c r="A1403" s="4" t="s">
        <v>1431</v>
      </c>
      <c r="C1403" s="2" t="s">
        <v>1448</v>
      </c>
    </row>
    <row r="1404" spans="1:3" ht="34" x14ac:dyDescent="0.2">
      <c r="A1404" s="4" t="s">
        <v>1431</v>
      </c>
      <c r="B1404" s="7" t="s">
        <v>16</v>
      </c>
      <c r="C1404" s="2" t="s">
        <v>1449</v>
      </c>
    </row>
    <row r="1405" spans="1:3" ht="34" x14ac:dyDescent="0.2">
      <c r="A1405" s="4" t="s">
        <v>1431</v>
      </c>
      <c r="C1405" s="2" t="s">
        <v>1450</v>
      </c>
    </row>
    <row r="1406" spans="1:3" ht="34" x14ac:dyDescent="0.2">
      <c r="A1406" s="4" t="s">
        <v>1431</v>
      </c>
      <c r="B1406" s="7" t="s">
        <v>25</v>
      </c>
      <c r="C1406" s="2" t="s">
        <v>1451</v>
      </c>
    </row>
    <row r="1407" spans="1:3" ht="34" x14ac:dyDescent="0.2">
      <c r="A1407" s="4" t="s">
        <v>1431</v>
      </c>
      <c r="B1407" s="7" t="s">
        <v>13</v>
      </c>
      <c r="C1407" s="2" t="s">
        <v>1452</v>
      </c>
    </row>
    <row r="1408" spans="1:3" ht="34" x14ac:dyDescent="0.2">
      <c r="A1408" s="4" t="s">
        <v>1431</v>
      </c>
      <c r="C1408" s="2" t="s">
        <v>1453</v>
      </c>
    </row>
    <row r="1409" spans="1:3" ht="34" x14ac:dyDescent="0.2">
      <c r="A1409" s="4" t="s">
        <v>1431</v>
      </c>
      <c r="B1409" s="7" t="s">
        <v>11</v>
      </c>
      <c r="C1409" s="2" t="s">
        <v>1454</v>
      </c>
    </row>
    <row r="1410" spans="1:3" ht="34" x14ac:dyDescent="0.2">
      <c r="A1410" s="4" t="s">
        <v>1431</v>
      </c>
      <c r="B1410" s="7" t="s">
        <v>10</v>
      </c>
      <c r="C1410" s="2" t="s">
        <v>1455</v>
      </c>
    </row>
    <row r="1411" spans="1:3" ht="34" x14ac:dyDescent="0.2">
      <c r="A1411" s="4" t="s">
        <v>1431</v>
      </c>
      <c r="C1411" s="2" t="s">
        <v>1456</v>
      </c>
    </row>
    <row r="1412" spans="1:3" ht="34" x14ac:dyDescent="0.2">
      <c r="A1412" s="4" t="s">
        <v>1431</v>
      </c>
      <c r="B1412" s="7" t="s">
        <v>13</v>
      </c>
      <c r="C1412" s="2" t="s">
        <v>1477</v>
      </c>
    </row>
    <row r="1413" spans="1:3" ht="34" x14ac:dyDescent="0.2">
      <c r="A1413" s="4" t="s">
        <v>1431</v>
      </c>
      <c r="C1413" s="2" t="s">
        <v>1457</v>
      </c>
    </row>
    <row r="1414" spans="1:3" ht="34" x14ac:dyDescent="0.2">
      <c r="A1414" s="4" t="s">
        <v>1431</v>
      </c>
      <c r="B1414" s="7" t="s">
        <v>12</v>
      </c>
      <c r="C1414" s="2" t="s">
        <v>1458</v>
      </c>
    </row>
    <row r="1415" spans="1:3" ht="34" x14ac:dyDescent="0.2">
      <c r="A1415" s="4" t="s">
        <v>1431</v>
      </c>
      <c r="B1415" s="7" t="s">
        <v>13</v>
      </c>
      <c r="C1415" s="2" t="s">
        <v>1459</v>
      </c>
    </row>
    <row r="1416" spans="1:3" ht="34" x14ac:dyDescent="0.2">
      <c r="A1416" s="4" t="s">
        <v>1431</v>
      </c>
      <c r="B1416" s="7" t="s">
        <v>25</v>
      </c>
      <c r="C1416" s="2" t="s">
        <v>1460</v>
      </c>
    </row>
    <row r="1417" spans="1:3" ht="34" x14ac:dyDescent="0.2">
      <c r="A1417" s="4" t="s">
        <v>1431</v>
      </c>
      <c r="B1417" s="7" t="s">
        <v>12</v>
      </c>
      <c r="C1417" s="2" t="s">
        <v>1461</v>
      </c>
    </row>
    <row r="1418" spans="1:3" ht="34" x14ac:dyDescent="0.2">
      <c r="A1418" s="4" t="s">
        <v>1431</v>
      </c>
      <c r="B1418" s="7" t="s">
        <v>5</v>
      </c>
      <c r="C1418" s="2" t="s">
        <v>1462</v>
      </c>
    </row>
    <row r="1419" spans="1:3" ht="34" x14ac:dyDescent="0.2">
      <c r="A1419" s="4" t="s">
        <v>1431</v>
      </c>
      <c r="C1419" s="2" t="s">
        <v>1463</v>
      </c>
    </row>
    <row r="1420" spans="1:3" ht="34" x14ac:dyDescent="0.2">
      <c r="A1420" s="4" t="s">
        <v>1431</v>
      </c>
      <c r="B1420" s="7" t="s">
        <v>5</v>
      </c>
      <c r="C1420" s="2" t="s">
        <v>1464</v>
      </c>
    </row>
    <row r="1421" spans="1:3" ht="34" x14ac:dyDescent="0.2">
      <c r="A1421" s="4" t="s">
        <v>1431</v>
      </c>
      <c r="C1421" s="2" t="s">
        <v>1465</v>
      </c>
    </row>
  </sheetData>
  <autoFilter ref="A1:C1421" xr:uid="{CC018D98-2E87-7C48-9E00-30B86FDA3E52}"/>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D55B-6757-F446-ADF6-F7C6476AE70E}">
  <dimension ref="A1:AG1609"/>
  <sheetViews>
    <sheetView tabSelected="1" topLeftCell="J13" zoomScaleNormal="60" workbookViewId="0">
      <selection activeCell="Z4" sqref="Z4"/>
    </sheetView>
  </sheetViews>
  <sheetFormatPr baseColWidth="10" defaultRowHeight="16" x14ac:dyDescent="0.2"/>
  <cols>
    <col min="1" max="1" width="17.6640625" style="20" customWidth="1"/>
    <col min="2" max="2" width="19.1640625" style="10" customWidth="1"/>
    <col min="3" max="3" width="20.5" style="23" customWidth="1"/>
    <col min="4" max="4" width="10.83203125" customWidth="1"/>
    <col min="5" max="5" width="19" style="20" customWidth="1"/>
    <col min="6" max="6" width="18.33203125" style="64" customWidth="1"/>
    <col min="7" max="7" width="22.33203125" style="20" customWidth="1"/>
    <col min="8" max="8" width="10.83203125" customWidth="1"/>
    <col min="9" max="9" width="10.83203125" style="20"/>
    <col min="10" max="10" width="19.5" style="23" customWidth="1"/>
    <col min="11" max="11" width="18.6640625" style="23" customWidth="1"/>
    <col min="12" max="12" width="10.83203125" style="23"/>
    <col min="13" max="14" width="10.83203125" style="64"/>
    <col min="16" max="16" width="18.1640625" style="70" customWidth="1"/>
    <col min="17" max="17" width="10.83203125" style="20"/>
    <col min="19" max="19" width="18" customWidth="1"/>
    <col min="27" max="28" width="12.6640625" style="23" customWidth="1"/>
    <col min="30" max="30" width="10.83203125" style="64"/>
    <col min="32" max="32" width="10.83203125" style="123"/>
  </cols>
  <sheetData>
    <row r="1" spans="1:33" ht="17" customHeight="1" thickBot="1" x14ac:dyDescent="0.25">
      <c r="A1" s="12"/>
      <c r="W1" s="138" t="s">
        <v>1488</v>
      </c>
      <c r="X1" s="138"/>
      <c r="Y1" s="138"/>
      <c r="Z1" s="138"/>
      <c r="AA1" s="138"/>
      <c r="AC1" s="138" t="s">
        <v>3057</v>
      </c>
      <c r="AD1" s="138"/>
      <c r="AE1" s="138"/>
      <c r="AF1" s="138"/>
      <c r="AG1" s="138"/>
    </row>
    <row r="2" spans="1:33" ht="34" customHeight="1" thickBot="1" x14ac:dyDescent="0.25">
      <c r="A2" s="139" t="s">
        <v>1488</v>
      </c>
      <c r="B2" s="140"/>
      <c r="C2" s="141"/>
      <c r="E2" s="139" t="s">
        <v>3057</v>
      </c>
      <c r="F2" s="140"/>
      <c r="G2" s="141"/>
      <c r="W2" s="120" t="s">
        <v>3119</v>
      </c>
      <c r="X2" s="120" t="s">
        <v>1489</v>
      </c>
      <c r="Y2" s="119" t="s">
        <v>1486</v>
      </c>
      <c r="Z2" s="119" t="s">
        <v>1487</v>
      </c>
      <c r="AA2" s="119" t="s">
        <v>3120</v>
      </c>
      <c r="AB2" s="10"/>
      <c r="AC2" s="120" t="s">
        <v>1489</v>
      </c>
      <c r="AD2" s="119" t="s">
        <v>1486</v>
      </c>
      <c r="AE2" s="121" t="s">
        <v>1487</v>
      </c>
      <c r="AF2" s="122" t="s">
        <v>3119</v>
      </c>
      <c r="AG2" s="119" t="s">
        <v>3120</v>
      </c>
    </row>
    <row r="3" spans="1:33" ht="17" x14ac:dyDescent="0.2">
      <c r="A3" s="17" t="s">
        <v>1489</v>
      </c>
      <c r="B3" s="18" t="s">
        <v>1486</v>
      </c>
      <c r="C3" s="18" t="s">
        <v>1487</v>
      </c>
      <c r="E3" s="17" t="s">
        <v>1489</v>
      </c>
      <c r="F3" s="18" t="s">
        <v>1486</v>
      </c>
      <c r="G3" s="76" t="s">
        <v>1487</v>
      </c>
      <c r="W3" s="108">
        <f>Z3/Z$46</f>
        <v>0.2992849846782431</v>
      </c>
      <c r="X3" s="73" t="s">
        <v>3073</v>
      </c>
      <c r="Y3" s="6" t="s">
        <v>12</v>
      </c>
      <c r="Z3" s="63">
        <f>COUNTIF('Toy Story 1'!B:B,Y3)+1</f>
        <v>293</v>
      </c>
      <c r="AA3" s="118">
        <f>AVERAGE(Z3:Z17)</f>
        <v>61.466666666666669</v>
      </c>
      <c r="AB3" s="65"/>
      <c r="AC3" s="13" t="s">
        <v>3073</v>
      </c>
      <c r="AD3" s="8" t="s">
        <v>12</v>
      </c>
      <c r="AE3" s="13">
        <f>COUNTIF('Toy Story 4'!B:B,AD3)+2</f>
        <v>291</v>
      </c>
      <c r="AF3" s="108">
        <f>AE3/AE$62</f>
        <v>0.21765145848915482</v>
      </c>
      <c r="AG3" s="71">
        <f>AVERAGE(AE3:AE17)</f>
        <v>74.599999999999994</v>
      </c>
    </row>
    <row r="4" spans="1:33" ht="51" x14ac:dyDescent="0.2">
      <c r="A4" s="33" t="s">
        <v>3074</v>
      </c>
      <c r="B4" s="6" t="s">
        <v>595</v>
      </c>
      <c r="C4" s="63">
        <f>COUNTIF('Toy Story 1'!B:B,B4)</f>
        <v>35</v>
      </c>
      <c r="E4" s="13" t="s">
        <v>3074</v>
      </c>
      <c r="F4" s="8" t="s">
        <v>17</v>
      </c>
      <c r="G4" s="13">
        <f>COUNTIF('Toy Story 4'!B:B,F4)+2</f>
        <v>171</v>
      </c>
      <c r="J4" s="4"/>
      <c r="K4" s="4" t="s">
        <v>3095</v>
      </c>
      <c r="L4" s="4" t="s">
        <v>3093</v>
      </c>
      <c r="M4" s="4" t="s">
        <v>3097</v>
      </c>
      <c r="N4" s="4" t="s">
        <v>3096</v>
      </c>
      <c r="P4" s="4" t="s">
        <v>3098</v>
      </c>
      <c r="Q4" s="4" t="s">
        <v>3076</v>
      </c>
      <c r="R4" s="4" t="s">
        <v>3077</v>
      </c>
      <c r="S4" s="4" t="s">
        <v>3099</v>
      </c>
      <c r="W4" s="108">
        <f t="shared" ref="W4:W45" si="0">Z4/Z$46</f>
        <v>0.14708886618998979</v>
      </c>
      <c r="X4" s="13" t="s">
        <v>3073</v>
      </c>
      <c r="Y4" s="8" t="s">
        <v>25</v>
      </c>
      <c r="Z4" s="63">
        <f>COUNTIF('Toy Story 1'!B:B,Y4)+1</f>
        <v>144</v>
      </c>
      <c r="AC4" s="13" t="s">
        <v>3074</v>
      </c>
      <c r="AD4" s="8" t="s">
        <v>17</v>
      </c>
      <c r="AE4" s="13">
        <f>COUNTIF('Toy Story 4'!B:B,AD4)+2</f>
        <v>171</v>
      </c>
      <c r="AF4" s="108">
        <f>AE4/AE$62</f>
        <v>0.12789827973074047</v>
      </c>
    </row>
    <row r="5" spans="1:33" ht="32" customHeight="1" x14ac:dyDescent="0.2">
      <c r="A5" s="13" t="s">
        <v>3074</v>
      </c>
      <c r="B5" s="7" t="s">
        <v>17</v>
      </c>
      <c r="C5" s="4">
        <f>COUNTIF('Toy Story 1'!B:B,B5)</f>
        <v>24</v>
      </c>
      <c r="E5" s="13" t="s">
        <v>3074</v>
      </c>
      <c r="F5" s="8" t="s">
        <v>1972</v>
      </c>
      <c r="G5" s="13">
        <f>COUNTIF('Toy Story 4'!B:B,F5)</f>
        <v>68</v>
      </c>
      <c r="J5" s="4" t="s">
        <v>1488</v>
      </c>
      <c r="K5" s="4">
        <f>C67</f>
        <v>7</v>
      </c>
      <c r="L5" s="4">
        <f>SUM(C4:C10)</f>
        <v>88</v>
      </c>
      <c r="M5" s="67">
        <f>L5/C48</f>
        <v>8.98876404494382E-2</v>
      </c>
      <c r="N5" s="67">
        <f>K5/C68</f>
        <v>0.17073170731707318</v>
      </c>
      <c r="P5" s="71" t="s">
        <v>1488</v>
      </c>
      <c r="Q5" s="62">
        <f>AVERAGE(C11:C47)</f>
        <v>24.75</v>
      </c>
      <c r="R5" s="62">
        <f>AVERAGE(C4:C10)</f>
        <v>12.571428571428571</v>
      </c>
      <c r="S5" s="62">
        <f>AVERAGE(C4:C47)</f>
        <v>22.767441860465116</v>
      </c>
      <c r="W5" s="108">
        <f t="shared" si="0"/>
        <v>0.10112359550561797</v>
      </c>
      <c r="X5" s="13" t="s">
        <v>3073</v>
      </c>
      <c r="Y5" s="8" t="s">
        <v>5</v>
      </c>
      <c r="Z5" s="63">
        <f>COUNTIF('Toy Story 1'!B:B,"*Andy*")</f>
        <v>99</v>
      </c>
      <c r="AC5" s="13" t="s">
        <v>3073</v>
      </c>
      <c r="AD5" s="8" t="s">
        <v>1751</v>
      </c>
      <c r="AE5" s="13">
        <f>COUNTIF('Toy Story 4'!B:B,AD5)</f>
        <v>110</v>
      </c>
      <c r="AF5" s="108">
        <f t="shared" ref="AF5:AF61" si="1">AE5/AE$62</f>
        <v>8.2273747195213159E-2</v>
      </c>
    </row>
    <row r="6" spans="1:33" ht="89" customHeight="1" x14ac:dyDescent="0.2">
      <c r="A6" s="13" t="s">
        <v>3074</v>
      </c>
      <c r="B6" s="8" t="s">
        <v>785</v>
      </c>
      <c r="C6" s="4">
        <f>COUNTIF('Toy Story 1'!B:B,B6)</f>
        <v>23</v>
      </c>
      <c r="E6" s="13" t="s">
        <v>3074</v>
      </c>
      <c r="F6" s="8" t="s">
        <v>2198</v>
      </c>
      <c r="G6" s="13">
        <f>COUNTIF('Toy Story 4'!B:B,F6)+1</f>
        <v>47</v>
      </c>
      <c r="J6" s="4" t="s">
        <v>3057</v>
      </c>
      <c r="K6" s="4">
        <f>G67</f>
        <v>24</v>
      </c>
      <c r="L6" s="74">
        <f>SUM(G4:G27)</f>
        <v>496</v>
      </c>
      <c r="M6" s="68">
        <f>L6/G63</f>
        <v>0.37097980553477938</v>
      </c>
      <c r="N6" s="68">
        <f>K6/G68</f>
        <v>0.40677966101694918</v>
      </c>
      <c r="P6" s="13" t="s">
        <v>3057</v>
      </c>
      <c r="Q6" s="62">
        <f>AVERAGE(G28:G62)</f>
        <v>24.028571428571428</v>
      </c>
      <c r="R6" s="62">
        <f>AVERAGE(G4:G27)</f>
        <v>20.666666666666668</v>
      </c>
      <c r="S6" s="62">
        <f>AVERAGE(G4:G62)</f>
        <v>22.661016949152543</v>
      </c>
      <c r="W6" s="108">
        <f t="shared" si="0"/>
        <v>6.332992849846783E-2</v>
      </c>
      <c r="X6" s="13" t="s">
        <v>3073</v>
      </c>
      <c r="Y6" s="8" t="s">
        <v>30</v>
      </c>
      <c r="Z6" s="63">
        <f>COUNTIF('Toy Story 1'!B:B,Y6)</f>
        <v>62</v>
      </c>
      <c r="AC6" s="13" t="s">
        <v>3073</v>
      </c>
      <c r="AD6" s="8" t="s">
        <v>2089</v>
      </c>
      <c r="AE6" s="13">
        <f>COUNTIF('Toy Story 4'!B:B,AD6)+1</f>
        <v>80</v>
      </c>
      <c r="AF6" s="108">
        <f t="shared" si="1"/>
        <v>5.9835452505609572E-2</v>
      </c>
    </row>
    <row r="7" spans="1:33" ht="34" x14ac:dyDescent="0.2">
      <c r="A7" s="13" t="s">
        <v>3074</v>
      </c>
      <c r="B7" s="8" t="s">
        <v>500</v>
      </c>
      <c r="C7" s="4">
        <f>COUNTIF('Toy Story 1'!B:B,B7)</f>
        <v>2</v>
      </c>
      <c r="E7" s="13" t="s">
        <v>3074</v>
      </c>
      <c r="F7" s="8" t="s">
        <v>1581</v>
      </c>
      <c r="G7" s="13">
        <f>COUNTIF('Toy Story 4'!B:B,F7)</f>
        <v>42</v>
      </c>
      <c r="U7" s="143" t="s">
        <v>1488</v>
      </c>
      <c r="V7" s="144"/>
      <c r="W7" s="108">
        <f t="shared" si="0"/>
        <v>5.7201225740551587E-2</v>
      </c>
      <c r="X7" s="13" t="s">
        <v>3073</v>
      </c>
      <c r="Y7" s="8" t="s">
        <v>10</v>
      </c>
      <c r="Z7" s="63">
        <f>COUNTIF('Toy Story 1'!B:B,Y7)+1</f>
        <v>56</v>
      </c>
      <c r="AC7" s="13" t="s">
        <v>3073</v>
      </c>
      <c r="AD7" s="8" t="s">
        <v>1222</v>
      </c>
      <c r="AE7" s="13">
        <f>COUNTIF('Toy Story 4'!B:B,AD7)+3</f>
        <v>73</v>
      </c>
      <c r="AF7" s="108">
        <f t="shared" si="1"/>
        <v>5.4599850411368736E-2</v>
      </c>
    </row>
    <row r="8" spans="1:33" ht="51" x14ac:dyDescent="0.2">
      <c r="A8" s="13" t="s">
        <v>3074</v>
      </c>
      <c r="B8" s="8" t="s">
        <v>686</v>
      </c>
      <c r="C8" s="4">
        <f>COUNTIF('Toy Story 1'!B:B,B8)</f>
        <v>2</v>
      </c>
      <c r="E8" s="13" t="s">
        <v>3074</v>
      </c>
      <c r="F8" s="8" t="s">
        <v>1674</v>
      </c>
      <c r="G8" s="13">
        <f>COUNTIF('Toy Story 4'!B:B,F8)</f>
        <v>32</v>
      </c>
      <c r="J8" s="4"/>
      <c r="K8" s="4" t="s">
        <v>3094</v>
      </c>
      <c r="L8" s="4" t="s">
        <v>3093</v>
      </c>
      <c r="M8" s="4" t="s">
        <v>3097</v>
      </c>
      <c r="N8" s="4" t="s">
        <v>3096</v>
      </c>
      <c r="P8" s="13" t="s">
        <v>3057</v>
      </c>
      <c r="Q8" s="4" t="s">
        <v>3097</v>
      </c>
      <c r="R8" s="4" t="s">
        <v>3096</v>
      </c>
      <c r="T8" s="13"/>
      <c r="U8" s="4" t="s">
        <v>3097</v>
      </c>
      <c r="V8" s="109" t="s">
        <v>3096</v>
      </c>
      <c r="W8" s="108">
        <f t="shared" si="0"/>
        <v>5.7201225740551587E-2</v>
      </c>
      <c r="X8" s="13" t="s">
        <v>3073</v>
      </c>
      <c r="Y8" s="7" t="s">
        <v>16</v>
      </c>
      <c r="Z8" s="75">
        <f>COUNTIF('Toy Story 1'!B:B,Y8)+1</f>
        <v>56</v>
      </c>
      <c r="AC8" s="13" t="s">
        <v>3074</v>
      </c>
      <c r="AD8" s="8" t="s">
        <v>1972</v>
      </c>
      <c r="AE8" s="13">
        <f>COUNTIF('Toy Story 4'!B:B,AD8)</f>
        <v>68</v>
      </c>
      <c r="AF8" s="108">
        <f t="shared" si="1"/>
        <v>5.0860134629768135E-2</v>
      </c>
    </row>
    <row r="9" spans="1:33" ht="17" x14ac:dyDescent="0.2">
      <c r="A9" s="13" t="s">
        <v>3074</v>
      </c>
      <c r="B9" s="8" t="s">
        <v>700</v>
      </c>
      <c r="C9" s="4">
        <f>COUNTIF('Toy Story 1'!B:B,B9)</f>
        <v>1</v>
      </c>
      <c r="E9" s="13" t="s">
        <v>3074</v>
      </c>
      <c r="F9" s="8" t="s">
        <v>1606</v>
      </c>
      <c r="G9" s="13">
        <f>COUNTIF('Toy Story 4'!B:B,F9)</f>
        <v>28</v>
      </c>
      <c r="J9" s="4" t="s">
        <v>1488</v>
      </c>
      <c r="K9" s="4">
        <f>C66</f>
        <v>34</v>
      </c>
      <c r="L9" s="74">
        <f>SUM(C11:C47)</f>
        <v>891</v>
      </c>
      <c r="M9" s="69">
        <f>L9/C48</f>
        <v>0.9101123595505618</v>
      </c>
      <c r="N9" s="69">
        <f>K9/C68</f>
        <v>0.82926829268292679</v>
      </c>
      <c r="P9" s="13" t="s">
        <v>3077</v>
      </c>
      <c r="Q9" s="68">
        <f>M6</f>
        <v>0.37097980553477938</v>
      </c>
      <c r="R9" s="67">
        <f>N6</f>
        <v>0.40677966101694918</v>
      </c>
      <c r="T9" s="13" t="s">
        <v>3077</v>
      </c>
      <c r="U9" s="68">
        <v>0.09</v>
      </c>
      <c r="V9" s="110">
        <v>0.17</v>
      </c>
      <c r="W9" s="108">
        <f t="shared" si="0"/>
        <v>3.9836567926455568E-2</v>
      </c>
      <c r="X9" s="13" t="s">
        <v>3073</v>
      </c>
      <c r="Y9" s="9" t="s">
        <v>14</v>
      </c>
      <c r="Z9" s="75">
        <f>COUNTIF('Toy Story 1'!B:B,Y9)+2</f>
        <v>39</v>
      </c>
      <c r="AC9" s="13" t="s">
        <v>3073</v>
      </c>
      <c r="AD9" s="8" t="s">
        <v>2324</v>
      </c>
      <c r="AE9" s="13">
        <f>COUNTIF('Toy Story 4'!B:B,AD9)+3</f>
        <v>61</v>
      </c>
      <c r="AF9" s="108">
        <f t="shared" si="1"/>
        <v>4.5624532535527298E-2</v>
      </c>
    </row>
    <row r="10" spans="1:33" ht="34" x14ac:dyDescent="0.2">
      <c r="A10" s="13" t="s">
        <v>3074</v>
      </c>
      <c r="B10" s="7" t="s">
        <v>1340</v>
      </c>
      <c r="C10" s="4">
        <f>COUNTIF('Toy Story 1'!B:B,B10)</f>
        <v>1</v>
      </c>
      <c r="E10" s="13" t="s">
        <v>3074</v>
      </c>
      <c r="F10" s="8" t="s">
        <v>1601</v>
      </c>
      <c r="G10" s="13">
        <f>COUNTIF('Toy Story 4'!B:B,F10)</f>
        <v>18</v>
      </c>
      <c r="J10" s="4" t="s">
        <v>3057</v>
      </c>
      <c r="K10" s="4">
        <f>G66</f>
        <v>35</v>
      </c>
      <c r="L10" s="3">
        <f>SUM(G28:G62)</f>
        <v>841</v>
      </c>
      <c r="M10" s="69">
        <f>L10/G63</f>
        <v>0.62902019446522062</v>
      </c>
      <c r="N10" s="69">
        <f>K10/G68</f>
        <v>0.59322033898305082</v>
      </c>
      <c r="P10" s="13" t="s">
        <v>3076</v>
      </c>
      <c r="Q10" s="68">
        <f>M10</f>
        <v>0.62902019446522062</v>
      </c>
      <c r="R10" s="68">
        <f>N10</f>
        <v>0.59322033898305082</v>
      </c>
      <c r="T10" s="13" t="s">
        <v>3076</v>
      </c>
      <c r="U10" s="68">
        <v>0.91</v>
      </c>
      <c r="V10" s="111">
        <v>0.83</v>
      </c>
      <c r="W10" s="108">
        <f t="shared" si="0"/>
        <v>3.7793667007150152E-2</v>
      </c>
      <c r="X10" s="13" t="s">
        <v>3073</v>
      </c>
      <c r="Y10" s="9" t="s">
        <v>11</v>
      </c>
      <c r="Z10" s="63">
        <f>COUNTIF('Toy Story 1'!B:B,Y10)+1</f>
        <v>37</v>
      </c>
      <c r="AC10" s="13" t="s">
        <v>3074</v>
      </c>
      <c r="AD10" s="8" t="s">
        <v>2198</v>
      </c>
      <c r="AE10" s="13">
        <f>COUNTIF('Toy Story 4'!B:B,AD10)+1</f>
        <v>47</v>
      </c>
      <c r="AF10" s="108">
        <f t="shared" si="1"/>
        <v>3.5153328347045626E-2</v>
      </c>
    </row>
    <row r="11" spans="1:33" ht="34" x14ac:dyDescent="0.2">
      <c r="A11" s="62" t="s">
        <v>3073</v>
      </c>
      <c r="B11" s="8" t="s">
        <v>12</v>
      </c>
      <c r="C11" s="74">
        <f>COUNTIF('Toy Story 1'!B:B,B11)+1</f>
        <v>293</v>
      </c>
      <c r="E11" s="13" t="s">
        <v>3074</v>
      </c>
      <c r="F11" s="8" t="s">
        <v>1492</v>
      </c>
      <c r="G11" s="13">
        <f>COUNTIF('Toy Story 4'!B:B,F11)</f>
        <v>17</v>
      </c>
      <c r="Q11" s="66"/>
      <c r="W11" s="108">
        <f t="shared" si="0"/>
        <v>3.5750766087844742E-2</v>
      </c>
      <c r="X11" s="13" t="s">
        <v>3074</v>
      </c>
      <c r="Y11" s="8" t="s">
        <v>595</v>
      </c>
      <c r="Z11" s="63">
        <f>COUNTIF('Toy Story 1'!B:B,Y11)</f>
        <v>35</v>
      </c>
      <c r="AC11" s="13" t="s">
        <v>3073</v>
      </c>
      <c r="AD11" s="8" t="s">
        <v>2602</v>
      </c>
      <c r="AE11" s="13">
        <f>COUNTIF('Toy Story 4'!B:B,AD11)</f>
        <v>47</v>
      </c>
      <c r="AF11" s="108">
        <f t="shared" si="1"/>
        <v>3.5153328347045626E-2</v>
      </c>
    </row>
    <row r="12" spans="1:33" ht="17" x14ac:dyDescent="0.2">
      <c r="A12" s="13" t="s">
        <v>3073</v>
      </c>
      <c r="B12" s="8" t="s">
        <v>25</v>
      </c>
      <c r="C12" s="74">
        <f>COUNTIF('Toy Story 1'!B:B,B12)+1</f>
        <v>144</v>
      </c>
      <c r="E12" s="13" t="s">
        <v>3074</v>
      </c>
      <c r="F12" s="8" t="s">
        <v>2026</v>
      </c>
      <c r="G12" s="13">
        <f>COUNTIF('Toy Story 4'!B:B,F12)</f>
        <v>13</v>
      </c>
      <c r="W12" s="108">
        <f t="shared" si="0"/>
        <v>2.6557711950970377E-2</v>
      </c>
      <c r="X12" s="13" t="s">
        <v>3073</v>
      </c>
      <c r="Y12" s="7" t="s">
        <v>13</v>
      </c>
      <c r="Z12" s="4">
        <f>COUNTIF('Toy Story 1'!B:B,Y12)</f>
        <v>26</v>
      </c>
      <c r="AC12" s="13" t="s">
        <v>3074</v>
      </c>
      <c r="AD12" s="8" t="s">
        <v>1581</v>
      </c>
      <c r="AE12" s="13">
        <f>COUNTIF('Toy Story 4'!B:B,AD12)</f>
        <v>42</v>
      </c>
      <c r="AF12" s="108">
        <f t="shared" si="1"/>
        <v>3.1413612565445025E-2</v>
      </c>
    </row>
    <row r="13" spans="1:33" ht="34" x14ac:dyDescent="0.2">
      <c r="A13" s="13" t="s">
        <v>3073</v>
      </c>
      <c r="B13" s="8" t="s">
        <v>30</v>
      </c>
      <c r="C13" s="4">
        <f>COUNTIF('Toy Story 1'!B46:B1465,B13)</f>
        <v>62</v>
      </c>
      <c r="E13" s="13" t="s">
        <v>3074</v>
      </c>
      <c r="F13" s="8" t="s">
        <v>2030</v>
      </c>
      <c r="G13" s="13">
        <f>COUNTIF('Toy Story 4'!B:B,F13)</f>
        <v>12</v>
      </c>
      <c r="W13" s="108">
        <f t="shared" si="0"/>
        <v>2.4514811031664963E-2</v>
      </c>
      <c r="X13" s="13" t="s">
        <v>3074</v>
      </c>
      <c r="Y13" s="7" t="s">
        <v>17</v>
      </c>
      <c r="Z13" s="4">
        <f>COUNTIF('Toy Story 1'!B:B,Y13)</f>
        <v>24</v>
      </c>
      <c r="AC13" s="13" t="s">
        <v>3073</v>
      </c>
      <c r="AD13" s="8" t="s">
        <v>1638</v>
      </c>
      <c r="AE13" s="13">
        <f>COUNTIF('Toy Story 4'!B:B,AD13)</f>
        <v>34</v>
      </c>
      <c r="AF13" s="108">
        <f t="shared" si="1"/>
        <v>2.5430067314884067E-2</v>
      </c>
    </row>
    <row r="14" spans="1:33" ht="34" x14ac:dyDescent="0.2">
      <c r="A14" s="13" t="s">
        <v>3073</v>
      </c>
      <c r="B14" s="8" t="s">
        <v>10</v>
      </c>
      <c r="C14" s="4">
        <f>COUNTIF('Toy Story 1'!B34:B1453,B14)+1</f>
        <v>56</v>
      </c>
      <c r="E14" s="13" t="s">
        <v>3074</v>
      </c>
      <c r="F14" s="8" t="s">
        <v>1692</v>
      </c>
      <c r="G14" s="13">
        <f>COUNTIF('Toy Story 4'!B:B,F14)</f>
        <v>9</v>
      </c>
      <c r="W14" s="108">
        <f t="shared" si="0"/>
        <v>2.3493360572012258E-2</v>
      </c>
      <c r="X14" s="13" t="s">
        <v>3074</v>
      </c>
      <c r="Y14" s="8" t="s">
        <v>785</v>
      </c>
      <c r="Z14" s="4">
        <f>COUNTIF('Toy Story 1'!B:B,Y14)</f>
        <v>23</v>
      </c>
      <c r="AC14" s="13" t="s">
        <v>3074</v>
      </c>
      <c r="AD14" s="8" t="s">
        <v>1674</v>
      </c>
      <c r="AE14" s="13">
        <f>COUNTIF('Toy Story 4'!B:B,AD14)</f>
        <v>32</v>
      </c>
      <c r="AF14" s="108">
        <f t="shared" si="1"/>
        <v>2.3934181002243829E-2</v>
      </c>
    </row>
    <row r="15" spans="1:33" ht="34" x14ac:dyDescent="0.2">
      <c r="A15" s="13" t="s">
        <v>3073</v>
      </c>
      <c r="B15" s="7" t="s">
        <v>16</v>
      </c>
      <c r="C15" s="3">
        <f>COUNTIF('Toy Story 1'!B39:B1458,B15)+1</f>
        <v>56</v>
      </c>
      <c r="E15" s="13" t="s">
        <v>3074</v>
      </c>
      <c r="F15" s="8" t="s">
        <v>2028</v>
      </c>
      <c r="G15" s="13">
        <f>COUNTIF('Toy Story 4'!B:B,F15)</f>
        <v>6</v>
      </c>
      <c r="W15" s="108">
        <f t="shared" si="0"/>
        <v>1.3278855975485188E-2</v>
      </c>
      <c r="X15" s="13" t="s">
        <v>3073</v>
      </c>
      <c r="Y15" s="8" t="s">
        <v>1485</v>
      </c>
      <c r="Z15" s="4">
        <f>COUNTIF('Toy Story 1'!B:B,Y15)</f>
        <v>13</v>
      </c>
      <c r="AC15" s="13" t="s">
        <v>3074</v>
      </c>
      <c r="AD15" s="8" t="s">
        <v>1606</v>
      </c>
      <c r="AE15" s="13">
        <f>COUNTIF('Toy Story 4'!B:B,AD15)</f>
        <v>28</v>
      </c>
      <c r="AF15" s="108">
        <f t="shared" si="1"/>
        <v>2.0942408376963352E-2</v>
      </c>
    </row>
    <row r="16" spans="1:33" ht="34" x14ac:dyDescent="0.2">
      <c r="A16" s="13" t="s">
        <v>3073</v>
      </c>
      <c r="B16" s="8" t="s">
        <v>5</v>
      </c>
      <c r="C16" s="4">
        <f>COUNTIF('Toy Story 1'!B:B,"*Andy*")</f>
        <v>99</v>
      </c>
      <c r="E16" s="13" t="s">
        <v>3074</v>
      </c>
      <c r="F16" s="8" t="s">
        <v>2006</v>
      </c>
      <c r="G16" s="13">
        <f>COUNTIF('Toy Story 4'!B:B,F16)</f>
        <v>5</v>
      </c>
      <c r="W16" s="108">
        <f t="shared" si="0"/>
        <v>9.1930541368743617E-3</v>
      </c>
      <c r="X16" s="13" t="s">
        <v>3073</v>
      </c>
      <c r="Y16" s="7" t="s">
        <v>730</v>
      </c>
      <c r="Z16" s="4">
        <f>COUNTIF('Toy Story 1'!B:B,Y16)</f>
        <v>9</v>
      </c>
      <c r="AC16" s="13" t="s">
        <v>3074</v>
      </c>
      <c r="AD16" s="8" t="s">
        <v>1601</v>
      </c>
      <c r="AE16" s="13">
        <f>COUNTIF('Toy Story 4'!B:B,AD16)</f>
        <v>18</v>
      </c>
      <c r="AF16" s="108">
        <f t="shared" si="1"/>
        <v>1.3462976813762155E-2</v>
      </c>
    </row>
    <row r="17" spans="1:32" ht="31" customHeight="1" x14ac:dyDescent="0.2">
      <c r="A17" s="13" t="s">
        <v>3073</v>
      </c>
      <c r="B17" s="9" t="s">
        <v>14</v>
      </c>
      <c r="C17" s="3">
        <f>COUNTIF('Toy Story 1'!B6:B1425,B17)+2</f>
        <v>39</v>
      </c>
      <c r="E17" s="13" t="s">
        <v>3074</v>
      </c>
      <c r="F17" s="8" t="s">
        <v>1498</v>
      </c>
      <c r="G17" s="13">
        <f>COUNTIF('Toy Story 4'!B:B,F17)</f>
        <v>7</v>
      </c>
      <c r="W17" s="108">
        <f t="shared" si="0"/>
        <v>6.1287027579162408E-3</v>
      </c>
      <c r="X17" s="13" t="s">
        <v>3073</v>
      </c>
      <c r="Y17" s="7" t="s">
        <v>926</v>
      </c>
      <c r="Z17" s="4">
        <f>COUNTIF('Toy Story 1'!B:B,Y17)</f>
        <v>6</v>
      </c>
      <c r="AC17" s="13" t="s">
        <v>3074</v>
      </c>
      <c r="AD17" s="8" t="s">
        <v>1492</v>
      </c>
      <c r="AE17" s="13">
        <f>COUNTIF('Toy Story 4'!B:B,AD17)</f>
        <v>17</v>
      </c>
      <c r="AF17" s="108">
        <f t="shared" si="1"/>
        <v>1.2715033657442034E-2</v>
      </c>
    </row>
    <row r="18" spans="1:32" ht="17" x14ac:dyDescent="0.2">
      <c r="A18" s="13" t="s">
        <v>3073</v>
      </c>
      <c r="B18" s="9" t="s">
        <v>11</v>
      </c>
      <c r="C18" s="4">
        <f>COUNTIF('Toy Story 1'!B24:B1443,B18)+1</f>
        <v>37</v>
      </c>
      <c r="E18" s="13" t="s">
        <v>3074</v>
      </c>
      <c r="F18" s="8" t="s">
        <v>1594</v>
      </c>
      <c r="G18" s="13">
        <f>COUNTIF('Toy Story 4'!B:B,F18)</f>
        <v>4</v>
      </c>
      <c r="W18" s="108">
        <f t="shared" si="0"/>
        <v>6.1287027579162408E-3</v>
      </c>
      <c r="X18" s="13" t="s">
        <v>3075</v>
      </c>
      <c r="Y18" s="8" t="s">
        <v>26</v>
      </c>
      <c r="Z18" s="4">
        <f>COUNTIF('Toy Story 1'!B:B,Y18)</f>
        <v>6</v>
      </c>
      <c r="AC18" s="13" t="s">
        <v>3073</v>
      </c>
      <c r="AD18" s="8" t="s">
        <v>16</v>
      </c>
      <c r="AE18" s="13">
        <f>COUNTIF('Toy Story 4'!B:B,AD18)</f>
        <v>17</v>
      </c>
      <c r="AF18" s="108">
        <f t="shared" si="1"/>
        <v>1.2715033657442034E-2</v>
      </c>
    </row>
    <row r="19" spans="1:32" ht="34" x14ac:dyDescent="0.2">
      <c r="A19" s="13" t="s">
        <v>3073</v>
      </c>
      <c r="B19" s="7" t="s">
        <v>13</v>
      </c>
      <c r="C19" s="4">
        <f>COUNTIF('Toy Story 1'!B43:B1462,B19)</f>
        <v>26</v>
      </c>
      <c r="E19" s="13" t="s">
        <v>3074</v>
      </c>
      <c r="F19" s="8" t="s">
        <v>2118</v>
      </c>
      <c r="G19" s="13">
        <f>COUNTIF('Toy Story 4'!B:B,F19)</f>
        <v>4</v>
      </c>
      <c r="W19" s="108">
        <f t="shared" si="0"/>
        <v>5.1072522982635342E-3</v>
      </c>
      <c r="X19" s="13" t="s">
        <v>3073</v>
      </c>
      <c r="Y19" s="8" t="s">
        <v>645</v>
      </c>
      <c r="Z19" s="4">
        <f>COUNTIF('Toy Story 1'!B:B,Y19)</f>
        <v>5</v>
      </c>
      <c r="AC19" s="13" t="s">
        <v>3073</v>
      </c>
      <c r="AD19" s="8" t="s">
        <v>937</v>
      </c>
      <c r="AE19" s="13">
        <f>COUNTIF('Toy Story 4'!B:B,AD19)</f>
        <v>16</v>
      </c>
      <c r="AF19" s="108">
        <f t="shared" si="1"/>
        <v>1.1967090501121914E-2</v>
      </c>
    </row>
    <row r="20" spans="1:32" ht="17" x14ac:dyDescent="0.2">
      <c r="A20" s="13" t="s">
        <v>3073</v>
      </c>
      <c r="B20" s="8" t="s">
        <v>1485</v>
      </c>
      <c r="C20" s="4">
        <f>COUNTIF('Toy Story 1'!B:B,B20)</f>
        <v>13</v>
      </c>
      <c r="E20" s="13" t="s">
        <v>3074</v>
      </c>
      <c r="F20" s="8" t="s">
        <v>2969</v>
      </c>
      <c r="G20" s="13">
        <f>COUNTIF('Toy Story 4'!B:B,F20)</f>
        <v>3</v>
      </c>
      <c r="W20" s="108">
        <f t="shared" si="0"/>
        <v>4.0858018386108275E-3</v>
      </c>
      <c r="X20" s="13" t="s">
        <v>3073</v>
      </c>
      <c r="Y20" s="8" t="s">
        <v>31</v>
      </c>
      <c r="Z20" s="4">
        <f>COUNTIF('Toy Story 1'!B:B,Y20)</f>
        <v>4</v>
      </c>
      <c r="AC20" s="13" t="s">
        <v>3074</v>
      </c>
      <c r="AD20" s="8" t="s">
        <v>2026</v>
      </c>
      <c r="AE20" s="13">
        <f>COUNTIF('Toy Story 4'!B:B,AD20)</f>
        <v>13</v>
      </c>
      <c r="AF20" s="108">
        <f t="shared" si="1"/>
        <v>9.7232610321615551E-3</v>
      </c>
    </row>
    <row r="21" spans="1:32" ht="35" customHeight="1" x14ac:dyDescent="0.2">
      <c r="A21" s="13" t="s">
        <v>3073</v>
      </c>
      <c r="B21" s="7" t="s">
        <v>730</v>
      </c>
      <c r="C21" s="4">
        <f>COUNTIF('Toy Story 1'!B17:B1436,B21)</f>
        <v>9</v>
      </c>
      <c r="E21" s="13" t="s">
        <v>3074</v>
      </c>
      <c r="F21" s="8" t="s">
        <v>2950</v>
      </c>
      <c r="G21" s="13">
        <f>COUNTIF('Toy Story 4'!B:B,F21)</f>
        <v>3</v>
      </c>
      <c r="W21" s="108">
        <f t="shared" si="0"/>
        <v>3.0643513789581204E-3</v>
      </c>
      <c r="X21" s="13" t="s">
        <v>3073</v>
      </c>
      <c r="Y21" s="8" t="s">
        <v>647</v>
      </c>
      <c r="Z21" s="4">
        <f>COUNTIF('Toy Story 1'!B:B,Y21)</f>
        <v>3</v>
      </c>
      <c r="AC21" s="13" t="s">
        <v>3073</v>
      </c>
      <c r="AD21" s="8" t="s">
        <v>11</v>
      </c>
      <c r="AE21" s="13">
        <f>COUNTIF('Toy Story 4'!B:B,AD21)</f>
        <v>13</v>
      </c>
      <c r="AF21" s="108">
        <f t="shared" si="1"/>
        <v>9.7232610321615551E-3</v>
      </c>
    </row>
    <row r="22" spans="1:32" ht="17" x14ac:dyDescent="0.2">
      <c r="A22" s="13" t="s">
        <v>3073</v>
      </c>
      <c r="B22" s="7" t="s">
        <v>926</v>
      </c>
      <c r="C22" s="4">
        <f>COUNTIF('Toy Story 1'!B53:B1472,B22)</f>
        <v>6</v>
      </c>
      <c r="E22" s="13" t="s">
        <v>3074</v>
      </c>
      <c r="F22" s="8" t="s">
        <v>2135</v>
      </c>
      <c r="G22" s="13">
        <f>COUNTIF('Toy Story 4'!B:B,F22)</f>
        <v>2</v>
      </c>
      <c r="W22" s="108">
        <f t="shared" si="0"/>
        <v>3.0643513789581204E-3</v>
      </c>
      <c r="X22" s="13" t="s">
        <v>3073</v>
      </c>
      <c r="Y22" s="8" t="s">
        <v>21</v>
      </c>
      <c r="Z22" s="4">
        <f>COUNTIF('Toy Story 1'!B:B,Y22)</f>
        <v>3</v>
      </c>
      <c r="AC22" s="13" t="s">
        <v>3074</v>
      </c>
      <c r="AD22" s="8" t="s">
        <v>2030</v>
      </c>
      <c r="AE22" s="13">
        <f>COUNTIF('Toy Story 4'!B:B,AD22)</f>
        <v>12</v>
      </c>
      <c r="AF22" s="108">
        <f t="shared" si="1"/>
        <v>8.9753178758414359E-3</v>
      </c>
    </row>
    <row r="23" spans="1:32" ht="34" x14ac:dyDescent="0.2">
      <c r="A23" s="13" t="s">
        <v>3073</v>
      </c>
      <c r="B23" s="8" t="s">
        <v>645</v>
      </c>
      <c r="C23" s="4">
        <f>COUNTIF('Toy Story 1'!B38:B1457,B23)</f>
        <v>5</v>
      </c>
      <c r="E23" s="13" t="s">
        <v>3074</v>
      </c>
      <c r="F23" s="8" t="s">
        <v>2504</v>
      </c>
      <c r="G23" s="13">
        <f>COUNTIF('Toy Story 4'!B:B,F23)</f>
        <v>1</v>
      </c>
      <c r="W23" s="108">
        <f t="shared" si="0"/>
        <v>3.0643513789581204E-3</v>
      </c>
      <c r="X23" s="13" t="s">
        <v>3073</v>
      </c>
      <c r="Y23" s="7" t="s">
        <v>937</v>
      </c>
      <c r="Z23" s="4">
        <f>COUNTIF('Toy Story 1'!B:B,Y23)</f>
        <v>3</v>
      </c>
      <c r="AC23" s="13" t="s">
        <v>3073</v>
      </c>
      <c r="AD23" s="8" t="s">
        <v>2126</v>
      </c>
      <c r="AE23" s="13">
        <f>COUNTIF('Toy Story 4'!B:B,AD23)+4</f>
        <v>12</v>
      </c>
      <c r="AF23" s="108">
        <f t="shared" si="1"/>
        <v>8.9753178758414359E-3</v>
      </c>
    </row>
    <row r="24" spans="1:32" ht="17" x14ac:dyDescent="0.2">
      <c r="A24" s="13" t="s">
        <v>3073</v>
      </c>
      <c r="B24" s="8" t="s">
        <v>31</v>
      </c>
      <c r="C24" s="4">
        <f>COUNTIF('Toy Story 1'!B29:B1448,B24)</f>
        <v>4</v>
      </c>
      <c r="E24" s="13" t="s">
        <v>3074</v>
      </c>
      <c r="F24" s="8" t="s">
        <v>2886</v>
      </c>
      <c r="G24" s="13">
        <f>COUNTIF('Toy Story 4'!B:B,F24)</f>
        <v>1</v>
      </c>
      <c r="W24" s="108">
        <f t="shared" si="0"/>
        <v>3.0643513789581204E-3</v>
      </c>
      <c r="X24" s="13" t="s">
        <v>3073</v>
      </c>
      <c r="Y24" s="7" t="s">
        <v>912</v>
      </c>
      <c r="Z24" s="4">
        <f>COUNTIF('Toy Story 1'!B:B,Y24)</f>
        <v>3</v>
      </c>
      <c r="AC24" s="13" t="s">
        <v>3073</v>
      </c>
      <c r="AD24" s="8" t="s">
        <v>1599</v>
      </c>
      <c r="AE24" s="13">
        <f>COUNTIF('Toy Story 4'!B:B,AD24)</f>
        <v>10</v>
      </c>
      <c r="AF24" s="108">
        <f t="shared" si="1"/>
        <v>7.4794315632011965E-3</v>
      </c>
    </row>
    <row r="25" spans="1:32" ht="34" x14ac:dyDescent="0.2">
      <c r="A25" s="13" t="s">
        <v>3073</v>
      </c>
      <c r="B25" s="8" t="s">
        <v>647</v>
      </c>
      <c r="C25" s="4">
        <f>COUNTIF('Toy Story 1'!B10:B1429,B25)</f>
        <v>3</v>
      </c>
      <c r="E25" s="13" t="s">
        <v>3074</v>
      </c>
      <c r="F25" s="8" t="s">
        <v>2138</v>
      </c>
      <c r="G25" s="13">
        <f>COUNTIF('Toy Story 4'!B:B,F25)</f>
        <v>1</v>
      </c>
      <c r="W25" s="108">
        <f t="shared" si="0"/>
        <v>2.0429009193054137E-3</v>
      </c>
      <c r="X25" s="13" t="s">
        <v>3074</v>
      </c>
      <c r="Y25" s="8" t="s">
        <v>500</v>
      </c>
      <c r="Z25" s="4">
        <f>COUNTIF('Toy Story 1'!B:B,Y25)</f>
        <v>2</v>
      </c>
      <c r="AC25" s="13" t="s">
        <v>3073</v>
      </c>
      <c r="AD25" s="8" t="s">
        <v>905</v>
      </c>
      <c r="AE25" s="13">
        <f>COUNTIF('Toy Story 4'!B:B,AD25)</f>
        <v>10</v>
      </c>
      <c r="AF25" s="108">
        <f t="shared" si="1"/>
        <v>7.4794315632011965E-3</v>
      </c>
    </row>
    <row r="26" spans="1:32" ht="17" x14ac:dyDescent="0.2">
      <c r="A26" s="13" t="s">
        <v>3073</v>
      </c>
      <c r="B26" s="8" t="s">
        <v>21</v>
      </c>
      <c r="C26" s="4">
        <f>COUNTIF('Toy Story 1'!B12:B1431,B26)</f>
        <v>3</v>
      </c>
      <c r="E26" s="13" t="s">
        <v>3074</v>
      </c>
      <c r="F26" s="8" t="s">
        <v>1541</v>
      </c>
      <c r="G26" s="13">
        <f>COUNTIF('Toy Story 4'!B:B,F26)</f>
        <v>1</v>
      </c>
      <c r="W26" s="108">
        <f t="shared" si="0"/>
        <v>2.0429009193054137E-3</v>
      </c>
      <c r="X26" s="13" t="s">
        <v>3074</v>
      </c>
      <c r="Y26" s="8" t="s">
        <v>686</v>
      </c>
      <c r="Z26" s="4">
        <f>COUNTIF('Toy Story 1'!B:B,Y26)</f>
        <v>2</v>
      </c>
      <c r="AC26" s="13" t="s">
        <v>3073</v>
      </c>
      <c r="AD26" s="8" t="s">
        <v>14</v>
      </c>
      <c r="AE26" s="13">
        <f>COUNTIF('Toy Story 4'!B:B,AD26)</f>
        <v>10</v>
      </c>
      <c r="AF26" s="108">
        <f t="shared" si="1"/>
        <v>7.4794315632011965E-3</v>
      </c>
    </row>
    <row r="27" spans="1:32" ht="34" x14ac:dyDescent="0.2">
      <c r="A27" s="13" t="s">
        <v>3073</v>
      </c>
      <c r="B27" s="7" t="s">
        <v>937</v>
      </c>
      <c r="C27" s="4">
        <f>COUNTIF('Toy Story 1'!B15:B1434,B27)</f>
        <v>3</v>
      </c>
      <c r="E27" s="13" t="s">
        <v>3074</v>
      </c>
      <c r="F27" s="8" t="s">
        <v>2409</v>
      </c>
      <c r="G27" s="13">
        <f>COUNTIF('Toy Story 4'!B:B,F27)</f>
        <v>1</v>
      </c>
      <c r="W27" s="108">
        <f t="shared" si="0"/>
        <v>2.0429009193054137E-3</v>
      </c>
      <c r="X27" s="13" t="s">
        <v>3073</v>
      </c>
      <c r="Y27" s="7" t="s">
        <v>19</v>
      </c>
      <c r="Z27" s="4">
        <f>COUNTIF('Toy Story 1'!B:B,Y27)</f>
        <v>2</v>
      </c>
      <c r="AC27" s="13" t="s">
        <v>3074</v>
      </c>
      <c r="AD27" s="8" t="s">
        <v>1692</v>
      </c>
      <c r="AE27" s="13">
        <f>COUNTIF('Toy Story 4'!B:B,AD27)</f>
        <v>9</v>
      </c>
      <c r="AF27" s="108">
        <f t="shared" si="1"/>
        <v>6.7314884068810773E-3</v>
      </c>
    </row>
    <row r="28" spans="1:32" ht="17" x14ac:dyDescent="0.2">
      <c r="A28" s="13" t="s">
        <v>3073</v>
      </c>
      <c r="B28" s="7" t="s">
        <v>912</v>
      </c>
      <c r="C28" s="4">
        <f>COUNTIF('Toy Story 1'!B50:B1469,B28)</f>
        <v>3</v>
      </c>
      <c r="E28" s="13" t="s">
        <v>3073</v>
      </c>
      <c r="F28" s="8" t="s">
        <v>12</v>
      </c>
      <c r="G28" s="13">
        <f>COUNTIF('Toy Story 4'!B:B,F28)+2</f>
        <v>291</v>
      </c>
      <c r="W28" s="108">
        <f t="shared" si="0"/>
        <v>2.0429009193054137E-3</v>
      </c>
      <c r="X28" s="13" t="s">
        <v>3073</v>
      </c>
      <c r="Y28" s="7" t="s">
        <v>928</v>
      </c>
      <c r="Z28" s="4">
        <f>COUNTIF('Toy Story 1'!B:B,Y28)</f>
        <v>2</v>
      </c>
      <c r="AC28" s="13" t="s">
        <v>3073</v>
      </c>
      <c r="AD28" s="8" t="s">
        <v>5</v>
      </c>
      <c r="AE28" s="13">
        <f>COUNTIF('Toy Story 4'!B:B,AD28)</f>
        <v>9</v>
      </c>
      <c r="AF28" s="108">
        <f t="shared" si="1"/>
        <v>6.7314884068810773E-3</v>
      </c>
    </row>
    <row r="29" spans="1:32" ht="34" x14ac:dyDescent="0.2">
      <c r="A29" s="13" t="s">
        <v>3073</v>
      </c>
      <c r="B29" s="7" t="s">
        <v>19</v>
      </c>
      <c r="C29" s="4">
        <f>COUNTIF('Toy Story 1'!B15:B1434,B29)</f>
        <v>2</v>
      </c>
      <c r="E29" s="13" t="s">
        <v>3073</v>
      </c>
      <c r="F29" s="8" t="s">
        <v>1751</v>
      </c>
      <c r="G29" s="13">
        <f>COUNTIF('Toy Story 4'!B:B,F29)</f>
        <v>110</v>
      </c>
      <c r="W29" s="108">
        <f t="shared" si="0"/>
        <v>2.0429009193054137E-3</v>
      </c>
      <c r="X29" s="13" t="s">
        <v>3073</v>
      </c>
      <c r="Y29" s="7" t="s">
        <v>922</v>
      </c>
      <c r="Z29" s="4">
        <f>COUNTIF('Toy Story 1'!B:B,Y29)</f>
        <v>2</v>
      </c>
      <c r="AC29" s="13" t="s">
        <v>3074</v>
      </c>
      <c r="AD29" s="8" t="s">
        <v>1498</v>
      </c>
      <c r="AE29" s="13">
        <f>COUNTIF('Toy Story 4'!B:B,AD29)</f>
        <v>7</v>
      </c>
      <c r="AF29" s="108">
        <f t="shared" si="1"/>
        <v>5.235602094240838E-3</v>
      </c>
    </row>
    <row r="30" spans="1:32" ht="34" x14ac:dyDescent="0.2">
      <c r="A30" s="13" t="s">
        <v>3073</v>
      </c>
      <c r="B30" s="7" t="s">
        <v>928</v>
      </c>
      <c r="C30" s="4">
        <f>COUNTIF('Toy Story 1'!B24:B1443,B30)</f>
        <v>2</v>
      </c>
      <c r="E30" s="13" t="s">
        <v>3073</v>
      </c>
      <c r="F30" s="8" t="s">
        <v>2089</v>
      </c>
      <c r="G30" s="13">
        <f>COUNTIF('Toy Story 4'!B:B,F30)+1</f>
        <v>80</v>
      </c>
      <c r="W30" s="108">
        <f t="shared" si="0"/>
        <v>2.0429009193054137E-3</v>
      </c>
      <c r="X30" s="13" t="s">
        <v>3073</v>
      </c>
      <c r="Y30" s="7" t="s">
        <v>18</v>
      </c>
      <c r="Z30" s="4">
        <f>COUNTIF('Toy Story 1'!B:B,Y30)</f>
        <v>2</v>
      </c>
      <c r="AC30" s="13" t="s">
        <v>3074</v>
      </c>
      <c r="AD30" s="8" t="s">
        <v>2028</v>
      </c>
      <c r="AE30" s="13">
        <f>COUNTIF('Toy Story 4'!B:B,AD30)</f>
        <v>6</v>
      </c>
      <c r="AF30" s="108">
        <f t="shared" si="1"/>
        <v>4.4876589379207179E-3</v>
      </c>
    </row>
    <row r="31" spans="1:32" ht="34" x14ac:dyDescent="0.2">
      <c r="A31" s="13" t="s">
        <v>3073</v>
      </c>
      <c r="B31" s="7" t="s">
        <v>922</v>
      </c>
      <c r="C31" s="4">
        <f>COUNTIF('Toy Story 1'!B27:B1446,B31)</f>
        <v>2</v>
      </c>
      <c r="E31" s="13" t="s">
        <v>3073</v>
      </c>
      <c r="F31" s="8" t="s">
        <v>1222</v>
      </c>
      <c r="G31" s="13">
        <f>COUNTIF('Toy Story 4'!B:B,F31)+3</f>
        <v>73</v>
      </c>
      <c r="W31" s="108">
        <f t="shared" si="0"/>
        <v>2.0429009193054137E-3</v>
      </c>
      <c r="X31" s="13" t="s">
        <v>3073</v>
      </c>
      <c r="Y31" s="7" t="s">
        <v>15</v>
      </c>
      <c r="Z31" s="4">
        <f>COUNTIF('Toy Story 1'!B:B,Y31)</f>
        <v>2</v>
      </c>
      <c r="AC31" s="13" t="s">
        <v>3073</v>
      </c>
      <c r="AD31" s="8" t="s">
        <v>10</v>
      </c>
      <c r="AE31" s="13">
        <f>COUNTIF('Toy Story 4'!B:B,AD31)</f>
        <v>6</v>
      </c>
      <c r="AF31" s="108">
        <f t="shared" si="1"/>
        <v>4.4876589379207179E-3</v>
      </c>
    </row>
    <row r="32" spans="1:32" ht="51" x14ac:dyDescent="0.2">
      <c r="A32" s="13" t="s">
        <v>3073</v>
      </c>
      <c r="B32" s="7" t="s">
        <v>18</v>
      </c>
      <c r="C32" s="4">
        <f>COUNTIF('Toy Story 1'!B32:B1451,B32)</f>
        <v>2</v>
      </c>
      <c r="E32" s="13" t="s">
        <v>3073</v>
      </c>
      <c r="F32" s="8" t="s">
        <v>2324</v>
      </c>
      <c r="G32" s="13">
        <f>COUNTIF('Toy Story 4'!B9:B1606,F32)+3</f>
        <v>61</v>
      </c>
      <c r="W32" s="108">
        <f t="shared" si="0"/>
        <v>2.0429009193054137E-3</v>
      </c>
      <c r="X32" s="13" t="s">
        <v>3073</v>
      </c>
      <c r="Y32" s="8" t="s">
        <v>683</v>
      </c>
      <c r="Z32" s="4">
        <f>COUNTIF('Toy Story 1'!B:B,Y32)</f>
        <v>2</v>
      </c>
      <c r="AC32" s="13" t="s">
        <v>3074</v>
      </c>
      <c r="AD32" s="8" t="s">
        <v>2006</v>
      </c>
      <c r="AE32" s="13">
        <f>COUNTIF('Toy Story 4'!B:B,AD32)</f>
        <v>5</v>
      </c>
      <c r="AF32" s="108">
        <f t="shared" si="1"/>
        <v>3.7397157816005983E-3</v>
      </c>
    </row>
    <row r="33" spans="1:32" ht="34" x14ac:dyDescent="0.2">
      <c r="A33" s="13" t="s">
        <v>3073</v>
      </c>
      <c r="B33" s="7" t="s">
        <v>15</v>
      </c>
      <c r="C33" s="4">
        <f>COUNTIF('Toy Story 1'!B36:B1455,B33)</f>
        <v>2</v>
      </c>
      <c r="E33" s="13" t="s">
        <v>3073</v>
      </c>
      <c r="F33" s="8" t="s">
        <v>2602</v>
      </c>
      <c r="G33" s="13">
        <f>COUNTIF('Toy Story 4'!B26:B1623,F33)</f>
        <v>47</v>
      </c>
      <c r="W33" s="108">
        <f t="shared" si="0"/>
        <v>2.0429009193054137E-3</v>
      </c>
      <c r="X33" s="13" t="s">
        <v>3073</v>
      </c>
      <c r="Y33" s="7" t="s">
        <v>934</v>
      </c>
      <c r="Z33" s="4">
        <f>COUNTIF('Toy Story 1'!B:B,Y33)</f>
        <v>2</v>
      </c>
      <c r="AC33" s="13" t="s">
        <v>3073</v>
      </c>
      <c r="AD33" s="8" t="s">
        <v>2961</v>
      </c>
      <c r="AE33" s="13">
        <f>COUNTIF('Toy Story 4'!B:B,AD33)</f>
        <v>5</v>
      </c>
      <c r="AF33" s="108">
        <f t="shared" si="1"/>
        <v>3.7397157816005983E-3</v>
      </c>
    </row>
    <row r="34" spans="1:32" ht="34" x14ac:dyDescent="0.2">
      <c r="A34" s="13" t="s">
        <v>3073</v>
      </c>
      <c r="B34" s="8" t="s">
        <v>683</v>
      </c>
      <c r="C34" s="4">
        <f>COUNTIF('Toy Story 1'!B37:B1456,B34)</f>
        <v>2</v>
      </c>
      <c r="E34" s="13" t="s">
        <v>3073</v>
      </c>
      <c r="F34" s="8" t="s">
        <v>1638</v>
      </c>
      <c r="G34" s="13">
        <f>COUNTIF('Toy Story 4'!B47:B1644,F34)</f>
        <v>34</v>
      </c>
      <c r="W34" s="108">
        <f t="shared" si="0"/>
        <v>1.0214504596527069E-3</v>
      </c>
      <c r="X34" s="13" t="s">
        <v>3074</v>
      </c>
      <c r="Y34" s="8" t="s">
        <v>700</v>
      </c>
      <c r="Z34" s="4">
        <f>COUNTIF('Toy Story 1'!B:B,Y34)</f>
        <v>1</v>
      </c>
      <c r="AC34" s="13" t="s">
        <v>3073</v>
      </c>
      <c r="AD34" s="8" t="s">
        <v>2225</v>
      </c>
      <c r="AE34" s="13">
        <f>COUNTIF('Toy Story 4'!B:B,AD34)+4</f>
        <v>5</v>
      </c>
      <c r="AF34" s="108">
        <f t="shared" si="1"/>
        <v>3.7397157816005983E-3</v>
      </c>
    </row>
    <row r="35" spans="1:32" ht="34" x14ac:dyDescent="0.2">
      <c r="A35" s="13" t="s">
        <v>3073</v>
      </c>
      <c r="B35" s="7" t="s">
        <v>934</v>
      </c>
      <c r="C35" s="4">
        <f>COUNTIF('Toy Story 1'!B46:B1465,B35)</f>
        <v>2</v>
      </c>
      <c r="E35" s="13" t="s">
        <v>3073</v>
      </c>
      <c r="F35" s="8" t="s">
        <v>937</v>
      </c>
      <c r="G35" s="13">
        <f>COUNTIF('Toy Story 4'!B:B,F35)</f>
        <v>16</v>
      </c>
      <c r="W35" s="108">
        <f t="shared" si="0"/>
        <v>1.0214504596527069E-3</v>
      </c>
      <c r="X35" s="13" t="s">
        <v>3074</v>
      </c>
      <c r="Y35" s="7" t="s">
        <v>1340</v>
      </c>
      <c r="Z35" s="4">
        <f>COUNTIF('Toy Story 1'!B:B,Y35)</f>
        <v>1</v>
      </c>
      <c r="AC35" s="13" t="s">
        <v>3073</v>
      </c>
      <c r="AD35" s="8" t="s">
        <v>2227</v>
      </c>
      <c r="AE35" s="13">
        <f>COUNTIF('Toy Story 4'!B:B,AD35)+4</f>
        <v>5</v>
      </c>
      <c r="AF35" s="108">
        <f t="shared" si="1"/>
        <v>3.7397157816005983E-3</v>
      </c>
    </row>
    <row r="36" spans="1:32" ht="34" x14ac:dyDescent="0.2">
      <c r="A36" s="13" t="s">
        <v>3073</v>
      </c>
      <c r="B36" s="7" t="s">
        <v>920</v>
      </c>
      <c r="C36" s="4">
        <f>COUNTIF('Toy Story 1'!B8:B1427,B36)</f>
        <v>1</v>
      </c>
      <c r="E36" s="13" t="s">
        <v>3073</v>
      </c>
      <c r="F36" s="8" t="s">
        <v>16</v>
      </c>
      <c r="G36" s="13">
        <f>COUNTIF('Toy Story 4'!B:B,F36)</f>
        <v>17</v>
      </c>
      <c r="W36" s="108">
        <f t="shared" si="0"/>
        <v>1.0214504596527069E-3</v>
      </c>
      <c r="X36" s="13" t="s">
        <v>3073</v>
      </c>
      <c r="Y36" s="7" t="s">
        <v>920</v>
      </c>
      <c r="Z36" s="4">
        <f>COUNTIF('Toy Story 1'!B:B,Y36)</f>
        <v>1</v>
      </c>
      <c r="AC36" s="13" t="s">
        <v>3074</v>
      </c>
      <c r="AD36" s="8" t="s">
        <v>1594</v>
      </c>
      <c r="AE36" s="13">
        <f>COUNTIF('Toy Story 4'!B:B,AD36)</f>
        <v>4</v>
      </c>
      <c r="AF36" s="108">
        <f t="shared" si="1"/>
        <v>2.9917726252804786E-3</v>
      </c>
    </row>
    <row r="37" spans="1:32" ht="17" x14ac:dyDescent="0.2">
      <c r="A37" s="13" t="s">
        <v>3073</v>
      </c>
      <c r="B37" s="7" t="s">
        <v>1222</v>
      </c>
      <c r="C37" s="4">
        <f>COUNTIF('Toy Story 1'!B12:B1431,B37)</f>
        <v>1</v>
      </c>
      <c r="E37" s="13" t="s">
        <v>3073</v>
      </c>
      <c r="F37" s="8" t="s">
        <v>11</v>
      </c>
      <c r="G37" s="13">
        <f>COUNTIF('Toy Story 4'!B:B,F37)</f>
        <v>13</v>
      </c>
      <c r="W37" s="108">
        <f t="shared" si="0"/>
        <v>1.0214504596527069E-3</v>
      </c>
      <c r="X37" s="13" t="s">
        <v>3073</v>
      </c>
      <c r="Y37" s="7" t="s">
        <v>1222</v>
      </c>
      <c r="Z37" s="4">
        <f>COUNTIF('Toy Story 1'!B:B,Y37)</f>
        <v>1</v>
      </c>
      <c r="AC37" s="13" t="s">
        <v>3074</v>
      </c>
      <c r="AD37" s="8" t="s">
        <v>2118</v>
      </c>
      <c r="AE37" s="13">
        <f>COUNTIF('Toy Story 4'!B:B,AD37)</f>
        <v>4</v>
      </c>
      <c r="AF37" s="108">
        <f t="shared" si="1"/>
        <v>2.9917726252804786E-3</v>
      </c>
    </row>
    <row r="38" spans="1:32" ht="17" x14ac:dyDescent="0.2">
      <c r="A38" s="13" t="s">
        <v>3073</v>
      </c>
      <c r="B38" s="8" t="s">
        <v>23</v>
      </c>
      <c r="C38" s="4">
        <f>COUNTIF('Toy Story 1'!B15:B1434,B38)</f>
        <v>1</v>
      </c>
      <c r="E38" s="13" t="s">
        <v>3073</v>
      </c>
      <c r="F38" s="8" t="s">
        <v>2126</v>
      </c>
      <c r="G38" s="13">
        <f>COUNTIF('Toy Story 4'!B:B,F38)+4</f>
        <v>12</v>
      </c>
      <c r="W38" s="108">
        <f t="shared" si="0"/>
        <v>1.0214504596527069E-3</v>
      </c>
      <c r="X38" s="13" t="s">
        <v>3073</v>
      </c>
      <c r="Y38" s="8" t="s">
        <v>23</v>
      </c>
      <c r="Z38" s="4">
        <f>COUNTIF('Toy Story 1'!B:B,Y38)</f>
        <v>1</v>
      </c>
      <c r="AC38" s="13" t="s">
        <v>3074</v>
      </c>
      <c r="AD38" s="8" t="s">
        <v>2969</v>
      </c>
      <c r="AE38" s="13">
        <f>COUNTIF('Toy Story 4'!B:B,AD38)</f>
        <v>3</v>
      </c>
      <c r="AF38" s="108">
        <f t="shared" si="1"/>
        <v>2.243829468960359E-3</v>
      </c>
    </row>
    <row r="39" spans="1:32" ht="34" x14ac:dyDescent="0.2">
      <c r="A39" s="13" t="s">
        <v>3073</v>
      </c>
      <c r="B39" s="8" t="s">
        <v>24</v>
      </c>
      <c r="C39" s="4">
        <f>COUNTIF('Toy Story 1'!B16:B1435,B39)</f>
        <v>1</v>
      </c>
      <c r="E39" s="13" t="s">
        <v>3073</v>
      </c>
      <c r="F39" s="8" t="s">
        <v>1599</v>
      </c>
      <c r="G39" s="13">
        <f>COUNTIF('Toy Story 4'!B:B,F39)</f>
        <v>10</v>
      </c>
      <c r="W39" s="108">
        <f t="shared" si="0"/>
        <v>1.0214504596527069E-3</v>
      </c>
      <c r="X39" s="13" t="s">
        <v>3073</v>
      </c>
      <c r="Y39" s="8" t="s">
        <v>24</v>
      </c>
      <c r="Z39" s="4">
        <f>COUNTIF('Toy Story 1'!B:B,Y39)</f>
        <v>1</v>
      </c>
      <c r="AC39" s="13" t="s">
        <v>3074</v>
      </c>
      <c r="AD39" s="8" t="s">
        <v>2950</v>
      </c>
      <c r="AE39" s="13">
        <f>COUNTIF('Toy Story 4'!B:B,AD39)</f>
        <v>3</v>
      </c>
      <c r="AF39" s="108">
        <f t="shared" si="1"/>
        <v>2.243829468960359E-3</v>
      </c>
    </row>
    <row r="40" spans="1:32" ht="51" x14ac:dyDescent="0.2">
      <c r="A40" s="13" t="s">
        <v>3073</v>
      </c>
      <c r="B40" s="7" t="s">
        <v>1342</v>
      </c>
      <c r="C40" s="4">
        <f>COUNTIF('Toy Story 1'!B24:B1443,B40)</f>
        <v>1</v>
      </c>
      <c r="E40" s="13" t="s">
        <v>3073</v>
      </c>
      <c r="F40" s="8" t="s">
        <v>905</v>
      </c>
      <c r="G40" s="13">
        <f>COUNTIF('Toy Story 4'!B:B,F40)</f>
        <v>10</v>
      </c>
      <c r="W40" s="108">
        <f t="shared" si="0"/>
        <v>1.0214504596527069E-3</v>
      </c>
      <c r="X40" s="13" t="s">
        <v>3073</v>
      </c>
      <c r="Y40" s="7" t="s">
        <v>1342</v>
      </c>
      <c r="Z40" s="4">
        <f>COUNTIF('Toy Story 1'!B:B,Y40)</f>
        <v>1</v>
      </c>
      <c r="AC40" s="13" t="s">
        <v>3073</v>
      </c>
      <c r="AD40" s="8" t="s">
        <v>1658</v>
      </c>
      <c r="AE40" s="13">
        <f>COUNTIF('Toy Story 4'!B:B,AD40)</f>
        <v>3</v>
      </c>
      <c r="AF40" s="108">
        <f t="shared" si="1"/>
        <v>2.243829468960359E-3</v>
      </c>
    </row>
    <row r="41" spans="1:32" ht="17" x14ac:dyDescent="0.2">
      <c r="A41" s="13" t="s">
        <v>3073</v>
      </c>
      <c r="B41" s="8" t="s">
        <v>28</v>
      </c>
      <c r="C41" s="4">
        <f>COUNTIF('Toy Story 1'!B27:B1446,B41)</f>
        <v>1</v>
      </c>
      <c r="E41" s="13" t="s">
        <v>3073</v>
      </c>
      <c r="F41" s="8" t="s">
        <v>5</v>
      </c>
      <c r="G41" s="13">
        <f>COUNTIF('Toy Story 4'!B:B,F41)</f>
        <v>9</v>
      </c>
      <c r="W41" s="108">
        <f t="shared" si="0"/>
        <v>1.0214504596527069E-3</v>
      </c>
      <c r="X41" s="13" t="s">
        <v>3073</v>
      </c>
      <c r="Y41" s="8" t="s">
        <v>28</v>
      </c>
      <c r="Z41" s="4">
        <f>COUNTIF('Toy Story 1'!B:B,Y41)</f>
        <v>1</v>
      </c>
      <c r="AC41" s="13" t="s">
        <v>3073</v>
      </c>
      <c r="AD41" s="8" t="s">
        <v>15</v>
      </c>
      <c r="AE41" s="13">
        <f>COUNTIF('Toy Story 4'!B:B,AD41)</f>
        <v>3</v>
      </c>
      <c r="AF41" s="108">
        <f t="shared" si="1"/>
        <v>2.243829468960359E-3</v>
      </c>
    </row>
    <row r="42" spans="1:32" ht="17" x14ac:dyDescent="0.2">
      <c r="A42" s="13" t="s">
        <v>3073</v>
      </c>
      <c r="B42" s="8" t="s">
        <v>32</v>
      </c>
      <c r="C42" s="4">
        <f>COUNTIF('Toy Story 1'!B35:B1454,B42)</f>
        <v>1</v>
      </c>
      <c r="E42" s="13" t="s">
        <v>3073</v>
      </c>
      <c r="F42" s="8" t="s">
        <v>14</v>
      </c>
      <c r="G42" s="13">
        <f>COUNTIF('Toy Story 4'!B:B,F42)</f>
        <v>10</v>
      </c>
      <c r="W42" s="108">
        <f t="shared" si="0"/>
        <v>1.0214504596527069E-3</v>
      </c>
      <c r="X42" s="13" t="s">
        <v>3073</v>
      </c>
      <c r="Y42" s="8" t="s">
        <v>32</v>
      </c>
      <c r="Z42" s="4">
        <f>COUNTIF('Toy Story 1'!B:B,Y42)</f>
        <v>1</v>
      </c>
      <c r="AC42" s="13" t="s">
        <v>3073</v>
      </c>
      <c r="AD42" s="8" t="s">
        <v>26</v>
      </c>
      <c r="AE42" s="13">
        <f>COUNTIF('Toy Story 4'!B:B,AD42)</f>
        <v>3</v>
      </c>
      <c r="AF42" s="108">
        <f t="shared" si="1"/>
        <v>2.243829468960359E-3</v>
      </c>
    </row>
    <row r="43" spans="1:32" ht="34" x14ac:dyDescent="0.2">
      <c r="A43" s="13" t="s">
        <v>3073</v>
      </c>
      <c r="B43" s="7" t="s">
        <v>948</v>
      </c>
      <c r="C43" s="4">
        <f>COUNTIF('Toy Story 1'!B38:B1457,B43)</f>
        <v>1</v>
      </c>
      <c r="E43" s="13" t="s">
        <v>3073</v>
      </c>
      <c r="F43" s="8" t="s">
        <v>10</v>
      </c>
      <c r="G43" s="13">
        <f>COUNTIF('Toy Story 4'!B47:B1644,F43)</f>
        <v>6</v>
      </c>
      <c r="W43" s="108">
        <f t="shared" si="0"/>
        <v>1.0214504596527069E-3</v>
      </c>
      <c r="X43" s="13" t="s">
        <v>3073</v>
      </c>
      <c r="Y43" s="7" t="s">
        <v>948</v>
      </c>
      <c r="Z43" s="4">
        <f>COUNTIF('Toy Story 1'!B:B,Y43)</f>
        <v>1</v>
      </c>
      <c r="AC43" s="13" t="s">
        <v>3074</v>
      </c>
      <c r="AD43" s="8" t="s">
        <v>2135</v>
      </c>
      <c r="AE43" s="13">
        <f>COUNTIF('Toy Story 4'!B:B,AD43)</f>
        <v>2</v>
      </c>
      <c r="AF43" s="108">
        <f t="shared" si="1"/>
        <v>1.4958863126402393E-3</v>
      </c>
    </row>
    <row r="44" spans="1:32" ht="32" customHeight="1" x14ac:dyDescent="0.2">
      <c r="A44" s="13" t="s">
        <v>3073</v>
      </c>
      <c r="B44" s="7" t="s">
        <v>941</v>
      </c>
      <c r="C44" s="4">
        <f>COUNTIF('Toy Story 1'!B44:B1463,B44)</f>
        <v>1</v>
      </c>
      <c r="E44" s="13" t="s">
        <v>3073</v>
      </c>
      <c r="F44" s="8" t="s">
        <v>2961</v>
      </c>
      <c r="G44" s="13">
        <f>COUNTIF('Toy Story 4'!B31:B1628,F44)</f>
        <v>5</v>
      </c>
      <c r="W44" s="108">
        <f t="shared" si="0"/>
        <v>1.0214504596527069E-3</v>
      </c>
      <c r="X44" s="13" t="s">
        <v>3073</v>
      </c>
      <c r="Y44" s="7" t="s">
        <v>941</v>
      </c>
      <c r="Z44" s="4">
        <f>COUNTIF('Toy Story 1'!B:B,Y44)</f>
        <v>1</v>
      </c>
      <c r="AC44" s="13" t="s">
        <v>3073</v>
      </c>
      <c r="AD44" s="8" t="s">
        <v>2105</v>
      </c>
      <c r="AE44" s="13">
        <f>COUNTIF('Toy Story 4'!B:B,AD44)</f>
        <v>2</v>
      </c>
      <c r="AF44" s="108">
        <f t="shared" si="1"/>
        <v>1.4958863126402393E-3</v>
      </c>
    </row>
    <row r="45" spans="1:32" ht="18" thickBot="1" x14ac:dyDescent="0.25">
      <c r="A45" s="13"/>
      <c r="B45" s="7"/>
      <c r="C45" s="4"/>
      <c r="E45" s="13" t="s">
        <v>3073</v>
      </c>
      <c r="F45" s="8" t="s">
        <v>2225</v>
      </c>
      <c r="G45" s="13">
        <f>COUNTIF('Toy Story 4'!B15:B1612,F45)+4</f>
        <v>5</v>
      </c>
      <c r="W45" s="112">
        <f t="shared" si="0"/>
        <v>1.0214504596527069E-3</v>
      </c>
      <c r="X45" s="21" t="s">
        <v>3075</v>
      </c>
      <c r="Y45" s="19" t="s">
        <v>22</v>
      </c>
      <c r="Z45" s="22">
        <f>COUNTIF('Toy Story 1'!B:B,Y45)</f>
        <v>1</v>
      </c>
      <c r="AC45" s="13" t="s">
        <v>3073</v>
      </c>
      <c r="AD45" s="8" t="s">
        <v>1536</v>
      </c>
      <c r="AE45" s="13">
        <f>COUNTIF('Toy Story 4'!B:B,AD45)</f>
        <v>2</v>
      </c>
      <c r="AF45" s="108">
        <f t="shared" si="1"/>
        <v>1.4958863126402393E-3</v>
      </c>
    </row>
    <row r="46" spans="1:32" ht="18" thickBot="1" x14ac:dyDescent="0.25">
      <c r="A46" s="13" t="s">
        <v>3075</v>
      </c>
      <c r="B46" s="8" t="s">
        <v>26</v>
      </c>
      <c r="C46" s="4">
        <f>COUNTIF('Toy Story 1'!B49:B1468,B46)</f>
        <v>6</v>
      </c>
      <c r="E46" s="13" t="s">
        <v>3073</v>
      </c>
      <c r="F46" s="8" t="s">
        <v>2227</v>
      </c>
      <c r="G46" s="13">
        <f>COUNTIF('Toy Story 4'!B16:B1613,F46)+4</f>
        <v>5</v>
      </c>
      <c r="W46" s="113"/>
      <c r="X46" s="114"/>
      <c r="Y46" s="115"/>
      <c r="Z46" s="116">
        <f>SUM(Z3:Z45)</f>
        <v>979</v>
      </c>
      <c r="AC46" s="13" t="s">
        <v>3073</v>
      </c>
      <c r="AD46" s="8" t="s">
        <v>2587</v>
      </c>
      <c r="AE46" s="13">
        <f>COUNTIF('Toy Story 4'!B:B,AD46)</f>
        <v>2</v>
      </c>
      <c r="AF46" s="108">
        <f t="shared" si="1"/>
        <v>1.4958863126402393E-3</v>
      </c>
    </row>
    <row r="47" spans="1:32" ht="29" customHeight="1" thickBot="1" x14ac:dyDescent="0.25">
      <c r="A47" s="21" t="s">
        <v>3075</v>
      </c>
      <c r="B47" s="19" t="s">
        <v>22</v>
      </c>
      <c r="C47" s="22">
        <f>COUNTIF('Toy Story 1'!B21:B1440,B47)</f>
        <v>1</v>
      </c>
      <c r="E47" s="13" t="s">
        <v>3073</v>
      </c>
      <c r="F47" s="8" t="s">
        <v>1658</v>
      </c>
      <c r="G47" s="13">
        <f>COUNTIF('Toy Story 4'!B46:B1643,F47)</f>
        <v>3</v>
      </c>
      <c r="X47" s="20"/>
      <c r="Y47" s="11"/>
      <c r="Z47" s="26"/>
      <c r="AC47" s="13" t="s">
        <v>3073</v>
      </c>
      <c r="AD47" s="8" t="s">
        <v>1342</v>
      </c>
      <c r="AE47" s="13">
        <f>COUNTIF('Toy Story 4'!B:B,AD47)</f>
        <v>2</v>
      </c>
      <c r="AF47" s="108">
        <f t="shared" si="1"/>
        <v>1.4958863126402393E-3</v>
      </c>
    </row>
    <row r="48" spans="1:32" ht="35" thickBot="1" x14ac:dyDescent="0.25">
      <c r="A48" s="132" t="s">
        <v>3090</v>
      </c>
      <c r="B48" s="133"/>
      <c r="C48" s="107">
        <f>SUM(C4:C47)</f>
        <v>979</v>
      </c>
      <c r="E48" s="13" t="s">
        <v>3073</v>
      </c>
      <c r="F48" s="8" t="s">
        <v>15</v>
      </c>
      <c r="G48" s="13">
        <f>COUNTIF('Toy Story 4'!B53:B1650,F48)</f>
        <v>3</v>
      </c>
      <c r="AC48" s="13" t="s">
        <v>3073</v>
      </c>
      <c r="AD48" s="8" t="s">
        <v>2965</v>
      </c>
      <c r="AE48" s="13">
        <f>COUNTIF('Toy Story 4'!B:B,AD48)</f>
        <v>2</v>
      </c>
      <c r="AF48" s="108">
        <f t="shared" si="1"/>
        <v>1.4958863126402393E-3</v>
      </c>
    </row>
    <row r="49" spans="1:32" ht="34" x14ac:dyDescent="0.2">
      <c r="E49" s="13" t="s">
        <v>3073</v>
      </c>
      <c r="F49" s="8" t="s">
        <v>26</v>
      </c>
      <c r="G49" s="13">
        <f>COUNTIF('Toy Story 4'!B59:B1656,F49)</f>
        <v>3</v>
      </c>
      <c r="AC49" s="13" t="s">
        <v>3074</v>
      </c>
      <c r="AD49" s="8" t="s">
        <v>2504</v>
      </c>
      <c r="AE49" s="13">
        <f>COUNTIF('Toy Story 4'!B:B,AD49)</f>
        <v>1</v>
      </c>
      <c r="AF49" s="108">
        <f t="shared" si="1"/>
        <v>7.4794315632011965E-4</v>
      </c>
    </row>
    <row r="50" spans="1:32" ht="17" x14ac:dyDescent="0.2">
      <c r="E50" s="13" t="s">
        <v>3073</v>
      </c>
      <c r="F50" s="8" t="s">
        <v>2105</v>
      </c>
      <c r="G50" s="13">
        <f>COUNTIF('Toy Story 4'!B1:B1598,F50)</f>
        <v>2</v>
      </c>
      <c r="AC50" s="13" t="s">
        <v>3074</v>
      </c>
      <c r="AD50" s="8" t="s">
        <v>2886</v>
      </c>
      <c r="AE50" s="13">
        <f>COUNTIF('Toy Story 4'!B:B,AD50)</f>
        <v>1</v>
      </c>
      <c r="AF50" s="108">
        <f t="shared" si="1"/>
        <v>7.4794315632011965E-4</v>
      </c>
    </row>
    <row r="51" spans="1:32" ht="17" x14ac:dyDescent="0.2">
      <c r="E51" s="13" t="s">
        <v>3073</v>
      </c>
      <c r="F51" s="8" t="s">
        <v>1536</v>
      </c>
      <c r="G51" s="13">
        <f>COUNTIF('Toy Story 4'!B10:B1607,F51)</f>
        <v>2</v>
      </c>
      <c r="AC51" s="13" t="s">
        <v>3074</v>
      </c>
      <c r="AD51" s="8" t="s">
        <v>2138</v>
      </c>
      <c r="AE51" s="13">
        <f>COUNTIF('Toy Story 4'!B:B,AD51)</f>
        <v>1</v>
      </c>
      <c r="AF51" s="108">
        <f t="shared" si="1"/>
        <v>7.4794315632011965E-4</v>
      </c>
    </row>
    <row r="52" spans="1:32" ht="34" x14ac:dyDescent="0.2">
      <c r="B52" s="11"/>
      <c r="E52" s="13" t="s">
        <v>3073</v>
      </c>
      <c r="F52" s="8" t="s">
        <v>2587</v>
      </c>
      <c r="G52" s="13">
        <f>COUNTIF('Toy Story 4'!B20:B1617,F52)</f>
        <v>2</v>
      </c>
      <c r="AC52" s="13" t="s">
        <v>3074</v>
      </c>
      <c r="AD52" s="8" t="s">
        <v>1541</v>
      </c>
      <c r="AE52" s="13">
        <f>COUNTIF('Toy Story 4'!B:B,AD52)</f>
        <v>1</v>
      </c>
      <c r="AF52" s="108">
        <f t="shared" si="1"/>
        <v>7.4794315632011965E-4</v>
      </c>
    </row>
    <row r="53" spans="1:32" ht="34" x14ac:dyDescent="0.2">
      <c r="E53" s="13" t="s">
        <v>3073</v>
      </c>
      <c r="F53" s="8" t="s">
        <v>1342</v>
      </c>
      <c r="G53" s="13">
        <f>COUNTIF('Toy Story 4'!B38:B1635,F53)</f>
        <v>2</v>
      </c>
      <c r="AC53" s="13" t="s">
        <v>3074</v>
      </c>
      <c r="AD53" s="8" t="s">
        <v>2409</v>
      </c>
      <c r="AE53" s="13">
        <f>COUNTIF('Toy Story 4'!B:B,AD53)</f>
        <v>1</v>
      </c>
      <c r="AF53" s="108">
        <f t="shared" si="1"/>
        <v>7.4794315632011965E-4</v>
      </c>
    </row>
    <row r="54" spans="1:32" ht="17" x14ac:dyDescent="0.2">
      <c r="E54" s="13" t="s">
        <v>3073</v>
      </c>
      <c r="F54" s="8" t="s">
        <v>2965</v>
      </c>
      <c r="G54" s="13">
        <f>COUNTIF('Toy Story 4'!B54:B1651,F54)</f>
        <v>2</v>
      </c>
      <c r="AC54" s="13" t="s">
        <v>3073</v>
      </c>
      <c r="AD54" s="8" t="s">
        <v>730</v>
      </c>
      <c r="AE54" s="13">
        <f>COUNTIF('Toy Story 4'!B:B,AD54)</f>
        <v>1</v>
      </c>
      <c r="AF54" s="108">
        <f t="shared" si="1"/>
        <v>7.4794315632011965E-4</v>
      </c>
    </row>
    <row r="55" spans="1:32" ht="34" x14ac:dyDescent="0.2">
      <c r="E55" s="13" t="s">
        <v>3073</v>
      </c>
      <c r="F55" s="8" t="s">
        <v>730</v>
      </c>
      <c r="G55" s="13">
        <f>COUNTIF('Toy Story 4'!B54:B1651,F55)</f>
        <v>1</v>
      </c>
      <c r="AC55" s="13" t="s">
        <v>3073</v>
      </c>
      <c r="AD55" s="8" t="s">
        <v>2889</v>
      </c>
      <c r="AE55" s="13">
        <f>COUNTIF('Toy Story 4'!B:B,AD55)</f>
        <v>1</v>
      </c>
      <c r="AF55" s="108">
        <f t="shared" si="1"/>
        <v>7.4794315632011965E-4</v>
      </c>
    </row>
    <row r="56" spans="1:32" ht="34" x14ac:dyDescent="0.2">
      <c r="E56" s="13" t="s">
        <v>3073</v>
      </c>
      <c r="F56" s="8" t="s">
        <v>2889</v>
      </c>
      <c r="G56" s="13">
        <f>COUNTIF('Toy Story 4'!B10:B1607,F56)</f>
        <v>1</v>
      </c>
      <c r="AC56" s="13" t="s">
        <v>3073</v>
      </c>
      <c r="AD56" s="8" t="s">
        <v>2891</v>
      </c>
      <c r="AE56" s="13">
        <f>COUNTIF('Toy Story 4'!B:B,AD56)</f>
        <v>1</v>
      </c>
      <c r="AF56" s="108">
        <f t="shared" si="1"/>
        <v>7.4794315632011965E-4</v>
      </c>
    </row>
    <row r="57" spans="1:32" ht="17" x14ac:dyDescent="0.2">
      <c r="E57" s="13" t="s">
        <v>3073</v>
      </c>
      <c r="F57" s="8" t="s">
        <v>2891</v>
      </c>
      <c r="G57" s="13">
        <f>COUNTIF('Toy Story 4'!B11:B1608,F57)</f>
        <v>1</v>
      </c>
      <c r="AC57" s="13" t="s">
        <v>3073</v>
      </c>
      <c r="AD57" s="8" t="s">
        <v>2971</v>
      </c>
      <c r="AE57" s="13">
        <f>COUNTIF('Toy Story 4'!B:B,AD57)</f>
        <v>1</v>
      </c>
      <c r="AF57" s="108">
        <f t="shared" si="1"/>
        <v>7.4794315632011965E-4</v>
      </c>
    </row>
    <row r="58" spans="1:32" ht="17" x14ac:dyDescent="0.2">
      <c r="E58" s="13" t="s">
        <v>3073</v>
      </c>
      <c r="F58" s="8" t="s">
        <v>2971</v>
      </c>
      <c r="G58" s="13">
        <f>COUNTIF('Toy Story 4'!B17:B1614,F58)</f>
        <v>1</v>
      </c>
      <c r="AC58" s="13" t="s">
        <v>3073</v>
      </c>
      <c r="AD58" s="8" t="s">
        <v>2592</v>
      </c>
      <c r="AE58" s="13">
        <f>COUNTIF('Toy Story 4'!B:B,AD58)</f>
        <v>1</v>
      </c>
      <c r="AF58" s="108">
        <f t="shared" si="1"/>
        <v>7.4794315632011965E-4</v>
      </c>
    </row>
    <row r="59" spans="1:32" ht="17" x14ac:dyDescent="0.2">
      <c r="A59" s="25"/>
      <c r="B59" s="28"/>
      <c r="C59" s="28"/>
      <c r="E59" s="13" t="s">
        <v>3073</v>
      </c>
      <c r="F59" s="8" t="s">
        <v>2592</v>
      </c>
      <c r="G59" s="13">
        <f>COUNTIF('Toy Story 4'!B24:B1621,F59)</f>
        <v>1</v>
      </c>
      <c r="AC59" s="13" t="s">
        <v>3073</v>
      </c>
      <c r="AD59" s="8" t="s">
        <v>2638</v>
      </c>
      <c r="AE59" s="13">
        <f>COUNTIF('Toy Story 4'!B:B,AD59)</f>
        <v>1</v>
      </c>
      <c r="AF59" s="108">
        <f t="shared" si="1"/>
        <v>7.4794315632011965E-4</v>
      </c>
    </row>
    <row r="60" spans="1:32" ht="34" x14ac:dyDescent="0.2">
      <c r="A60" s="26"/>
      <c r="B60" s="23"/>
      <c r="C60" s="27"/>
      <c r="E60" s="13" t="s">
        <v>3073</v>
      </c>
      <c r="F60" s="8" t="s">
        <v>2638</v>
      </c>
      <c r="G60" s="13">
        <f>COUNTIF('Toy Story 4'!B36:B1633,F60)</f>
        <v>1</v>
      </c>
      <c r="AC60" s="13" t="s">
        <v>3073</v>
      </c>
      <c r="AD60" s="8" t="s">
        <v>1634</v>
      </c>
      <c r="AE60" s="13">
        <f>COUNTIF('Toy Story 4'!B:B,AD60)</f>
        <v>1</v>
      </c>
      <c r="AF60" s="108">
        <f t="shared" si="1"/>
        <v>7.4794315632011965E-4</v>
      </c>
    </row>
    <row r="61" spans="1:32" ht="35" thickBot="1" x14ac:dyDescent="0.25">
      <c r="A61" s="26"/>
      <c r="B61" s="23"/>
      <c r="C61" s="27"/>
      <c r="E61" s="13" t="s">
        <v>3073</v>
      </c>
      <c r="F61" s="8" t="s">
        <v>1634</v>
      </c>
      <c r="G61" s="13">
        <f>COUNTIF('Toy Story 4'!B39:B1636,F61)</f>
        <v>1</v>
      </c>
      <c r="I61" s="13"/>
      <c r="J61" s="4" t="s">
        <v>3076</v>
      </c>
      <c r="K61" s="4" t="s">
        <v>3077</v>
      </c>
      <c r="AC61" s="13" t="s">
        <v>3073</v>
      </c>
      <c r="AD61" s="8" t="s">
        <v>2635</v>
      </c>
      <c r="AE61" s="21">
        <f>COUNTIF('Toy Story 4'!B:B,AD61)</f>
        <v>1</v>
      </c>
      <c r="AF61" s="108">
        <f t="shared" si="1"/>
        <v>7.4794315632011965E-4</v>
      </c>
    </row>
    <row r="62" spans="1:32" ht="18" thickBot="1" x14ac:dyDescent="0.25">
      <c r="A62" s="26"/>
      <c r="B62" s="23"/>
      <c r="C62" s="27"/>
      <c r="E62" s="21" t="s">
        <v>3073</v>
      </c>
      <c r="F62" s="19" t="s">
        <v>2635</v>
      </c>
      <c r="G62" s="21">
        <f>COUNTIF('Toy Story 4'!B57:B1654,F62)</f>
        <v>1</v>
      </c>
      <c r="I62" s="13" t="s">
        <v>3091</v>
      </c>
      <c r="J62" s="4">
        <f>C66</f>
        <v>34</v>
      </c>
      <c r="K62" s="4">
        <f>C67</f>
        <v>7</v>
      </c>
      <c r="AE62" s="117">
        <f>SUM(AE3:AE61)</f>
        <v>1337</v>
      </c>
    </row>
    <row r="63" spans="1:32" ht="16" customHeight="1" thickBot="1" x14ac:dyDescent="0.25">
      <c r="A63" s="26"/>
      <c r="B63" s="142"/>
      <c r="C63" s="142"/>
      <c r="E63" s="132" t="s">
        <v>3090</v>
      </c>
      <c r="F63" s="133"/>
      <c r="G63" s="106">
        <f>SUM(G4:G62)</f>
        <v>1337</v>
      </c>
      <c r="I63" s="13" t="s">
        <v>3092</v>
      </c>
      <c r="J63" s="4">
        <f>G66</f>
        <v>35</v>
      </c>
      <c r="K63" s="4">
        <f>G67</f>
        <v>24</v>
      </c>
    </row>
    <row r="64" spans="1:32" ht="16" customHeight="1" thickBot="1" x14ac:dyDescent="0.25">
      <c r="A64" s="26"/>
      <c r="B64" s="130" t="s">
        <v>1488</v>
      </c>
      <c r="C64" s="131"/>
      <c r="F64" s="11"/>
    </row>
    <row r="65" spans="1:11" ht="18" thickBot="1" x14ac:dyDescent="0.25">
      <c r="A65" s="23"/>
      <c r="B65" s="7" t="s">
        <v>3078</v>
      </c>
      <c r="C65" s="4">
        <f>COUNTIF(A3:A52,"X")</f>
        <v>2</v>
      </c>
      <c r="F65" s="130" t="s">
        <v>3057</v>
      </c>
      <c r="G65" s="131"/>
    </row>
    <row r="66" spans="1:11" ht="17" x14ac:dyDescent="0.2">
      <c r="A66" s="23"/>
      <c r="B66" s="7" t="s">
        <v>3076</v>
      </c>
      <c r="C66" s="4">
        <f>COUNTIF(A3:A52,"M")</f>
        <v>34</v>
      </c>
      <c r="F66" s="8" t="s">
        <v>3076</v>
      </c>
      <c r="G66" s="13">
        <f>COUNTIF(E3:E62,"M")</f>
        <v>35</v>
      </c>
    </row>
    <row r="67" spans="1:11" ht="17" x14ac:dyDescent="0.2">
      <c r="B67" s="7" t="s">
        <v>3077</v>
      </c>
      <c r="C67" s="4">
        <f>COUNTIF(A3:A52,"F")</f>
        <v>7</v>
      </c>
      <c r="F67" s="8" t="s">
        <v>3077</v>
      </c>
      <c r="G67" s="13">
        <f>COUNTIF(E3:E62,"F")</f>
        <v>24</v>
      </c>
    </row>
    <row r="68" spans="1:11" x14ac:dyDescent="0.2">
      <c r="C68" s="4">
        <f>SUM(C66:C67)</f>
        <v>41</v>
      </c>
      <c r="F68" s="11"/>
      <c r="G68" s="13">
        <f>SUM(G66:G67)</f>
        <v>59</v>
      </c>
    </row>
    <row r="69" spans="1:11" ht="17" thickBot="1" x14ac:dyDescent="0.25">
      <c r="F69" s="11"/>
    </row>
    <row r="70" spans="1:11" ht="42" customHeight="1" thickBot="1" x14ac:dyDescent="0.25">
      <c r="A70" s="135" t="s">
        <v>1488</v>
      </c>
      <c r="B70" s="136"/>
      <c r="C70" s="137"/>
      <c r="E70" s="135" t="s">
        <v>3057</v>
      </c>
      <c r="F70" s="136"/>
      <c r="G70" s="137"/>
      <c r="I70" s="13"/>
      <c r="J70" s="4" t="s">
        <v>3082</v>
      </c>
      <c r="K70" s="4" t="s">
        <v>3083</v>
      </c>
    </row>
    <row r="71" spans="1:11" ht="59" customHeight="1" thickBot="1" x14ac:dyDescent="0.25">
      <c r="A71" s="29" t="s">
        <v>3082</v>
      </c>
      <c r="B71" s="29" t="s">
        <v>3083</v>
      </c>
      <c r="C71" s="39" t="s">
        <v>3088</v>
      </c>
      <c r="E71" s="29" t="s">
        <v>3082</v>
      </c>
      <c r="F71" s="29" t="s">
        <v>3083</v>
      </c>
      <c r="G71" s="39" t="s">
        <v>3088</v>
      </c>
      <c r="I71" s="13" t="s">
        <v>1488</v>
      </c>
      <c r="J71" s="72">
        <f>1-K71</f>
        <v>0.71199999999999997</v>
      </c>
      <c r="K71" s="72">
        <f>C72</f>
        <v>0.28799999999999998</v>
      </c>
    </row>
    <row r="72" spans="1:11" ht="38" customHeight="1" x14ac:dyDescent="0.2">
      <c r="A72" s="4">
        <v>375</v>
      </c>
      <c r="B72" s="4">
        <v>108</v>
      </c>
      <c r="C72" s="68">
        <f>B72/A72</f>
        <v>0.28799999999999998</v>
      </c>
      <c r="E72" s="4">
        <v>423</v>
      </c>
      <c r="F72" s="4">
        <v>180</v>
      </c>
      <c r="G72" s="68">
        <f>F72/E72</f>
        <v>0.42553191489361702</v>
      </c>
      <c r="I72" s="13" t="s">
        <v>3057</v>
      </c>
      <c r="J72" s="72">
        <f>1-K72</f>
        <v>0.57446808510638303</v>
      </c>
      <c r="K72" s="72">
        <f>G72</f>
        <v>0.42553191489361702</v>
      </c>
    </row>
    <row r="73" spans="1:11" ht="53" customHeight="1" thickBot="1" x14ac:dyDescent="0.25">
      <c r="F73" s="11"/>
    </row>
    <row r="74" spans="1:11" ht="17" customHeight="1" thickBot="1" x14ac:dyDescent="0.25">
      <c r="B74" s="130" t="s">
        <v>3101</v>
      </c>
      <c r="C74" s="134"/>
      <c r="F74" s="130" t="s">
        <v>3101</v>
      </c>
      <c r="G74" s="134"/>
    </row>
    <row r="75" spans="1:11" ht="51" customHeight="1" x14ac:dyDescent="0.2">
      <c r="B75" s="23" t="s">
        <v>6</v>
      </c>
      <c r="C75" s="23" t="s">
        <v>1488</v>
      </c>
      <c r="F75" s="23" t="s">
        <v>6</v>
      </c>
      <c r="G75" s="23" t="s">
        <v>3057</v>
      </c>
    </row>
    <row r="76" spans="1:11" ht="51" customHeight="1" x14ac:dyDescent="0.2">
      <c r="B76" s="23" t="s">
        <v>467</v>
      </c>
      <c r="C76" s="23">
        <v>2</v>
      </c>
      <c r="F76" s="26" t="s">
        <v>1823</v>
      </c>
      <c r="G76" s="23">
        <v>1</v>
      </c>
    </row>
    <row r="77" spans="1:11" ht="34" x14ac:dyDescent="0.2">
      <c r="B77" s="23" t="s">
        <v>1193</v>
      </c>
      <c r="C77" s="23">
        <v>2</v>
      </c>
      <c r="F77" s="26" t="s">
        <v>1624</v>
      </c>
      <c r="G77" s="23">
        <v>2</v>
      </c>
    </row>
    <row r="78" spans="1:11" ht="34" x14ac:dyDescent="0.2">
      <c r="B78" s="23" t="s">
        <v>947</v>
      </c>
      <c r="C78" s="23">
        <v>3</v>
      </c>
      <c r="F78" s="26" t="s">
        <v>1793</v>
      </c>
      <c r="G78" s="23">
        <v>2</v>
      </c>
    </row>
    <row r="79" spans="1:11" ht="17" x14ac:dyDescent="0.2">
      <c r="B79" s="23" t="s">
        <v>1074</v>
      </c>
      <c r="C79" s="23">
        <v>3</v>
      </c>
      <c r="F79" s="26" t="s">
        <v>1879</v>
      </c>
      <c r="G79" s="23">
        <v>2</v>
      </c>
    </row>
    <row r="80" spans="1:11" ht="34" x14ac:dyDescent="0.2">
      <c r="B80" s="23" t="s">
        <v>1203</v>
      </c>
      <c r="C80" s="23">
        <v>3</v>
      </c>
      <c r="F80" s="26" t="s">
        <v>1943</v>
      </c>
      <c r="G80" s="23">
        <v>2</v>
      </c>
    </row>
    <row r="81" spans="2:11" ht="34" x14ac:dyDescent="0.2">
      <c r="B81" s="26" t="s">
        <v>505</v>
      </c>
      <c r="C81" s="23">
        <v>4</v>
      </c>
      <c r="F81" s="26" t="s">
        <v>2569</v>
      </c>
      <c r="G81" s="23">
        <v>2</v>
      </c>
    </row>
    <row r="82" spans="2:11" ht="34" x14ac:dyDescent="0.2">
      <c r="B82" s="26" t="s">
        <v>583</v>
      </c>
      <c r="C82" s="23">
        <v>4</v>
      </c>
      <c r="F82" s="26" t="s">
        <v>2948</v>
      </c>
      <c r="G82" s="23">
        <v>2</v>
      </c>
    </row>
    <row r="83" spans="2:11" ht="34" x14ac:dyDescent="0.2">
      <c r="B83" s="23" t="s">
        <v>1478</v>
      </c>
      <c r="C83" s="23">
        <v>4</v>
      </c>
      <c r="F83" s="26" t="s">
        <v>1573</v>
      </c>
      <c r="G83" s="23">
        <v>3</v>
      </c>
    </row>
    <row r="84" spans="2:11" ht="34" x14ac:dyDescent="0.2">
      <c r="B84" s="23" t="s">
        <v>770</v>
      </c>
      <c r="C84" s="23">
        <v>5</v>
      </c>
      <c r="F84" s="26" t="s">
        <v>1834</v>
      </c>
      <c r="G84" s="23">
        <v>3</v>
      </c>
      <c r="J84" s="64"/>
      <c r="K84" s="20"/>
    </row>
    <row r="85" spans="2:11" ht="34" x14ac:dyDescent="0.2">
      <c r="B85" s="23" t="s">
        <v>862</v>
      </c>
      <c r="C85" s="23">
        <v>5</v>
      </c>
      <c r="F85" s="26" t="s">
        <v>2093</v>
      </c>
      <c r="G85" s="23">
        <v>3</v>
      </c>
      <c r="J85" s="64"/>
      <c r="K85" s="20"/>
    </row>
    <row r="86" spans="2:11" ht="68" x14ac:dyDescent="0.2">
      <c r="B86" s="23" t="s">
        <v>956</v>
      </c>
      <c r="C86" s="23">
        <v>5</v>
      </c>
      <c r="F86" s="26" t="s">
        <v>2664</v>
      </c>
      <c r="G86" s="23">
        <v>3</v>
      </c>
      <c r="J86" s="64"/>
      <c r="K86" s="20"/>
    </row>
    <row r="87" spans="2:11" ht="51" x14ac:dyDescent="0.2">
      <c r="B87" s="23" t="s">
        <v>1119</v>
      </c>
      <c r="C87" s="23">
        <v>5</v>
      </c>
      <c r="F87" s="26" t="s">
        <v>2868</v>
      </c>
      <c r="G87" s="23">
        <v>3</v>
      </c>
    </row>
    <row r="88" spans="2:11" ht="34" x14ac:dyDescent="0.2">
      <c r="B88" s="26" t="s">
        <v>592</v>
      </c>
      <c r="C88" s="23">
        <v>6</v>
      </c>
      <c r="F88" s="26" t="s">
        <v>2929</v>
      </c>
      <c r="G88" s="23">
        <v>3</v>
      </c>
    </row>
    <row r="89" spans="2:11" ht="17" x14ac:dyDescent="0.2">
      <c r="B89" s="23" t="s">
        <v>841</v>
      </c>
      <c r="C89" s="23">
        <v>6</v>
      </c>
      <c r="F89" s="26" t="s">
        <v>2943</v>
      </c>
      <c r="G89" s="23">
        <v>3</v>
      </c>
    </row>
    <row r="90" spans="2:11" ht="34" x14ac:dyDescent="0.2">
      <c r="B90" s="23" t="s">
        <v>1002</v>
      </c>
      <c r="C90" s="23">
        <v>6</v>
      </c>
      <c r="F90" s="26" t="s">
        <v>3006</v>
      </c>
      <c r="G90" s="23">
        <v>3</v>
      </c>
    </row>
    <row r="91" spans="2:11" ht="34" x14ac:dyDescent="0.2">
      <c r="B91" s="26" t="s">
        <v>9</v>
      </c>
      <c r="C91" s="23">
        <v>7</v>
      </c>
      <c r="F91" s="26" t="s">
        <v>1798</v>
      </c>
      <c r="G91" s="23">
        <v>4</v>
      </c>
    </row>
    <row r="92" spans="2:11" ht="34" x14ac:dyDescent="0.2">
      <c r="B92" s="23" t="s">
        <v>463</v>
      </c>
      <c r="C92" s="23">
        <v>7</v>
      </c>
      <c r="F92" s="26" t="s">
        <v>1856</v>
      </c>
      <c r="G92" s="23">
        <v>4</v>
      </c>
    </row>
    <row r="93" spans="2:11" ht="34" x14ac:dyDescent="0.2">
      <c r="B93" s="23" t="s">
        <v>1229</v>
      </c>
      <c r="C93" s="23">
        <v>7</v>
      </c>
      <c r="F93" s="26" t="s">
        <v>2133</v>
      </c>
      <c r="G93" s="23">
        <v>4</v>
      </c>
    </row>
    <row r="94" spans="2:11" ht="34" x14ac:dyDescent="0.2">
      <c r="B94" s="23" t="s">
        <v>1389</v>
      </c>
      <c r="C94" s="23">
        <v>7</v>
      </c>
      <c r="F94" s="26" t="s">
        <v>2275</v>
      </c>
      <c r="G94" s="23">
        <v>4</v>
      </c>
    </row>
    <row r="95" spans="2:11" ht="34" x14ac:dyDescent="0.2">
      <c r="B95" s="26" t="s">
        <v>462</v>
      </c>
      <c r="C95" s="23">
        <v>8</v>
      </c>
      <c r="F95" s="26" t="s">
        <v>2322</v>
      </c>
      <c r="G95" s="23">
        <v>4</v>
      </c>
    </row>
    <row r="96" spans="2:11" ht="68" x14ac:dyDescent="0.2">
      <c r="B96" s="23" t="s">
        <v>468</v>
      </c>
      <c r="C96" s="23">
        <v>8</v>
      </c>
      <c r="F96" s="26" t="s">
        <v>2378</v>
      </c>
      <c r="G96" s="23">
        <v>4</v>
      </c>
    </row>
    <row r="97" spans="2:7" ht="34" x14ac:dyDescent="0.2">
      <c r="B97" s="23" t="s">
        <v>466</v>
      </c>
      <c r="C97" s="23">
        <v>9</v>
      </c>
      <c r="F97" s="26" t="s">
        <v>2771</v>
      </c>
      <c r="G97" s="23">
        <v>4</v>
      </c>
    </row>
    <row r="98" spans="2:7" ht="34" x14ac:dyDescent="0.2">
      <c r="B98" s="23" t="s">
        <v>1431</v>
      </c>
      <c r="C98" s="23">
        <v>9</v>
      </c>
      <c r="F98" s="26" t="s">
        <v>1545</v>
      </c>
      <c r="G98" s="23">
        <v>5</v>
      </c>
    </row>
    <row r="99" spans="2:7" ht="34" x14ac:dyDescent="0.2">
      <c r="B99" s="23" t="s">
        <v>470</v>
      </c>
      <c r="C99" s="23">
        <v>10</v>
      </c>
      <c r="F99" s="26" t="s">
        <v>1684</v>
      </c>
      <c r="G99" s="23">
        <v>5</v>
      </c>
    </row>
    <row r="100" spans="2:7" ht="34" x14ac:dyDescent="0.2">
      <c r="B100" s="23" t="s">
        <v>678</v>
      </c>
      <c r="C100" s="23">
        <v>11</v>
      </c>
      <c r="F100" s="26" t="s">
        <v>2542</v>
      </c>
      <c r="G100" s="23">
        <v>5</v>
      </c>
    </row>
    <row r="101" spans="2:7" ht="34" x14ac:dyDescent="0.2">
      <c r="B101" s="23" t="s">
        <v>506</v>
      </c>
      <c r="C101" s="23">
        <v>12</v>
      </c>
      <c r="F101" s="26" t="s">
        <v>2682</v>
      </c>
      <c r="G101" s="23">
        <v>5</v>
      </c>
    </row>
    <row r="102" spans="2:7" ht="34" x14ac:dyDescent="0.2">
      <c r="B102" s="23" t="s">
        <v>910</v>
      </c>
      <c r="C102" s="23">
        <v>12</v>
      </c>
      <c r="F102" s="26" t="s">
        <v>3040</v>
      </c>
      <c r="G102" s="23">
        <v>5</v>
      </c>
    </row>
    <row r="103" spans="2:7" ht="34" x14ac:dyDescent="0.2">
      <c r="B103" s="23" t="s">
        <v>1290</v>
      </c>
      <c r="C103" s="23">
        <v>12</v>
      </c>
      <c r="F103" s="26" t="s">
        <v>2989</v>
      </c>
      <c r="G103" s="23">
        <v>5</v>
      </c>
    </row>
    <row r="104" spans="2:7" ht="51" x14ac:dyDescent="0.2">
      <c r="B104" s="23" t="s">
        <v>465</v>
      </c>
      <c r="C104" s="23">
        <v>13</v>
      </c>
      <c r="F104" s="26" t="s">
        <v>2109</v>
      </c>
      <c r="G104" s="23">
        <v>6</v>
      </c>
    </row>
    <row r="105" spans="2:7" ht="34" x14ac:dyDescent="0.2">
      <c r="B105" s="24" t="s">
        <v>3100</v>
      </c>
      <c r="C105" s="65">
        <f>AVERAGE(C76:C104)</f>
        <v>6.7241379310344831</v>
      </c>
      <c r="F105" s="26" t="s">
        <v>2601</v>
      </c>
      <c r="G105" s="23">
        <v>6</v>
      </c>
    </row>
    <row r="106" spans="2:7" ht="34" x14ac:dyDescent="0.2">
      <c r="F106" s="26" t="s">
        <v>2655</v>
      </c>
      <c r="G106" s="23">
        <v>6</v>
      </c>
    </row>
    <row r="107" spans="2:7" ht="51" x14ac:dyDescent="0.2">
      <c r="F107" s="26" t="s">
        <v>2813</v>
      </c>
      <c r="G107" s="23">
        <v>6</v>
      </c>
    </row>
    <row r="108" spans="2:7" ht="34" x14ac:dyDescent="0.2">
      <c r="F108" s="26" t="s">
        <v>2034</v>
      </c>
      <c r="G108" s="23">
        <v>7</v>
      </c>
    </row>
    <row r="109" spans="2:7" ht="41" customHeight="1" x14ac:dyDescent="0.2">
      <c r="F109" s="26" t="s">
        <v>2195</v>
      </c>
      <c r="G109" s="23">
        <v>7</v>
      </c>
    </row>
    <row r="110" spans="2:7" ht="102" x14ac:dyDescent="0.2">
      <c r="F110" s="26" t="s">
        <v>2491</v>
      </c>
      <c r="G110" s="23">
        <v>7</v>
      </c>
    </row>
    <row r="111" spans="2:7" ht="34" x14ac:dyDescent="0.2">
      <c r="F111" s="26" t="s">
        <v>3039</v>
      </c>
      <c r="G111" s="23">
        <v>7</v>
      </c>
    </row>
    <row r="112" spans="2:7" ht="34" x14ac:dyDescent="0.2">
      <c r="F112" s="26" t="s">
        <v>3042</v>
      </c>
      <c r="G112" s="23">
        <v>7</v>
      </c>
    </row>
    <row r="113" spans="6:7" ht="34" x14ac:dyDescent="0.2">
      <c r="F113" s="26" t="s">
        <v>1967</v>
      </c>
      <c r="G113" s="23">
        <v>8</v>
      </c>
    </row>
    <row r="114" spans="6:7" ht="34" x14ac:dyDescent="0.2">
      <c r="F114" s="26" t="s">
        <v>2432</v>
      </c>
      <c r="G114" s="23">
        <v>8</v>
      </c>
    </row>
    <row r="115" spans="6:7" ht="34" x14ac:dyDescent="0.2">
      <c r="F115" s="26" t="s">
        <v>2523</v>
      </c>
      <c r="G115" s="23">
        <v>8</v>
      </c>
    </row>
    <row r="116" spans="6:7" ht="34" x14ac:dyDescent="0.2">
      <c r="F116" s="26" t="s">
        <v>2583</v>
      </c>
      <c r="G116" s="23">
        <v>8</v>
      </c>
    </row>
    <row r="117" spans="6:7" ht="34" x14ac:dyDescent="0.2">
      <c r="F117" s="26" t="s">
        <v>2726</v>
      </c>
      <c r="G117" s="23">
        <v>8</v>
      </c>
    </row>
    <row r="118" spans="6:7" ht="34" x14ac:dyDescent="0.2">
      <c r="F118" s="26" t="s">
        <v>2849</v>
      </c>
      <c r="G118" s="23">
        <v>8</v>
      </c>
    </row>
    <row r="119" spans="6:7" ht="17" x14ac:dyDescent="0.2">
      <c r="F119" s="26" t="s">
        <v>2895</v>
      </c>
      <c r="G119" s="23">
        <v>8</v>
      </c>
    </row>
    <row r="120" spans="6:7" ht="51" x14ac:dyDescent="0.2">
      <c r="F120" s="26" t="s">
        <v>2398</v>
      </c>
      <c r="G120" s="23">
        <v>9</v>
      </c>
    </row>
    <row r="121" spans="6:7" ht="34" x14ac:dyDescent="0.2">
      <c r="F121" s="26" t="s">
        <v>3055</v>
      </c>
      <c r="G121" s="23">
        <v>9</v>
      </c>
    </row>
    <row r="122" spans="6:7" ht="34" x14ac:dyDescent="0.2">
      <c r="F122" s="26" t="s">
        <v>1636</v>
      </c>
      <c r="G122" s="23">
        <v>10</v>
      </c>
    </row>
    <row r="123" spans="6:7" ht="51" x14ac:dyDescent="0.2">
      <c r="F123" s="26" t="s">
        <v>2786</v>
      </c>
      <c r="G123" s="23">
        <v>10</v>
      </c>
    </row>
    <row r="124" spans="6:7" ht="17" x14ac:dyDescent="0.2">
      <c r="F124" s="26" t="s">
        <v>3012</v>
      </c>
      <c r="G124" s="23">
        <v>11</v>
      </c>
    </row>
    <row r="125" spans="6:7" ht="102" x14ac:dyDescent="0.2">
      <c r="F125" s="26" t="s">
        <v>2697</v>
      </c>
      <c r="G125" s="23">
        <v>11</v>
      </c>
    </row>
    <row r="126" spans="6:7" ht="17" x14ac:dyDescent="0.2">
      <c r="F126" s="26" t="s">
        <v>1490</v>
      </c>
      <c r="G126" s="23">
        <v>12</v>
      </c>
    </row>
    <row r="127" spans="6:7" ht="34" x14ac:dyDescent="0.2">
      <c r="F127" s="26" t="s">
        <v>2953</v>
      </c>
      <c r="G127" s="23">
        <v>12</v>
      </c>
    </row>
    <row r="128" spans="6:7" ht="34" x14ac:dyDescent="0.2">
      <c r="F128" s="26" t="s">
        <v>2465</v>
      </c>
      <c r="G128" s="23">
        <v>13</v>
      </c>
    </row>
    <row r="129" spans="2:7" ht="17" x14ac:dyDescent="0.2">
      <c r="F129" s="26" t="s">
        <v>1723</v>
      </c>
      <c r="G129" s="23">
        <v>14</v>
      </c>
    </row>
    <row r="130" spans="2:7" ht="34" x14ac:dyDescent="0.2">
      <c r="F130" s="26" t="s">
        <v>2052</v>
      </c>
      <c r="G130" s="23">
        <v>14</v>
      </c>
    </row>
    <row r="131" spans="2:7" ht="34" x14ac:dyDescent="0.2">
      <c r="F131" s="26" t="s">
        <v>2879</v>
      </c>
      <c r="G131" s="23">
        <v>14</v>
      </c>
    </row>
    <row r="132" spans="2:7" ht="32" customHeight="1" x14ac:dyDescent="0.2">
      <c r="F132" s="24" t="s">
        <v>3100</v>
      </c>
      <c r="G132" s="23">
        <f>AVERAGE(G76:G131)</f>
        <v>6.2321428571428568</v>
      </c>
    </row>
    <row r="133" spans="2:7" x14ac:dyDescent="0.2">
      <c r="F133" s="11"/>
    </row>
    <row r="134" spans="2:7" x14ac:dyDescent="0.2">
      <c r="F134" s="11"/>
    </row>
    <row r="135" spans="2:7" x14ac:dyDescent="0.2">
      <c r="F135" s="11"/>
    </row>
    <row r="136" spans="2:7" x14ac:dyDescent="0.2">
      <c r="F136" s="11"/>
    </row>
    <row r="137" spans="2:7" x14ac:dyDescent="0.2">
      <c r="F137" s="11"/>
    </row>
    <row r="138" spans="2:7" x14ac:dyDescent="0.2">
      <c r="F138" s="11"/>
    </row>
    <row r="139" spans="2:7" x14ac:dyDescent="0.2">
      <c r="F139" s="11"/>
    </row>
    <row r="140" spans="2:7" x14ac:dyDescent="0.2">
      <c r="F140" s="11"/>
    </row>
    <row r="141" spans="2:7" x14ac:dyDescent="0.2">
      <c r="B141" s="11"/>
      <c r="F141" s="11"/>
    </row>
    <row r="142" spans="2:7" x14ac:dyDescent="0.2">
      <c r="F142" s="11"/>
    </row>
    <row r="143" spans="2:7" x14ac:dyDescent="0.2">
      <c r="F143" s="11"/>
    </row>
    <row r="144" spans="2:7" x14ac:dyDescent="0.2">
      <c r="F144" s="11"/>
    </row>
    <row r="145" spans="6:6" x14ac:dyDescent="0.2">
      <c r="F145" s="11"/>
    </row>
    <row r="146" spans="6:6" x14ac:dyDescent="0.2">
      <c r="F146" s="11"/>
    </row>
    <row r="147" spans="6:6" x14ac:dyDescent="0.2">
      <c r="F147" s="11"/>
    </row>
    <row r="148" spans="6:6" x14ac:dyDescent="0.2">
      <c r="F148" s="11"/>
    </row>
    <row r="149" spans="6:6" x14ac:dyDescent="0.2">
      <c r="F149" s="11"/>
    </row>
    <row r="150" spans="6:6" x14ac:dyDescent="0.2">
      <c r="F150" s="11"/>
    </row>
    <row r="151" spans="6:6" x14ac:dyDescent="0.2">
      <c r="F151" s="11"/>
    </row>
    <row r="152" spans="6:6" x14ac:dyDescent="0.2">
      <c r="F152" s="11"/>
    </row>
    <row r="153" spans="6:6" x14ac:dyDescent="0.2">
      <c r="F153" s="11"/>
    </row>
    <row r="154" spans="6:6" x14ac:dyDescent="0.2">
      <c r="F154" s="11"/>
    </row>
    <row r="155" spans="6:6" x14ac:dyDescent="0.2">
      <c r="F155" s="11"/>
    </row>
    <row r="156" spans="6:6" x14ac:dyDescent="0.2">
      <c r="F156" s="11"/>
    </row>
    <row r="157" spans="6:6" x14ac:dyDescent="0.2">
      <c r="F157" s="11"/>
    </row>
    <row r="158" spans="6:6" x14ac:dyDescent="0.2">
      <c r="F158" s="11"/>
    </row>
    <row r="159" spans="6:6" x14ac:dyDescent="0.2">
      <c r="F159" s="11"/>
    </row>
    <row r="160" spans="6:6" x14ac:dyDescent="0.2">
      <c r="F160" s="11"/>
    </row>
    <row r="161" spans="2:6" x14ac:dyDescent="0.2">
      <c r="F161" s="11"/>
    </row>
    <row r="162" spans="2:6" x14ac:dyDescent="0.2">
      <c r="F162" s="11"/>
    </row>
    <row r="163" spans="2:6" x14ac:dyDescent="0.2">
      <c r="F163" s="11"/>
    </row>
    <row r="164" spans="2:6" x14ac:dyDescent="0.2">
      <c r="F164" s="11"/>
    </row>
    <row r="165" spans="2:6" x14ac:dyDescent="0.2">
      <c r="F165" s="11"/>
    </row>
    <row r="166" spans="2:6" x14ac:dyDescent="0.2">
      <c r="F166" s="11"/>
    </row>
    <row r="167" spans="2:6" x14ac:dyDescent="0.2">
      <c r="F167" s="11"/>
    </row>
    <row r="168" spans="2:6" x14ac:dyDescent="0.2">
      <c r="F168" s="11"/>
    </row>
    <row r="169" spans="2:6" x14ac:dyDescent="0.2">
      <c r="F169" s="11"/>
    </row>
    <row r="170" spans="2:6" x14ac:dyDescent="0.2">
      <c r="F170" s="11"/>
    </row>
    <row r="171" spans="2:6" x14ac:dyDescent="0.2">
      <c r="F171" s="11"/>
    </row>
    <row r="172" spans="2:6" x14ac:dyDescent="0.2">
      <c r="F172" s="11"/>
    </row>
    <row r="173" spans="2:6" x14ac:dyDescent="0.2">
      <c r="F173" s="11"/>
    </row>
    <row r="174" spans="2:6" x14ac:dyDescent="0.2">
      <c r="B174" s="11"/>
      <c r="F174" s="11"/>
    </row>
    <row r="175" spans="2:6" x14ac:dyDescent="0.2">
      <c r="F175" s="11"/>
    </row>
    <row r="176" spans="2:6" x14ac:dyDescent="0.2">
      <c r="F176" s="11"/>
    </row>
    <row r="177" spans="6:6" x14ac:dyDescent="0.2">
      <c r="F177" s="11"/>
    </row>
    <row r="178" spans="6:6" x14ac:dyDescent="0.2">
      <c r="F178" s="11"/>
    </row>
    <row r="179" spans="6:6" x14ac:dyDescent="0.2">
      <c r="F179" s="11"/>
    </row>
    <row r="180" spans="6:6" x14ac:dyDescent="0.2">
      <c r="F180" s="11"/>
    </row>
    <row r="181" spans="6:6" x14ac:dyDescent="0.2">
      <c r="F181" s="11"/>
    </row>
    <row r="182" spans="6:6" x14ac:dyDescent="0.2">
      <c r="F182" s="11"/>
    </row>
    <row r="183" spans="6:6" x14ac:dyDescent="0.2">
      <c r="F183" s="11"/>
    </row>
    <row r="184" spans="6:6" x14ac:dyDescent="0.2">
      <c r="F184" s="11"/>
    </row>
    <row r="185" spans="6:6" x14ac:dyDescent="0.2">
      <c r="F185" s="11"/>
    </row>
    <row r="186" spans="6:6" x14ac:dyDescent="0.2">
      <c r="F186" s="11"/>
    </row>
    <row r="187" spans="6:6" x14ac:dyDescent="0.2">
      <c r="F187" s="11"/>
    </row>
    <row r="188" spans="6:6" x14ac:dyDescent="0.2">
      <c r="F188" s="11"/>
    </row>
    <row r="189" spans="6:6" x14ac:dyDescent="0.2">
      <c r="F189" s="11"/>
    </row>
    <row r="190" spans="6:6" x14ac:dyDescent="0.2">
      <c r="F190" s="11"/>
    </row>
    <row r="191" spans="6:6" x14ac:dyDescent="0.2">
      <c r="F191" s="11"/>
    </row>
    <row r="192" spans="6:6" x14ac:dyDescent="0.2">
      <c r="F192" s="11"/>
    </row>
    <row r="193" spans="2:6" x14ac:dyDescent="0.2">
      <c r="F193" s="11"/>
    </row>
    <row r="194" spans="2:6" x14ac:dyDescent="0.2">
      <c r="F194" s="11"/>
    </row>
    <row r="195" spans="2:6" x14ac:dyDescent="0.2">
      <c r="F195" s="11"/>
    </row>
    <row r="196" spans="2:6" x14ac:dyDescent="0.2">
      <c r="F196" s="11"/>
    </row>
    <row r="197" spans="2:6" x14ac:dyDescent="0.2">
      <c r="F197" s="11"/>
    </row>
    <row r="198" spans="2:6" x14ac:dyDescent="0.2">
      <c r="F198" s="11"/>
    </row>
    <row r="199" spans="2:6" x14ac:dyDescent="0.2">
      <c r="B199" s="11"/>
      <c r="F199" s="11"/>
    </row>
    <row r="200" spans="2:6" x14ac:dyDescent="0.2">
      <c r="F200" s="11"/>
    </row>
    <row r="201" spans="2:6" x14ac:dyDescent="0.2">
      <c r="F201" s="11"/>
    </row>
    <row r="202" spans="2:6" x14ac:dyDescent="0.2">
      <c r="F202" s="11"/>
    </row>
    <row r="203" spans="2:6" x14ac:dyDescent="0.2">
      <c r="F203" s="11"/>
    </row>
    <row r="204" spans="2:6" x14ac:dyDescent="0.2">
      <c r="F204" s="11"/>
    </row>
    <row r="205" spans="2:6" x14ac:dyDescent="0.2">
      <c r="F205" s="11"/>
    </row>
    <row r="206" spans="2:6" x14ac:dyDescent="0.2">
      <c r="F206" s="11"/>
    </row>
    <row r="207" spans="2:6" x14ac:dyDescent="0.2">
      <c r="F207" s="11"/>
    </row>
    <row r="208" spans="2:6" x14ac:dyDescent="0.2">
      <c r="F208" s="11"/>
    </row>
    <row r="209" spans="6:6" x14ac:dyDescent="0.2">
      <c r="F209" s="11"/>
    </row>
    <row r="210" spans="6:6" x14ac:dyDescent="0.2">
      <c r="F210" s="11"/>
    </row>
    <row r="211" spans="6:6" x14ac:dyDescent="0.2">
      <c r="F211" s="11"/>
    </row>
    <row r="212" spans="6:6" x14ac:dyDescent="0.2">
      <c r="F212" s="11"/>
    </row>
    <row r="213" spans="6:6" x14ac:dyDescent="0.2">
      <c r="F213" s="11"/>
    </row>
    <row r="214" spans="6:6" x14ac:dyDescent="0.2">
      <c r="F214" s="11"/>
    </row>
    <row r="215" spans="6:6" x14ac:dyDescent="0.2">
      <c r="F215" s="11"/>
    </row>
    <row r="216" spans="6:6" x14ac:dyDescent="0.2">
      <c r="F216" s="11"/>
    </row>
    <row r="217" spans="6:6" x14ac:dyDescent="0.2">
      <c r="F217" s="11"/>
    </row>
    <row r="218" spans="6:6" x14ac:dyDescent="0.2">
      <c r="F218" s="11"/>
    </row>
    <row r="219" spans="6:6" x14ac:dyDescent="0.2">
      <c r="F219" s="11"/>
    </row>
    <row r="220" spans="6:6" x14ac:dyDescent="0.2">
      <c r="F220" s="11"/>
    </row>
    <row r="221" spans="6:6" x14ac:dyDescent="0.2">
      <c r="F221" s="11"/>
    </row>
    <row r="222" spans="6:6" x14ac:dyDescent="0.2">
      <c r="F222" s="11"/>
    </row>
    <row r="223" spans="6:6" x14ac:dyDescent="0.2">
      <c r="F223" s="11"/>
    </row>
    <row r="224" spans="6:6" x14ac:dyDescent="0.2">
      <c r="F224" s="11"/>
    </row>
    <row r="225" spans="6:6" x14ac:dyDescent="0.2">
      <c r="F225" s="11"/>
    </row>
    <row r="226" spans="6:6" x14ac:dyDescent="0.2">
      <c r="F226" s="11"/>
    </row>
    <row r="227" spans="6:6" x14ac:dyDescent="0.2">
      <c r="F227" s="11"/>
    </row>
    <row r="228" spans="6:6" x14ac:dyDescent="0.2">
      <c r="F228" s="11"/>
    </row>
    <row r="229" spans="6:6" x14ac:dyDescent="0.2">
      <c r="F229" s="11"/>
    </row>
    <row r="230" spans="6:6" x14ac:dyDescent="0.2">
      <c r="F230" s="11"/>
    </row>
    <row r="231" spans="6:6" x14ac:dyDescent="0.2">
      <c r="F231" s="11"/>
    </row>
    <row r="232" spans="6:6" x14ac:dyDescent="0.2">
      <c r="F232" s="11"/>
    </row>
    <row r="233" spans="6:6" x14ac:dyDescent="0.2">
      <c r="F233" s="11"/>
    </row>
    <row r="234" spans="6:6" x14ac:dyDescent="0.2">
      <c r="F234" s="11"/>
    </row>
    <row r="235" spans="6:6" x14ac:dyDescent="0.2">
      <c r="F235" s="11"/>
    </row>
    <row r="236" spans="6:6" x14ac:dyDescent="0.2">
      <c r="F236" s="11"/>
    </row>
    <row r="237" spans="6:6" x14ac:dyDescent="0.2">
      <c r="F237" s="11"/>
    </row>
    <row r="238" spans="6:6" x14ac:dyDescent="0.2">
      <c r="F238" s="11"/>
    </row>
    <row r="239" spans="6:6" x14ac:dyDescent="0.2">
      <c r="F239" s="11"/>
    </row>
    <row r="240" spans="6:6" x14ac:dyDescent="0.2">
      <c r="F240" s="11"/>
    </row>
    <row r="241" spans="6:6" x14ac:dyDescent="0.2">
      <c r="F241" s="11"/>
    </row>
    <row r="242" spans="6:6" x14ac:dyDescent="0.2">
      <c r="F242" s="11"/>
    </row>
    <row r="243" spans="6:6" x14ac:dyDescent="0.2">
      <c r="F243" s="11"/>
    </row>
    <row r="244" spans="6:6" x14ac:dyDescent="0.2">
      <c r="F244" s="11"/>
    </row>
    <row r="245" spans="6:6" x14ac:dyDescent="0.2">
      <c r="F245" s="11"/>
    </row>
    <row r="246" spans="6:6" x14ac:dyDescent="0.2">
      <c r="F246" s="11"/>
    </row>
    <row r="247" spans="6:6" x14ac:dyDescent="0.2">
      <c r="F247" s="11"/>
    </row>
    <row r="248" spans="6:6" x14ac:dyDescent="0.2">
      <c r="F248" s="11"/>
    </row>
    <row r="249" spans="6:6" x14ac:dyDescent="0.2">
      <c r="F249" s="11"/>
    </row>
    <row r="250" spans="6:6" x14ac:dyDescent="0.2">
      <c r="F250" s="11"/>
    </row>
    <row r="251" spans="6:6" x14ac:dyDescent="0.2">
      <c r="F251" s="11"/>
    </row>
    <row r="252" spans="6:6" x14ac:dyDescent="0.2">
      <c r="F252" s="11"/>
    </row>
    <row r="253" spans="6:6" x14ac:dyDescent="0.2">
      <c r="F253" s="11"/>
    </row>
    <row r="254" spans="6:6" x14ac:dyDescent="0.2">
      <c r="F254" s="11"/>
    </row>
    <row r="255" spans="6:6" x14ac:dyDescent="0.2">
      <c r="F255" s="11"/>
    </row>
    <row r="256" spans="6:6" x14ac:dyDescent="0.2">
      <c r="F256" s="11"/>
    </row>
    <row r="257" spans="6:6" x14ac:dyDescent="0.2">
      <c r="F257" s="11"/>
    </row>
    <row r="258" spans="6:6" x14ac:dyDescent="0.2">
      <c r="F258" s="11"/>
    </row>
    <row r="259" spans="6:6" x14ac:dyDescent="0.2">
      <c r="F259" s="11"/>
    </row>
    <row r="260" spans="6:6" x14ac:dyDescent="0.2">
      <c r="F260" s="11"/>
    </row>
    <row r="261" spans="6:6" x14ac:dyDescent="0.2">
      <c r="F261" s="11"/>
    </row>
    <row r="262" spans="6:6" x14ac:dyDescent="0.2">
      <c r="F262" s="11"/>
    </row>
    <row r="263" spans="6:6" x14ac:dyDescent="0.2">
      <c r="F263" s="11"/>
    </row>
    <row r="264" spans="6:6" x14ac:dyDescent="0.2">
      <c r="F264" s="11"/>
    </row>
    <row r="265" spans="6:6" x14ac:dyDescent="0.2">
      <c r="F265" s="11"/>
    </row>
    <row r="266" spans="6:6" x14ac:dyDescent="0.2">
      <c r="F266" s="11"/>
    </row>
    <row r="267" spans="6:6" x14ac:dyDescent="0.2">
      <c r="F267" s="11"/>
    </row>
    <row r="268" spans="6:6" x14ac:dyDescent="0.2">
      <c r="F268" s="11"/>
    </row>
    <row r="269" spans="6:6" x14ac:dyDescent="0.2">
      <c r="F269" s="11"/>
    </row>
    <row r="270" spans="6:6" x14ac:dyDescent="0.2">
      <c r="F270" s="11"/>
    </row>
    <row r="271" spans="6:6" x14ac:dyDescent="0.2">
      <c r="F271" s="11"/>
    </row>
    <row r="272" spans="6:6" x14ac:dyDescent="0.2">
      <c r="F272" s="11"/>
    </row>
    <row r="273" spans="6:6" x14ac:dyDescent="0.2">
      <c r="F273" s="11"/>
    </row>
    <row r="274" spans="6:6" x14ac:dyDescent="0.2">
      <c r="F274" s="11"/>
    </row>
    <row r="275" spans="6:6" x14ac:dyDescent="0.2">
      <c r="F275" s="11"/>
    </row>
    <row r="276" spans="6:6" x14ac:dyDescent="0.2">
      <c r="F276" s="11"/>
    </row>
    <row r="277" spans="6:6" x14ac:dyDescent="0.2">
      <c r="F277" s="11"/>
    </row>
    <row r="278" spans="6:6" x14ac:dyDescent="0.2">
      <c r="F278" s="11"/>
    </row>
    <row r="279" spans="6:6" x14ac:dyDescent="0.2">
      <c r="F279" s="11"/>
    </row>
    <row r="280" spans="6:6" x14ac:dyDescent="0.2">
      <c r="F280" s="11"/>
    </row>
    <row r="281" spans="6:6" x14ac:dyDescent="0.2">
      <c r="F281" s="11"/>
    </row>
    <row r="282" spans="6:6" x14ac:dyDescent="0.2">
      <c r="F282" s="11"/>
    </row>
    <row r="283" spans="6:6" x14ac:dyDescent="0.2">
      <c r="F283" s="11"/>
    </row>
    <row r="284" spans="6:6" x14ac:dyDescent="0.2">
      <c r="F284" s="11"/>
    </row>
    <row r="285" spans="6:6" x14ac:dyDescent="0.2">
      <c r="F285" s="11"/>
    </row>
    <row r="286" spans="6:6" x14ac:dyDescent="0.2">
      <c r="F286" s="11"/>
    </row>
    <row r="287" spans="6:6" x14ac:dyDescent="0.2">
      <c r="F287" s="11"/>
    </row>
    <row r="288" spans="6:6" x14ac:dyDescent="0.2">
      <c r="F288" s="11"/>
    </row>
    <row r="289" spans="6:6" x14ac:dyDescent="0.2">
      <c r="F289" s="11"/>
    </row>
    <row r="290" spans="6:6" x14ac:dyDescent="0.2">
      <c r="F290" s="11"/>
    </row>
    <row r="291" spans="6:6" x14ac:dyDescent="0.2">
      <c r="F291" s="11"/>
    </row>
    <row r="292" spans="6:6" x14ac:dyDescent="0.2">
      <c r="F292" s="11"/>
    </row>
    <row r="293" spans="6:6" x14ac:dyDescent="0.2">
      <c r="F293" s="11"/>
    </row>
    <row r="294" spans="6:6" x14ac:dyDescent="0.2">
      <c r="F294" s="11"/>
    </row>
    <row r="295" spans="6:6" x14ac:dyDescent="0.2">
      <c r="F295" s="11"/>
    </row>
    <row r="296" spans="6:6" x14ac:dyDescent="0.2">
      <c r="F296" s="11"/>
    </row>
    <row r="297" spans="6:6" x14ac:dyDescent="0.2">
      <c r="F297" s="11"/>
    </row>
    <row r="298" spans="6:6" x14ac:dyDescent="0.2">
      <c r="F298" s="11"/>
    </row>
    <row r="299" spans="6:6" x14ac:dyDescent="0.2">
      <c r="F299" s="11"/>
    </row>
    <row r="300" spans="6:6" x14ac:dyDescent="0.2">
      <c r="F300" s="11"/>
    </row>
    <row r="301" spans="6:6" x14ac:dyDescent="0.2">
      <c r="F301" s="11"/>
    </row>
    <row r="302" spans="6:6" x14ac:dyDescent="0.2">
      <c r="F302" s="11"/>
    </row>
    <row r="303" spans="6:6" x14ac:dyDescent="0.2">
      <c r="F303" s="11"/>
    </row>
    <row r="304" spans="6:6" x14ac:dyDescent="0.2">
      <c r="F304" s="11"/>
    </row>
    <row r="305" spans="6:6" x14ac:dyDescent="0.2">
      <c r="F305" s="11"/>
    </row>
    <row r="306" spans="6:6" x14ac:dyDescent="0.2">
      <c r="F306" s="11"/>
    </row>
    <row r="307" spans="6:6" x14ac:dyDescent="0.2">
      <c r="F307" s="11"/>
    </row>
    <row r="308" spans="6:6" x14ac:dyDescent="0.2">
      <c r="F308" s="11"/>
    </row>
    <row r="309" spans="6:6" x14ac:dyDescent="0.2">
      <c r="F309" s="11"/>
    </row>
    <row r="310" spans="6:6" x14ac:dyDescent="0.2">
      <c r="F310" s="11"/>
    </row>
    <row r="311" spans="6:6" x14ac:dyDescent="0.2">
      <c r="F311" s="11"/>
    </row>
    <row r="312" spans="6:6" x14ac:dyDescent="0.2">
      <c r="F312" s="11"/>
    </row>
    <row r="313" spans="6:6" x14ac:dyDescent="0.2">
      <c r="F313" s="11"/>
    </row>
    <row r="314" spans="6:6" x14ac:dyDescent="0.2">
      <c r="F314" s="11"/>
    </row>
    <row r="315" spans="6:6" x14ac:dyDescent="0.2">
      <c r="F315" s="11"/>
    </row>
    <row r="316" spans="6:6" x14ac:dyDescent="0.2">
      <c r="F316" s="11"/>
    </row>
    <row r="317" spans="6:6" x14ac:dyDescent="0.2">
      <c r="F317" s="11"/>
    </row>
    <row r="318" spans="6:6" x14ac:dyDescent="0.2">
      <c r="F318" s="11"/>
    </row>
    <row r="319" spans="6:6" x14ac:dyDescent="0.2">
      <c r="F319" s="11"/>
    </row>
    <row r="320" spans="6:6" x14ac:dyDescent="0.2">
      <c r="F320" s="11"/>
    </row>
    <row r="321" spans="6:6" x14ac:dyDescent="0.2">
      <c r="F321" s="11"/>
    </row>
    <row r="322" spans="6:6" x14ac:dyDescent="0.2">
      <c r="F322" s="11"/>
    </row>
    <row r="323" spans="6:6" x14ac:dyDescent="0.2">
      <c r="F323" s="11"/>
    </row>
    <row r="324" spans="6:6" x14ac:dyDescent="0.2">
      <c r="F324" s="11"/>
    </row>
    <row r="325" spans="6:6" x14ac:dyDescent="0.2">
      <c r="F325" s="11"/>
    </row>
    <row r="326" spans="6:6" x14ac:dyDescent="0.2">
      <c r="F326" s="11"/>
    </row>
    <row r="327" spans="6:6" x14ac:dyDescent="0.2">
      <c r="F327" s="11"/>
    </row>
    <row r="328" spans="6:6" x14ac:dyDescent="0.2">
      <c r="F328" s="11"/>
    </row>
    <row r="329" spans="6:6" x14ac:dyDescent="0.2">
      <c r="F329" s="11"/>
    </row>
    <row r="330" spans="6:6" x14ac:dyDescent="0.2">
      <c r="F330" s="11"/>
    </row>
    <row r="331" spans="6:6" x14ac:dyDescent="0.2">
      <c r="F331" s="11"/>
    </row>
    <row r="332" spans="6:6" x14ac:dyDescent="0.2">
      <c r="F332" s="11"/>
    </row>
    <row r="333" spans="6:6" x14ac:dyDescent="0.2">
      <c r="F333" s="11"/>
    </row>
    <row r="334" spans="6:6" x14ac:dyDescent="0.2">
      <c r="F334" s="11"/>
    </row>
    <row r="335" spans="6:6" x14ac:dyDescent="0.2">
      <c r="F335" s="11"/>
    </row>
    <row r="336" spans="6:6" x14ac:dyDescent="0.2">
      <c r="F336" s="11"/>
    </row>
    <row r="337" spans="6:6" x14ac:dyDescent="0.2">
      <c r="F337" s="11"/>
    </row>
    <row r="338" spans="6:6" x14ac:dyDescent="0.2">
      <c r="F338" s="11"/>
    </row>
    <row r="339" spans="6:6" x14ac:dyDescent="0.2">
      <c r="F339" s="11"/>
    </row>
    <row r="340" spans="6:6" x14ac:dyDescent="0.2">
      <c r="F340" s="11"/>
    </row>
    <row r="341" spans="6:6" x14ac:dyDescent="0.2">
      <c r="F341" s="11"/>
    </row>
    <row r="342" spans="6:6" x14ac:dyDescent="0.2">
      <c r="F342" s="11"/>
    </row>
    <row r="343" spans="6:6" x14ac:dyDescent="0.2">
      <c r="F343" s="11"/>
    </row>
    <row r="344" spans="6:6" x14ac:dyDescent="0.2">
      <c r="F344" s="11"/>
    </row>
    <row r="345" spans="6:6" x14ac:dyDescent="0.2">
      <c r="F345" s="11"/>
    </row>
    <row r="346" spans="6:6" x14ac:dyDescent="0.2">
      <c r="F346" s="11"/>
    </row>
    <row r="347" spans="6:6" x14ac:dyDescent="0.2">
      <c r="F347" s="11"/>
    </row>
    <row r="348" spans="6:6" x14ac:dyDescent="0.2">
      <c r="F348" s="11"/>
    </row>
    <row r="349" spans="6:6" x14ac:dyDescent="0.2">
      <c r="F349" s="11"/>
    </row>
    <row r="350" spans="6:6" x14ac:dyDescent="0.2">
      <c r="F350" s="11"/>
    </row>
    <row r="351" spans="6:6" x14ac:dyDescent="0.2">
      <c r="F351" s="11"/>
    </row>
    <row r="352" spans="6:6" x14ac:dyDescent="0.2">
      <c r="F352" s="11"/>
    </row>
    <row r="353" spans="6:6" x14ac:dyDescent="0.2">
      <c r="F353" s="11"/>
    </row>
    <row r="354" spans="6:6" x14ac:dyDescent="0.2">
      <c r="F354" s="11"/>
    </row>
    <row r="355" spans="6:6" x14ac:dyDescent="0.2">
      <c r="F355" s="11"/>
    </row>
    <row r="356" spans="6:6" x14ac:dyDescent="0.2">
      <c r="F356" s="11"/>
    </row>
    <row r="357" spans="6:6" x14ac:dyDescent="0.2">
      <c r="F357" s="11"/>
    </row>
    <row r="358" spans="6:6" x14ac:dyDescent="0.2">
      <c r="F358" s="11"/>
    </row>
    <row r="359" spans="6:6" x14ac:dyDescent="0.2">
      <c r="F359" s="11"/>
    </row>
    <row r="360" spans="6:6" x14ac:dyDescent="0.2">
      <c r="F360" s="11"/>
    </row>
    <row r="361" spans="6:6" x14ac:dyDescent="0.2">
      <c r="F361" s="11"/>
    </row>
    <row r="362" spans="6:6" x14ac:dyDescent="0.2">
      <c r="F362" s="11"/>
    </row>
    <row r="363" spans="6:6" x14ac:dyDescent="0.2">
      <c r="F363" s="11"/>
    </row>
    <row r="364" spans="6:6" x14ac:dyDescent="0.2">
      <c r="F364" s="11"/>
    </row>
    <row r="365" spans="6:6" x14ac:dyDescent="0.2">
      <c r="F365" s="11"/>
    </row>
    <row r="366" spans="6:6" x14ac:dyDescent="0.2">
      <c r="F366" s="11"/>
    </row>
    <row r="367" spans="6:6" x14ac:dyDescent="0.2">
      <c r="F367" s="11"/>
    </row>
    <row r="368" spans="6:6" x14ac:dyDescent="0.2">
      <c r="F368" s="11"/>
    </row>
    <row r="369" spans="6:6" x14ac:dyDescent="0.2">
      <c r="F369" s="11"/>
    </row>
    <row r="370" spans="6:6" x14ac:dyDescent="0.2">
      <c r="F370" s="11"/>
    </row>
    <row r="371" spans="6:6" x14ac:dyDescent="0.2">
      <c r="F371" s="11"/>
    </row>
    <row r="372" spans="6:6" x14ac:dyDescent="0.2">
      <c r="F372" s="11"/>
    </row>
    <row r="373" spans="6:6" x14ac:dyDescent="0.2">
      <c r="F373" s="11"/>
    </row>
    <row r="374" spans="6:6" x14ac:dyDescent="0.2">
      <c r="F374" s="11"/>
    </row>
    <row r="375" spans="6:6" x14ac:dyDescent="0.2">
      <c r="F375" s="11"/>
    </row>
    <row r="376" spans="6:6" x14ac:dyDescent="0.2">
      <c r="F376" s="11"/>
    </row>
    <row r="377" spans="6:6" x14ac:dyDescent="0.2">
      <c r="F377" s="11"/>
    </row>
    <row r="378" spans="6:6" x14ac:dyDescent="0.2">
      <c r="F378" s="11"/>
    </row>
    <row r="379" spans="6:6" x14ac:dyDescent="0.2">
      <c r="F379" s="11"/>
    </row>
    <row r="380" spans="6:6" x14ac:dyDescent="0.2">
      <c r="F380" s="11"/>
    </row>
    <row r="381" spans="6:6" x14ac:dyDescent="0.2">
      <c r="F381" s="11"/>
    </row>
    <row r="382" spans="6:6" x14ac:dyDescent="0.2">
      <c r="F382" s="11"/>
    </row>
    <row r="383" spans="6:6" x14ac:dyDescent="0.2">
      <c r="F383" s="11"/>
    </row>
    <row r="384" spans="6:6" x14ac:dyDescent="0.2">
      <c r="F384" s="11"/>
    </row>
    <row r="385" spans="6:6" x14ac:dyDescent="0.2">
      <c r="F385" s="11"/>
    </row>
    <row r="386" spans="6:6" x14ac:dyDescent="0.2">
      <c r="F386" s="11"/>
    </row>
    <row r="387" spans="6:6" x14ac:dyDescent="0.2">
      <c r="F387" s="11"/>
    </row>
    <row r="388" spans="6:6" x14ac:dyDescent="0.2">
      <c r="F388" s="11"/>
    </row>
    <row r="389" spans="6:6" x14ac:dyDescent="0.2">
      <c r="F389" s="11"/>
    </row>
    <row r="390" spans="6:6" x14ac:dyDescent="0.2">
      <c r="F390" s="11"/>
    </row>
    <row r="391" spans="6:6" x14ac:dyDescent="0.2">
      <c r="F391" s="11"/>
    </row>
    <row r="392" spans="6:6" x14ac:dyDescent="0.2">
      <c r="F392" s="11"/>
    </row>
    <row r="393" spans="6:6" x14ac:dyDescent="0.2">
      <c r="F393" s="11"/>
    </row>
    <row r="394" spans="6:6" x14ac:dyDescent="0.2">
      <c r="F394" s="11"/>
    </row>
    <row r="395" spans="6:6" x14ac:dyDescent="0.2">
      <c r="F395" s="11"/>
    </row>
    <row r="396" spans="6:6" x14ac:dyDescent="0.2">
      <c r="F396" s="11"/>
    </row>
    <row r="397" spans="6:6" x14ac:dyDescent="0.2">
      <c r="F397" s="11"/>
    </row>
    <row r="398" spans="6:6" x14ac:dyDescent="0.2">
      <c r="F398" s="11"/>
    </row>
    <row r="399" spans="6:6" x14ac:dyDescent="0.2">
      <c r="F399" s="11"/>
    </row>
    <row r="400" spans="6:6" x14ac:dyDescent="0.2">
      <c r="F400" s="11"/>
    </row>
    <row r="401" spans="6:6" x14ac:dyDescent="0.2">
      <c r="F401" s="11"/>
    </row>
    <row r="402" spans="6:6" x14ac:dyDescent="0.2">
      <c r="F402" s="11"/>
    </row>
    <row r="403" spans="6:6" x14ac:dyDescent="0.2">
      <c r="F403" s="11"/>
    </row>
    <row r="404" spans="6:6" x14ac:dyDescent="0.2">
      <c r="F404" s="11"/>
    </row>
    <row r="405" spans="6:6" x14ac:dyDescent="0.2">
      <c r="F405" s="11"/>
    </row>
    <row r="406" spans="6:6" x14ac:dyDescent="0.2">
      <c r="F406" s="11"/>
    </row>
    <row r="407" spans="6:6" x14ac:dyDescent="0.2">
      <c r="F407" s="11"/>
    </row>
    <row r="408" spans="6:6" x14ac:dyDescent="0.2">
      <c r="F408" s="11"/>
    </row>
    <row r="409" spans="6:6" x14ac:dyDescent="0.2">
      <c r="F409" s="11"/>
    </row>
    <row r="410" spans="6:6" x14ac:dyDescent="0.2">
      <c r="F410" s="11"/>
    </row>
    <row r="411" spans="6:6" x14ac:dyDescent="0.2">
      <c r="F411" s="11"/>
    </row>
    <row r="412" spans="6:6" x14ac:dyDescent="0.2">
      <c r="F412" s="11"/>
    </row>
    <row r="413" spans="6:6" x14ac:dyDescent="0.2">
      <c r="F413" s="11"/>
    </row>
    <row r="414" spans="6:6" x14ac:dyDescent="0.2">
      <c r="F414" s="11"/>
    </row>
    <row r="415" spans="6:6" x14ac:dyDescent="0.2">
      <c r="F415" s="11"/>
    </row>
    <row r="416" spans="6:6" x14ac:dyDescent="0.2">
      <c r="F416" s="11"/>
    </row>
    <row r="417" spans="6:6" x14ac:dyDescent="0.2">
      <c r="F417" s="11"/>
    </row>
    <row r="418" spans="6:6" x14ac:dyDescent="0.2">
      <c r="F418" s="11"/>
    </row>
    <row r="419" spans="6:6" x14ac:dyDescent="0.2">
      <c r="F419" s="11"/>
    </row>
    <row r="420" spans="6:6" x14ac:dyDescent="0.2">
      <c r="F420" s="11"/>
    </row>
    <row r="421" spans="6:6" x14ac:dyDescent="0.2">
      <c r="F421" s="11"/>
    </row>
    <row r="422" spans="6:6" x14ac:dyDescent="0.2">
      <c r="F422" s="11"/>
    </row>
    <row r="423" spans="6:6" x14ac:dyDescent="0.2">
      <c r="F423" s="11"/>
    </row>
    <row r="424" spans="6:6" x14ac:dyDescent="0.2">
      <c r="F424" s="11"/>
    </row>
    <row r="425" spans="6:6" x14ac:dyDescent="0.2">
      <c r="F425" s="11"/>
    </row>
    <row r="426" spans="6:6" x14ac:dyDescent="0.2">
      <c r="F426" s="11"/>
    </row>
    <row r="427" spans="6:6" x14ac:dyDescent="0.2">
      <c r="F427" s="11"/>
    </row>
    <row r="428" spans="6:6" x14ac:dyDescent="0.2">
      <c r="F428" s="11"/>
    </row>
    <row r="429" spans="6:6" x14ac:dyDescent="0.2">
      <c r="F429" s="11"/>
    </row>
    <row r="430" spans="6:6" x14ac:dyDescent="0.2">
      <c r="F430" s="11"/>
    </row>
    <row r="431" spans="6:6" x14ac:dyDescent="0.2">
      <c r="F431" s="11"/>
    </row>
    <row r="432" spans="6:6" x14ac:dyDescent="0.2">
      <c r="F432" s="11"/>
    </row>
    <row r="433" spans="6:6" x14ac:dyDescent="0.2">
      <c r="F433" s="11"/>
    </row>
    <row r="434" spans="6:6" x14ac:dyDescent="0.2">
      <c r="F434" s="11"/>
    </row>
    <row r="435" spans="6:6" x14ac:dyDescent="0.2">
      <c r="F435" s="11"/>
    </row>
    <row r="436" spans="6:6" x14ac:dyDescent="0.2">
      <c r="F436" s="11"/>
    </row>
    <row r="437" spans="6:6" x14ac:dyDescent="0.2">
      <c r="F437" s="11"/>
    </row>
    <row r="438" spans="6:6" x14ac:dyDescent="0.2">
      <c r="F438" s="11"/>
    </row>
    <row r="439" spans="6:6" x14ac:dyDescent="0.2">
      <c r="F439" s="11"/>
    </row>
    <row r="440" spans="6:6" x14ac:dyDescent="0.2">
      <c r="F440" s="11"/>
    </row>
    <row r="441" spans="6:6" x14ac:dyDescent="0.2">
      <c r="F441" s="11"/>
    </row>
    <row r="442" spans="6:6" x14ac:dyDescent="0.2">
      <c r="F442" s="11"/>
    </row>
    <row r="443" spans="6:6" x14ac:dyDescent="0.2">
      <c r="F443" s="11"/>
    </row>
    <row r="444" spans="6:6" x14ac:dyDescent="0.2">
      <c r="F444" s="11"/>
    </row>
    <row r="445" spans="6:6" x14ac:dyDescent="0.2">
      <c r="F445" s="11"/>
    </row>
    <row r="446" spans="6:6" x14ac:dyDescent="0.2">
      <c r="F446" s="11"/>
    </row>
    <row r="447" spans="6:6" x14ac:dyDescent="0.2">
      <c r="F447" s="11"/>
    </row>
    <row r="448" spans="6:6" x14ac:dyDescent="0.2">
      <c r="F448" s="11"/>
    </row>
    <row r="449" spans="6:6" x14ac:dyDescent="0.2">
      <c r="F449" s="11"/>
    </row>
    <row r="450" spans="6:6" x14ac:dyDescent="0.2">
      <c r="F450" s="11"/>
    </row>
    <row r="451" spans="6:6" x14ac:dyDescent="0.2">
      <c r="F451" s="11"/>
    </row>
    <row r="452" spans="6:6" x14ac:dyDescent="0.2">
      <c r="F452" s="11"/>
    </row>
    <row r="453" spans="6:6" x14ac:dyDescent="0.2">
      <c r="F453" s="11"/>
    </row>
    <row r="454" spans="6:6" x14ac:dyDescent="0.2">
      <c r="F454" s="11"/>
    </row>
    <row r="455" spans="6:6" x14ac:dyDescent="0.2">
      <c r="F455" s="11"/>
    </row>
    <row r="456" spans="6:6" x14ac:dyDescent="0.2">
      <c r="F456" s="11"/>
    </row>
    <row r="457" spans="6:6" x14ac:dyDescent="0.2">
      <c r="F457" s="11"/>
    </row>
    <row r="458" spans="6:6" x14ac:dyDescent="0.2">
      <c r="F458" s="11"/>
    </row>
    <row r="459" spans="6:6" x14ac:dyDescent="0.2">
      <c r="F459" s="11"/>
    </row>
    <row r="460" spans="6:6" x14ac:dyDescent="0.2">
      <c r="F460" s="11"/>
    </row>
    <row r="461" spans="6:6" x14ac:dyDescent="0.2">
      <c r="F461" s="11"/>
    </row>
    <row r="462" spans="6:6" x14ac:dyDescent="0.2">
      <c r="F462" s="11"/>
    </row>
    <row r="463" spans="6:6" x14ac:dyDescent="0.2">
      <c r="F463" s="11"/>
    </row>
    <row r="464" spans="6:6" x14ac:dyDescent="0.2">
      <c r="F464" s="11"/>
    </row>
    <row r="465" spans="6:6" x14ac:dyDescent="0.2">
      <c r="F465" s="11"/>
    </row>
    <row r="466" spans="6:6" x14ac:dyDescent="0.2">
      <c r="F466" s="11"/>
    </row>
    <row r="467" spans="6:6" x14ac:dyDescent="0.2">
      <c r="F467" s="11"/>
    </row>
    <row r="468" spans="6:6" x14ac:dyDescent="0.2">
      <c r="F468" s="11"/>
    </row>
    <row r="469" spans="6:6" x14ac:dyDescent="0.2">
      <c r="F469" s="11"/>
    </row>
    <row r="470" spans="6:6" x14ac:dyDescent="0.2">
      <c r="F470" s="11"/>
    </row>
    <row r="471" spans="6:6" x14ac:dyDescent="0.2">
      <c r="F471" s="11"/>
    </row>
    <row r="472" spans="6:6" x14ac:dyDescent="0.2">
      <c r="F472" s="11"/>
    </row>
    <row r="473" spans="6:6" x14ac:dyDescent="0.2">
      <c r="F473" s="11"/>
    </row>
    <row r="474" spans="6:6" x14ac:dyDescent="0.2">
      <c r="F474" s="11"/>
    </row>
    <row r="475" spans="6:6" x14ac:dyDescent="0.2">
      <c r="F475" s="11"/>
    </row>
    <row r="476" spans="6:6" x14ac:dyDescent="0.2">
      <c r="F476" s="11"/>
    </row>
    <row r="477" spans="6:6" x14ac:dyDescent="0.2">
      <c r="F477" s="11"/>
    </row>
    <row r="478" spans="6:6" x14ac:dyDescent="0.2">
      <c r="F478" s="11"/>
    </row>
    <row r="479" spans="6:6" x14ac:dyDescent="0.2">
      <c r="F479" s="11"/>
    </row>
    <row r="480" spans="6:6" x14ac:dyDescent="0.2">
      <c r="F480" s="11"/>
    </row>
    <row r="481" spans="6:6" x14ac:dyDescent="0.2">
      <c r="F481" s="11"/>
    </row>
    <row r="482" spans="6:6" x14ac:dyDescent="0.2">
      <c r="F482" s="11"/>
    </row>
    <row r="483" spans="6:6" x14ac:dyDescent="0.2">
      <c r="F483" s="11"/>
    </row>
    <row r="484" spans="6:6" x14ac:dyDescent="0.2">
      <c r="F484" s="11"/>
    </row>
    <row r="485" spans="6:6" x14ac:dyDescent="0.2">
      <c r="F485" s="11"/>
    </row>
    <row r="486" spans="6:6" x14ac:dyDescent="0.2">
      <c r="F486" s="11"/>
    </row>
    <row r="487" spans="6:6" x14ac:dyDescent="0.2">
      <c r="F487" s="11"/>
    </row>
    <row r="488" spans="6:6" x14ac:dyDescent="0.2">
      <c r="F488" s="11"/>
    </row>
    <row r="489" spans="6:6" x14ac:dyDescent="0.2">
      <c r="F489" s="11"/>
    </row>
    <row r="490" spans="6:6" x14ac:dyDescent="0.2">
      <c r="F490" s="11"/>
    </row>
    <row r="491" spans="6:6" x14ac:dyDescent="0.2">
      <c r="F491" s="11"/>
    </row>
    <row r="492" spans="6:6" x14ac:dyDescent="0.2">
      <c r="F492" s="11"/>
    </row>
    <row r="493" spans="6:6" x14ac:dyDescent="0.2">
      <c r="F493" s="11"/>
    </row>
    <row r="494" spans="6:6" x14ac:dyDescent="0.2">
      <c r="F494" s="11"/>
    </row>
    <row r="495" spans="6:6" x14ac:dyDescent="0.2">
      <c r="F495" s="11"/>
    </row>
    <row r="496" spans="6:6" x14ac:dyDescent="0.2">
      <c r="F496" s="11"/>
    </row>
    <row r="497" spans="6:6" x14ac:dyDescent="0.2">
      <c r="F497" s="11"/>
    </row>
    <row r="498" spans="6:6" x14ac:dyDescent="0.2">
      <c r="F498" s="11"/>
    </row>
    <row r="499" spans="6:6" x14ac:dyDescent="0.2">
      <c r="F499" s="11"/>
    </row>
    <row r="500" spans="6:6" x14ac:dyDescent="0.2">
      <c r="F500" s="11"/>
    </row>
    <row r="501" spans="6:6" x14ac:dyDescent="0.2">
      <c r="F501" s="11"/>
    </row>
    <row r="502" spans="6:6" x14ac:dyDescent="0.2">
      <c r="F502" s="11"/>
    </row>
    <row r="503" spans="6:6" x14ac:dyDescent="0.2">
      <c r="F503" s="11"/>
    </row>
    <row r="504" spans="6:6" x14ac:dyDescent="0.2">
      <c r="F504" s="11"/>
    </row>
    <row r="505" spans="6:6" x14ac:dyDescent="0.2">
      <c r="F505" s="11"/>
    </row>
    <row r="506" spans="6:6" x14ac:dyDescent="0.2">
      <c r="F506" s="11"/>
    </row>
    <row r="507" spans="6:6" x14ac:dyDescent="0.2">
      <c r="F507" s="11"/>
    </row>
    <row r="508" spans="6:6" x14ac:dyDescent="0.2">
      <c r="F508" s="11"/>
    </row>
    <row r="509" spans="6:6" x14ac:dyDescent="0.2">
      <c r="F509" s="11"/>
    </row>
    <row r="510" spans="6:6" x14ac:dyDescent="0.2">
      <c r="F510" s="11"/>
    </row>
    <row r="511" spans="6:6" x14ac:dyDescent="0.2">
      <c r="F511" s="11"/>
    </row>
    <row r="512" spans="6:6" x14ac:dyDescent="0.2">
      <c r="F512" s="11"/>
    </row>
    <row r="513" spans="6:6" x14ac:dyDescent="0.2">
      <c r="F513" s="11"/>
    </row>
    <row r="514" spans="6:6" x14ac:dyDescent="0.2">
      <c r="F514" s="11"/>
    </row>
    <row r="515" spans="6:6" x14ac:dyDescent="0.2">
      <c r="F515" s="11"/>
    </row>
    <row r="516" spans="6:6" x14ac:dyDescent="0.2">
      <c r="F516" s="11"/>
    </row>
    <row r="517" spans="6:6" x14ac:dyDescent="0.2">
      <c r="F517" s="11"/>
    </row>
    <row r="518" spans="6:6" x14ac:dyDescent="0.2">
      <c r="F518" s="11"/>
    </row>
    <row r="519" spans="6:6" x14ac:dyDescent="0.2">
      <c r="F519" s="11"/>
    </row>
    <row r="520" spans="6:6" x14ac:dyDescent="0.2">
      <c r="F520" s="11"/>
    </row>
    <row r="521" spans="6:6" x14ac:dyDescent="0.2">
      <c r="F521" s="11"/>
    </row>
    <row r="522" spans="6:6" x14ac:dyDescent="0.2">
      <c r="F522" s="11"/>
    </row>
    <row r="523" spans="6:6" x14ac:dyDescent="0.2">
      <c r="F523" s="11"/>
    </row>
    <row r="524" spans="6:6" x14ac:dyDescent="0.2">
      <c r="F524" s="11"/>
    </row>
    <row r="525" spans="6:6" x14ac:dyDescent="0.2">
      <c r="F525" s="11"/>
    </row>
    <row r="526" spans="6:6" x14ac:dyDescent="0.2">
      <c r="F526" s="11"/>
    </row>
    <row r="527" spans="6:6" x14ac:dyDescent="0.2">
      <c r="F527" s="11"/>
    </row>
    <row r="528" spans="6:6" x14ac:dyDescent="0.2">
      <c r="F528" s="11"/>
    </row>
    <row r="529" spans="6:6" x14ac:dyDescent="0.2">
      <c r="F529" s="11"/>
    </row>
    <row r="530" spans="6:6" x14ac:dyDescent="0.2">
      <c r="F530" s="11"/>
    </row>
    <row r="531" spans="6:6" x14ac:dyDescent="0.2">
      <c r="F531" s="11"/>
    </row>
    <row r="532" spans="6:6" x14ac:dyDescent="0.2">
      <c r="F532" s="11"/>
    </row>
    <row r="533" spans="6:6" x14ac:dyDescent="0.2">
      <c r="F533" s="11"/>
    </row>
    <row r="534" spans="6:6" x14ac:dyDescent="0.2">
      <c r="F534" s="11"/>
    </row>
    <row r="535" spans="6:6" x14ac:dyDescent="0.2">
      <c r="F535" s="11"/>
    </row>
    <row r="536" spans="6:6" x14ac:dyDescent="0.2">
      <c r="F536" s="11"/>
    </row>
    <row r="537" spans="6:6" x14ac:dyDescent="0.2">
      <c r="F537" s="11"/>
    </row>
    <row r="538" spans="6:6" x14ac:dyDescent="0.2">
      <c r="F538" s="11"/>
    </row>
    <row r="539" spans="6:6" x14ac:dyDescent="0.2">
      <c r="F539" s="11"/>
    </row>
    <row r="540" spans="6:6" x14ac:dyDescent="0.2">
      <c r="F540" s="11"/>
    </row>
    <row r="541" spans="6:6" x14ac:dyDescent="0.2">
      <c r="F541" s="11"/>
    </row>
    <row r="542" spans="6:6" x14ac:dyDescent="0.2">
      <c r="F542" s="11"/>
    </row>
    <row r="543" spans="6:6" x14ac:dyDescent="0.2">
      <c r="F543" s="11"/>
    </row>
    <row r="544" spans="6:6" x14ac:dyDescent="0.2">
      <c r="F544" s="11"/>
    </row>
    <row r="545" spans="6:6" x14ac:dyDescent="0.2">
      <c r="F545" s="11"/>
    </row>
    <row r="546" spans="6:6" x14ac:dyDescent="0.2">
      <c r="F546" s="11"/>
    </row>
    <row r="547" spans="6:6" x14ac:dyDescent="0.2">
      <c r="F547" s="11"/>
    </row>
    <row r="548" spans="6:6" x14ac:dyDescent="0.2">
      <c r="F548" s="11"/>
    </row>
    <row r="549" spans="6:6" x14ac:dyDescent="0.2">
      <c r="F549" s="11"/>
    </row>
    <row r="550" spans="6:6" x14ac:dyDescent="0.2">
      <c r="F550" s="11"/>
    </row>
    <row r="551" spans="6:6" x14ac:dyDescent="0.2">
      <c r="F551" s="11"/>
    </row>
    <row r="552" spans="6:6" x14ac:dyDescent="0.2">
      <c r="F552" s="11"/>
    </row>
    <row r="553" spans="6:6" x14ac:dyDescent="0.2">
      <c r="F553" s="11"/>
    </row>
    <row r="554" spans="6:6" x14ac:dyDescent="0.2">
      <c r="F554" s="11"/>
    </row>
    <row r="555" spans="6:6" x14ac:dyDescent="0.2">
      <c r="F555" s="11"/>
    </row>
    <row r="556" spans="6:6" x14ac:dyDescent="0.2">
      <c r="F556" s="11"/>
    </row>
    <row r="557" spans="6:6" x14ac:dyDescent="0.2">
      <c r="F557" s="11"/>
    </row>
    <row r="558" spans="6:6" x14ac:dyDescent="0.2">
      <c r="F558" s="11"/>
    </row>
    <row r="559" spans="6:6" x14ac:dyDescent="0.2">
      <c r="F559" s="11"/>
    </row>
    <row r="560" spans="6:6" x14ac:dyDescent="0.2">
      <c r="F560" s="11"/>
    </row>
    <row r="561" spans="6:6" x14ac:dyDescent="0.2">
      <c r="F561" s="11"/>
    </row>
    <row r="562" spans="6:6" x14ac:dyDescent="0.2">
      <c r="F562" s="11"/>
    </row>
    <row r="563" spans="6:6" x14ac:dyDescent="0.2">
      <c r="F563" s="11"/>
    </row>
    <row r="564" spans="6:6" x14ac:dyDescent="0.2">
      <c r="F564" s="11"/>
    </row>
    <row r="565" spans="6:6" x14ac:dyDescent="0.2">
      <c r="F565" s="11"/>
    </row>
    <row r="566" spans="6:6" x14ac:dyDescent="0.2">
      <c r="F566" s="11"/>
    </row>
    <row r="567" spans="6:6" x14ac:dyDescent="0.2">
      <c r="F567" s="11"/>
    </row>
    <row r="568" spans="6:6" x14ac:dyDescent="0.2">
      <c r="F568" s="11"/>
    </row>
    <row r="569" spans="6:6" x14ac:dyDescent="0.2">
      <c r="F569" s="11"/>
    </row>
    <row r="570" spans="6:6" x14ac:dyDescent="0.2">
      <c r="F570" s="11"/>
    </row>
    <row r="571" spans="6:6" x14ac:dyDescent="0.2">
      <c r="F571" s="11"/>
    </row>
    <row r="572" spans="6:6" x14ac:dyDescent="0.2">
      <c r="F572" s="11"/>
    </row>
    <row r="573" spans="6:6" x14ac:dyDescent="0.2">
      <c r="F573" s="11"/>
    </row>
    <row r="574" spans="6:6" x14ac:dyDescent="0.2">
      <c r="F574" s="11"/>
    </row>
    <row r="575" spans="6:6" x14ac:dyDescent="0.2">
      <c r="F575" s="11"/>
    </row>
    <row r="576" spans="6:6" x14ac:dyDescent="0.2">
      <c r="F576" s="11"/>
    </row>
    <row r="577" spans="6:6" x14ac:dyDescent="0.2">
      <c r="F577" s="11"/>
    </row>
    <row r="578" spans="6:6" x14ac:dyDescent="0.2">
      <c r="F578" s="11"/>
    </row>
    <row r="579" spans="6:6" x14ac:dyDescent="0.2">
      <c r="F579" s="11"/>
    </row>
    <row r="580" spans="6:6" x14ac:dyDescent="0.2">
      <c r="F580" s="11"/>
    </row>
    <row r="581" spans="6:6" x14ac:dyDescent="0.2">
      <c r="F581" s="11"/>
    </row>
    <row r="582" spans="6:6" x14ac:dyDescent="0.2">
      <c r="F582" s="11"/>
    </row>
    <row r="583" spans="6:6" x14ac:dyDescent="0.2">
      <c r="F583" s="11"/>
    </row>
    <row r="584" spans="6:6" x14ac:dyDescent="0.2">
      <c r="F584" s="11"/>
    </row>
    <row r="585" spans="6:6" x14ac:dyDescent="0.2">
      <c r="F585" s="11"/>
    </row>
    <row r="586" spans="6:6" x14ac:dyDescent="0.2">
      <c r="F586" s="11"/>
    </row>
    <row r="587" spans="6:6" x14ac:dyDescent="0.2">
      <c r="F587" s="11"/>
    </row>
    <row r="588" spans="6:6" x14ac:dyDescent="0.2">
      <c r="F588" s="11"/>
    </row>
    <row r="589" spans="6:6" x14ac:dyDescent="0.2">
      <c r="F589" s="11"/>
    </row>
    <row r="590" spans="6:6" x14ac:dyDescent="0.2">
      <c r="F590" s="11"/>
    </row>
    <row r="591" spans="6:6" x14ac:dyDescent="0.2">
      <c r="F591" s="11"/>
    </row>
    <row r="592" spans="6:6" x14ac:dyDescent="0.2">
      <c r="F592" s="11"/>
    </row>
    <row r="593" spans="6:6" x14ac:dyDescent="0.2">
      <c r="F593" s="11"/>
    </row>
    <row r="594" spans="6:6" x14ac:dyDescent="0.2">
      <c r="F594" s="11"/>
    </row>
    <row r="595" spans="6:6" x14ac:dyDescent="0.2">
      <c r="F595" s="11"/>
    </row>
    <row r="596" spans="6:6" x14ac:dyDescent="0.2">
      <c r="F596" s="11"/>
    </row>
    <row r="597" spans="6:6" x14ac:dyDescent="0.2">
      <c r="F597" s="11"/>
    </row>
    <row r="598" spans="6:6" x14ac:dyDescent="0.2">
      <c r="F598" s="11"/>
    </row>
    <row r="599" spans="6:6" x14ac:dyDescent="0.2">
      <c r="F599" s="11"/>
    </row>
    <row r="600" spans="6:6" x14ac:dyDescent="0.2">
      <c r="F600" s="11"/>
    </row>
    <row r="601" spans="6:6" x14ac:dyDescent="0.2">
      <c r="F601" s="11"/>
    </row>
    <row r="602" spans="6:6" x14ac:dyDescent="0.2">
      <c r="F602" s="11"/>
    </row>
    <row r="603" spans="6:6" x14ac:dyDescent="0.2">
      <c r="F603" s="11"/>
    </row>
    <row r="604" spans="6:6" x14ac:dyDescent="0.2">
      <c r="F604" s="11"/>
    </row>
    <row r="605" spans="6:6" x14ac:dyDescent="0.2">
      <c r="F605" s="11"/>
    </row>
    <row r="606" spans="6:6" x14ac:dyDescent="0.2">
      <c r="F606" s="11"/>
    </row>
    <row r="607" spans="6:6" x14ac:dyDescent="0.2">
      <c r="F607" s="11"/>
    </row>
    <row r="608" spans="6:6" x14ac:dyDescent="0.2">
      <c r="F608" s="11"/>
    </row>
    <row r="609" spans="6:6" x14ac:dyDescent="0.2">
      <c r="F609" s="11"/>
    </row>
    <row r="610" spans="6:6" x14ac:dyDescent="0.2">
      <c r="F610" s="11"/>
    </row>
    <row r="611" spans="6:6" x14ac:dyDescent="0.2">
      <c r="F611" s="11"/>
    </row>
    <row r="612" spans="6:6" x14ac:dyDescent="0.2">
      <c r="F612" s="11"/>
    </row>
    <row r="613" spans="6:6" x14ac:dyDescent="0.2">
      <c r="F613" s="11"/>
    </row>
    <row r="614" spans="6:6" x14ac:dyDescent="0.2">
      <c r="F614" s="11"/>
    </row>
    <row r="615" spans="6:6" x14ac:dyDescent="0.2">
      <c r="F615" s="11"/>
    </row>
    <row r="616" spans="6:6" x14ac:dyDescent="0.2">
      <c r="F616" s="11"/>
    </row>
    <row r="617" spans="6:6" x14ac:dyDescent="0.2">
      <c r="F617" s="11"/>
    </row>
    <row r="618" spans="6:6" x14ac:dyDescent="0.2">
      <c r="F618" s="11"/>
    </row>
    <row r="619" spans="6:6" x14ac:dyDescent="0.2">
      <c r="F619" s="11"/>
    </row>
    <row r="620" spans="6:6" x14ac:dyDescent="0.2">
      <c r="F620" s="11"/>
    </row>
    <row r="621" spans="6:6" x14ac:dyDescent="0.2">
      <c r="F621" s="11"/>
    </row>
    <row r="622" spans="6:6" x14ac:dyDescent="0.2">
      <c r="F622" s="11"/>
    </row>
    <row r="623" spans="6:6" x14ac:dyDescent="0.2">
      <c r="F623" s="11"/>
    </row>
    <row r="624" spans="6:6" x14ac:dyDescent="0.2">
      <c r="F624" s="11"/>
    </row>
    <row r="625" spans="6:6" x14ac:dyDescent="0.2">
      <c r="F625" s="11"/>
    </row>
    <row r="626" spans="6:6" x14ac:dyDescent="0.2">
      <c r="F626" s="11"/>
    </row>
    <row r="627" spans="6:6" x14ac:dyDescent="0.2">
      <c r="F627" s="11"/>
    </row>
    <row r="628" spans="6:6" x14ac:dyDescent="0.2">
      <c r="F628" s="11"/>
    </row>
    <row r="629" spans="6:6" x14ac:dyDescent="0.2">
      <c r="F629" s="11"/>
    </row>
    <row r="630" spans="6:6" x14ac:dyDescent="0.2">
      <c r="F630" s="11"/>
    </row>
    <row r="631" spans="6:6" x14ac:dyDescent="0.2">
      <c r="F631" s="11"/>
    </row>
    <row r="632" spans="6:6" x14ac:dyDescent="0.2">
      <c r="F632" s="11"/>
    </row>
    <row r="633" spans="6:6" x14ac:dyDescent="0.2">
      <c r="F633" s="11"/>
    </row>
    <row r="634" spans="6:6" x14ac:dyDescent="0.2">
      <c r="F634" s="11"/>
    </row>
    <row r="635" spans="6:6" x14ac:dyDescent="0.2">
      <c r="F635" s="11"/>
    </row>
    <row r="636" spans="6:6" x14ac:dyDescent="0.2">
      <c r="F636" s="11"/>
    </row>
    <row r="637" spans="6:6" x14ac:dyDescent="0.2">
      <c r="F637" s="11"/>
    </row>
    <row r="638" spans="6:6" x14ac:dyDescent="0.2">
      <c r="F638" s="11"/>
    </row>
    <row r="639" spans="6:6" x14ac:dyDescent="0.2">
      <c r="F639" s="11"/>
    </row>
    <row r="640" spans="6:6" x14ac:dyDescent="0.2">
      <c r="F640" s="11"/>
    </row>
    <row r="641" spans="6:6" x14ac:dyDescent="0.2">
      <c r="F641" s="11"/>
    </row>
    <row r="642" spans="6:6" x14ac:dyDescent="0.2">
      <c r="F642" s="11"/>
    </row>
    <row r="643" spans="6:6" x14ac:dyDescent="0.2">
      <c r="F643" s="11"/>
    </row>
    <row r="644" spans="6:6" x14ac:dyDescent="0.2">
      <c r="F644" s="11"/>
    </row>
    <row r="645" spans="6:6" x14ac:dyDescent="0.2">
      <c r="F645" s="11"/>
    </row>
    <row r="646" spans="6:6" x14ac:dyDescent="0.2">
      <c r="F646" s="11"/>
    </row>
    <row r="647" spans="6:6" x14ac:dyDescent="0.2">
      <c r="F647" s="11"/>
    </row>
    <row r="648" spans="6:6" x14ac:dyDescent="0.2">
      <c r="F648" s="11"/>
    </row>
    <row r="649" spans="6:6" x14ac:dyDescent="0.2">
      <c r="F649" s="11"/>
    </row>
    <row r="650" spans="6:6" x14ac:dyDescent="0.2">
      <c r="F650" s="11"/>
    </row>
    <row r="651" spans="6:6" x14ac:dyDescent="0.2">
      <c r="F651" s="11"/>
    </row>
    <row r="652" spans="6:6" x14ac:dyDescent="0.2">
      <c r="F652" s="11"/>
    </row>
    <row r="653" spans="6:6" x14ac:dyDescent="0.2">
      <c r="F653" s="11"/>
    </row>
    <row r="654" spans="6:6" x14ac:dyDescent="0.2">
      <c r="F654" s="11"/>
    </row>
    <row r="655" spans="6:6" x14ac:dyDescent="0.2">
      <c r="F655" s="11"/>
    </row>
    <row r="656" spans="6:6" x14ac:dyDescent="0.2">
      <c r="F656" s="11"/>
    </row>
    <row r="657" spans="6:6" x14ac:dyDescent="0.2">
      <c r="F657" s="11"/>
    </row>
    <row r="658" spans="6:6" x14ac:dyDescent="0.2">
      <c r="F658" s="11"/>
    </row>
    <row r="659" spans="6:6" x14ac:dyDescent="0.2">
      <c r="F659" s="11"/>
    </row>
    <row r="660" spans="6:6" x14ac:dyDescent="0.2">
      <c r="F660" s="11"/>
    </row>
    <row r="661" spans="6:6" x14ac:dyDescent="0.2">
      <c r="F661" s="11"/>
    </row>
    <row r="662" spans="6:6" x14ac:dyDescent="0.2">
      <c r="F662" s="11"/>
    </row>
    <row r="663" spans="6:6" x14ac:dyDescent="0.2">
      <c r="F663" s="11"/>
    </row>
    <row r="664" spans="6:6" x14ac:dyDescent="0.2">
      <c r="F664" s="11"/>
    </row>
    <row r="665" spans="6:6" x14ac:dyDescent="0.2">
      <c r="F665" s="11"/>
    </row>
    <row r="666" spans="6:6" x14ac:dyDescent="0.2">
      <c r="F666" s="11"/>
    </row>
    <row r="667" spans="6:6" x14ac:dyDescent="0.2">
      <c r="F667" s="11"/>
    </row>
    <row r="668" spans="6:6" x14ac:dyDescent="0.2">
      <c r="F668" s="11"/>
    </row>
    <row r="669" spans="6:6" x14ac:dyDescent="0.2">
      <c r="F669" s="11"/>
    </row>
    <row r="670" spans="6:6" x14ac:dyDescent="0.2">
      <c r="F670" s="11"/>
    </row>
    <row r="671" spans="6:6" x14ac:dyDescent="0.2">
      <c r="F671" s="11"/>
    </row>
    <row r="672" spans="6:6" x14ac:dyDescent="0.2">
      <c r="F672" s="11"/>
    </row>
    <row r="673" spans="6:6" x14ac:dyDescent="0.2">
      <c r="F673" s="11"/>
    </row>
    <row r="674" spans="6:6" x14ac:dyDescent="0.2">
      <c r="F674" s="11"/>
    </row>
    <row r="675" spans="6:6" x14ac:dyDescent="0.2">
      <c r="F675" s="11"/>
    </row>
    <row r="676" spans="6:6" x14ac:dyDescent="0.2">
      <c r="F676" s="11"/>
    </row>
    <row r="677" spans="6:6" x14ac:dyDescent="0.2">
      <c r="F677" s="11"/>
    </row>
    <row r="678" spans="6:6" x14ac:dyDescent="0.2">
      <c r="F678" s="11"/>
    </row>
    <row r="679" spans="6:6" x14ac:dyDescent="0.2">
      <c r="F679" s="11"/>
    </row>
    <row r="680" spans="6:6" x14ac:dyDescent="0.2">
      <c r="F680" s="11"/>
    </row>
    <row r="681" spans="6:6" x14ac:dyDescent="0.2">
      <c r="F681" s="11"/>
    </row>
    <row r="682" spans="6:6" x14ac:dyDescent="0.2">
      <c r="F682" s="11"/>
    </row>
    <row r="683" spans="6:6" x14ac:dyDescent="0.2">
      <c r="F683" s="11"/>
    </row>
    <row r="684" spans="6:6" x14ac:dyDescent="0.2">
      <c r="F684" s="11"/>
    </row>
    <row r="685" spans="6:6" x14ac:dyDescent="0.2">
      <c r="F685" s="11"/>
    </row>
    <row r="686" spans="6:6" x14ac:dyDescent="0.2">
      <c r="F686" s="11"/>
    </row>
    <row r="687" spans="6:6" x14ac:dyDescent="0.2">
      <c r="F687" s="11"/>
    </row>
    <row r="688" spans="6:6" x14ac:dyDescent="0.2">
      <c r="F688" s="11"/>
    </row>
    <row r="689" spans="6:6" x14ac:dyDescent="0.2">
      <c r="F689" s="11"/>
    </row>
    <row r="690" spans="6:6" x14ac:dyDescent="0.2">
      <c r="F690" s="11"/>
    </row>
    <row r="691" spans="6:6" x14ac:dyDescent="0.2">
      <c r="F691" s="11"/>
    </row>
    <row r="692" spans="6:6" x14ac:dyDescent="0.2">
      <c r="F692" s="11"/>
    </row>
    <row r="693" spans="6:6" x14ac:dyDescent="0.2">
      <c r="F693" s="11"/>
    </row>
    <row r="694" spans="6:6" x14ac:dyDescent="0.2">
      <c r="F694" s="11"/>
    </row>
    <row r="695" spans="6:6" x14ac:dyDescent="0.2">
      <c r="F695" s="11"/>
    </row>
    <row r="696" spans="6:6" x14ac:dyDescent="0.2">
      <c r="F696" s="11"/>
    </row>
    <row r="697" spans="6:6" x14ac:dyDescent="0.2">
      <c r="F697" s="11"/>
    </row>
    <row r="698" spans="6:6" x14ac:dyDescent="0.2">
      <c r="F698" s="11"/>
    </row>
    <row r="699" spans="6:6" x14ac:dyDescent="0.2">
      <c r="F699" s="11"/>
    </row>
    <row r="700" spans="6:6" x14ac:dyDescent="0.2">
      <c r="F700" s="11"/>
    </row>
    <row r="701" spans="6:6" x14ac:dyDescent="0.2">
      <c r="F701" s="11"/>
    </row>
    <row r="702" spans="6:6" x14ac:dyDescent="0.2">
      <c r="F702" s="11"/>
    </row>
    <row r="703" spans="6:6" x14ac:dyDescent="0.2">
      <c r="F703" s="11"/>
    </row>
    <row r="704" spans="6:6" x14ac:dyDescent="0.2">
      <c r="F704" s="11"/>
    </row>
    <row r="705" spans="6:6" x14ac:dyDescent="0.2">
      <c r="F705" s="11"/>
    </row>
    <row r="706" spans="6:6" x14ac:dyDescent="0.2">
      <c r="F706" s="11"/>
    </row>
    <row r="707" spans="6:6" x14ac:dyDescent="0.2">
      <c r="F707" s="11"/>
    </row>
    <row r="708" spans="6:6" x14ac:dyDescent="0.2">
      <c r="F708" s="11"/>
    </row>
    <row r="709" spans="6:6" x14ac:dyDescent="0.2">
      <c r="F709" s="11"/>
    </row>
    <row r="710" spans="6:6" x14ac:dyDescent="0.2">
      <c r="F710" s="11"/>
    </row>
    <row r="711" spans="6:6" x14ac:dyDescent="0.2">
      <c r="F711" s="11"/>
    </row>
    <row r="712" spans="6:6" x14ac:dyDescent="0.2">
      <c r="F712" s="11"/>
    </row>
    <row r="713" spans="6:6" x14ac:dyDescent="0.2">
      <c r="F713" s="11"/>
    </row>
    <row r="714" spans="6:6" x14ac:dyDescent="0.2">
      <c r="F714" s="11"/>
    </row>
    <row r="715" spans="6:6" x14ac:dyDescent="0.2">
      <c r="F715" s="11"/>
    </row>
    <row r="716" spans="6:6" x14ac:dyDescent="0.2">
      <c r="F716" s="11"/>
    </row>
    <row r="717" spans="6:6" x14ac:dyDescent="0.2">
      <c r="F717" s="11"/>
    </row>
    <row r="718" spans="6:6" x14ac:dyDescent="0.2">
      <c r="F718" s="11"/>
    </row>
    <row r="719" spans="6:6" x14ac:dyDescent="0.2">
      <c r="F719" s="11"/>
    </row>
    <row r="720" spans="6:6" x14ac:dyDescent="0.2">
      <c r="F720" s="11"/>
    </row>
    <row r="721" spans="6:6" x14ac:dyDescent="0.2">
      <c r="F721" s="11"/>
    </row>
    <row r="722" spans="6:6" x14ac:dyDescent="0.2">
      <c r="F722" s="11"/>
    </row>
    <row r="723" spans="6:6" x14ac:dyDescent="0.2">
      <c r="F723" s="11"/>
    </row>
    <row r="724" spans="6:6" x14ac:dyDescent="0.2">
      <c r="F724" s="11"/>
    </row>
    <row r="725" spans="6:6" x14ac:dyDescent="0.2">
      <c r="F725" s="11"/>
    </row>
    <row r="726" spans="6:6" x14ac:dyDescent="0.2">
      <c r="F726" s="11"/>
    </row>
    <row r="727" spans="6:6" x14ac:dyDescent="0.2">
      <c r="F727" s="11"/>
    </row>
    <row r="728" spans="6:6" x14ac:dyDescent="0.2">
      <c r="F728" s="11"/>
    </row>
    <row r="729" spans="6:6" x14ac:dyDescent="0.2">
      <c r="F729" s="11"/>
    </row>
    <row r="730" spans="6:6" x14ac:dyDescent="0.2">
      <c r="F730" s="11"/>
    </row>
    <row r="731" spans="6:6" x14ac:dyDescent="0.2">
      <c r="F731" s="11"/>
    </row>
    <row r="732" spans="6:6" x14ac:dyDescent="0.2">
      <c r="F732" s="11"/>
    </row>
    <row r="733" spans="6:6" x14ac:dyDescent="0.2">
      <c r="F733" s="11"/>
    </row>
    <row r="734" spans="6:6" x14ac:dyDescent="0.2">
      <c r="F734" s="11"/>
    </row>
    <row r="735" spans="6:6" x14ac:dyDescent="0.2">
      <c r="F735" s="11"/>
    </row>
    <row r="736" spans="6:6" x14ac:dyDescent="0.2">
      <c r="F736" s="11"/>
    </row>
    <row r="737" spans="6:6" x14ac:dyDescent="0.2">
      <c r="F737" s="11"/>
    </row>
    <row r="738" spans="6:6" x14ac:dyDescent="0.2">
      <c r="F738" s="11"/>
    </row>
    <row r="739" spans="6:6" x14ac:dyDescent="0.2">
      <c r="F739" s="11"/>
    </row>
    <row r="740" spans="6:6" x14ac:dyDescent="0.2">
      <c r="F740" s="11"/>
    </row>
    <row r="741" spans="6:6" x14ac:dyDescent="0.2">
      <c r="F741" s="11"/>
    </row>
    <row r="742" spans="6:6" x14ac:dyDescent="0.2">
      <c r="F742" s="11"/>
    </row>
    <row r="743" spans="6:6" x14ac:dyDescent="0.2">
      <c r="F743" s="11"/>
    </row>
    <row r="744" spans="6:6" x14ac:dyDescent="0.2">
      <c r="F744" s="11"/>
    </row>
    <row r="745" spans="6:6" x14ac:dyDescent="0.2">
      <c r="F745" s="11"/>
    </row>
    <row r="746" spans="6:6" x14ac:dyDescent="0.2">
      <c r="F746" s="11"/>
    </row>
    <row r="747" spans="6:6" x14ac:dyDescent="0.2">
      <c r="F747" s="11"/>
    </row>
    <row r="748" spans="6:6" x14ac:dyDescent="0.2">
      <c r="F748" s="11"/>
    </row>
    <row r="749" spans="6:6" x14ac:dyDescent="0.2">
      <c r="F749" s="11"/>
    </row>
    <row r="750" spans="6:6" x14ac:dyDescent="0.2">
      <c r="F750" s="11"/>
    </row>
    <row r="751" spans="6:6" x14ac:dyDescent="0.2">
      <c r="F751" s="11"/>
    </row>
    <row r="752" spans="6:6" x14ac:dyDescent="0.2">
      <c r="F752" s="11"/>
    </row>
    <row r="753" spans="6:6" x14ac:dyDescent="0.2">
      <c r="F753" s="11"/>
    </row>
    <row r="754" spans="6:6" x14ac:dyDescent="0.2">
      <c r="F754" s="11"/>
    </row>
    <row r="755" spans="6:6" x14ac:dyDescent="0.2">
      <c r="F755" s="11"/>
    </row>
    <row r="756" spans="6:6" x14ac:dyDescent="0.2">
      <c r="F756" s="11"/>
    </row>
    <row r="757" spans="6:6" x14ac:dyDescent="0.2">
      <c r="F757" s="11"/>
    </row>
    <row r="758" spans="6:6" x14ac:dyDescent="0.2">
      <c r="F758" s="11"/>
    </row>
    <row r="759" spans="6:6" x14ac:dyDescent="0.2">
      <c r="F759" s="11"/>
    </row>
    <row r="760" spans="6:6" x14ac:dyDescent="0.2">
      <c r="F760" s="11"/>
    </row>
    <row r="761" spans="6:6" x14ac:dyDescent="0.2">
      <c r="F761" s="11"/>
    </row>
    <row r="762" spans="6:6" x14ac:dyDescent="0.2">
      <c r="F762" s="11"/>
    </row>
    <row r="763" spans="6:6" x14ac:dyDescent="0.2">
      <c r="F763" s="11"/>
    </row>
    <row r="764" spans="6:6" x14ac:dyDescent="0.2">
      <c r="F764" s="11"/>
    </row>
    <row r="765" spans="6:6" x14ac:dyDescent="0.2">
      <c r="F765" s="11"/>
    </row>
    <row r="766" spans="6:6" x14ac:dyDescent="0.2">
      <c r="F766" s="11"/>
    </row>
    <row r="767" spans="6:6" x14ac:dyDescent="0.2">
      <c r="F767" s="11"/>
    </row>
    <row r="768" spans="6:6" x14ac:dyDescent="0.2">
      <c r="F768" s="11"/>
    </row>
    <row r="769" spans="6:6" x14ac:dyDescent="0.2">
      <c r="F769" s="11"/>
    </row>
    <row r="770" spans="6:6" x14ac:dyDescent="0.2">
      <c r="F770" s="11"/>
    </row>
    <row r="771" spans="6:6" x14ac:dyDescent="0.2">
      <c r="F771" s="11"/>
    </row>
    <row r="772" spans="6:6" x14ac:dyDescent="0.2">
      <c r="F772" s="11"/>
    </row>
    <row r="773" spans="6:6" x14ac:dyDescent="0.2">
      <c r="F773" s="11"/>
    </row>
    <row r="774" spans="6:6" x14ac:dyDescent="0.2">
      <c r="F774" s="11"/>
    </row>
    <row r="775" spans="6:6" x14ac:dyDescent="0.2">
      <c r="F775" s="11"/>
    </row>
    <row r="776" spans="6:6" x14ac:dyDescent="0.2">
      <c r="F776" s="11"/>
    </row>
    <row r="777" spans="6:6" x14ac:dyDescent="0.2">
      <c r="F777" s="11"/>
    </row>
    <row r="778" spans="6:6" x14ac:dyDescent="0.2">
      <c r="F778" s="11"/>
    </row>
    <row r="779" spans="6:6" x14ac:dyDescent="0.2">
      <c r="F779" s="11"/>
    </row>
    <row r="780" spans="6:6" x14ac:dyDescent="0.2">
      <c r="F780" s="11"/>
    </row>
    <row r="781" spans="6:6" x14ac:dyDescent="0.2">
      <c r="F781" s="11"/>
    </row>
    <row r="782" spans="6:6" x14ac:dyDescent="0.2">
      <c r="F782" s="11"/>
    </row>
    <row r="783" spans="6:6" x14ac:dyDescent="0.2">
      <c r="F783" s="11"/>
    </row>
    <row r="784" spans="6:6" x14ac:dyDescent="0.2">
      <c r="F784" s="11"/>
    </row>
    <row r="785" spans="6:6" x14ac:dyDescent="0.2">
      <c r="F785" s="11"/>
    </row>
    <row r="786" spans="6:6" x14ac:dyDescent="0.2">
      <c r="F786" s="11"/>
    </row>
    <row r="787" spans="6:6" x14ac:dyDescent="0.2">
      <c r="F787" s="11"/>
    </row>
    <row r="788" spans="6:6" x14ac:dyDescent="0.2">
      <c r="F788" s="11"/>
    </row>
    <row r="789" spans="6:6" x14ac:dyDescent="0.2">
      <c r="F789" s="11"/>
    </row>
    <row r="790" spans="6:6" x14ac:dyDescent="0.2">
      <c r="F790" s="11"/>
    </row>
    <row r="791" spans="6:6" x14ac:dyDescent="0.2">
      <c r="F791" s="11"/>
    </row>
    <row r="792" spans="6:6" x14ac:dyDescent="0.2">
      <c r="F792" s="11"/>
    </row>
    <row r="793" spans="6:6" x14ac:dyDescent="0.2">
      <c r="F793" s="11"/>
    </row>
    <row r="794" spans="6:6" x14ac:dyDescent="0.2">
      <c r="F794" s="11"/>
    </row>
    <row r="795" spans="6:6" x14ac:dyDescent="0.2">
      <c r="F795" s="11"/>
    </row>
    <row r="796" spans="6:6" x14ac:dyDescent="0.2">
      <c r="F796" s="11"/>
    </row>
    <row r="797" spans="6:6" x14ac:dyDescent="0.2">
      <c r="F797" s="11"/>
    </row>
    <row r="798" spans="6:6" x14ac:dyDescent="0.2">
      <c r="F798" s="11"/>
    </row>
    <row r="799" spans="6:6" x14ac:dyDescent="0.2">
      <c r="F799" s="11"/>
    </row>
    <row r="800" spans="6:6" x14ac:dyDescent="0.2">
      <c r="F800" s="11"/>
    </row>
    <row r="801" spans="6:6" x14ac:dyDescent="0.2">
      <c r="F801" s="11"/>
    </row>
    <row r="802" spans="6:6" x14ac:dyDescent="0.2">
      <c r="F802" s="11"/>
    </row>
    <row r="803" spans="6:6" x14ac:dyDescent="0.2">
      <c r="F803" s="11"/>
    </row>
    <row r="804" spans="6:6" x14ac:dyDescent="0.2">
      <c r="F804" s="11"/>
    </row>
    <row r="805" spans="6:6" x14ac:dyDescent="0.2">
      <c r="F805" s="11"/>
    </row>
    <row r="806" spans="6:6" x14ac:dyDescent="0.2">
      <c r="F806" s="11"/>
    </row>
    <row r="807" spans="6:6" x14ac:dyDescent="0.2">
      <c r="F807" s="11"/>
    </row>
    <row r="808" spans="6:6" x14ac:dyDescent="0.2">
      <c r="F808" s="11"/>
    </row>
    <row r="809" spans="6:6" x14ac:dyDescent="0.2">
      <c r="F809" s="11"/>
    </row>
    <row r="810" spans="6:6" x14ac:dyDescent="0.2">
      <c r="F810" s="11"/>
    </row>
    <row r="811" spans="6:6" x14ac:dyDescent="0.2">
      <c r="F811" s="11"/>
    </row>
    <row r="812" spans="6:6" x14ac:dyDescent="0.2">
      <c r="F812" s="11"/>
    </row>
    <row r="813" spans="6:6" x14ac:dyDescent="0.2">
      <c r="F813" s="11"/>
    </row>
    <row r="814" spans="6:6" x14ac:dyDescent="0.2">
      <c r="F814" s="11"/>
    </row>
    <row r="815" spans="6:6" x14ac:dyDescent="0.2">
      <c r="F815" s="11"/>
    </row>
    <row r="816" spans="6:6" x14ac:dyDescent="0.2">
      <c r="F816" s="11"/>
    </row>
    <row r="817" spans="6:6" x14ac:dyDescent="0.2">
      <c r="F817" s="11"/>
    </row>
    <row r="818" spans="6:6" x14ac:dyDescent="0.2">
      <c r="F818" s="11"/>
    </row>
    <row r="819" spans="6:6" x14ac:dyDescent="0.2">
      <c r="F819" s="11"/>
    </row>
    <row r="820" spans="6:6" x14ac:dyDescent="0.2">
      <c r="F820" s="11"/>
    </row>
    <row r="821" spans="6:6" x14ac:dyDescent="0.2">
      <c r="F821" s="11"/>
    </row>
    <row r="822" spans="6:6" x14ac:dyDescent="0.2">
      <c r="F822" s="11"/>
    </row>
    <row r="823" spans="6:6" x14ac:dyDescent="0.2">
      <c r="F823" s="11"/>
    </row>
    <row r="824" spans="6:6" x14ac:dyDescent="0.2">
      <c r="F824" s="11"/>
    </row>
    <row r="825" spans="6:6" x14ac:dyDescent="0.2">
      <c r="F825" s="11"/>
    </row>
    <row r="826" spans="6:6" x14ac:dyDescent="0.2">
      <c r="F826" s="11"/>
    </row>
    <row r="827" spans="6:6" x14ac:dyDescent="0.2">
      <c r="F827" s="11"/>
    </row>
    <row r="828" spans="6:6" x14ac:dyDescent="0.2">
      <c r="F828" s="11"/>
    </row>
    <row r="829" spans="6:6" x14ac:dyDescent="0.2">
      <c r="F829" s="11"/>
    </row>
    <row r="830" spans="6:6" x14ac:dyDescent="0.2">
      <c r="F830" s="11"/>
    </row>
    <row r="831" spans="6:6" x14ac:dyDescent="0.2">
      <c r="F831" s="11"/>
    </row>
    <row r="832" spans="6:6" x14ac:dyDescent="0.2">
      <c r="F832" s="11"/>
    </row>
    <row r="833" spans="6:6" x14ac:dyDescent="0.2">
      <c r="F833" s="11"/>
    </row>
    <row r="834" spans="6:6" x14ac:dyDescent="0.2">
      <c r="F834" s="11"/>
    </row>
    <row r="835" spans="6:6" x14ac:dyDescent="0.2">
      <c r="F835" s="11"/>
    </row>
    <row r="836" spans="6:6" x14ac:dyDescent="0.2">
      <c r="F836" s="11"/>
    </row>
    <row r="837" spans="6:6" x14ac:dyDescent="0.2">
      <c r="F837" s="11"/>
    </row>
    <row r="838" spans="6:6" x14ac:dyDescent="0.2">
      <c r="F838" s="11"/>
    </row>
    <row r="839" spans="6:6" x14ac:dyDescent="0.2">
      <c r="F839" s="11"/>
    </row>
    <row r="840" spans="6:6" x14ac:dyDescent="0.2">
      <c r="F840" s="11"/>
    </row>
    <row r="841" spans="6:6" x14ac:dyDescent="0.2">
      <c r="F841" s="11"/>
    </row>
    <row r="842" spans="6:6" x14ac:dyDescent="0.2">
      <c r="F842" s="11"/>
    </row>
    <row r="843" spans="6:6" x14ac:dyDescent="0.2">
      <c r="F843" s="11"/>
    </row>
    <row r="844" spans="6:6" x14ac:dyDescent="0.2">
      <c r="F844" s="11"/>
    </row>
    <row r="845" spans="6:6" x14ac:dyDescent="0.2">
      <c r="F845" s="11"/>
    </row>
    <row r="846" spans="6:6" x14ac:dyDescent="0.2">
      <c r="F846" s="11"/>
    </row>
    <row r="847" spans="6:6" x14ac:dyDescent="0.2">
      <c r="F847" s="11"/>
    </row>
    <row r="848" spans="6:6" x14ac:dyDescent="0.2">
      <c r="F848" s="11"/>
    </row>
    <row r="849" spans="6:6" x14ac:dyDescent="0.2">
      <c r="F849" s="11"/>
    </row>
    <row r="850" spans="6:6" x14ac:dyDescent="0.2">
      <c r="F850" s="11"/>
    </row>
    <row r="851" spans="6:6" x14ac:dyDescent="0.2">
      <c r="F851" s="11"/>
    </row>
    <row r="852" spans="6:6" x14ac:dyDescent="0.2">
      <c r="F852" s="11"/>
    </row>
    <row r="853" spans="6:6" x14ac:dyDescent="0.2">
      <c r="F853" s="11"/>
    </row>
    <row r="854" spans="6:6" x14ac:dyDescent="0.2">
      <c r="F854" s="11"/>
    </row>
    <row r="855" spans="6:6" x14ac:dyDescent="0.2">
      <c r="F855" s="11"/>
    </row>
    <row r="856" spans="6:6" x14ac:dyDescent="0.2">
      <c r="F856" s="11"/>
    </row>
    <row r="857" spans="6:6" x14ac:dyDescent="0.2">
      <c r="F857" s="11"/>
    </row>
    <row r="858" spans="6:6" x14ac:dyDescent="0.2">
      <c r="F858" s="11"/>
    </row>
    <row r="859" spans="6:6" x14ac:dyDescent="0.2">
      <c r="F859" s="11"/>
    </row>
    <row r="860" spans="6:6" x14ac:dyDescent="0.2">
      <c r="F860" s="11"/>
    </row>
    <row r="861" spans="6:6" x14ac:dyDescent="0.2">
      <c r="F861" s="11"/>
    </row>
    <row r="862" spans="6:6" x14ac:dyDescent="0.2">
      <c r="F862" s="11"/>
    </row>
    <row r="863" spans="6:6" x14ac:dyDescent="0.2">
      <c r="F863" s="11"/>
    </row>
    <row r="864" spans="6:6" x14ac:dyDescent="0.2">
      <c r="F864" s="11"/>
    </row>
    <row r="865" spans="6:6" x14ac:dyDescent="0.2">
      <c r="F865" s="11"/>
    </row>
    <row r="866" spans="6:6" x14ac:dyDescent="0.2">
      <c r="F866" s="11"/>
    </row>
    <row r="867" spans="6:6" x14ac:dyDescent="0.2">
      <c r="F867" s="11"/>
    </row>
    <row r="868" spans="6:6" x14ac:dyDescent="0.2">
      <c r="F868" s="11"/>
    </row>
    <row r="869" spans="6:6" x14ac:dyDescent="0.2">
      <c r="F869" s="11"/>
    </row>
    <row r="870" spans="6:6" x14ac:dyDescent="0.2">
      <c r="F870" s="11"/>
    </row>
    <row r="871" spans="6:6" x14ac:dyDescent="0.2">
      <c r="F871" s="11"/>
    </row>
    <row r="872" spans="6:6" x14ac:dyDescent="0.2">
      <c r="F872" s="11"/>
    </row>
    <row r="873" spans="6:6" x14ac:dyDescent="0.2">
      <c r="F873" s="11"/>
    </row>
    <row r="874" spans="6:6" x14ac:dyDescent="0.2">
      <c r="F874" s="11"/>
    </row>
    <row r="875" spans="6:6" x14ac:dyDescent="0.2">
      <c r="F875" s="11"/>
    </row>
    <row r="876" spans="6:6" x14ac:dyDescent="0.2">
      <c r="F876" s="11"/>
    </row>
    <row r="877" spans="6:6" x14ac:dyDescent="0.2">
      <c r="F877" s="11"/>
    </row>
    <row r="878" spans="6:6" x14ac:dyDescent="0.2">
      <c r="F878" s="11"/>
    </row>
    <row r="879" spans="6:6" x14ac:dyDescent="0.2">
      <c r="F879" s="11"/>
    </row>
    <row r="880" spans="6:6" x14ac:dyDescent="0.2">
      <c r="F880" s="11"/>
    </row>
    <row r="881" spans="6:6" x14ac:dyDescent="0.2">
      <c r="F881" s="11"/>
    </row>
    <row r="882" spans="6:6" x14ac:dyDescent="0.2">
      <c r="F882" s="11"/>
    </row>
    <row r="883" spans="6:6" x14ac:dyDescent="0.2">
      <c r="F883" s="11"/>
    </row>
    <row r="884" spans="6:6" x14ac:dyDescent="0.2">
      <c r="F884" s="11"/>
    </row>
    <row r="885" spans="6:6" x14ac:dyDescent="0.2">
      <c r="F885" s="11"/>
    </row>
    <row r="886" spans="6:6" x14ac:dyDescent="0.2">
      <c r="F886" s="11"/>
    </row>
    <row r="887" spans="6:6" x14ac:dyDescent="0.2">
      <c r="F887" s="11"/>
    </row>
    <row r="888" spans="6:6" x14ac:dyDescent="0.2">
      <c r="F888" s="11"/>
    </row>
    <row r="889" spans="6:6" x14ac:dyDescent="0.2">
      <c r="F889" s="11"/>
    </row>
    <row r="890" spans="6:6" x14ac:dyDescent="0.2">
      <c r="F890" s="11"/>
    </row>
    <row r="891" spans="6:6" x14ac:dyDescent="0.2">
      <c r="F891" s="11"/>
    </row>
    <row r="892" spans="6:6" x14ac:dyDescent="0.2">
      <c r="F892" s="11"/>
    </row>
    <row r="893" spans="6:6" x14ac:dyDescent="0.2">
      <c r="F893" s="11"/>
    </row>
    <row r="894" spans="6:6" x14ac:dyDescent="0.2">
      <c r="F894" s="11"/>
    </row>
    <row r="895" spans="6:6" x14ac:dyDescent="0.2">
      <c r="F895" s="11"/>
    </row>
    <row r="896" spans="6:6" x14ac:dyDescent="0.2">
      <c r="F896" s="11"/>
    </row>
    <row r="897" spans="6:6" x14ac:dyDescent="0.2">
      <c r="F897" s="11"/>
    </row>
    <row r="898" spans="6:6" x14ac:dyDescent="0.2">
      <c r="F898" s="11"/>
    </row>
    <row r="899" spans="6:6" x14ac:dyDescent="0.2">
      <c r="F899" s="11"/>
    </row>
    <row r="900" spans="6:6" x14ac:dyDescent="0.2">
      <c r="F900" s="11"/>
    </row>
    <row r="901" spans="6:6" x14ac:dyDescent="0.2">
      <c r="F901" s="11"/>
    </row>
    <row r="902" spans="6:6" x14ac:dyDescent="0.2">
      <c r="F902" s="11"/>
    </row>
    <row r="903" spans="6:6" x14ac:dyDescent="0.2">
      <c r="F903" s="11"/>
    </row>
    <row r="904" spans="6:6" x14ac:dyDescent="0.2">
      <c r="F904" s="11"/>
    </row>
    <row r="905" spans="6:6" x14ac:dyDescent="0.2">
      <c r="F905" s="11"/>
    </row>
    <row r="906" spans="6:6" x14ac:dyDescent="0.2">
      <c r="F906" s="11"/>
    </row>
    <row r="907" spans="6:6" x14ac:dyDescent="0.2">
      <c r="F907" s="11"/>
    </row>
    <row r="908" spans="6:6" x14ac:dyDescent="0.2">
      <c r="F908" s="11"/>
    </row>
    <row r="909" spans="6:6" x14ac:dyDescent="0.2">
      <c r="F909" s="11"/>
    </row>
    <row r="910" spans="6:6" x14ac:dyDescent="0.2">
      <c r="F910" s="11"/>
    </row>
    <row r="911" spans="6:6" x14ac:dyDescent="0.2">
      <c r="F911" s="11"/>
    </row>
    <row r="912" spans="6:6" x14ac:dyDescent="0.2">
      <c r="F912" s="11"/>
    </row>
    <row r="913" spans="6:6" x14ac:dyDescent="0.2">
      <c r="F913" s="11"/>
    </row>
    <row r="914" spans="6:6" x14ac:dyDescent="0.2">
      <c r="F914" s="11"/>
    </row>
    <row r="915" spans="6:6" x14ac:dyDescent="0.2">
      <c r="F915" s="11"/>
    </row>
    <row r="916" spans="6:6" x14ac:dyDescent="0.2">
      <c r="F916" s="11"/>
    </row>
    <row r="917" spans="6:6" x14ac:dyDescent="0.2">
      <c r="F917" s="11"/>
    </row>
    <row r="918" spans="6:6" x14ac:dyDescent="0.2">
      <c r="F918" s="11"/>
    </row>
    <row r="919" spans="6:6" x14ac:dyDescent="0.2">
      <c r="F919" s="11"/>
    </row>
    <row r="920" spans="6:6" x14ac:dyDescent="0.2">
      <c r="F920" s="11"/>
    </row>
    <row r="921" spans="6:6" x14ac:dyDescent="0.2">
      <c r="F921" s="11"/>
    </row>
    <row r="922" spans="6:6" x14ac:dyDescent="0.2">
      <c r="F922" s="11"/>
    </row>
    <row r="923" spans="6:6" x14ac:dyDescent="0.2">
      <c r="F923" s="11"/>
    </row>
    <row r="924" spans="6:6" x14ac:dyDescent="0.2">
      <c r="F924" s="11"/>
    </row>
    <row r="925" spans="6:6" x14ac:dyDescent="0.2">
      <c r="F925" s="11"/>
    </row>
    <row r="926" spans="6:6" x14ac:dyDescent="0.2">
      <c r="F926" s="11"/>
    </row>
    <row r="927" spans="6:6" x14ac:dyDescent="0.2">
      <c r="F927" s="11"/>
    </row>
    <row r="928" spans="6:6" x14ac:dyDescent="0.2">
      <c r="F928" s="11"/>
    </row>
    <row r="929" spans="6:6" x14ac:dyDescent="0.2">
      <c r="F929" s="11"/>
    </row>
    <row r="930" spans="6:6" x14ac:dyDescent="0.2">
      <c r="F930" s="11"/>
    </row>
    <row r="931" spans="6:6" x14ac:dyDescent="0.2">
      <c r="F931" s="11"/>
    </row>
    <row r="932" spans="6:6" x14ac:dyDescent="0.2">
      <c r="F932" s="11"/>
    </row>
    <row r="933" spans="6:6" x14ac:dyDescent="0.2">
      <c r="F933" s="11"/>
    </row>
    <row r="934" spans="6:6" x14ac:dyDescent="0.2">
      <c r="F934" s="11"/>
    </row>
    <row r="935" spans="6:6" x14ac:dyDescent="0.2">
      <c r="F935" s="11"/>
    </row>
    <row r="936" spans="6:6" x14ac:dyDescent="0.2">
      <c r="F936" s="11"/>
    </row>
    <row r="937" spans="6:6" x14ac:dyDescent="0.2">
      <c r="F937" s="11"/>
    </row>
    <row r="938" spans="6:6" x14ac:dyDescent="0.2">
      <c r="F938" s="11"/>
    </row>
    <row r="939" spans="6:6" x14ac:dyDescent="0.2">
      <c r="F939" s="11"/>
    </row>
    <row r="940" spans="6:6" x14ac:dyDescent="0.2">
      <c r="F940" s="11"/>
    </row>
    <row r="941" spans="6:6" x14ac:dyDescent="0.2">
      <c r="F941" s="11"/>
    </row>
    <row r="942" spans="6:6" x14ac:dyDescent="0.2">
      <c r="F942" s="11"/>
    </row>
    <row r="943" spans="6:6" x14ac:dyDescent="0.2">
      <c r="F943" s="11"/>
    </row>
    <row r="944" spans="6:6" x14ac:dyDescent="0.2">
      <c r="F944" s="11"/>
    </row>
    <row r="945" spans="6:6" x14ac:dyDescent="0.2">
      <c r="F945" s="11"/>
    </row>
    <row r="946" spans="6:6" x14ac:dyDescent="0.2">
      <c r="F946" s="11"/>
    </row>
    <row r="947" spans="6:6" x14ac:dyDescent="0.2">
      <c r="F947" s="11"/>
    </row>
    <row r="948" spans="6:6" x14ac:dyDescent="0.2">
      <c r="F948" s="11"/>
    </row>
    <row r="949" spans="6:6" x14ac:dyDescent="0.2">
      <c r="F949" s="11"/>
    </row>
    <row r="950" spans="6:6" x14ac:dyDescent="0.2">
      <c r="F950" s="11"/>
    </row>
    <row r="951" spans="6:6" x14ac:dyDescent="0.2">
      <c r="F951" s="11"/>
    </row>
    <row r="952" spans="6:6" x14ac:dyDescent="0.2">
      <c r="F952" s="11"/>
    </row>
    <row r="953" spans="6:6" x14ac:dyDescent="0.2">
      <c r="F953" s="11"/>
    </row>
    <row r="954" spans="6:6" x14ac:dyDescent="0.2">
      <c r="F954" s="11"/>
    </row>
    <row r="955" spans="6:6" x14ac:dyDescent="0.2">
      <c r="F955" s="11"/>
    </row>
    <row r="956" spans="6:6" x14ac:dyDescent="0.2">
      <c r="F956" s="11"/>
    </row>
    <row r="957" spans="6:6" x14ac:dyDescent="0.2">
      <c r="F957" s="11"/>
    </row>
    <row r="958" spans="6:6" x14ac:dyDescent="0.2">
      <c r="F958" s="11"/>
    </row>
    <row r="959" spans="6:6" x14ac:dyDescent="0.2">
      <c r="F959" s="11"/>
    </row>
    <row r="960" spans="6:6" x14ac:dyDescent="0.2">
      <c r="F960" s="11"/>
    </row>
    <row r="961" spans="6:6" x14ac:dyDescent="0.2">
      <c r="F961" s="11"/>
    </row>
    <row r="962" spans="6:6" x14ac:dyDescent="0.2">
      <c r="F962" s="11"/>
    </row>
    <row r="963" spans="6:6" x14ac:dyDescent="0.2">
      <c r="F963" s="11"/>
    </row>
    <row r="964" spans="6:6" x14ac:dyDescent="0.2">
      <c r="F964" s="11"/>
    </row>
    <row r="965" spans="6:6" x14ac:dyDescent="0.2">
      <c r="F965" s="11"/>
    </row>
    <row r="966" spans="6:6" x14ac:dyDescent="0.2">
      <c r="F966" s="11"/>
    </row>
    <row r="967" spans="6:6" x14ac:dyDescent="0.2">
      <c r="F967" s="11"/>
    </row>
    <row r="968" spans="6:6" x14ac:dyDescent="0.2">
      <c r="F968" s="11"/>
    </row>
    <row r="969" spans="6:6" x14ac:dyDescent="0.2">
      <c r="F969" s="11"/>
    </row>
    <row r="970" spans="6:6" x14ac:dyDescent="0.2">
      <c r="F970" s="11"/>
    </row>
    <row r="971" spans="6:6" x14ac:dyDescent="0.2">
      <c r="F971" s="11"/>
    </row>
    <row r="972" spans="6:6" x14ac:dyDescent="0.2">
      <c r="F972" s="11"/>
    </row>
    <row r="973" spans="6:6" x14ac:dyDescent="0.2">
      <c r="F973" s="11"/>
    </row>
    <row r="974" spans="6:6" x14ac:dyDescent="0.2">
      <c r="F974" s="11"/>
    </row>
    <row r="975" spans="6:6" x14ac:dyDescent="0.2">
      <c r="F975" s="11"/>
    </row>
    <row r="976" spans="6:6" x14ac:dyDescent="0.2">
      <c r="F976" s="11"/>
    </row>
    <row r="977" spans="6:6" x14ac:dyDescent="0.2">
      <c r="F977" s="11"/>
    </row>
    <row r="978" spans="6:6" x14ac:dyDescent="0.2">
      <c r="F978" s="11"/>
    </row>
    <row r="979" spans="6:6" x14ac:dyDescent="0.2">
      <c r="F979" s="11"/>
    </row>
    <row r="980" spans="6:6" x14ac:dyDescent="0.2">
      <c r="F980" s="11"/>
    </row>
    <row r="981" spans="6:6" x14ac:dyDescent="0.2">
      <c r="F981" s="11"/>
    </row>
    <row r="982" spans="6:6" x14ac:dyDescent="0.2">
      <c r="F982" s="11"/>
    </row>
    <row r="983" spans="6:6" x14ac:dyDescent="0.2">
      <c r="F983" s="11"/>
    </row>
    <row r="984" spans="6:6" x14ac:dyDescent="0.2">
      <c r="F984" s="11"/>
    </row>
    <row r="985" spans="6:6" x14ac:dyDescent="0.2">
      <c r="F985" s="11"/>
    </row>
    <row r="986" spans="6:6" x14ac:dyDescent="0.2">
      <c r="F986" s="11"/>
    </row>
    <row r="987" spans="6:6" x14ac:dyDescent="0.2">
      <c r="F987" s="11"/>
    </row>
    <row r="988" spans="6:6" x14ac:dyDescent="0.2">
      <c r="F988" s="11"/>
    </row>
    <row r="989" spans="6:6" x14ac:dyDescent="0.2">
      <c r="F989" s="11"/>
    </row>
    <row r="990" spans="6:6" x14ac:dyDescent="0.2">
      <c r="F990" s="11"/>
    </row>
    <row r="991" spans="6:6" x14ac:dyDescent="0.2">
      <c r="F991" s="11"/>
    </row>
    <row r="992" spans="6:6" x14ac:dyDescent="0.2">
      <c r="F992" s="11"/>
    </row>
    <row r="993" spans="6:6" x14ac:dyDescent="0.2">
      <c r="F993" s="11"/>
    </row>
    <row r="994" spans="6:6" x14ac:dyDescent="0.2">
      <c r="F994" s="11"/>
    </row>
    <row r="995" spans="6:6" x14ac:dyDescent="0.2">
      <c r="F995" s="11"/>
    </row>
    <row r="996" spans="6:6" x14ac:dyDescent="0.2">
      <c r="F996" s="11"/>
    </row>
    <row r="997" spans="6:6" x14ac:dyDescent="0.2">
      <c r="F997" s="11"/>
    </row>
    <row r="998" spans="6:6" x14ac:dyDescent="0.2">
      <c r="F998" s="11"/>
    </row>
    <row r="999" spans="6:6" x14ac:dyDescent="0.2">
      <c r="F999" s="11"/>
    </row>
    <row r="1000" spans="6:6" x14ac:dyDescent="0.2">
      <c r="F1000" s="11"/>
    </row>
    <row r="1001" spans="6:6" x14ac:dyDescent="0.2">
      <c r="F1001" s="11"/>
    </row>
    <row r="1002" spans="6:6" x14ac:dyDescent="0.2">
      <c r="F1002" s="11"/>
    </row>
    <row r="1003" spans="6:6" x14ac:dyDescent="0.2">
      <c r="F1003" s="11"/>
    </row>
    <row r="1004" spans="6:6" x14ac:dyDescent="0.2">
      <c r="F1004" s="11"/>
    </row>
    <row r="1005" spans="6:6" x14ac:dyDescent="0.2">
      <c r="F1005" s="11"/>
    </row>
    <row r="1006" spans="6:6" x14ac:dyDescent="0.2">
      <c r="F1006" s="11"/>
    </row>
    <row r="1007" spans="6:6" x14ac:dyDescent="0.2">
      <c r="F1007" s="11"/>
    </row>
    <row r="1008" spans="6:6" x14ac:dyDescent="0.2">
      <c r="F1008" s="11"/>
    </row>
    <row r="1009" spans="6:6" x14ac:dyDescent="0.2">
      <c r="F1009" s="11"/>
    </row>
    <row r="1010" spans="6:6" x14ac:dyDescent="0.2">
      <c r="F1010" s="11"/>
    </row>
    <row r="1011" spans="6:6" x14ac:dyDescent="0.2">
      <c r="F1011" s="11"/>
    </row>
    <row r="1012" spans="6:6" x14ac:dyDescent="0.2">
      <c r="F1012" s="11"/>
    </row>
    <row r="1013" spans="6:6" x14ac:dyDescent="0.2">
      <c r="F1013" s="11"/>
    </row>
    <row r="1014" spans="6:6" x14ac:dyDescent="0.2">
      <c r="F1014" s="11"/>
    </row>
    <row r="1015" spans="6:6" x14ac:dyDescent="0.2">
      <c r="F1015" s="11"/>
    </row>
    <row r="1016" spans="6:6" x14ac:dyDescent="0.2">
      <c r="F1016" s="11"/>
    </row>
    <row r="1017" spans="6:6" x14ac:dyDescent="0.2">
      <c r="F1017" s="11"/>
    </row>
    <row r="1018" spans="6:6" x14ac:dyDescent="0.2">
      <c r="F1018" s="11"/>
    </row>
    <row r="1019" spans="6:6" x14ac:dyDescent="0.2">
      <c r="F1019" s="11"/>
    </row>
    <row r="1020" spans="6:6" x14ac:dyDescent="0.2">
      <c r="F1020" s="11"/>
    </row>
    <row r="1021" spans="6:6" x14ac:dyDescent="0.2">
      <c r="F1021" s="11"/>
    </row>
    <row r="1022" spans="6:6" x14ac:dyDescent="0.2">
      <c r="F1022" s="11"/>
    </row>
    <row r="1023" spans="6:6" x14ac:dyDescent="0.2">
      <c r="F1023" s="11"/>
    </row>
    <row r="1024" spans="6:6" x14ac:dyDescent="0.2">
      <c r="F1024" s="11"/>
    </row>
    <row r="1025" spans="6:6" x14ac:dyDescent="0.2">
      <c r="F1025" s="11"/>
    </row>
    <row r="1026" spans="6:6" x14ac:dyDescent="0.2">
      <c r="F1026" s="11"/>
    </row>
    <row r="1027" spans="6:6" x14ac:dyDescent="0.2">
      <c r="F1027" s="11"/>
    </row>
    <row r="1028" spans="6:6" x14ac:dyDescent="0.2">
      <c r="F1028" s="11"/>
    </row>
    <row r="1029" spans="6:6" x14ac:dyDescent="0.2">
      <c r="F1029" s="11"/>
    </row>
    <row r="1030" spans="6:6" x14ac:dyDescent="0.2">
      <c r="F1030" s="11"/>
    </row>
    <row r="1031" spans="6:6" x14ac:dyDescent="0.2">
      <c r="F1031" s="11"/>
    </row>
    <row r="1032" spans="6:6" x14ac:dyDescent="0.2">
      <c r="F1032" s="11"/>
    </row>
    <row r="1033" spans="6:6" x14ac:dyDescent="0.2">
      <c r="F1033" s="11"/>
    </row>
    <row r="1034" spans="6:6" x14ac:dyDescent="0.2">
      <c r="F1034" s="11"/>
    </row>
    <row r="1035" spans="6:6" x14ac:dyDescent="0.2">
      <c r="F1035" s="11"/>
    </row>
    <row r="1036" spans="6:6" x14ac:dyDescent="0.2">
      <c r="F1036" s="11"/>
    </row>
    <row r="1037" spans="6:6" x14ac:dyDescent="0.2">
      <c r="F1037" s="11"/>
    </row>
    <row r="1038" spans="6:6" x14ac:dyDescent="0.2">
      <c r="F1038" s="11"/>
    </row>
    <row r="1039" spans="6:6" x14ac:dyDescent="0.2">
      <c r="F1039" s="11"/>
    </row>
    <row r="1040" spans="6:6" x14ac:dyDescent="0.2">
      <c r="F1040" s="11"/>
    </row>
    <row r="1041" spans="6:6" x14ac:dyDescent="0.2">
      <c r="F1041" s="11"/>
    </row>
    <row r="1042" spans="6:6" x14ac:dyDescent="0.2">
      <c r="F1042" s="11"/>
    </row>
    <row r="1043" spans="6:6" x14ac:dyDescent="0.2">
      <c r="F1043" s="11"/>
    </row>
    <row r="1044" spans="6:6" x14ac:dyDescent="0.2">
      <c r="F1044" s="11"/>
    </row>
    <row r="1045" spans="6:6" x14ac:dyDescent="0.2">
      <c r="F1045" s="11"/>
    </row>
    <row r="1046" spans="6:6" x14ac:dyDescent="0.2">
      <c r="F1046" s="11"/>
    </row>
    <row r="1047" spans="6:6" x14ac:dyDescent="0.2">
      <c r="F1047" s="11"/>
    </row>
    <row r="1048" spans="6:6" x14ac:dyDescent="0.2">
      <c r="F1048" s="11"/>
    </row>
    <row r="1049" spans="6:6" x14ac:dyDescent="0.2">
      <c r="F1049" s="11"/>
    </row>
    <row r="1050" spans="6:6" x14ac:dyDescent="0.2">
      <c r="F1050" s="11"/>
    </row>
    <row r="1051" spans="6:6" x14ac:dyDescent="0.2">
      <c r="F1051" s="11"/>
    </row>
    <row r="1052" spans="6:6" x14ac:dyDescent="0.2">
      <c r="F1052" s="11"/>
    </row>
    <row r="1053" spans="6:6" x14ac:dyDescent="0.2">
      <c r="F1053" s="11"/>
    </row>
    <row r="1054" spans="6:6" x14ac:dyDescent="0.2">
      <c r="F1054" s="11"/>
    </row>
    <row r="1055" spans="6:6" x14ac:dyDescent="0.2">
      <c r="F1055" s="11"/>
    </row>
    <row r="1056" spans="6:6" x14ac:dyDescent="0.2">
      <c r="F1056" s="11"/>
    </row>
    <row r="1057" spans="6:6" x14ac:dyDescent="0.2">
      <c r="F1057" s="11"/>
    </row>
    <row r="1058" spans="6:6" x14ac:dyDescent="0.2">
      <c r="F1058" s="11"/>
    </row>
    <row r="1059" spans="6:6" x14ac:dyDescent="0.2">
      <c r="F1059" s="11"/>
    </row>
    <row r="1060" spans="6:6" x14ac:dyDescent="0.2">
      <c r="F1060" s="11"/>
    </row>
    <row r="1061" spans="6:6" x14ac:dyDescent="0.2">
      <c r="F1061" s="11"/>
    </row>
    <row r="1062" spans="6:6" x14ac:dyDescent="0.2">
      <c r="F1062" s="11"/>
    </row>
    <row r="1063" spans="6:6" x14ac:dyDescent="0.2">
      <c r="F1063" s="11"/>
    </row>
    <row r="1064" spans="6:6" x14ac:dyDescent="0.2">
      <c r="F1064" s="11"/>
    </row>
    <row r="1065" spans="6:6" x14ac:dyDescent="0.2">
      <c r="F1065" s="11"/>
    </row>
    <row r="1066" spans="6:6" x14ac:dyDescent="0.2">
      <c r="F1066" s="11"/>
    </row>
    <row r="1067" spans="6:6" x14ac:dyDescent="0.2">
      <c r="F1067" s="11"/>
    </row>
    <row r="1068" spans="6:6" x14ac:dyDescent="0.2">
      <c r="F1068" s="11"/>
    </row>
    <row r="1069" spans="6:6" x14ac:dyDescent="0.2">
      <c r="F1069" s="11"/>
    </row>
    <row r="1070" spans="6:6" x14ac:dyDescent="0.2">
      <c r="F1070" s="11"/>
    </row>
    <row r="1071" spans="6:6" x14ac:dyDescent="0.2">
      <c r="F1071" s="11"/>
    </row>
    <row r="1072" spans="6:6" x14ac:dyDescent="0.2">
      <c r="F1072" s="11"/>
    </row>
    <row r="1073" spans="6:6" x14ac:dyDescent="0.2">
      <c r="F1073" s="11"/>
    </row>
    <row r="1074" spans="6:6" x14ac:dyDescent="0.2">
      <c r="F1074" s="11"/>
    </row>
    <row r="1075" spans="6:6" x14ac:dyDescent="0.2">
      <c r="F1075" s="11"/>
    </row>
    <row r="1076" spans="6:6" x14ac:dyDescent="0.2">
      <c r="F1076" s="11"/>
    </row>
    <row r="1077" spans="6:6" x14ac:dyDescent="0.2">
      <c r="F1077" s="11"/>
    </row>
    <row r="1078" spans="6:6" x14ac:dyDescent="0.2">
      <c r="F1078" s="11"/>
    </row>
    <row r="1079" spans="6:6" x14ac:dyDescent="0.2">
      <c r="F1079" s="11"/>
    </row>
    <row r="1080" spans="6:6" x14ac:dyDescent="0.2">
      <c r="F1080" s="11"/>
    </row>
    <row r="1081" spans="6:6" x14ac:dyDescent="0.2">
      <c r="F1081" s="11"/>
    </row>
    <row r="1082" spans="6:6" x14ac:dyDescent="0.2">
      <c r="F1082" s="11"/>
    </row>
    <row r="1083" spans="6:6" x14ac:dyDescent="0.2">
      <c r="F1083" s="11"/>
    </row>
    <row r="1084" spans="6:6" x14ac:dyDescent="0.2">
      <c r="F1084" s="11"/>
    </row>
    <row r="1085" spans="6:6" x14ac:dyDescent="0.2">
      <c r="F1085" s="11"/>
    </row>
    <row r="1086" spans="6:6" x14ac:dyDescent="0.2">
      <c r="F1086" s="11"/>
    </row>
    <row r="1087" spans="6:6" x14ac:dyDescent="0.2">
      <c r="F1087" s="11"/>
    </row>
    <row r="1088" spans="6:6" x14ac:dyDescent="0.2">
      <c r="F1088" s="11"/>
    </row>
    <row r="1089" spans="6:6" x14ac:dyDescent="0.2">
      <c r="F1089" s="11"/>
    </row>
    <row r="1090" spans="6:6" x14ac:dyDescent="0.2">
      <c r="F1090" s="11"/>
    </row>
    <row r="1091" spans="6:6" x14ac:dyDescent="0.2">
      <c r="F1091" s="11"/>
    </row>
    <row r="1092" spans="6:6" x14ac:dyDescent="0.2">
      <c r="F1092" s="11"/>
    </row>
    <row r="1093" spans="6:6" x14ac:dyDescent="0.2">
      <c r="F1093" s="11"/>
    </row>
    <row r="1094" spans="6:6" x14ac:dyDescent="0.2">
      <c r="F1094" s="11"/>
    </row>
    <row r="1095" spans="6:6" x14ac:dyDescent="0.2">
      <c r="F1095" s="11"/>
    </row>
    <row r="1096" spans="6:6" x14ac:dyDescent="0.2">
      <c r="F1096" s="11"/>
    </row>
    <row r="1097" spans="6:6" x14ac:dyDescent="0.2">
      <c r="F1097" s="11"/>
    </row>
    <row r="1098" spans="6:6" x14ac:dyDescent="0.2">
      <c r="F1098" s="11"/>
    </row>
    <row r="1099" spans="6:6" x14ac:dyDescent="0.2">
      <c r="F1099" s="11"/>
    </row>
    <row r="1100" spans="6:6" x14ac:dyDescent="0.2">
      <c r="F1100" s="11"/>
    </row>
    <row r="1101" spans="6:6" x14ac:dyDescent="0.2">
      <c r="F1101" s="11"/>
    </row>
    <row r="1102" spans="6:6" x14ac:dyDescent="0.2">
      <c r="F1102" s="11"/>
    </row>
    <row r="1103" spans="6:6" x14ac:dyDescent="0.2">
      <c r="F1103" s="11"/>
    </row>
    <row r="1104" spans="6:6" x14ac:dyDescent="0.2">
      <c r="F1104" s="11"/>
    </row>
    <row r="1105" spans="6:6" x14ac:dyDescent="0.2">
      <c r="F1105" s="11"/>
    </row>
    <row r="1106" spans="6:6" x14ac:dyDescent="0.2">
      <c r="F1106" s="11"/>
    </row>
    <row r="1107" spans="6:6" x14ac:dyDescent="0.2">
      <c r="F1107" s="11"/>
    </row>
    <row r="1108" spans="6:6" x14ac:dyDescent="0.2">
      <c r="F1108" s="11"/>
    </row>
    <row r="1109" spans="6:6" x14ac:dyDescent="0.2">
      <c r="F1109" s="11"/>
    </row>
    <row r="1110" spans="6:6" x14ac:dyDescent="0.2">
      <c r="F1110" s="11"/>
    </row>
    <row r="1111" spans="6:6" x14ac:dyDescent="0.2">
      <c r="F1111" s="11"/>
    </row>
    <row r="1112" spans="6:6" x14ac:dyDescent="0.2">
      <c r="F1112" s="11"/>
    </row>
    <row r="1113" spans="6:6" x14ac:dyDescent="0.2">
      <c r="F1113" s="11"/>
    </row>
    <row r="1114" spans="6:6" x14ac:dyDescent="0.2">
      <c r="F1114" s="11"/>
    </row>
    <row r="1115" spans="6:6" x14ac:dyDescent="0.2">
      <c r="F1115" s="11"/>
    </row>
    <row r="1116" spans="6:6" x14ac:dyDescent="0.2">
      <c r="F1116" s="11"/>
    </row>
    <row r="1117" spans="6:6" x14ac:dyDescent="0.2">
      <c r="F1117" s="11"/>
    </row>
    <row r="1118" spans="6:6" x14ac:dyDescent="0.2">
      <c r="F1118" s="11"/>
    </row>
    <row r="1119" spans="6:6" x14ac:dyDescent="0.2">
      <c r="F1119" s="11"/>
    </row>
    <row r="1120" spans="6:6" x14ac:dyDescent="0.2">
      <c r="F1120" s="11"/>
    </row>
    <row r="1121" spans="6:6" x14ac:dyDescent="0.2">
      <c r="F1121" s="11"/>
    </row>
    <row r="1122" spans="6:6" x14ac:dyDescent="0.2">
      <c r="F1122" s="11"/>
    </row>
    <row r="1123" spans="6:6" x14ac:dyDescent="0.2">
      <c r="F1123" s="11"/>
    </row>
    <row r="1124" spans="6:6" x14ac:dyDescent="0.2">
      <c r="F1124" s="11"/>
    </row>
    <row r="1125" spans="6:6" x14ac:dyDescent="0.2">
      <c r="F1125" s="11"/>
    </row>
    <row r="1126" spans="6:6" x14ac:dyDescent="0.2">
      <c r="F1126" s="11"/>
    </row>
    <row r="1127" spans="6:6" x14ac:dyDescent="0.2">
      <c r="F1127" s="11"/>
    </row>
    <row r="1128" spans="6:6" x14ac:dyDescent="0.2">
      <c r="F1128" s="11"/>
    </row>
    <row r="1129" spans="6:6" x14ac:dyDescent="0.2">
      <c r="F1129" s="11"/>
    </row>
    <row r="1130" spans="6:6" x14ac:dyDescent="0.2">
      <c r="F1130" s="11"/>
    </row>
    <row r="1131" spans="6:6" x14ac:dyDescent="0.2">
      <c r="F1131" s="11"/>
    </row>
    <row r="1132" spans="6:6" x14ac:dyDescent="0.2">
      <c r="F1132" s="11"/>
    </row>
    <row r="1133" spans="6:6" x14ac:dyDescent="0.2">
      <c r="F1133" s="11"/>
    </row>
    <row r="1134" spans="6:6" x14ac:dyDescent="0.2">
      <c r="F1134" s="11"/>
    </row>
    <row r="1135" spans="6:6" x14ac:dyDescent="0.2">
      <c r="F1135" s="11"/>
    </row>
    <row r="1136" spans="6:6" x14ac:dyDescent="0.2">
      <c r="F1136" s="11"/>
    </row>
    <row r="1137" spans="6:6" x14ac:dyDescent="0.2">
      <c r="F1137" s="11"/>
    </row>
    <row r="1138" spans="6:6" x14ac:dyDescent="0.2">
      <c r="F1138" s="11"/>
    </row>
    <row r="1139" spans="6:6" x14ac:dyDescent="0.2">
      <c r="F1139" s="11"/>
    </row>
    <row r="1140" spans="6:6" x14ac:dyDescent="0.2">
      <c r="F1140" s="11"/>
    </row>
    <row r="1141" spans="6:6" x14ac:dyDescent="0.2">
      <c r="F1141" s="11"/>
    </row>
    <row r="1142" spans="6:6" x14ac:dyDescent="0.2">
      <c r="F1142" s="11"/>
    </row>
    <row r="1143" spans="6:6" x14ac:dyDescent="0.2">
      <c r="F1143" s="11"/>
    </row>
    <row r="1144" spans="6:6" x14ac:dyDescent="0.2">
      <c r="F1144" s="11"/>
    </row>
    <row r="1145" spans="6:6" x14ac:dyDescent="0.2">
      <c r="F1145" s="11"/>
    </row>
    <row r="1146" spans="6:6" x14ac:dyDescent="0.2">
      <c r="F1146" s="11"/>
    </row>
    <row r="1147" spans="6:6" x14ac:dyDescent="0.2">
      <c r="F1147" s="11"/>
    </row>
    <row r="1148" spans="6:6" x14ac:dyDescent="0.2">
      <c r="F1148" s="11"/>
    </row>
    <row r="1149" spans="6:6" x14ac:dyDescent="0.2">
      <c r="F1149" s="11"/>
    </row>
    <row r="1150" spans="6:6" x14ac:dyDescent="0.2">
      <c r="F1150" s="11"/>
    </row>
    <row r="1151" spans="6:6" x14ac:dyDescent="0.2">
      <c r="F1151" s="11"/>
    </row>
    <row r="1152" spans="6:6" x14ac:dyDescent="0.2">
      <c r="F1152" s="11"/>
    </row>
    <row r="1153" spans="6:6" x14ac:dyDescent="0.2">
      <c r="F1153" s="11"/>
    </row>
    <row r="1154" spans="6:6" x14ac:dyDescent="0.2">
      <c r="F1154" s="11"/>
    </row>
    <row r="1155" spans="6:6" x14ac:dyDescent="0.2">
      <c r="F1155" s="11"/>
    </row>
    <row r="1156" spans="6:6" x14ac:dyDescent="0.2">
      <c r="F1156" s="11"/>
    </row>
    <row r="1157" spans="6:6" x14ac:dyDescent="0.2">
      <c r="F1157" s="11"/>
    </row>
    <row r="1158" spans="6:6" x14ac:dyDescent="0.2">
      <c r="F1158" s="11"/>
    </row>
    <row r="1159" spans="6:6" x14ac:dyDescent="0.2">
      <c r="F1159" s="11"/>
    </row>
    <row r="1160" spans="6:6" x14ac:dyDescent="0.2">
      <c r="F1160" s="11"/>
    </row>
    <row r="1161" spans="6:6" x14ac:dyDescent="0.2">
      <c r="F1161" s="11"/>
    </row>
    <row r="1162" spans="6:6" x14ac:dyDescent="0.2">
      <c r="F1162" s="11"/>
    </row>
    <row r="1163" spans="6:6" x14ac:dyDescent="0.2">
      <c r="F1163" s="11"/>
    </row>
    <row r="1164" spans="6:6" x14ac:dyDescent="0.2">
      <c r="F1164" s="11"/>
    </row>
    <row r="1165" spans="6:6" x14ac:dyDescent="0.2">
      <c r="F1165" s="11"/>
    </row>
    <row r="1166" spans="6:6" x14ac:dyDescent="0.2">
      <c r="F1166" s="11"/>
    </row>
    <row r="1167" spans="6:6" x14ac:dyDescent="0.2">
      <c r="F1167" s="11"/>
    </row>
    <row r="1168" spans="6:6" x14ac:dyDescent="0.2">
      <c r="F1168" s="11"/>
    </row>
    <row r="1169" spans="6:6" x14ac:dyDescent="0.2">
      <c r="F1169" s="11"/>
    </row>
    <row r="1170" spans="6:6" x14ac:dyDescent="0.2">
      <c r="F1170" s="11"/>
    </row>
    <row r="1171" spans="6:6" x14ac:dyDescent="0.2">
      <c r="F1171" s="11"/>
    </row>
    <row r="1172" spans="6:6" x14ac:dyDescent="0.2">
      <c r="F1172" s="11"/>
    </row>
    <row r="1173" spans="6:6" x14ac:dyDescent="0.2">
      <c r="F1173" s="11"/>
    </row>
    <row r="1174" spans="6:6" x14ac:dyDescent="0.2">
      <c r="F1174" s="11"/>
    </row>
    <row r="1175" spans="6:6" x14ac:dyDescent="0.2">
      <c r="F1175" s="11"/>
    </row>
    <row r="1176" spans="6:6" x14ac:dyDescent="0.2">
      <c r="F1176" s="11"/>
    </row>
    <row r="1177" spans="6:6" x14ac:dyDescent="0.2">
      <c r="F1177" s="11"/>
    </row>
    <row r="1178" spans="6:6" x14ac:dyDescent="0.2">
      <c r="F1178" s="11"/>
    </row>
    <row r="1179" spans="6:6" x14ac:dyDescent="0.2">
      <c r="F1179" s="11"/>
    </row>
    <row r="1180" spans="6:6" x14ac:dyDescent="0.2">
      <c r="F1180" s="11"/>
    </row>
    <row r="1181" spans="6:6" x14ac:dyDescent="0.2">
      <c r="F1181" s="11"/>
    </row>
    <row r="1182" spans="6:6" x14ac:dyDescent="0.2">
      <c r="F1182" s="11"/>
    </row>
    <row r="1183" spans="6:6" x14ac:dyDescent="0.2">
      <c r="F1183" s="11"/>
    </row>
    <row r="1184" spans="6:6" x14ac:dyDescent="0.2">
      <c r="F1184" s="11"/>
    </row>
    <row r="1185" spans="6:6" x14ac:dyDescent="0.2">
      <c r="F1185" s="11"/>
    </row>
    <row r="1186" spans="6:6" x14ac:dyDescent="0.2">
      <c r="F1186" s="11"/>
    </row>
    <row r="1187" spans="6:6" x14ac:dyDescent="0.2">
      <c r="F1187" s="11"/>
    </row>
    <row r="1188" spans="6:6" x14ac:dyDescent="0.2">
      <c r="F1188" s="11"/>
    </row>
    <row r="1189" spans="6:6" x14ac:dyDescent="0.2">
      <c r="F1189" s="11"/>
    </row>
    <row r="1190" spans="6:6" x14ac:dyDescent="0.2">
      <c r="F1190" s="11"/>
    </row>
    <row r="1191" spans="6:6" x14ac:dyDescent="0.2">
      <c r="F1191" s="11"/>
    </row>
    <row r="1192" spans="6:6" x14ac:dyDescent="0.2">
      <c r="F1192" s="11"/>
    </row>
    <row r="1193" spans="6:6" x14ac:dyDescent="0.2">
      <c r="F1193" s="11"/>
    </row>
    <row r="1194" spans="6:6" x14ac:dyDescent="0.2">
      <c r="F1194" s="11"/>
    </row>
    <row r="1195" spans="6:6" x14ac:dyDescent="0.2">
      <c r="F1195" s="11"/>
    </row>
    <row r="1196" spans="6:6" x14ac:dyDescent="0.2">
      <c r="F1196" s="11"/>
    </row>
    <row r="1197" spans="6:6" x14ac:dyDescent="0.2">
      <c r="F1197" s="11"/>
    </row>
    <row r="1198" spans="6:6" x14ac:dyDescent="0.2">
      <c r="F1198" s="11"/>
    </row>
    <row r="1199" spans="6:6" x14ac:dyDescent="0.2">
      <c r="F1199" s="11"/>
    </row>
    <row r="1200" spans="6:6" x14ac:dyDescent="0.2">
      <c r="F1200" s="11"/>
    </row>
    <row r="1201" spans="6:6" x14ac:dyDescent="0.2">
      <c r="F1201" s="11"/>
    </row>
    <row r="1202" spans="6:6" x14ac:dyDescent="0.2">
      <c r="F1202" s="11"/>
    </row>
    <row r="1203" spans="6:6" x14ac:dyDescent="0.2">
      <c r="F1203" s="11"/>
    </row>
    <row r="1204" spans="6:6" x14ac:dyDescent="0.2">
      <c r="F1204" s="11"/>
    </row>
    <row r="1205" spans="6:6" x14ac:dyDescent="0.2">
      <c r="F1205" s="11"/>
    </row>
    <row r="1206" spans="6:6" x14ac:dyDescent="0.2">
      <c r="F1206" s="11"/>
    </row>
    <row r="1207" spans="6:6" x14ac:dyDescent="0.2">
      <c r="F1207" s="11"/>
    </row>
    <row r="1208" spans="6:6" x14ac:dyDescent="0.2">
      <c r="F1208" s="11"/>
    </row>
    <row r="1209" spans="6:6" x14ac:dyDescent="0.2">
      <c r="F1209" s="11"/>
    </row>
    <row r="1210" spans="6:6" x14ac:dyDescent="0.2">
      <c r="F1210" s="11"/>
    </row>
    <row r="1211" spans="6:6" x14ac:dyDescent="0.2">
      <c r="F1211" s="11"/>
    </row>
    <row r="1212" spans="6:6" x14ac:dyDescent="0.2">
      <c r="F1212" s="11"/>
    </row>
    <row r="1213" spans="6:6" x14ac:dyDescent="0.2">
      <c r="F1213" s="11"/>
    </row>
    <row r="1214" spans="6:6" x14ac:dyDescent="0.2">
      <c r="F1214" s="11"/>
    </row>
    <row r="1215" spans="6:6" x14ac:dyDescent="0.2">
      <c r="F1215" s="11"/>
    </row>
    <row r="1216" spans="6:6" x14ac:dyDescent="0.2">
      <c r="F1216" s="11"/>
    </row>
    <row r="1217" spans="6:6" x14ac:dyDescent="0.2">
      <c r="F1217" s="11"/>
    </row>
    <row r="1218" spans="6:6" x14ac:dyDescent="0.2">
      <c r="F1218" s="11"/>
    </row>
    <row r="1219" spans="6:6" x14ac:dyDescent="0.2">
      <c r="F1219" s="11"/>
    </row>
    <row r="1220" spans="6:6" x14ac:dyDescent="0.2">
      <c r="F1220" s="11"/>
    </row>
    <row r="1221" spans="6:6" x14ac:dyDescent="0.2">
      <c r="F1221" s="11"/>
    </row>
    <row r="1222" spans="6:6" x14ac:dyDescent="0.2">
      <c r="F1222" s="11"/>
    </row>
    <row r="1223" spans="6:6" x14ac:dyDescent="0.2">
      <c r="F1223" s="11"/>
    </row>
    <row r="1224" spans="6:6" x14ac:dyDescent="0.2">
      <c r="F1224" s="11"/>
    </row>
    <row r="1225" spans="6:6" x14ac:dyDescent="0.2">
      <c r="F1225" s="11"/>
    </row>
    <row r="1226" spans="6:6" x14ac:dyDescent="0.2">
      <c r="F1226" s="11"/>
    </row>
    <row r="1227" spans="6:6" x14ac:dyDescent="0.2">
      <c r="F1227" s="11"/>
    </row>
    <row r="1228" spans="6:6" x14ac:dyDescent="0.2">
      <c r="F1228" s="11"/>
    </row>
    <row r="1229" spans="6:6" x14ac:dyDescent="0.2">
      <c r="F1229" s="11"/>
    </row>
    <row r="1230" spans="6:6" x14ac:dyDescent="0.2">
      <c r="F1230" s="11"/>
    </row>
    <row r="1231" spans="6:6" x14ac:dyDescent="0.2">
      <c r="F1231" s="11"/>
    </row>
    <row r="1232" spans="6:6" x14ac:dyDescent="0.2">
      <c r="F1232" s="11"/>
    </row>
    <row r="1233" spans="6:6" x14ac:dyDescent="0.2">
      <c r="F1233" s="11"/>
    </row>
    <row r="1234" spans="6:6" x14ac:dyDescent="0.2">
      <c r="F1234" s="11"/>
    </row>
    <row r="1235" spans="6:6" x14ac:dyDescent="0.2">
      <c r="F1235" s="11"/>
    </row>
    <row r="1236" spans="6:6" x14ac:dyDescent="0.2">
      <c r="F1236" s="11"/>
    </row>
    <row r="1237" spans="6:6" x14ac:dyDescent="0.2">
      <c r="F1237" s="11"/>
    </row>
    <row r="1238" spans="6:6" x14ac:dyDescent="0.2">
      <c r="F1238" s="11"/>
    </row>
    <row r="1239" spans="6:6" x14ac:dyDescent="0.2">
      <c r="F1239" s="11"/>
    </row>
    <row r="1240" spans="6:6" x14ac:dyDescent="0.2">
      <c r="F1240" s="11"/>
    </row>
    <row r="1241" spans="6:6" x14ac:dyDescent="0.2">
      <c r="F1241" s="11"/>
    </row>
    <row r="1242" spans="6:6" x14ac:dyDescent="0.2">
      <c r="F1242" s="11"/>
    </row>
    <row r="1243" spans="6:6" x14ac:dyDescent="0.2">
      <c r="F1243" s="11"/>
    </row>
    <row r="1244" spans="6:6" x14ac:dyDescent="0.2">
      <c r="F1244" s="11"/>
    </row>
    <row r="1245" spans="6:6" x14ac:dyDescent="0.2">
      <c r="F1245" s="11"/>
    </row>
    <row r="1246" spans="6:6" x14ac:dyDescent="0.2">
      <c r="F1246" s="11"/>
    </row>
    <row r="1247" spans="6:6" x14ac:dyDescent="0.2">
      <c r="F1247" s="11"/>
    </row>
    <row r="1248" spans="6:6" x14ac:dyDescent="0.2">
      <c r="F1248" s="11"/>
    </row>
    <row r="1249" spans="6:6" x14ac:dyDescent="0.2">
      <c r="F1249" s="11"/>
    </row>
    <row r="1250" spans="6:6" x14ac:dyDescent="0.2">
      <c r="F1250" s="11"/>
    </row>
    <row r="1251" spans="6:6" x14ac:dyDescent="0.2">
      <c r="F1251" s="11"/>
    </row>
    <row r="1252" spans="6:6" x14ac:dyDescent="0.2">
      <c r="F1252" s="11"/>
    </row>
    <row r="1253" spans="6:6" x14ac:dyDescent="0.2">
      <c r="F1253" s="11"/>
    </row>
    <row r="1254" spans="6:6" x14ac:dyDescent="0.2">
      <c r="F1254" s="11"/>
    </row>
    <row r="1255" spans="6:6" x14ac:dyDescent="0.2">
      <c r="F1255" s="11"/>
    </row>
    <row r="1256" spans="6:6" x14ac:dyDescent="0.2">
      <c r="F1256" s="11"/>
    </row>
    <row r="1257" spans="6:6" x14ac:dyDescent="0.2">
      <c r="F1257" s="11"/>
    </row>
    <row r="1258" spans="6:6" x14ac:dyDescent="0.2">
      <c r="F1258" s="11"/>
    </row>
    <row r="1259" spans="6:6" x14ac:dyDescent="0.2">
      <c r="F1259" s="11"/>
    </row>
    <row r="1260" spans="6:6" x14ac:dyDescent="0.2">
      <c r="F1260" s="11"/>
    </row>
    <row r="1261" spans="6:6" x14ac:dyDescent="0.2">
      <c r="F1261" s="11"/>
    </row>
    <row r="1262" spans="6:6" x14ac:dyDescent="0.2">
      <c r="F1262" s="11"/>
    </row>
    <row r="1263" spans="6:6" x14ac:dyDescent="0.2">
      <c r="F1263" s="11"/>
    </row>
    <row r="1264" spans="6:6" x14ac:dyDescent="0.2">
      <c r="F1264" s="11"/>
    </row>
    <row r="1265" spans="6:6" x14ac:dyDescent="0.2">
      <c r="F1265" s="11"/>
    </row>
    <row r="1266" spans="6:6" x14ac:dyDescent="0.2">
      <c r="F1266" s="11"/>
    </row>
    <row r="1267" spans="6:6" x14ac:dyDescent="0.2">
      <c r="F1267" s="11"/>
    </row>
    <row r="1268" spans="6:6" x14ac:dyDescent="0.2">
      <c r="F1268" s="11"/>
    </row>
    <row r="1269" spans="6:6" x14ac:dyDescent="0.2">
      <c r="F1269" s="11"/>
    </row>
    <row r="1270" spans="6:6" x14ac:dyDescent="0.2">
      <c r="F1270" s="11"/>
    </row>
    <row r="1271" spans="6:6" x14ac:dyDescent="0.2">
      <c r="F1271" s="11"/>
    </row>
    <row r="1272" spans="6:6" x14ac:dyDescent="0.2">
      <c r="F1272" s="11"/>
    </row>
    <row r="1273" spans="6:6" x14ac:dyDescent="0.2">
      <c r="F1273" s="11"/>
    </row>
    <row r="1274" spans="6:6" x14ac:dyDescent="0.2">
      <c r="F1274" s="11"/>
    </row>
    <row r="1275" spans="6:6" x14ac:dyDescent="0.2">
      <c r="F1275" s="11"/>
    </row>
    <row r="1276" spans="6:6" x14ac:dyDescent="0.2">
      <c r="F1276" s="11"/>
    </row>
    <row r="1277" spans="6:6" x14ac:dyDescent="0.2">
      <c r="F1277" s="11"/>
    </row>
    <row r="1278" spans="6:6" x14ac:dyDescent="0.2">
      <c r="F1278" s="11"/>
    </row>
    <row r="1279" spans="6:6" x14ac:dyDescent="0.2">
      <c r="F1279" s="11"/>
    </row>
    <row r="1280" spans="6:6" x14ac:dyDescent="0.2">
      <c r="F1280" s="11"/>
    </row>
    <row r="1281" spans="6:6" x14ac:dyDescent="0.2">
      <c r="F1281" s="11"/>
    </row>
    <row r="1282" spans="6:6" x14ac:dyDescent="0.2">
      <c r="F1282" s="11"/>
    </row>
    <row r="1283" spans="6:6" x14ac:dyDescent="0.2">
      <c r="F1283" s="11"/>
    </row>
    <row r="1284" spans="6:6" x14ac:dyDescent="0.2">
      <c r="F1284" s="11"/>
    </row>
    <row r="1285" spans="6:6" x14ac:dyDescent="0.2">
      <c r="F1285" s="11"/>
    </row>
    <row r="1286" spans="6:6" x14ac:dyDescent="0.2">
      <c r="F1286" s="11"/>
    </row>
    <row r="1287" spans="6:6" x14ac:dyDescent="0.2">
      <c r="F1287" s="11"/>
    </row>
    <row r="1288" spans="6:6" x14ac:dyDescent="0.2">
      <c r="F1288" s="11"/>
    </row>
    <row r="1289" spans="6:6" x14ac:dyDescent="0.2">
      <c r="F1289" s="11"/>
    </row>
    <row r="1290" spans="6:6" x14ac:dyDescent="0.2">
      <c r="F1290" s="11"/>
    </row>
    <row r="1291" spans="6:6" x14ac:dyDescent="0.2">
      <c r="F1291" s="11"/>
    </row>
    <row r="1292" spans="6:6" x14ac:dyDescent="0.2">
      <c r="F1292" s="11"/>
    </row>
    <row r="1293" spans="6:6" x14ac:dyDescent="0.2">
      <c r="F1293" s="11"/>
    </row>
    <row r="1294" spans="6:6" x14ac:dyDescent="0.2">
      <c r="F1294" s="11"/>
    </row>
    <row r="1295" spans="6:6" x14ac:dyDescent="0.2">
      <c r="F1295" s="11"/>
    </row>
    <row r="1296" spans="6:6" x14ac:dyDescent="0.2">
      <c r="F1296" s="11"/>
    </row>
    <row r="1297" spans="6:6" x14ac:dyDescent="0.2">
      <c r="F1297" s="11"/>
    </row>
    <row r="1298" spans="6:6" x14ac:dyDescent="0.2">
      <c r="F1298" s="11"/>
    </row>
    <row r="1299" spans="6:6" x14ac:dyDescent="0.2">
      <c r="F1299" s="11"/>
    </row>
    <row r="1300" spans="6:6" x14ac:dyDescent="0.2">
      <c r="F1300" s="11"/>
    </row>
    <row r="1301" spans="6:6" x14ac:dyDescent="0.2">
      <c r="F1301" s="11"/>
    </row>
    <row r="1302" spans="6:6" x14ac:dyDescent="0.2">
      <c r="F1302" s="11"/>
    </row>
    <row r="1303" spans="6:6" x14ac:dyDescent="0.2">
      <c r="F1303" s="11"/>
    </row>
    <row r="1304" spans="6:6" x14ac:dyDescent="0.2">
      <c r="F1304" s="11"/>
    </row>
    <row r="1305" spans="6:6" x14ac:dyDescent="0.2">
      <c r="F1305" s="11"/>
    </row>
    <row r="1306" spans="6:6" x14ac:dyDescent="0.2">
      <c r="F1306" s="11"/>
    </row>
    <row r="1307" spans="6:6" x14ac:dyDescent="0.2">
      <c r="F1307" s="11"/>
    </row>
    <row r="1308" spans="6:6" x14ac:dyDescent="0.2">
      <c r="F1308" s="11"/>
    </row>
    <row r="1309" spans="6:6" x14ac:dyDescent="0.2">
      <c r="F1309" s="11"/>
    </row>
    <row r="1310" spans="6:6" x14ac:dyDescent="0.2">
      <c r="F1310" s="11"/>
    </row>
    <row r="1311" spans="6:6" x14ac:dyDescent="0.2">
      <c r="F1311" s="11"/>
    </row>
    <row r="1312" spans="6:6" x14ac:dyDescent="0.2">
      <c r="F1312" s="11"/>
    </row>
    <row r="1313" spans="6:6" x14ac:dyDescent="0.2">
      <c r="F1313" s="11"/>
    </row>
    <row r="1314" spans="6:6" x14ac:dyDescent="0.2">
      <c r="F1314" s="11"/>
    </row>
    <row r="1315" spans="6:6" x14ac:dyDescent="0.2">
      <c r="F1315" s="11"/>
    </row>
    <row r="1316" spans="6:6" x14ac:dyDescent="0.2">
      <c r="F1316" s="11"/>
    </row>
    <row r="1317" spans="6:6" x14ac:dyDescent="0.2">
      <c r="F1317" s="11"/>
    </row>
    <row r="1318" spans="6:6" x14ac:dyDescent="0.2">
      <c r="F1318" s="11"/>
    </row>
    <row r="1319" spans="6:6" x14ac:dyDescent="0.2">
      <c r="F1319" s="11"/>
    </row>
    <row r="1320" spans="6:6" x14ac:dyDescent="0.2">
      <c r="F1320" s="11"/>
    </row>
    <row r="1321" spans="6:6" x14ac:dyDescent="0.2">
      <c r="F1321" s="11"/>
    </row>
    <row r="1322" spans="6:6" x14ac:dyDescent="0.2">
      <c r="F1322" s="11"/>
    </row>
    <row r="1323" spans="6:6" x14ac:dyDescent="0.2">
      <c r="F1323" s="11"/>
    </row>
    <row r="1324" spans="6:6" x14ac:dyDescent="0.2">
      <c r="F1324" s="11"/>
    </row>
    <row r="1325" spans="6:6" x14ac:dyDescent="0.2">
      <c r="F1325" s="11"/>
    </row>
    <row r="1326" spans="6:6" x14ac:dyDescent="0.2">
      <c r="F1326" s="11"/>
    </row>
    <row r="1327" spans="6:6" x14ac:dyDescent="0.2">
      <c r="F1327" s="11"/>
    </row>
    <row r="1328" spans="6:6" x14ac:dyDescent="0.2">
      <c r="F1328" s="11"/>
    </row>
    <row r="1329" spans="6:6" x14ac:dyDescent="0.2">
      <c r="F1329" s="11"/>
    </row>
    <row r="1330" spans="6:6" x14ac:dyDescent="0.2">
      <c r="F1330" s="11"/>
    </row>
    <row r="1331" spans="6:6" x14ac:dyDescent="0.2">
      <c r="F1331" s="11"/>
    </row>
    <row r="1332" spans="6:6" x14ac:dyDescent="0.2">
      <c r="F1332" s="11"/>
    </row>
    <row r="1333" spans="6:6" x14ac:dyDescent="0.2">
      <c r="F1333" s="11"/>
    </row>
    <row r="1334" spans="6:6" x14ac:dyDescent="0.2">
      <c r="F1334" s="11"/>
    </row>
    <row r="1335" spans="6:6" x14ac:dyDescent="0.2">
      <c r="F1335" s="11"/>
    </row>
    <row r="1336" spans="6:6" x14ac:dyDescent="0.2">
      <c r="F1336" s="11"/>
    </row>
    <row r="1337" spans="6:6" x14ac:dyDescent="0.2">
      <c r="F1337" s="11"/>
    </row>
    <row r="1338" spans="6:6" x14ac:dyDescent="0.2">
      <c r="F1338" s="11"/>
    </row>
    <row r="1339" spans="6:6" x14ac:dyDescent="0.2">
      <c r="F1339" s="10"/>
    </row>
    <row r="1340" spans="6:6" x14ac:dyDescent="0.2">
      <c r="F1340" s="10"/>
    </row>
    <row r="1341" spans="6:6" x14ac:dyDescent="0.2">
      <c r="F1341" s="10"/>
    </row>
    <row r="1342" spans="6:6" x14ac:dyDescent="0.2">
      <c r="F1342" s="10"/>
    </row>
    <row r="1343" spans="6:6" x14ac:dyDescent="0.2">
      <c r="F1343" s="10"/>
    </row>
    <row r="1344" spans="6:6" x14ac:dyDescent="0.2">
      <c r="F1344" s="10"/>
    </row>
    <row r="1345" spans="6:6" x14ac:dyDescent="0.2">
      <c r="F1345" s="10"/>
    </row>
    <row r="1346" spans="6:6" x14ac:dyDescent="0.2">
      <c r="F1346" s="10"/>
    </row>
    <row r="1347" spans="6:6" x14ac:dyDescent="0.2">
      <c r="F1347" s="10"/>
    </row>
    <row r="1348" spans="6:6" x14ac:dyDescent="0.2">
      <c r="F1348" s="10"/>
    </row>
    <row r="1349" spans="6:6" x14ac:dyDescent="0.2">
      <c r="F1349" s="10"/>
    </row>
    <row r="1350" spans="6:6" x14ac:dyDescent="0.2">
      <c r="F1350" s="10"/>
    </row>
    <row r="1351" spans="6:6" x14ac:dyDescent="0.2">
      <c r="F1351" s="10"/>
    </row>
    <row r="1352" spans="6:6" x14ac:dyDescent="0.2">
      <c r="F1352" s="10"/>
    </row>
    <row r="1353" spans="6:6" x14ac:dyDescent="0.2">
      <c r="F1353" s="10"/>
    </row>
    <row r="1354" spans="6:6" x14ac:dyDescent="0.2">
      <c r="F1354" s="10"/>
    </row>
    <row r="1355" spans="6:6" x14ac:dyDescent="0.2">
      <c r="F1355" s="10"/>
    </row>
    <row r="1356" spans="6:6" x14ac:dyDescent="0.2">
      <c r="F1356" s="10"/>
    </row>
    <row r="1357" spans="6:6" x14ac:dyDescent="0.2">
      <c r="F1357" s="10"/>
    </row>
    <row r="1358" spans="6:6" x14ac:dyDescent="0.2">
      <c r="F1358" s="10"/>
    </row>
    <row r="1359" spans="6:6" x14ac:dyDescent="0.2">
      <c r="F1359" s="10"/>
    </row>
    <row r="1360" spans="6:6" x14ac:dyDescent="0.2">
      <c r="F1360" s="10"/>
    </row>
    <row r="1361" spans="6:6" x14ac:dyDescent="0.2">
      <c r="F1361" s="10"/>
    </row>
    <row r="1362" spans="6:6" x14ac:dyDescent="0.2">
      <c r="F1362" s="10"/>
    </row>
    <row r="1363" spans="6:6" x14ac:dyDescent="0.2">
      <c r="F1363" s="10"/>
    </row>
    <row r="1364" spans="6:6" x14ac:dyDescent="0.2">
      <c r="F1364" s="10"/>
    </row>
    <row r="1365" spans="6:6" x14ac:dyDescent="0.2">
      <c r="F1365" s="10"/>
    </row>
    <row r="1366" spans="6:6" x14ac:dyDescent="0.2">
      <c r="F1366" s="10"/>
    </row>
    <row r="1367" spans="6:6" x14ac:dyDescent="0.2">
      <c r="F1367" s="10"/>
    </row>
    <row r="1368" spans="6:6" x14ac:dyDescent="0.2">
      <c r="F1368" s="10"/>
    </row>
    <row r="1369" spans="6:6" x14ac:dyDescent="0.2">
      <c r="F1369" s="10"/>
    </row>
    <row r="1370" spans="6:6" x14ac:dyDescent="0.2">
      <c r="F1370" s="10"/>
    </row>
    <row r="1371" spans="6:6" x14ac:dyDescent="0.2">
      <c r="F1371" s="10"/>
    </row>
    <row r="1372" spans="6:6" x14ac:dyDescent="0.2">
      <c r="F1372" s="10"/>
    </row>
    <row r="1373" spans="6:6" x14ac:dyDescent="0.2">
      <c r="F1373" s="10"/>
    </row>
    <row r="1374" spans="6:6" x14ac:dyDescent="0.2">
      <c r="F1374" s="10"/>
    </row>
    <row r="1375" spans="6:6" x14ac:dyDescent="0.2">
      <c r="F1375" s="10"/>
    </row>
    <row r="1376" spans="6:6" x14ac:dyDescent="0.2">
      <c r="F1376" s="10"/>
    </row>
    <row r="1377" spans="6:6" x14ac:dyDescent="0.2">
      <c r="F1377" s="10"/>
    </row>
    <row r="1378" spans="6:6" x14ac:dyDescent="0.2">
      <c r="F1378" s="10"/>
    </row>
    <row r="1379" spans="6:6" x14ac:dyDescent="0.2">
      <c r="F1379" s="10"/>
    </row>
    <row r="1380" spans="6:6" x14ac:dyDescent="0.2">
      <c r="F1380" s="10"/>
    </row>
    <row r="1381" spans="6:6" x14ac:dyDescent="0.2">
      <c r="F1381" s="10"/>
    </row>
    <row r="1382" spans="6:6" x14ac:dyDescent="0.2">
      <c r="F1382" s="10"/>
    </row>
    <row r="1383" spans="6:6" x14ac:dyDescent="0.2">
      <c r="F1383" s="10"/>
    </row>
    <row r="1384" spans="6:6" x14ac:dyDescent="0.2">
      <c r="F1384" s="10"/>
    </row>
    <row r="1385" spans="6:6" x14ac:dyDescent="0.2">
      <c r="F1385" s="10"/>
    </row>
    <row r="1386" spans="6:6" x14ac:dyDescent="0.2">
      <c r="F1386" s="10"/>
    </row>
    <row r="1387" spans="6:6" x14ac:dyDescent="0.2">
      <c r="F1387" s="10"/>
    </row>
    <row r="1388" spans="6:6" x14ac:dyDescent="0.2">
      <c r="F1388" s="10"/>
    </row>
    <row r="1389" spans="6:6" x14ac:dyDescent="0.2">
      <c r="F1389" s="10"/>
    </row>
    <row r="1390" spans="6:6" x14ac:dyDescent="0.2">
      <c r="F1390" s="10"/>
    </row>
    <row r="1391" spans="6:6" x14ac:dyDescent="0.2">
      <c r="F1391" s="10"/>
    </row>
    <row r="1392" spans="6:6" x14ac:dyDescent="0.2">
      <c r="F1392" s="10"/>
    </row>
    <row r="1393" spans="6:6" x14ac:dyDescent="0.2">
      <c r="F1393" s="10"/>
    </row>
    <row r="1394" spans="6:6" x14ac:dyDescent="0.2">
      <c r="F1394" s="10"/>
    </row>
    <row r="1395" spans="6:6" x14ac:dyDescent="0.2">
      <c r="F1395" s="10"/>
    </row>
    <row r="1396" spans="6:6" x14ac:dyDescent="0.2">
      <c r="F1396" s="10"/>
    </row>
    <row r="1397" spans="6:6" x14ac:dyDescent="0.2">
      <c r="F1397" s="10"/>
    </row>
    <row r="1398" spans="6:6" x14ac:dyDescent="0.2">
      <c r="F1398" s="10"/>
    </row>
    <row r="1399" spans="6:6" x14ac:dyDescent="0.2">
      <c r="F1399" s="10"/>
    </row>
    <row r="1400" spans="6:6" x14ac:dyDescent="0.2">
      <c r="F1400" s="10"/>
    </row>
    <row r="1401" spans="6:6" x14ac:dyDescent="0.2">
      <c r="F1401" s="10"/>
    </row>
    <row r="1402" spans="6:6" x14ac:dyDescent="0.2">
      <c r="F1402" s="10"/>
    </row>
    <row r="1403" spans="6:6" x14ac:dyDescent="0.2">
      <c r="F1403" s="10"/>
    </row>
    <row r="1404" spans="6:6" x14ac:dyDescent="0.2">
      <c r="F1404" s="10"/>
    </row>
    <row r="1405" spans="6:6" x14ac:dyDescent="0.2">
      <c r="F1405" s="10"/>
    </row>
    <row r="1406" spans="6:6" x14ac:dyDescent="0.2">
      <c r="F1406" s="10"/>
    </row>
    <row r="1407" spans="6:6" x14ac:dyDescent="0.2">
      <c r="F1407" s="10"/>
    </row>
    <row r="1408" spans="6:6" x14ac:dyDescent="0.2">
      <c r="F1408" s="10"/>
    </row>
    <row r="1409" spans="6:6" x14ac:dyDescent="0.2">
      <c r="F1409" s="10"/>
    </row>
    <row r="1410" spans="6:6" x14ac:dyDescent="0.2">
      <c r="F1410" s="10"/>
    </row>
    <row r="1411" spans="6:6" x14ac:dyDescent="0.2">
      <c r="F1411" s="10"/>
    </row>
    <row r="1412" spans="6:6" x14ac:dyDescent="0.2">
      <c r="F1412" s="10"/>
    </row>
    <row r="1413" spans="6:6" x14ac:dyDescent="0.2">
      <c r="F1413" s="10"/>
    </row>
    <row r="1414" spans="6:6" x14ac:dyDescent="0.2">
      <c r="F1414" s="10"/>
    </row>
    <row r="1415" spans="6:6" x14ac:dyDescent="0.2">
      <c r="F1415" s="10"/>
    </row>
    <row r="1416" spans="6:6" x14ac:dyDescent="0.2">
      <c r="F1416" s="10"/>
    </row>
    <row r="1417" spans="6:6" x14ac:dyDescent="0.2">
      <c r="F1417" s="10"/>
    </row>
    <row r="1418" spans="6:6" x14ac:dyDescent="0.2">
      <c r="F1418" s="10"/>
    </row>
    <row r="1419" spans="6:6" x14ac:dyDescent="0.2">
      <c r="F1419" s="10"/>
    </row>
    <row r="1420" spans="6:6" x14ac:dyDescent="0.2">
      <c r="F1420" s="10"/>
    </row>
    <row r="1421" spans="6:6" x14ac:dyDescent="0.2">
      <c r="F1421" s="10"/>
    </row>
    <row r="1422" spans="6:6" x14ac:dyDescent="0.2">
      <c r="F1422" s="10"/>
    </row>
    <row r="1423" spans="6:6" x14ac:dyDescent="0.2">
      <c r="F1423" s="10"/>
    </row>
    <row r="1424" spans="6:6" x14ac:dyDescent="0.2">
      <c r="F1424" s="10"/>
    </row>
    <row r="1425" spans="6:6" x14ac:dyDescent="0.2">
      <c r="F1425" s="10"/>
    </row>
    <row r="1426" spans="6:6" x14ac:dyDescent="0.2">
      <c r="F1426" s="10"/>
    </row>
    <row r="1427" spans="6:6" x14ac:dyDescent="0.2">
      <c r="F1427" s="10"/>
    </row>
    <row r="1428" spans="6:6" x14ac:dyDescent="0.2">
      <c r="F1428" s="10"/>
    </row>
    <row r="1429" spans="6:6" x14ac:dyDescent="0.2">
      <c r="F1429" s="10"/>
    </row>
    <row r="1430" spans="6:6" x14ac:dyDescent="0.2">
      <c r="F1430" s="10"/>
    </row>
    <row r="1431" spans="6:6" x14ac:dyDescent="0.2">
      <c r="F1431" s="10"/>
    </row>
    <row r="1432" spans="6:6" x14ac:dyDescent="0.2">
      <c r="F1432" s="10"/>
    </row>
    <row r="1433" spans="6:6" x14ac:dyDescent="0.2">
      <c r="F1433" s="10"/>
    </row>
    <row r="1434" spans="6:6" x14ac:dyDescent="0.2">
      <c r="F1434" s="10"/>
    </row>
    <row r="1435" spans="6:6" x14ac:dyDescent="0.2">
      <c r="F1435" s="10"/>
    </row>
    <row r="1436" spans="6:6" x14ac:dyDescent="0.2">
      <c r="F1436" s="10"/>
    </row>
    <row r="1437" spans="6:6" x14ac:dyDescent="0.2">
      <c r="F1437" s="10"/>
    </row>
    <row r="1438" spans="6:6" x14ac:dyDescent="0.2">
      <c r="F1438" s="10"/>
    </row>
    <row r="1439" spans="6:6" x14ac:dyDescent="0.2">
      <c r="F1439" s="10"/>
    </row>
    <row r="1440" spans="6:6" x14ac:dyDescent="0.2">
      <c r="F1440" s="10"/>
    </row>
    <row r="1441" spans="6:6" x14ac:dyDescent="0.2">
      <c r="F1441" s="10"/>
    </row>
    <row r="1442" spans="6:6" x14ac:dyDescent="0.2">
      <c r="F1442" s="10"/>
    </row>
    <row r="1443" spans="6:6" x14ac:dyDescent="0.2">
      <c r="F1443" s="10"/>
    </row>
    <row r="1444" spans="6:6" x14ac:dyDescent="0.2">
      <c r="F1444" s="10"/>
    </row>
    <row r="1445" spans="6:6" x14ac:dyDescent="0.2">
      <c r="F1445" s="10"/>
    </row>
    <row r="1446" spans="6:6" x14ac:dyDescent="0.2">
      <c r="F1446" s="10"/>
    </row>
    <row r="1447" spans="6:6" x14ac:dyDescent="0.2">
      <c r="F1447" s="10"/>
    </row>
    <row r="1448" spans="6:6" x14ac:dyDescent="0.2">
      <c r="F1448" s="10"/>
    </row>
    <row r="1449" spans="6:6" x14ac:dyDescent="0.2">
      <c r="F1449" s="10"/>
    </row>
    <row r="1450" spans="6:6" x14ac:dyDescent="0.2">
      <c r="F1450" s="10"/>
    </row>
    <row r="1451" spans="6:6" x14ac:dyDescent="0.2">
      <c r="F1451" s="10"/>
    </row>
    <row r="1452" spans="6:6" x14ac:dyDescent="0.2">
      <c r="F1452" s="10"/>
    </row>
    <row r="1453" spans="6:6" x14ac:dyDescent="0.2">
      <c r="F1453" s="10"/>
    </row>
    <row r="1454" spans="6:6" x14ac:dyDescent="0.2">
      <c r="F1454" s="10"/>
    </row>
    <row r="1455" spans="6:6" x14ac:dyDescent="0.2">
      <c r="F1455" s="10"/>
    </row>
    <row r="1456" spans="6:6" x14ac:dyDescent="0.2">
      <c r="F1456" s="10"/>
    </row>
    <row r="1457" spans="6:6" x14ac:dyDescent="0.2">
      <c r="F1457" s="10"/>
    </row>
    <row r="1458" spans="6:6" x14ac:dyDescent="0.2">
      <c r="F1458" s="10"/>
    </row>
    <row r="1459" spans="6:6" x14ac:dyDescent="0.2">
      <c r="F1459" s="10"/>
    </row>
    <row r="1460" spans="6:6" x14ac:dyDescent="0.2">
      <c r="F1460" s="10"/>
    </row>
    <row r="1461" spans="6:6" x14ac:dyDescent="0.2">
      <c r="F1461" s="10"/>
    </row>
    <row r="1462" spans="6:6" x14ac:dyDescent="0.2">
      <c r="F1462" s="10"/>
    </row>
    <row r="1463" spans="6:6" x14ac:dyDescent="0.2">
      <c r="F1463" s="10"/>
    </row>
    <row r="1464" spans="6:6" x14ac:dyDescent="0.2">
      <c r="F1464" s="10"/>
    </row>
    <row r="1465" spans="6:6" x14ac:dyDescent="0.2">
      <c r="F1465" s="10"/>
    </row>
    <row r="1466" spans="6:6" x14ac:dyDescent="0.2">
      <c r="F1466" s="10"/>
    </row>
    <row r="1467" spans="6:6" x14ac:dyDescent="0.2">
      <c r="F1467" s="10"/>
    </row>
    <row r="1468" spans="6:6" x14ac:dyDescent="0.2">
      <c r="F1468" s="10"/>
    </row>
    <row r="1469" spans="6:6" x14ac:dyDescent="0.2">
      <c r="F1469" s="10"/>
    </row>
    <row r="1470" spans="6:6" x14ac:dyDescent="0.2">
      <c r="F1470" s="10"/>
    </row>
    <row r="1471" spans="6:6" x14ac:dyDescent="0.2">
      <c r="F1471" s="10"/>
    </row>
    <row r="1472" spans="6:6" x14ac:dyDescent="0.2">
      <c r="F1472" s="10"/>
    </row>
    <row r="1473" spans="6:6" x14ac:dyDescent="0.2">
      <c r="F1473" s="10"/>
    </row>
    <row r="1474" spans="6:6" x14ac:dyDescent="0.2">
      <c r="F1474" s="10"/>
    </row>
    <row r="1475" spans="6:6" x14ac:dyDescent="0.2">
      <c r="F1475" s="10"/>
    </row>
    <row r="1476" spans="6:6" x14ac:dyDescent="0.2">
      <c r="F1476" s="10"/>
    </row>
    <row r="1477" spans="6:6" x14ac:dyDescent="0.2">
      <c r="F1477" s="10"/>
    </row>
    <row r="1478" spans="6:6" x14ac:dyDescent="0.2">
      <c r="F1478" s="10"/>
    </row>
    <row r="1479" spans="6:6" x14ac:dyDescent="0.2">
      <c r="F1479" s="10"/>
    </row>
    <row r="1480" spans="6:6" x14ac:dyDescent="0.2">
      <c r="F1480" s="10"/>
    </row>
    <row r="1481" spans="6:6" x14ac:dyDescent="0.2">
      <c r="F1481" s="10"/>
    </row>
    <row r="1482" spans="6:6" x14ac:dyDescent="0.2">
      <c r="F1482" s="10"/>
    </row>
    <row r="1483" spans="6:6" x14ac:dyDescent="0.2">
      <c r="F1483" s="10"/>
    </row>
    <row r="1484" spans="6:6" x14ac:dyDescent="0.2">
      <c r="F1484" s="10"/>
    </row>
    <row r="1485" spans="6:6" x14ac:dyDescent="0.2">
      <c r="F1485" s="10"/>
    </row>
    <row r="1486" spans="6:6" x14ac:dyDescent="0.2">
      <c r="F1486" s="10"/>
    </row>
    <row r="1487" spans="6:6" x14ac:dyDescent="0.2">
      <c r="F1487" s="10"/>
    </row>
    <row r="1488" spans="6:6" x14ac:dyDescent="0.2">
      <c r="F1488" s="10"/>
    </row>
    <row r="1489" spans="6:6" x14ac:dyDescent="0.2">
      <c r="F1489" s="10"/>
    </row>
    <row r="1490" spans="6:6" x14ac:dyDescent="0.2">
      <c r="F1490" s="10"/>
    </row>
    <row r="1491" spans="6:6" x14ac:dyDescent="0.2">
      <c r="F1491" s="10"/>
    </row>
    <row r="1492" spans="6:6" x14ac:dyDescent="0.2">
      <c r="F1492" s="10"/>
    </row>
    <row r="1493" spans="6:6" x14ac:dyDescent="0.2">
      <c r="F1493" s="10"/>
    </row>
    <row r="1494" spans="6:6" x14ac:dyDescent="0.2">
      <c r="F1494" s="10"/>
    </row>
    <row r="1495" spans="6:6" x14ac:dyDescent="0.2">
      <c r="F1495" s="10"/>
    </row>
    <row r="1496" spans="6:6" x14ac:dyDescent="0.2">
      <c r="F1496" s="10"/>
    </row>
    <row r="1497" spans="6:6" x14ac:dyDescent="0.2">
      <c r="F1497" s="10"/>
    </row>
    <row r="1498" spans="6:6" x14ac:dyDescent="0.2">
      <c r="F1498" s="10"/>
    </row>
    <row r="1499" spans="6:6" x14ac:dyDescent="0.2">
      <c r="F1499" s="10"/>
    </row>
    <row r="1500" spans="6:6" x14ac:dyDescent="0.2">
      <c r="F1500" s="10"/>
    </row>
    <row r="1501" spans="6:6" x14ac:dyDescent="0.2">
      <c r="F1501" s="10"/>
    </row>
    <row r="1502" spans="6:6" x14ac:dyDescent="0.2">
      <c r="F1502" s="10"/>
    </row>
    <row r="1503" spans="6:6" x14ac:dyDescent="0.2">
      <c r="F1503" s="10"/>
    </row>
    <row r="1504" spans="6:6" x14ac:dyDescent="0.2">
      <c r="F1504" s="10"/>
    </row>
    <row r="1505" spans="6:6" x14ac:dyDescent="0.2">
      <c r="F1505" s="10"/>
    </row>
    <row r="1506" spans="6:6" x14ac:dyDescent="0.2">
      <c r="F1506" s="10"/>
    </row>
    <row r="1507" spans="6:6" x14ac:dyDescent="0.2">
      <c r="F1507" s="10"/>
    </row>
    <row r="1508" spans="6:6" x14ac:dyDescent="0.2">
      <c r="F1508" s="10"/>
    </row>
    <row r="1509" spans="6:6" x14ac:dyDescent="0.2">
      <c r="F1509" s="10"/>
    </row>
    <row r="1510" spans="6:6" x14ac:dyDescent="0.2">
      <c r="F1510" s="10"/>
    </row>
    <row r="1511" spans="6:6" x14ac:dyDescent="0.2">
      <c r="F1511" s="10"/>
    </row>
    <row r="1512" spans="6:6" x14ac:dyDescent="0.2">
      <c r="F1512" s="10"/>
    </row>
    <row r="1513" spans="6:6" x14ac:dyDescent="0.2">
      <c r="F1513" s="10"/>
    </row>
    <row r="1514" spans="6:6" x14ac:dyDescent="0.2">
      <c r="F1514" s="10"/>
    </row>
    <row r="1515" spans="6:6" x14ac:dyDescent="0.2">
      <c r="F1515" s="10"/>
    </row>
    <row r="1516" spans="6:6" x14ac:dyDescent="0.2">
      <c r="F1516" s="10"/>
    </row>
    <row r="1517" spans="6:6" x14ac:dyDescent="0.2">
      <c r="F1517" s="10"/>
    </row>
    <row r="1518" spans="6:6" x14ac:dyDescent="0.2">
      <c r="F1518" s="10"/>
    </row>
    <row r="1519" spans="6:6" x14ac:dyDescent="0.2">
      <c r="F1519" s="10"/>
    </row>
    <row r="1520" spans="6:6" x14ac:dyDescent="0.2">
      <c r="F1520" s="10"/>
    </row>
    <row r="1521" spans="6:6" x14ac:dyDescent="0.2">
      <c r="F1521" s="10"/>
    </row>
    <row r="1522" spans="6:6" x14ac:dyDescent="0.2">
      <c r="F1522" s="10"/>
    </row>
    <row r="1523" spans="6:6" x14ac:dyDescent="0.2">
      <c r="F1523" s="10"/>
    </row>
    <row r="1524" spans="6:6" x14ac:dyDescent="0.2">
      <c r="F1524" s="10"/>
    </row>
    <row r="1525" spans="6:6" x14ac:dyDescent="0.2">
      <c r="F1525" s="10"/>
    </row>
    <row r="1526" spans="6:6" x14ac:dyDescent="0.2">
      <c r="F1526" s="10"/>
    </row>
    <row r="1527" spans="6:6" x14ac:dyDescent="0.2">
      <c r="F1527" s="11"/>
    </row>
    <row r="1528" spans="6:6" x14ac:dyDescent="0.2">
      <c r="F1528" s="11"/>
    </row>
    <row r="1529" spans="6:6" x14ac:dyDescent="0.2">
      <c r="F1529" s="10"/>
    </row>
    <row r="1530" spans="6:6" x14ac:dyDescent="0.2">
      <c r="F1530" s="10"/>
    </row>
    <row r="1531" spans="6:6" x14ac:dyDescent="0.2">
      <c r="F1531" s="10"/>
    </row>
    <row r="1532" spans="6:6" x14ac:dyDescent="0.2">
      <c r="F1532" s="10"/>
    </row>
    <row r="1533" spans="6:6" x14ac:dyDescent="0.2">
      <c r="F1533" s="10"/>
    </row>
    <row r="1534" spans="6:6" x14ac:dyDescent="0.2">
      <c r="F1534" s="10"/>
    </row>
    <row r="1535" spans="6:6" x14ac:dyDescent="0.2">
      <c r="F1535" s="10"/>
    </row>
    <row r="1536" spans="6:6" x14ac:dyDescent="0.2">
      <c r="F1536" s="10"/>
    </row>
    <row r="1537" spans="6:6" x14ac:dyDescent="0.2">
      <c r="F1537" s="10"/>
    </row>
    <row r="1538" spans="6:6" x14ac:dyDescent="0.2">
      <c r="F1538" s="10"/>
    </row>
    <row r="1539" spans="6:6" x14ac:dyDescent="0.2">
      <c r="F1539" s="10"/>
    </row>
    <row r="1540" spans="6:6" x14ac:dyDescent="0.2">
      <c r="F1540" s="10"/>
    </row>
    <row r="1541" spans="6:6" x14ac:dyDescent="0.2">
      <c r="F1541" s="10"/>
    </row>
    <row r="1542" spans="6:6" x14ac:dyDescent="0.2">
      <c r="F1542" s="10"/>
    </row>
    <row r="1543" spans="6:6" x14ac:dyDescent="0.2">
      <c r="F1543" s="10"/>
    </row>
    <row r="1544" spans="6:6" x14ac:dyDescent="0.2">
      <c r="F1544" s="10"/>
    </row>
    <row r="1545" spans="6:6" x14ac:dyDescent="0.2">
      <c r="F1545" s="10"/>
    </row>
    <row r="1546" spans="6:6" x14ac:dyDescent="0.2">
      <c r="F1546" s="10"/>
    </row>
    <row r="1547" spans="6:6" x14ac:dyDescent="0.2">
      <c r="F1547" s="10"/>
    </row>
    <row r="1548" spans="6:6" x14ac:dyDescent="0.2">
      <c r="F1548" s="10"/>
    </row>
    <row r="1549" spans="6:6" x14ac:dyDescent="0.2">
      <c r="F1549" s="10"/>
    </row>
    <row r="1550" spans="6:6" x14ac:dyDescent="0.2">
      <c r="F1550" s="10"/>
    </row>
    <row r="1551" spans="6:6" x14ac:dyDescent="0.2">
      <c r="F1551" s="10"/>
    </row>
    <row r="1552" spans="6:6" x14ac:dyDescent="0.2">
      <c r="F1552" s="10"/>
    </row>
    <row r="1553" spans="6:6" x14ac:dyDescent="0.2">
      <c r="F1553" s="10"/>
    </row>
    <row r="1554" spans="6:6" x14ac:dyDescent="0.2">
      <c r="F1554" s="10"/>
    </row>
    <row r="1555" spans="6:6" x14ac:dyDescent="0.2">
      <c r="F1555" s="10"/>
    </row>
    <row r="1556" spans="6:6" x14ac:dyDescent="0.2">
      <c r="F1556" s="10"/>
    </row>
    <row r="1557" spans="6:6" x14ac:dyDescent="0.2">
      <c r="F1557" s="10"/>
    </row>
    <row r="1558" spans="6:6" x14ac:dyDescent="0.2">
      <c r="F1558" s="10"/>
    </row>
    <row r="1559" spans="6:6" x14ac:dyDescent="0.2">
      <c r="F1559" s="10"/>
    </row>
    <row r="1560" spans="6:6" x14ac:dyDescent="0.2">
      <c r="F1560" s="10"/>
    </row>
    <row r="1561" spans="6:6" x14ac:dyDescent="0.2">
      <c r="F1561" s="10"/>
    </row>
    <row r="1562" spans="6:6" x14ac:dyDescent="0.2">
      <c r="F1562" s="10"/>
    </row>
    <row r="1563" spans="6:6" x14ac:dyDescent="0.2">
      <c r="F1563" s="10"/>
    </row>
    <row r="1564" spans="6:6" x14ac:dyDescent="0.2">
      <c r="F1564" s="10"/>
    </row>
    <row r="1565" spans="6:6" x14ac:dyDescent="0.2">
      <c r="F1565" s="10"/>
    </row>
    <row r="1566" spans="6:6" x14ac:dyDescent="0.2">
      <c r="F1566" s="10"/>
    </row>
    <row r="1567" spans="6:6" x14ac:dyDescent="0.2">
      <c r="F1567" s="10"/>
    </row>
    <row r="1568" spans="6:6" x14ac:dyDescent="0.2">
      <c r="F1568" s="10"/>
    </row>
    <row r="1569" spans="6:6" x14ac:dyDescent="0.2">
      <c r="F1569" s="10"/>
    </row>
    <row r="1570" spans="6:6" x14ac:dyDescent="0.2">
      <c r="F1570" s="10"/>
    </row>
    <row r="1571" spans="6:6" x14ac:dyDescent="0.2">
      <c r="F1571" s="10"/>
    </row>
    <row r="1572" spans="6:6" x14ac:dyDescent="0.2">
      <c r="F1572" s="10"/>
    </row>
    <row r="1573" spans="6:6" x14ac:dyDescent="0.2">
      <c r="F1573" s="10"/>
    </row>
    <row r="1574" spans="6:6" x14ac:dyDescent="0.2">
      <c r="F1574" s="10"/>
    </row>
    <row r="1575" spans="6:6" x14ac:dyDescent="0.2">
      <c r="F1575" s="10"/>
    </row>
    <row r="1576" spans="6:6" x14ac:dyDescent="0.2">
      <c r="F1576" s="10"/>
    </row>
    <row r="1577" spans="6:6" x14ac:dyDescent="0.2">
      <c r="F1577" s="10"/>
    </row>
    <row r="1578" spans="6:6" x14ac:dyDescent="0.2">
      <c r="F1578" s="10"/>
    </row>
    <row r="1579" spans="6:6" x14ac:dyDescent="0.2">
      <c r="F1579" s="10"/>
    </row>
    <row r="1580" spans="6:6" x14ac:dyDescent="0.2">
      <c r="F1580" s="10"/>
    </row>
    <row r="1581" spans="6:6" x14ac:dyDescent="0.2">
      <c r="F1581" s="10"/>
    </row>
    <row r="1582" spans="6:6" x14ac:dyDescent="0.2">
      <c r="F1582" s="10"/>
    </row>
    <row r="1583" spans="6:6" x14ac:dyDescent="0.2">
      <c r="F1583" s="10"/>
    </row>
    <row r="1584" spans="6:6" x14ac:dyDescent="0.2">
      <c r="F1584" s="10"/>
    </row>
    <row r="1585" spans="6:6" x14ac:dyDescent="0.2">
      <c r="F1585" s="10"/>
    </row>
    <row r="1586" spans="6:6" x14ac:dyDescent="0.2">
      <c r="F1586" s="10"/>
    </row>
    <row r="1587" spans="6:6" x14ac:dyDescent="0.2">
      <c r="F1587" s="10"/>
    </row>
    <row r="1588" spans="6:6" x14ac:dyDescent="0.2">
      <c r="F1588" s="10"/>
    </row>
    <row r="1589" spans="6:6" x14ac:dyDescent="0.2">
      <c r="F1589" s="10"/>
    </row>
    <row r="1590" spans="6:6" x14ac:dyDescent="0.2">
      <c r="F1590" s="10"/>
    </row>
    <row r="1591" spans="6:6" x14ac:dyDescent="0.2">
      <c r="F1591" s="10"/>
    </row>
    <row r="1592" spans="6:6" x14ac:dyDescent="0.2">
      <c r="F1592" s="10"/>
    </row>
    <row r="1593" spans="6:6" x14ac:dyDescent="0.2">
      <c r="F1593" s="10"/>
    </row>
    <row r="1594" spans="6:6" x14ac:dyDescent="0.2">
      <c r="F1594" s="10"/>
    </row>
    <row r="1595" spans="6:6" x14ac:dyDescent="0.2">
      <c r="F1595" s="10"/>
    </row>
    <row r="1596" spans="6:6" x14ac:dyDescent="0.2">
      <c r="F1596" s="10"/>
    </row>
    <row r="1597" spans="6:6" x14ac:dyDescent="0.2">
      <c r="F1597" s="10"/>
    </row>
    <row r="1598" spans="6:6" x14ac:dyDescent="0.2">
      <c r="F1598" s="10"/>
    </row>
    <row r="1599" spans="6:6" x14ac:dyDescent="0.2">
      <c r="F1599" s="10"/>
    </row>
    <row r="1600" spans="6:6" x14ac:dyDescent="0.2">
      <c r="F1600" s="10"/>
    </row>
    <row r="1601" spans="6:6" x14ac:dyDescent="0.2">
      <c r="F1601" s="10"/>
    </row>
    <row r="1602" spans="6:6" x14ac:dyDescent="0.2">
      <c r="F1602" s="10"/>
    </row>
    <row r="1603" spans="6:6" x14ac:dyDescent="0.2">
      <c r="F1603" s="10"/>
    </row>
    <row r="1604" spans="6:6" x14ac:dyDescent="0.2">
      <c r="F1604" s="10"/>
    </row>
    <row r="1605" spans="6:6" x14ac:dyDescent="0.2">
      <c r="F1605" s="10"/>
    </row>
    <row r="1606" spans="6:6" x14ac:dyDescent="0.2">
      <c r="F1606" s="10"/>
    </row>
    <row r="1607" spans="6:6" x14ac:dyDescent="0.2">
      <c r="F1607" s="10"/>
    </row>
    <row r="1608" spans="6:6" x14ac:dyDescent="0.2">
      <c r="F1608" s="10"/>
    </row>
    <row r="1609" spans="6:6" x14ac:dyDescent="0.2">
      <c r="F1609" s="10"/>
    </row>
  </sheetData>
  <sortState xmlns:xlrd2="http://schemas.microsoft.com/office/spreadsheetml/2017/richdata2" ref="AC3:AE61">
    <sortCondition descending="1" ref="AE3:AE61"/>
  </sortState>
  <mergeCells count="14">
    <mergeCell ref="AC1:AG1"/>
    <mergeCell ref="E2:G2"/>
    <mergeCell ref="A2:C2"/>
    <mergeCell ref="B63:C63"/>
    <mergeCell ref="U7:V7"/>
    <mergeCell ref="W1:AA1"/>
    <mergeCell ref="F65:G65"/>
    <mergeCell ref="E63:F63"/>
    <mergeCell ref="A48:B48"/>
    <mergeCell ref="B74:C74"/>
    <mergeCell ref="F74:G74"/>
    <mergeCell ref="B64:C64"/>
    <mergeCell ref="A70:C70"/>
    <mergeCell ref="E70:G70"/>
  </mergeCells>
  <pageMargins left="0.7" right="0.7" top="0.75" bottom="0.75" header="0.3" footer="0.3"/>
  <ignoredErrors>
    <ignoredError sqref="Z9 G6" formula="1"/>
  </ignoredErrors>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4395-F487-9B4E-AE70-64A97ABDE335}">
  <dimension ref="A1:AG55"/>
  <sheetViews>
    <sheetView topLeftCell="C1" zoomScale="89" zoomScaleNormal="400" workbookViewId="0">
      <selection activeCell="S2" sqref="S2:S26"/>
    </sheetView>
  </sheetViews>
  <sheetFormatPr baseColWidth="10" defaultRowHeight="16" x14ac:dyDescent="0.2"/>
  <cols>
    <col min="1" max="1" width="15" customWidth="1"/>
    <col min="2" max="2" width="10.33203125" customWidth="1"/>
    <col min="3" max="3" width="15" customWidth="1"/>
    <col min="4" max="4" width="15.1640625" style="64" customWidth="1"/>
    <col min="5" max="5" width="17.1640625" customWidth="1"/>
    <col min="6" max="6" width="18.6640625" customWidth="1"/>
    <col min="7" max="10" width="14.83203125" customWidth="1"/>
    <col min="11" max="11" width="18.5" customWidth="1"/>
    <col min="12" max="13" width="16.5" customWidth="1"/>
    <col min="14" max="15" width="13.83203125" customWidth="1"/>
    <col min="16" max="16" width="16.6640625" customWidth="1"/>
    <col min="18" max="18" width="18" style="20" customWidth="1"/>
    <col min="19" max="19" width="11.5" style="20" customWidth="1"/>
    <col min="20" max="21" width="18" style="20" customWidth="1"/>
    <col min="22" max="22" width="15.5" style="20" customWidth="1"/>
    <col min="23" max="23" width="16.6640625" style="20" customWidth="1"/>
    <col min="24" max="27" width="16.1640625" style="20" customWidth="1"/>
    <col min="28" max="28" width="19.83203125" style="20" customWidth="1"/>
    <col min="29" max="29" width="19" style="20" customWidth="1"/>
    <col min="30" max="30" width="16.83203125" style="20" customWidth="1"/>
    <col min="31" max="32" width="14.33203125" style="20" customWidth="1"/>
    <col min="33" max="33" width="16.83203125" style="20" customWidth="1"/>
  </cols>
  <sheetData>
    <row r="1" spans="1:33" ht="47" customHeight="1" thickBot="1" x14ac:dyDescent="0.25">
      <c r="A1" s="32" t="s">
        <v>1488</v>
      </c>
      <c r="B1" s="29" t="s">
        <v>1489</v>
      </c>
      <c r="C1" s="29" t="s">
        <v>3086</v>
      </c>
      <c r="D1" s="29" t="s">
        <v>3105</v>
      </c>
      <c r="E1" s="29" t="s">
        <v>3079</v>
      </c>
      <c r="F1" s="29" t="s">
        <v>3081</v>
      </c>
      <c r="G1" s="29" t="s">
        <v>3080</v>
      </c>
      <c r="H1" s="29" t="s">
        <v>3106</v>
      </c>
      <c r="I1" s="29" t="s">
        <v>3103</v>
      </c>
      <c r="J1" s="29" t="s">
        <v>3104</v>
      </c>
      <c r="K1" s="29" t="s">
        <v>3082</v>
      </c>
      <c r="L1" s="29" t="s">
        <v>3083</v>
      </c>
      <c r="M1" s="39" t="s">
        <v>3088</v>
      </c>
      <c r="N1" s="29" t="s">
        <v>3084</v>
      </c>
      <c r="O1" s="29" t="s">
        <v>3087</v>
      </c>
      <c r="P1" s="34" t="s">
        <v>3089</v>
      </c>
      <c r="R1" s="32" t="s">
        <v>3057</v>
      </c>
      <c r="S1" s="29" t="s">
        <v>1489</v>
      </c>
      <c r="T1" s="29" t="s">
        <v>3086</v>
      </c>
      <c r="U1" s="29" t="s">
        <v>3105</v>
      </c>
      <c r="V1" s="29" t="s">
        <v>3079</v>
      </c>
      <c r="W1" s="29" t="s">
        <v>3081</v>
      </c>
      <c r="X1" s="29" t="s">
        <v>3080</v>
      </c>
      <c r="Y1" s="29" t="s">
        <v>3106</v>
      </c>
      <c r="Z1" s="29" t="s">
        <v>3103</v>
      </c>
      <c r="AA1" s="29" t="s">
        <v>3104</v>
      </c>
      <c r="AB1" s="29" t="s">
        <v>3082</v>
      </c>
      <c r="AC1" s="29" t="s">
        <v>3083</v>
      </c>
      <c r="AD1" s="39" t="s">
        <v>3088</v>
      </c>
      <c r="AE1" s="29" t="s">
        <v>3084</v>
      </c>
      <c r="AF1" s="29" t="s">
        <v>3087</v>
      </c>
      <c r="AG1" s="34" t="s">
        <v>3089</v>
      </c>
    </row>
    <row r="2" spans="1:33" x14ac:dyDescent="0.2">
      <c r="A2" s="40" t="s">
        <v>12</v>
      </c>
      <c r="B2" s="41" t="s">
        <v>3073</v>
      </c>
      <c r="C2" s="41">
        <v>293</v>
      </c>
      <c r="D2" s="4">
        <f>SUM(E2:G2)</f>
        <v>620</v>
      </c>
      <c r="E2" s="54">
        <v>267</v>
      </c>
      <c r="F2" s="54">
        <v>68</v>
      </c>
      <c r="G2" s="54">
        <v>285</v>
      </c>
      <c r="H2" s="91">
        <f>E2/D2</f>
        <v>0.4306451612903226</v>
      </c>
      <c r="I2" s="91">
        <f>F2/D2</f>
        <v>0.10967741935483871</v>
      </c>
      <c r="J2" s="91">
        <f>G2/D2</f>
        <v>0.45967741935483869</v>
      </c>
      <c r="K2" s="54">
        <v>98</v>
      </c>
      <c r="L2" s="54">
        <v>49</v>
      </c>
      <c r="M2" s="43">
        <f>L2/K2</f>
        <v>0.5</v>
      </c>
      <c r="N2" s="54">
        <v>508</v>
      </c>
      <c r="O2" s="55">
        <f>1-C2/N2</f>
        <v>0.42322834645669294</v>
      </c>
      <c r="P2" s="56">
        <f>N2/C2</f>
        <v>1.7337883959044369</v>
      </c>
      <c r="R2" s="40" t="s">
        <v>12</v>
      </c>
      <c r="S2" s="41" t="s">
        <v>3073</v>
      </c>
      <c r="T2" s="41">
        <v>291</v>
      </c>
      <c r="U2" s="41">
        <f>SUM(V2:X2)</f>
        <v>530</v>
      </c>
      <c r="V2" s="42">
        <v>330</v>
      </c>
      <c r="W2" s="42">
        <v>87</v>
      </c>
      <c r="X2" s="42">
        <v>113</v>
      </c>
      <c r="Y2" s="43">
        <f>V2/U2</f>
        <v>0.62264150943396224</v>
      </c>
      <c r="Z2" s="43">
        <f>W2/U2</f>
        <v>0.16415094339622641</v>
      </c>
      <c r="AA2" s="43">
        <f>X2/U2</f>
        <v>0.21320754716981133</v>
      </c>
      <c r="AB2" s="42">
        <v>116</v>
      </c>
      <c r="AC2" s="42">
        <v>33</v>
      </c>
      <c r="AD2" s="43">
        <f>AC2/AB2</f>
        <v>0.28448275862068967</v>
      </c>
      <c r="AE2" s="42">
        <v>351</v>
      </c>
      <c r="AF2" s="43">
        <f>1-T2/AE2</f>
        <v>0.17094017094017089</v>
      </c>
      <c r="AG2" s="44">
        <f>AE2/T2</f>
        <v>1.2061855670103092</v>
      </c>
    </row>
    <row r="3" spans="1:33" x14ac:dyDescent="0.2">
      <c r="A3" s="45" t="s">
        <v>25</v>
      </c>
      <c r="B3" s="13" t="s">
        <v>3073</v>
      </c>
      <c r="C3" s="13">
        <v>144</v>
      </c>
      <c r="D3" s="4">
        <f t="shared" ref="D3:D14" si="0">SUM(E3:G3)</f>
        <v>249</v>
      </c>
      <c r="E3" s="30">
        <v>107</v>
      </c>
      <c r="F3" s="30">
        <v>42</v>
      </c>
      <c r="G3" s="30">
        <v>100</v>
      </c>
      <c r="H3" s="91">
        <f t="shared" ref="H3:H14" si="1">E3/D3</f>
        <v>0.42971887550200805</v>
      </c>
      <c r="I3" s="91">
        <f t="shared" ref="I3:I14" si="2">F3/D3</f>
        <v>0.16867469879518071</v>
      </c>
      <c r="J3" s="91">
        <f t="shared" ref="J3:J14" si="3">G3/D3</f>
        <v>0.40160642570281124</v>
      </c>
      <c r="K3" s="30">
        <v>82</v>
      </c>
      <c r="L3" s="30">
        <v>13</v>
      </c>
      <c r="M3" s="37">
        <f t="shared" ref="M3:M14" si="4">L3/K3</f>
        <v>0.15853658536585366</v>
      </c>
      <c r="N3" s="30">
        <v>354</v>
      </c>
      <c r="O3" s="36">
        <f t="shared" ref="O3:O10" si="5">1-C3/N3</f>
        <v>0.59322033898305082</v>
      </c>
      <c r="P3" s="57">
        <f t="shared" ref="P3:P10" si="6">N3/C3</f>
        <v>2.4583333333333335</v>
      </c>
      <c r="R3" s="45" t="s">
        <v>17</v>
      </c>
      <c r="S3" s="13" t="s">
        <v>3074</v>
      </c>
      <c r="T3" s="13">
        <v>171</v>
      </c>
      <c r="U3" s="13">
        <f t="shared" ref="U3:U20" si="7">SUM(V3:X3)</f>
        <v>283</v>
      </c>
      <c r="V3" s="31">
        <v>178</v>
      </c>
      <c r="W3" s="31">
        <v>51</v>
      </c>
      <c r="X3" s="31">
        <v>54</v>
      </c>
      <c r="Y3" s="38">
        <f t="shared" ref="Y3:Y20" si="8">V3/U3</f>
        <v>0.62897526501766787</v>
      </c>
      <c r="Z3" s="38">
        <f t="shared" ref="Z3:Z19" si="9">W3/U3</f>
        <v>0.18021201413427562</v>
      </c>
      <c r="AA3" s="38">
        <f t="shared" ref="AA3:AA20" si="10">X3/U3</f>
        <v>0.19081272084805653</v>
      </c>
      <c r="AB3" s="31">
        <v>46</v>
      </c>
      <c r="AC3" s="31">
        <v>27</v>
      </c>
      <c r="AD3" s="37">
        <f t="shared" ref="AD3:AD20" si="11">AC3/AB3</f>
        <v>0.58695652173913049</v>
      </c>
      <c r="AE3" s="31">
        <v>256</v>
      </c>
      <c r="AF3" s="38">
        <f t="shared" ref="AF3:AF11" si="12">1-T3/AE3</f>
        <v>0.33203125</v>
      </c>
      <c r="AG3" s="46">
        <f t="shared" ref="AG3:AG11" si="13">AE3/T3</f>
        <v>1.4970760233918128</v>
      </c>
    </row>
    <row r="4" spans="1:33" x14ac:dyDescent="0.2">
      <c r="A4" s="45" t="s">
        <v>30</v>
      </c>
      <c r="B4" s="13" t="s">
        <v>3073</v>
      </c>
      <c r="C4" s="13">
        <v>62</v>
      </c>
      <c r="D4" s="4">
        <f t="shared" si="0"/>
        <v>125</v>
      </c>
      <c r="E4" s="30">
        <v>48</v>
      </c>
      <c r="F4" s="30">
        <v>17</v>
      </c>
      <c r="G4" s="30">
        <v>60</v>
      </c>
      <c r="H4" s="91">
        <f t="shared" si="1"/>
        <v>0.38400000000000001</v>
      </c>
      <c r="I4" s="91">
        <f t="shared" si="2"/>
        <v>0.13600000000000001</v>
      </c>
      <c r="J4" s="91">
        <f t="shared" si="3"/>
        <v>0.48</v>
      </c>
      <c r="K4" s="30">
        <v>11</v>
      </c>
      <c r="L4" s="30">
        <v>5</v>
      </c>
      <c r="M4" s="37">
        <f t="shared" si="4"/>
        <v>0.45454545454545453</v>
      </c>
      <c r="N4" s="30">
        <v>176</v>
      </c>
      <c r="O4" s="36">
        <f t="shared" si="5"/>
        <v>0.64772727272727271</v>
      </c>
      <c r="P4" s="57">
        <f t="shared" si="6"/>
        <v>2.838709677419355</v>
      </c>
      <c r="R4" s="45" t="s">
        <v>1751</v>
      </c>
      <c r="S4" s="13" t="s">
        <v>3073</v>
      </c>
      <c r="T4" s="13">
        <v>110</v>
      </c>
      <c r="U4" s="13">
        <f t="shared" si="7"/>
        <v>159</v>
      </c>
      <c r="V4" s="31">
        <v>66</v>
      </c>
      <c r="W4" s="31">
        <v>42</v>
      </c>
      <c r="X4" s="31">
        <v>51</v>
      </c>
      <c r="Y4" s="38">
        <f t="shared" si="8"/>
        <v>0.41509433962264153</v>
      </c>
      <c r="Z4" s="38">
        <f t="shared" si="9"/>
        <v>0.26415094339622641</v>
      </c>
      <c r="AA4" s="38">
        <f t="shared" si="10"/>
        <v>0.32075471698113206</v>
      </c>
      <c r="AB4" s="31">
        <v>34</v>
      </c>
      <c r="AC4" s="31">
        <v>4</v>
      </c>
      <c r="AD4" s="37">
        <f t="shared" si="11"/>
        <v>0.11764705882352941</v>
      </c>
      <c r="AE4" s="31">
        <v>135</v>
      </c>
      <c r="AF4" s="38">
        <f t="shared" si="12"/>
        <v>0.18518518518518523</v>
      </c>
      <c r="AG4" s="46">
        <f t="shared" si="13"/>
        <v>1.2272727272727273</v>
      </c>
    </row>
    <row r="5" spans="1:33" x14ac:dyDescent="0.2">
      <c r="A5" s="45" t="s">
        <v>10</v>
      </c>
      <c r="B5" s="13" t="s">
        <v>3073</v>
      </c>
      <c r="C5" s="13">
        <v>56</v>
      </c>
      <c r="D5" s="4">
        <f t="shared" si="0"/>
        <v>95</v>
      </c>
      <c r="E5" s="30">
        <v>29</v>
      </c>
      <c r="F5" s="30">
        <v>29</v>
      </c>
      <c r="G5" s="30">
        <v>37</v>
      </c>
      <c r="H5" s="91">
        <f t="shared" si="1"/>
        <v>0.30526315789473685</v>
      </c>
      <c r="I5" s="91">
        <f t="shared" si="2"/>
        <v>0.30526315789473685</v>
      </c>
      <c r="J5" s="91">
        <f t="shared" si="3"/>
        <v>0.38947368421052631</v>
      </c>
      <c r="K5" s="30">
        <v>19</v>
      </c>
      <c r="L5" s="30">
        <v>3</v>
      </c>
      <c r="M5" s="37">
        <f t="shared" si="4"/>
        <v>0.15789473684210525</v>
      </c>
      <c r="N5" s="30">
        <v>146</v>
      </c>
      <c r="O5" s="36">
        <f t="shared" si="5"/>
        <v>0.61643835616438358</v>
      </c>
      <c r="P5" s="57">
        <f t="shared" si="6"/>
        <v>2.6071428571428572</v>
      </c>
      <c r="R5" s="45" t="s">
        <v>25</v>
      </c>
      <c r="S5" s="13" t="s">
        <v>3073</v>
      </c>
      <c r="T5" s="13">
        <v>80</v>
      </c>
      <c r="U5" s="13">
        <f t="shared" si="7"/>
        <v>118</v>
      </c>
      <c r="V5" s="31">
        <v>62</v>
      </c>
      <c r="W5" s="31">
        <v>32</v>
      </c>
      <c r="X5" s="31">
        <v>24</v>
      </c>
      <c r="Y5" s="38">
        <f t="shared" si="8"/>
        <v>0.52542372881355937</v>
      </c>
      <c r="Z5" s="38">
        <f t="shared" si="9"/>
        <v>0.2711864406779661</v>
      </c>
      <c r="AA5" s="38">
        <f t="shared" si="10"/>
        <v>0.20338983050847459</v>
      </c>
      <c r="AB5" s="31">
        <v>17</v>
      </c>
      <c r="AC5" s="31">
        <v>10</v>
      </c>
      <c r="AD5" s="37">
        <f t="shared" si="11"/>
        <v>0.58823529411764708</v>
      </c>
      <c r="AE5" s="31">
        <v>103</v>
      </c>
      <c r="AF5" s="38">
        <f t="shared" si="12"/>
        <v>0.22330097087378642</v>
      </c>
      <c r="AG5" s="46">
        <f t="shared" si="13"/>
        <v>1.2875000000000001</v>
      </c>
    </row>
    <row r="6" spans="1:33" x14ac:dyDescent="0.2">
      <c r="A6" s="45" t="s">
        <v>16</v>
      </c>
      <c r="B6" s="13" t="s">
        <v>3073</v>
      </c>
      <c r="C6" s="13">
        <v>56</v>
      </c>
      <c r="D6" s="4">
        <f t="shared" si="0"/>
        <v>99</v>
      </c>
      <c r="E6" s="30">
        <v>28</v>
      </c>
      <c r="F6" s="30">
        <v>21</v>
      </c>
      <c r="G6" s="30">
        <v>50</v>
      </c>
      <c r="H6" s="91">
        <f t="shared" si="1"/>
        <v>0.28282828282828282</v>
      </c>
      <c r="I6" s="91">
        <f t="shared" si="2"/>
        <v>0.21212121212121213</v>
      </c>
      <c r="J6" s="91">
        <f t="shared" si="3"/>
        <v>0.50505050505050508</v>
      </c>
      <c r="K6" s="30">
        <v>27</v>
      </c>
      <c r="L6" s="30">
        <v>5</v>
      </c>
      <c r="M6" s="37">
        <f t="shared" si="4"/>
        <v>0.18518518518518517</v>
      </c>
      <c r="N6" s="30">
        <v>125</v>
      </c>
      <c r="O6" s="36">
        <f t="shared" si="5"/>
        <v>0.55200000000000005</v>
      </c>
      <c r="P6" s="57">
        <f t="shared" si="6"/>
        <v>2.2321428571428572</v>
      </c>
      <c r="R6" s="45" t="s">
        <v>1222</v>
      </c>
      <c r="S6" s="13" t="s">
        <v>3073</v>
      </c>
      <c r="T6" s="13">
        <v>73</v>
      </c>
      <c r="U6" s="13">
        <f t="shared" si="7"/>
        <v>100</v>
      </c>
      <c r="V6" s="31">
        <v>34</v>
      </c>
      <c r="W6" s="31">
        <v>22</v>
      </c>
      <c r="X6" s="31">
        <v>44</v>
      </c>
      <c r="Y6" s="38">
        <f t="shared" si="8"/>
        <v>0.34</v>
      </c>
      <c r="Z6" s="38">
        <f t="shared" si="9"/>
        <v>0.22</v>
      </c>
      <c r="AA6" s="38">
        <f t="shared" si="10"/>
        <v>0.44</v>
      </c>
      <c r="AB6" s="31">
        <v>17</v>
      </c>
      <c r="AC6" s="31">
        <v>14</v>
      </c>
      <c r="AD6" s="37">
        <f t="shared" si="11"/>
        <v>0.82352941176470584</v>
      </c>
      <c r="AE6" s="31">
        <v>106</v>
      </c>
      <c r="AF6" s="38">
        <f t="shared" si="12"/>
        <v>0.31132075471698117</v>
      </c>
      <c r="AG6" s="46">
        <f t="shared" si="13"/>
        <v>1.452054794520548</v>
      </c>
    </row>
    <row r="7" spans="1:33" x14ac:dyDescent="0.2">
      <c r="A7" s="45" t="s">
        <v>5</v>
      </c>
      <c r="B7" s="13" t="s">
        <v>3073</v>
      </c>
      <c r="C7" s="13">
        <v>51</v>
      </c>
      <c r="D7" s="4">
        <f t="shared" si="0"/>
        <v>70</v>
      </c>
      <c r="E7" s="30">
        <v>22</v>
      </c>
      <c r="F7" s="30">
        <v>16</v>
      </c>
      <c r="G7" s="30">
        <v>32</v>
      </c>
      <c r="H7" s="91">
        <f t="shared" si="1"/>
        <v>0.31428571428571428</v>
      </c>
      <c r="I7" s="91">
        <f t="shared" si="2"/>
        <v>0.22857142857142856</v>
      </c>
      <c r="J7" s="91">
        <f t="shared" si="3"/>
        <v>0.45714285714285713</v>
      </c>
      <c r="K7" s="30">
        <v>15</v>
      </c>
      <c r="L7" s="30">
        <v>4</v>
      </c>
      <c r="M7" s="37">
        <f t="shared" si="4"/>
        <v>0.26666666666666666</v>
      </c>
      <c r="N7" s="30">
        <v>80</v>
      </c>
      <c r="O7" s="36">
        <f t="shared" si="5"/>
        <v>0.36250000000000004</v>
      </c>
      <c r="P7" s="57">
        <f t="shared" si="6"/>
        <v>1.5686274509803921</v>
      </c>
      <c r="R7" s="45" t="s">
        <v>1972</v>
      </c>
      <c r="S7" s="13" t="s">
        <v>3074</v>
      </c>
      <c r="T7" s="13">
        <v>68</v>
      </c>
      <c r="U7" s="13">
        <f t="shared" si="7"/>
        <v>123</v>
      </c>
      <c r="V7" s="31">
        <v>78</v>
      </c>
      <c r="W7" s="31">
        <v>24</v>
      </c>
      <c r="X7" s="31">
        <v>21</v>
      </c>
      <c r="Y7" s="38">
        <f t="shared" si="8"/>
        <v>0.63414634146341464</v>
      </c>
      <c r="Z7" s="38">
        <f t="shared" si="9"/>
        <v>0.1951219512195122</v>
      </c>
      <c r="AA7" s="38">
        <f t="shared" si="10"/>
        <v>0.17073170731707318</v>
      </c>
      <c r="AB7" s="31">
        <v>40</v>
      </c>
      <c r="AC7" s="31">
        <v>14</v>
      </c>
      <c r="AD7" s="37">
        <f t="shared" si="11"/>
        <v>0.35</v>
      </c>
      <c r="AE7" s="31">
        <v>146</v>
      </c>
      <c r="AF7" s="38">
        <f t="shared" si="12"/>
        <v>0.53424657534246578</v>
      </c>
      <c r="AG7" s="46">
        <f t="shared" si="13"/>
        <v>2.1470588235294117</v>
      </c>
    </row>
    <row r="8" spans="1:33" x14ac:dyDescent="0.2">
      <c r="A8" s="45" t="s">
        <v>14</v>
      </c>
      <c r="B8" s="13" t="s">
        <v>3073</v>
      </c>
      <c r="C8" s="13">
        <v>39</v>
      </c>
      <c r="D8" s="4">
        <f t="shared" si="0"/>
        <v>60</v>
      </c>
      <c r="E8" s="30">
        <v>27</v>
      </c>
      <c r="F8" s="30">
        <v>8</v>
      </c>
      <c r="G8" s="30">
        <v>25</v>
      </c>
      <c r="H8" s="91">
        <f t="shared" si="1"/>
        <v>0.45</v>
      </c>
      <c r="I8" s="91">
        <f t="shared" si="2"/>
        <v>0.13333333333333333</v>
      </c>
      <c r="J8" s="91">
        <f t="shared" si="3"/>
        <v>0.41666666666666669</v>
      </c>
      <c r="K8" s="30">
        <v>10</v>
      </c>
      <c r="L8" s="30">
        <v>4</v>
      </c>
      <c r="M8" s="37">
        <f t="shared" si="4"/>
        <v>0.4</v>
      </c>
      <c r="N8" s="30">
        <v>58</v>
      </c>
      <c r="O8" s="36">
        <f t="shared" si="5"/>
        <v>0.32758620689655171</v>
      </c>
      <c r="P8" s="57">
        <f t="shared" si="6"/>
        <v>1.4871794871794872</v>
      </c>
      <c r="R8" s="45" t="s">
        <v>2324</v>
      </c>
      <c r="S8" s="13" t="s">
        <v>3073</v>
      </c>
      <c r="T8" s="13">
        <v>61</v>
      </c>
      <c r="U8" s="13">
        <f t="shared" si="7"/>
        <v>86</v>
      </c>
      <c r="V8" s="31">
        <v>41</v>
      </c>
      <c r="W8" s="31">
        <v>17</v>
      </c>
      <c r="X8" s="31">
        <v>28</v>
      </c>
      <c r="Y8" s="38">
        <f t="shared" si="8"/>
        <v>0.47674418604651164</v>
      </c>
      <c r="Z8" s="38">
        <f t="shared" si="9"/>
        <v>0.19767441860465115</v>
      </c>
      <c r="AA8" s="38">
        <f t="shared" si="10"/>
        <v>0.32558139534883723</v>
      </c>
      <c r="AB8" s="31">
        <v>8</v>
      </c>
      <c r="AC8" s="31">
        <v>13</v>
      </c>
      <c r="AD8" s="37">
        <f t="shared" si="11"/>
        <v>1.625</v>
      </c>
      <c r="AE8" s="31">
        <v>86</v>
      </c>
      <c r="AF8" s="38">
        <f t="shared" si="12"/>
        <v>0.29069767441860461</v>
      </c>
      <c r="AG8" s="46">
        <f t="shared" si="13"/>
        <v>1.4098360655737705</v>
      </c>
    </row>
    <row r="9" spans="1:33" x14ac:dyDescent="0.2">
      <c r="A9" s="45" t="s">
        <v>11</v>
      </c>
      <c r="B9" s="13" t="s">
        <v>3073</v>
      </c>
      <c r="C9" s="4">
        <v>37</v>
      </c>
      <c r="D9" s="4">
        <f t="shared" si="0"/>
        <v>59</v>
      </c>
      <c r="E9" s="30">
        <v>26</v>
      </c>
      <c r="F9" s="30">
        <v>11</v>
      </c>
      <c r="G9" s="30">
        <v>22</v>
      </c>
      <c r="H9" s="91">
        <f t="shared" si="1"/>
        <v>0.44067796610169491</v>
      </c>
      <c r="I9" s="91">
        <f t="shared" si="2"/>
        <v>0.1864406779661017</v>
      </c>
      <c r="J9" s="91">
        <f t="shared" si="3"/>
        <v>0.3728813559322034</v>
      </c>
      <c r="K9" s="30">
        <v>5</v>
      </c>
      <c r="L9" s="30">
        <v>2</v>
      </c>
      <c r="M9" s="37">
        <f t="shared" si="4"/>
        <v>0.4</v>
      </c>
      <c r="N9" s="30">
        <v>96</v>
      </c>
      <c r="O9" s="36">
        <f t="shared" si="5"/>
        <v>0.61458333333333326</v>
      </c>
      <c r="P9" s="57">
        <f t="shared" si="6"/>
        <v>2.5945945945945947</v>
      </c>
      <c r="R9" s="45" t="s">
        <v>2602</v>
      </c>
      <c r="S9" s="13" t="s">
        <v>3073</v>
      </c>
      <c r="T9" s="13">
        <v>47</v>
      </c>
      <c r="U9" s="13">
        <f t="shared" si="7"/>
        <v>96</v>
      </c>
      <c r="V9" s="31">
        <v>54</v>
      </c>
      <c r="W9" s="31">
        <v>16</v>
      </c>
      <c r="X9" s="31">
        <v>26</v>
      </c>
      <c r="Y9" s="38">
        <f t="shared" si="8"/>
        <v>0.5625</v>
      </c>
      <c r="Z9" s="38">
        <f t="shared" si="9"/>
        <v>0.16666666666666666</v>
      </c>
      <c r="AA9" s="38">
        <f t="shared" si="10"/>
        <v>0.27083333333333331</v>
      </c>
      <c r="AB9" s="31">
        <v>18</v>
      </c>
      <c r="AC9" s="31">
        <v>2</v>
      </c>
      <c r="AD9" s="37">
        <f t="shared" si="11"/>
        <v>0.1111111111111111</v>
      </c>
      <c r="AE9" s="31">
        <v>87</v>
      </c>
      <c r="AF9" s="38">
        <f t="shared" si="12"/>
        <v>0.45977011494252873</v>
      </c>
      <c r="AG9" s="46">
        <f t="shared" si="13"/>
        <v>1.8510638297872339</v>
      </c>
    </row>
    <row r="10" spans="1:33" x14ac:dyDescent="0.2">
      <c r="A10" s="45" t="s">
        <v>595</v>
      </c>
      <c r="B10" s="13" t="s">
        <v>3074</v>
      </c>
      <c r="C10" s="13">
        <v>35</v>
      </c>
      <c r="D10" s="4">
        <f t="shared" si="0"/>
        <v>67</v>
      </c>
      <c r="E10" s="30">
        <v>43</v>
      </c>
      <c r="F10" s="30">
        <v>12</v>
      </c>
      <c r="G10" s="30">
        <v>12</v>
      </c>
      <c r="H10" s="91">
        <f t="shared" si="1"/>
        <v>0.64179104477611937</v>
      </c>
      <c r="I10" s="91">
        <f t="shared" si="2"/>
        <v>0.17910447761194029</v>
      </c>
      <c r="J10" s="91">
        <f t="shared" si="3"/>
        <v>0.17910447761194029</v>
      </c>
      <c r="K10" s="30">
        <v>15</v>
      </c>
      <c r="L10" s="30">
        <v>5</v>
      </c>
      <c r="M10" s="37">
        <f t="shared" si="4"/>
        <v>0.33333333333333331</v>
      </c>
      <c r="N10" s="30">
        <v>75</v>
      </c>
      <c r="O10" s="36">
        <f t="shared" si="5"/>
        <v>0.53333333333333333</v>
      </c>
      <c r="P10" s="57">
        <f t="shared" si="6"/>
        <v>2.1428571428571428</v>
      </c>
      <c r="R10" s="45" t="s">
        <v>3085</v>
      </c>
      <c r="S10" s="13" t="s">
        <v>3074</v>
      </c>
      <c r="T10" s="13">
        <v>47</v>
      </c>
      <c r="U10" s="13">
        <f t="shared" si="7"/>
        <v>85</v>
      </c>
      <c r="V10" s="31">
        <v>45</v>
      </c>
      <c r="W10" s="31">
        <v>11</v>
      </c>
      <c r="X10" s="31">
        <v>29</v>
      </c>
      <c r="Y10" s="38">
        <f t="shared" si="8"/>
        <v>0.52941176470588236</v>
      </c>
      <c r="Z10" s="38">
        <f t="shared" si="9"/>
        <v>0.12941176470588237</v>
      </c>
      <c r="AA10" s="38">
        <f t="shared" si="10"/>
        <v>0.3411764705882353</v>
      </c>
      <c r="AB10" s="31">
        <v>9</v>
      </c>
      <c r="AC10" s="31">
        <v>5</v>
      </c>
      <c r="AD10" s="37">
        <f t="shared" si="11"/>
        <v>0.55555555555555558</v>
      </c>
      <c r="AE10" s="31">
        <v>123</v>
      </c>
      <c r="AF10" s="38">
        <f t="shared" si="12"/>
        <v>0.61788617886178865</v>
      </c>
      <c r="AG10" s="46">
        <f t="shared" si="13"/>
        <v>2.6170212765957448</v>
      </c>
    </row>
    <row r="11" spans="1:33" x14ac:dyDescent="0.2">
      <c r="A11" s="45" t="s">
        <v>13</v>
      </c>
      <c r="B11" s="13" t="s">
        <v>3073</v>
      </c>
      <c r="C11" s="13">
        <v>26</v>
      </c>
      <c r="D11" s="4">
        <f t="shared" si="0"/>
        <v>68</v>
      </c>
      <c r="E11" s="30">
        <v>44</v>
      </c>
      <c r="F11" s="30">
        <v>1</v>
      </c>
      <c r="G11" s="30">
        <v>23</v>
      </c>
      <c r="H11" s="91">
        <f t="shared" si="1"/>
        <v>0.6470588235294118</v>
      </c>
      <c r="I11" s="91">
        <f t="shared" si="2"/>
        <v>1.4705882352941176E-2</v>
      </c>
      <c r="J11" s="91">
        <f t="shared" si="3"/>
        <v>0.33823529411764708</v>
      </c>
      <c r="K11" s="30">
        <v>2</v>
      </c>
      <c r="L11" s="30">
        <v>4</v>
      </c>
      <c r="M11" s="37">
        <f t="shared" si="4"/>
        <v>2</v>
      </c>
      <c r="N11" s="30">
        <v>74</v>
      </c>
      <c r="O11" s="35">
        <f>1-C11/N11</f>
        <v>0.64864864864864868</v>
      </c>
      <c r="P11" s="58">
        <f>N11/C11</f>
        <v>2.8461538461538463</v>
      </c>
      <c r="R11" s="45" t="s">
        <v>1581</v>
      </c>
      <c r="S11" s="13" t="s">
        <v>3074</v>
      </c>
      <c r="T11" s="13">
        <v>42</v>
      </c>
      <c r="U11" s="13">
        <f t="shared" si="7"/>
        <v>65</v>
      </c>
      <c r="V11" s="30">
        <v>18</v>
      </c>
      <c r="W11" s="30">
        <v>11</v>
      </c>
      <c r="X11" s="30">
        <v>36</v>
      </c>
      <c r="Y11" s="36">
        <f t="shared" si="8"/>
        <v>0.27692307692307694</v>
      </c>
      <c r="Z11" s="36">
        <f t="shared" si="9"/>
        <v>0.16923076923076924</v>
      </c>
      <c r="AA11" s="36">
        <f t="shared" si="10"/>
        <v>0.55384615384615388</v>
      </c>
      <c r="AB11" s="30">
        <v>19</v>
      </c>
      <c r="AC11" s="30">
        <v>6</v>
      </c>
      <c r="AD11" s="37">
        <f t="shared" si="11"/>
        <v>0.31578947368421051</v>
      </c>
      <c r="AE11" s="30">
        <v>79</v>
      </c>
      <c r="AF11" s="38">
        <f t="shared" si="12"/>
        <v>0.46835443037974689</v>
      </c>
      <c r="AG11" s="46">
        <f t="shared" si="13"/>
        <v>1.8809523809523809</v>
      </c>
    </row>
    <row r="12" spans="1:33" x14ac:dyDescent="0.2">
      <c r="A12" s="45" t="s">
        <v>17</v>
      </c>
      <c r="B12" s="13" t="s">
        <v>3074</v>
      </c>
      <c r="C12" s="13">
        <v>24</v>
      </c>
      <c r="D12" s="4">
        <f t="shared" si="0"/>
        <v>29</v>
      </c>
      <c r="E12" s="30">
        <v>14</v>
      </c>
      <c r="F12" s="30">
        <v>8</v>
      </c>
      <c r="G12" s="30">
        <v>7</v>
      </c>
      <c r="H12" s="91">
        <f t="shared" si="1"/>
        <v>0.48275862068965519</v>
      </c>
      <c r="I12" s="91">
        <f t="shared" si="2"/>
        <v>0.27586206896551724</v>
      </c>
      <c r="J12" s="91">
        <f t="shared" si="3"/>
        <v>0.2413793103448276</v>
      </c>
      <c r="K12" s="30">
        <v>8</v>
      </c>
      <c r="L12" s="30">
        <v>1</v>
      </c>
      <c r="M12" s="37">
        <f t="shared" si="4"/>
        <v>0.125</v>
      </c>
      <c r="N12" s="30">
        <v>56</v>
      </c>
      <c r="O12" s="36">
        <f t="shared" ref="O12:O14" si="14">1-C12/N12</f>
        <v>0.5714285714285714</v>
      </c>
      <c r="P12" s="57">
        <f t="shared" ref="P12:P14" si="15">N12/C12</f>
        <v>2.3333333333333335</v>
      </c>
      <c r="R12" s="45" t="s">
        <v>1638</v>
      </c>
      <c r="S12" s="13" t="s">
        <v>3073</v>
      </c>
      <c r="T12" s="13">
        <v>34</v>
      </c>
      <c r="U12" s="13">
        <f t="shared" si="7"/>
        <v>64</v>
      </c>
      <c r="V12" s="31">
        <v>32</v>
      </c>
      <c r="W12" s="31">
        <v>19</v>
      </c>
      <c r="X12" s="31">
        <v>13</v>
      </c>
      <c r="Y12" s="38">
        <f t="shared" si="8"/>
        <v>0.5</v>
      </c>
      <c r="Z12" s="38">
        <f t="shared" si="9"/>
        <v>0.296875</v>
      </c>
      <c r="AA12" s="38">
        <f t="shared" si="10"/>
        <v>0.203125</v>
      </c>
      <c r="AB12" s="31">
        <v>11</v>
      </c>
      <c r="AC12" s="31">
        <v>9</v>
      </c>
      <c r="AD12" s="37">
        <f t="shared" si="11"/>
        <v>0.81818181818181823</v>
      </c>
      <c r="AE12" s="31">
        <v>81</v>
      </c>
      <c r="AF12" s="37">
        <f>1-T12/AE12</f>
        <v>0.58024691358024694</v>
      </c>
      <c r="AG12" s="47">
        <f>AE12/T12</f>
        <v>2.3823529411764706</v>
      </c>
    </row>
    <row r="13" spans="1:33" ht="17" thickBot="1" x14ac:dyDescent="0.25">
      <c r="A13" s="80" t="s">
        <v>785</v>
      </c>
      <c r="B13" s="21" t="s">
        <v>3074</v>
      </c>
      <c r="C13" s="21">
        <v>23</v>
      </c>
      <c r="D13" s="22">
        <f t="shared" si="0"/>
        <v>42</v>
      </c>
      <c r="E13" s="81">
        <v>13</v>
      </c>
      <c r="F13" s="81">
        <v>10</v>
      </c>
      <c r="G13" s="81">
        <v>19</v>
      </c>
      <c r="H13" s="92">
        <f t="shared" si="1"/>
        <v>0.30952380952380953</v>
      </c>
      <c r="I13" s="92">
        <f t="shared" si="2"/>
        <v>0.23809523809523808</v>
      </c>
      <c r="J13" s="92">
        <f t="shared" si="3"/>
        <v>0.45238095238095238</v>
      </c>
      <c r="K13" s="81">
        <v>8</v>
      </c>
      <c r="L13" s="81">
        <v>1</v>
      </c>
      <c r="M13" s="82">
        <f t="shared" si="4"/>
        <v>0.125</v>
      </c>
      <c r="N13" s="81">
        <v>34</v>
      </c>
      <c r="O13" s="83">
        <f t="shared" si="14"/>
        <v>0.32352941176470584</v>
      </c>
      <c r="P13" s="84">
        <f t="shared" si="15"/>
        <v>1.4782608695652173</v>
      </c>
      <c r="R13" s="45" t="s">
        <v>1674</v>
      </c>
      <c r="S13" s="13" t="s">
        <v>3074</v>
      </c>
      <c r="T13" s="13">
        <v>32</v>
      </c>
      <c r="U13" s="13">
        <f t="shared" si="7"/>
        <v>52</v>
      </c>
      <c r="V13" s="31">
        <v>32</v>
      </c>
      <c r="W13" s="31">
        <v>14</v>
      </c>
      <c r="X13" s="31">
        <v>6</v>
      </c>
      <c r="Y13" s="38">
        <f t="shared" si="8"/>
        <v>0.61538461538461542</v>
      </c>
      <c r="Z13" s="38">
        <f t="shared" si="9"/>
        <v>0.26923076923076922</v>
      </c>
      <c r="AA13" s="38">
        <f t="shared" si="10"/>
        <v>0.11538461538461539</v>
      </c>
      <c r="AB13" s="31">
        <v>6</v>
      </c>
      <c r="AC13" s="31">
        <v>8</v>
      </c>
      <c r="AD13" s="37">
        <f t="shared" si="11"/>
        <v>1.3333333333333333</v>
      </c>
      <c r="AE13" s="31">
        <v>49</v>
      </c>
      <c r="AF13" s="38">
        <f t="shared" ref="AF13:AF20" si="16">1-T13/AE13</f>
        <v>0.34693877551020413</v>
      </c>
      <c r="AG13" s="46">
        <f t="shared" ref="AG13:AG20" si="17">AE13/T13</f>
        <v>1.53125</v>
      </c>
    </row>
    <row r="14" spans="1:33" ht="18" thickBot="1" x14ac:dyDescent="0.25">
      <c r="A14" s="60" t="s">
        <v>3090</v>
      </c>
      <c r="B14" s="85" t="s">
        <v>3075</v>
      </c>
      <c r="C14" s="86">
        <f t="shared" ref="C14:G14" si="18">SUM(C2:C13)</f>
        <v>846</v>
      </c>
      <c r="D14" s="99">
        <f t="shared" si="0"/>
        <v>1583</v>
      </c>
      <c r="E14" s="86">
        <f t="shared" si="18"/>
        <v>668</v>
      </c>
      <c r="F14" s="86">
        <f t="shared" si="18"/>
        <v>243</v>
      </c>
      <c r="G14" s="86">
        <f t="shared" si="18"/>
        <v>672</v>
      </c>
      <c r="H14" s="93">
        <f t="shared" si="1"/>
        <v>0.42198357548957677</v>
      </c>
      <c r="I14" s="93">
        <f t="shared" si="2"/>
        <v>0.15350600126342387</v>
      </c>
      <c r="J14" s="93">
        <f t="shared" si="3"/>
        <v>0.42451042324699939</v>
      </c>
      <c r="K14" s="86">
        <f>SUM(K2:K13)</f>
        <v>300</v>
      </c>
      <c r="L14" s="86">
        <f>SUM(L2:L13)</f>
        <v>96</v>
      </c>
      <c r="M14" s="87">
        <f t="shared" si="4"/>
        <v>0.32</v>
      </c>
      <c r="N14" s="88">
        <f>SUM(N2:N13)</f>
        <v>1782</v>
      </c>
      <c r="O14" s="89">
        <f t="shared" si="14"/>
        <v>0.5252525252525253</v>
      </c>
      <c r="P14" s="90">
        <f t="shared" si="15"/>
        <v>2.1063829787234041</v>
      </c>
      <c r="R14" s="45" t="s">
        <v>1606</v>
      </c>
      <c r="S14" s="13" t="s">
        <v>3074</v>
      </c>
      <c r="T14" s="13">
        <v>28</v>
      </c>
      <c r="U14" s="13">
        <f t="shared" si="7"/>
        <v>42</v>
      </c>
      <c r="V14" s="31">
        <v>20</v>
      </c>
      <c r="W14" s="31">
        <v>10</v>
      </c>
      <c r="X14" s="31">
        <v>12</v>
      </c>
      <c r="Y14" s="38">
        <f t="shared" si="8"/>
        <v>0.47619047619047616</v>
      </c>
      <c r="Z14" s="38">
        <f t="shared" si="9"/>
        <v>0.23809523809523808</v>
      </c>
      <c r="AA14" s="38">
        <f t="shared" si="10"/>
        <v>0.2857142857142857</v>
      </c>
      <c r="AB14" s="31">
        <v>8</v>
      </c>
      <c r="AC14" s="31">
        <v>3</v>
      </c>
      <c r="AD14" s="37">
        <f t="shared" si="11"/>
        <v>0.375</v>
      </c>
      <c r="AE14" s="31">
        <v>62</v>
      </c>
      <c r="AF14" s="38">
        <f t="shared" si="16"/>
        <v>0.54838709677419351</v>
      </c>
      <c r="AG14" s="46">
        <f t="shared" si="17"/>
        <v>2.2142857142857144</v>
      </c>
    </row>
    <row r="15" spans="1:33" x14ac:dyDescent="0.2">
      <c r="C15" s="20"/>
      <c r="D15" s="23"/>
      <c r="R15" s="45" t="s">
        <v>1601</v>
      </c>
      <c r="S15" s="13" t="s">
        <v>3074</v>
      </c>
      <c r="T15" s="13">
        <v>18</v>
      </c>
      <c r="U15" s="13">
        <f t="shared" si="7"/>
        <v>31</v>
      </c>
      <c r="V15" s="31">
        <v>12</v>
      </c>
      <c r="W15" s="31">
        <v>10</v>
      </c>
      <c r="X15" s="31">
        <v>9</v>
      </c>
      <c r="Y15" s="38">
        <f t="shared" si="8"/>
        <v>0.38709677419354838</v>
      </c>
      <c r="Z15" s="38">
        <f t="shared" si="9"/>
        <v>0.32258064516129031</v>
      </c>
      <c r="AA15" s="38">
        <f t="shared" si="10"/>
        <v>0.29032258064516131</v>
      </c>
      <c r="AB15" s="31">
        <v>3</v>
      </c>
      <c r="AC15" s="31">
        <v>7</v>
      </c>
      <c r="AD15" s="37">
        <f t="shared" si="11"/>
        <v>2.3333333333333335</v>
      </c>
      <c r="AE15" s="31">
        <v>16</v>
      </c>
      <c r="AF15" s="38">
        <f t="shared" si="16"/>
        <v>-0.125</v>
      </c>
      <c r="AG15" s="46">
        <f t="shared" si="17"/>
        <v>0.88888888888888884</v>
      </c>
    </row>
    <row r="16" spans="1:33" x14ac:dyDescent="0.2">
      <c r="E16" s="77"/>
      <c r="F16" s="77"/>
      <c r="G16" s="77"/>
      <c r="R16" s="45" t="s">
        <v>16</v>
      </c>
      <c r="S16" s="13" t="s">
        <v>3073</v>
      </c>
      <c r="T16" s="13">
        <v>16</v>
      </c>
      <c r="U16" s="13">
        <f t="shared" si="7"/>
        <v>19</v>
      </c>
      <c r="V16" s="31">
        <v>2</v>
      </c>
      <c r="W16" s="31">
        <v>10</v>
      </c>
      <c r="X16" s="31">
        <v>7</v>
      </c>
      <c r="Y16" s="38">
        <f t="shared" si="8"/>
        <v>0.10526315789473684</v>
      </c>
      <c r="Z16" s="38">
        <f t="shared" si="9"/>
        <v>0.52631578947368418</v>
      </c>
      <c r="AA16" s="38">
        <f t="shared" si="10"/>
        <v>0.36842105263157893</v>
      </c>
      <c r="AB16" s="31">
        <v>2</v>
      </c>
      <c r="AC16" s="31">
        <v>1</v>
      </c>
      <c r="AD16" s="37">
        <f t="shared" si="11"/>
        <v>0.5</v>
      </c>
      <c r="AE16" s="31">
        <v>20</v>
      </c>
      <c r="AF16" s="38">
        <f t="shared" si="16"/>
        <v>0.19999999999999996</v>
      </c>
      <c r="AG16" s="46">
        <f t="shared" si="17"/>
        <v>1.25</v>
      </c>
    </row>
    <row r="17" spans="4:33" ht="17" thickBot="1" x14ac:dyDescent="0.25">
      <c r="E17" s="95"/>
      <c r="F17" s="95"/>
      <c r="G17" s="95"/>
      <c r="H17" s="77"/>
      <c r="I17" s="77"/>
      <c r="J17" s="77"/>
      <c r="R17" s="45" t="s">
        <v>1492</v>
      </c>
      <c r="S17" s="13" t="s">
        <v>3074</v>
      </c>
      <c r="T17" s="13">
        <v>13</v>
      </c>
      <c r="U17" s="13">
        <f t="shared" si="7"/>
        <v>21</v>
      </c>
      <c r="V17" s="31">
        <v>10</v>
      </c>
      <c r="W17" s="31">
        <v>3</v>
      </c>
      <c r="X17" s="31">
        <v>8</v>
      </c>
      <c r="Y17" s="38">
        <f t="shared" si="8"/>
        <v>0.47619047619047616</v>
      </c>
      <c r="Z17" s="38">
        <f t="shared" si="9"/>
        <v>0.14285714285714285</v>
      </c>
      <c r="AA17" s="38">
        <f t="shared" si="10"/>
        <v>0.38095238095238093</v>
      </c>
      <c r="AB17" s="31">
        <v>3</v>
      </c>
      <c r="AC17" s="31">
        <v>3</v>
      </c>
      <c r="AD17" s="37">
        <f t="shared" si="11"/>
        <v>1</v>
      </c>
      <c r="AE17" s="31">
        <v>30</v>
      </c>
      <c r="AF17" s="38">
        <f t="shared" si="16"/>
        <v>0.56666666666666665</v>
      </c>
      <c r="AG17" s="46">
        <f t="shared" si="17"/>
        <v>2.3076923076923075</v>
      </c>
    </row>
    <row r="18" spans="4:33" ht="17" customHeight="1" thickBot="1" x14ac:dyDescent="0.25">
      <c r="D18" s="145" t="s">
        <v>3122</v>
      </c>
      <c r="E18" s="146"/>
      <c r="F18" s="146"/>
      <c r="G18" s="147"/>
      <c r="H18" s="95"/>
      <c r="I18" s="78"/>
      <c r="J18" s="78"/>
      <c r="R18" s="45" t="s">
        <v>2026</v>
      </c>
      <c r="S18" s="13" t="s">
        <v>3074</v>
      </c>
      <c r="T18" s="13">
        <v>13</v>
      </c>
      <c r="U18" s="13">
        <f t="shared" si="7"/>
        <v>18</v>
      </c>
      <c r="V18" s="31">
        <v>15</v>
      </c>
      <c r="W18" s="31">
        <v>3</v>
      </c>
      <c r="X18" s="31">
        <v>0</v>
      </c>
      <c r="Y18" s="38">
        <f t="shared" si="8"/>
        <v>0.83333333333333337</v>
      </c>
      <c r="Z18" s="38">
        <f t="shared" si="9"/>
        <v>0.16666666666666666</v>
      </c>
      <c r="AA18" s="38">
        <f t="shared" si="10"/>
        <v>0</v>
      </c>
      <c r="AB18" s="31">
        <v>3</v>
      </c>
      <c r="AC18" s="31">
        <v>0</v>
      </c>
      <c r="AD18" s="37">
        <f t="shared" si="11"/>
        <v>0</v>
      </c>
      <c r="AE18" s="31">
        <v>23</v>
      </c>
      <c r="AF18" s="38">
        <f t="shared" si="16"/>
        <v>0.43478260869565222</v>
      </c>
      <c r="AG18" s="46">
        <f t="shared" si="17"/>
        <v>1.7692307692307692</v>
      </c>
    </row>
    <row r="19" spans="4:33" ht="17" thickBot="1" x14ac:dyDescent="0.25">
      <c r="D19" s="125"/>
      <c r="E19" s="126" t="s">
        <v>3079</v>
      </c>
      <c r="F19" s="126" t="s">
        <v>3081</v>
      </c>
      <c r="G19" s="126" t="s">
        <v>3080</v>
      </c>
      <c r="H19" s="96"/>
      <c r="I19" s="79"/>
      <c r="J19" s="79"/>
      <c r="R19" s="48" t="s">
        <v>11</v>
      </c>
      <c r="S19" s="49" t="s">
        <v>3073</v>
      </c>
      <c r="T19" s="49">
        <v>12</v>
      </c>
      <c r="U19" s="49">
        <f t="shared" si="7"/>
        <v>15</v>
      </c>
      <c r="V19" s="50">
        <v>5</v>
      </c>
      <c r="W19" s="50">
        <v>4</v>
      </c>
      <c r="X19" s="50">
        <v>6</v>
      </c>
      <c r="Y19" s="52">
        <f t="shared" si="8"/>
        <v>0.33333333333333331</v>
      </c>
      <c r="Z19" s="52">
        <f t="shared" si="9"/>
        <v>0.26666666666666666</v>
      </c>
      <c r="AA19" s="52">
        <f t="shared" si="10"/>
        <v>0.4</v>
      </c>
      <c r="AB19" s="50">
        <v>1</v>
      </c>
      <c r="AC19" s="50">
        <v>2</v>
      </c>
      <c r="AD19" s="51">
        <f t="shared" si="11"/>
        <v>2</v>
      </c>
      <c r="AE19" s="50">
        <v>24</v>
      </c>
      <c r="AF19" s="52">
        <f t="shared" si="16"/>
        <v>0.5</v>
      </c>
      <c r="AG19" s="53">
        <f t="shared" si="17"/>
        <v>2</v>
      </c>
    </row>
    <row r="20" spans="4:33" ht="18" thickBot="1" x14ac:dyDescent="0.25">
      <c r="D20" s="100" t="s">
        <v>3057</v>
      </c>
      <c r="E20" s="124">
        <v>1154</v>
      </c>
      <c r="F20" s="124">
        <v>423</v>
      </c>
      <c r="G20" s="127">
        <v>604</v>
      </c>
      <c r="H20" s="128">
        <f>SUM(E20:G20)</f>
        <v>2181</v>
      </c>
      <c r="R20" s="60" t="s">
        <v>3090</v>
      </c>
      <c r="S20" s="59" t="s">
        <v>3075</v>
      </c>
      <c r="T20" s="33">
        <f t="shared" ref="T20:X20" si="19">SUM(T2:T19)</f>
        <v>1156</v>
      </c>
      <c r="U20" s="41">
        <f t="shared" si="7"/>
        <v>1907</v>
      </c>
      <c r="V20" s="33">
        <f t="shared" si="19"/>
        <v>1034</v>
      </c>
      <c r="W20" s="33">
        <f t="shared" si="19"/>
        <v>386</v>
      </c>
      <c r="X20" s="33">
        <f t="shared" si="19"/>
        <v>487</v>
      </c>
      <c r="Y20" s="94">
        <f t="shared" si="8"/>
        <v>0.54221289984268484</v>
      </c>
      <c r="Z20" s="94">
        <f>W20/U20</f>
        <v>0.20241216570529627</v>
      </c>
      <c r="AA20" s="94">
        <f t="shared" si="10"/>
        <v>0.25537493445201886</v>
      </c>
      <c r="AB20" s="33">
        <f>SUM(AB2:AB19)</f>
        <v>361</v>
      </c>
      <c r="AC20" s="33">
        <f>SUM(AC2:AC19)</f>
        <v>161</v>
      </c>
      <c r="AD20" s="37">
        <f t="shared" si="11"/>
        <v>0.44598337950138506</v>
      </c>
      <c r="AE20" s="33">
        <f>SUM(AE2:AE19)</f>
        <v>1777</v>
      </c>
      <c r="AF20" s="43">
        <f t="shared" si="16"/>
        <v>0.34946539110860997</v>
      </c>
      <c r="AG20" s="61">
        <f t="shared" si="17"/>
        <v>1.53719723183391</v>
      </c>
    </row>
    <row r="21" spans="4:33" ht="18" thickBot="1" x14ac:dyDescent="0.25">
      <c r="D21" s="100" t="s">
        <v>1488</v>
      </c>
      <c r="E21" s="124">
        <v>727</v>
      </c>
      <c r="F21" s="124">
        <v>260</v>
      </c>
      <c r="G21" s="127">
        <v>765</v>
      </c>
      <c r="H21" s="117">
        <f>SUM(E21:G21)</f>
        <v>1752</v>
      </c>
      <c r="I21" s="77"/>
      <c r="J21" s="77"/>
    </row>
    <row r="22" spans="4:33" ht="17" thickBot="1" x14ac:dyDescent="0.25">
      <c r="E22" s="95"/>
      <c r="F22" s="95"/>
      <c r="G22" s="95"/>
      <c r="H22" s="95"/>
      <c r="I22" s="78"/>
      <c r="J22" s="78"/>
    </row>
    <row r="23" spans="4:33" ht="17" thickBot="1" x14ac:dyDescent="0.25">
      <c r="D23" s="145" t="s">
        <v>3123</v>
      </c>
      <c r="E23" s="146"/>
      <c r="F23" s="146"/>
      <c r="G23" s="147"/>
      <c r="H23" s="96"/>
      <c r="I23" s="79"/>
      <c r="J23" s="79"/>
    </row>
    <row r="24" spans="4:33" x14ac:dyDescent="0.2">
      <c r="D24" s="125"/>
      <c r="E24" s="126" t="s">
        <v>3079</v>
      </c>
      <c r="F24" s="126" t="s">
        <v>3081</v>
      </c>
      <c r="G24" s="126" t="s">
        <v>3080</v>
      </c>
    </row>
    <row r="25" spans="4:33" ht="17" x14ac:dyDescent="0.2">
      <c r="D25" s="100" t="s">
        <v>3057</v>
      </c>
      <c r="E25" s="129">
        <f>E20/H$20</f>
        <v>0.52911508482347547</v>
      </c>
      <c r="F25" s="129">
        <f>F20/H$20</f>
        <v>0.19394773039889959</v>
      </c>
      <c r="G25" s="129">
        <f>G20/H$20</f>
        <v>0.27693718477762497</v>
      </c>
      <c r="H25" s="77"/>
      <c r="I25" s="77"/>
      <c r="J25" s="77"/>
    </row>
    <row r="26" spans="4:33" ht="17" x14ac:dyDescent="0.2">
      <c r="D26" s="100" t="s">
        <v>1488</v>
      </c>
      <c r="E26" s="129">
        <f>E21/H$21</f>
        <v>0.41495433789954339</v>
      </c>
      <c r="F26" s="129">
        <f>F21/H$21</f>
        <v>0.14840182648401826</v>
      </c>
      <c r="G26" s="129">
        <f>G21/H$21</f>
        <v>0.43664383561643838</v>
      </c>
      <c r="H26" s="95"/>
      <c r="I26" s="78"/>
      <c r="J26" s="78"/>
    </row>
    <row r="27" spans="4:33" ht="17" thickBot="1" x14ac:dyDescent="0.25">
      <c r="E27" s="96"/>
      <c r="F27" s="96"/>
      <c r="G27" s="96"/>
      <c r="H27" s="96"/>
      <c r="I27" s="79"/>
      <c r="J27" s="79"/>
    </row>
    <row r="28" spans="4:33" ht="17" thickBot="1" x14ac:dyDescent="0.25">
      <c r="D28" s="145" t="s">
        <v>3121</v>
      </c>
      <c r="E28" s="146"/>
      <c r="F28" s="146"/>
      <c r="G28" s="147"/>
    </row>
    <row r="29" spans="4:33" ht="17" x14ac:dyDescent="0.2">
      <c r="D29" s="125" t="s">
        <v>3090</v>
      </c>
      <c r="E29" s="126" t="s">
        <v>3079</v>
      </c>
      <c r="F29" s="126" t="s">
        <v>3081</v>
      </c>
      <c r="G29" s="126" t="s">
        <v>3080</v>
      </c>
    </row>
    <row r="30" spans="4:33" ht="17" x14ac:dyDescent="0.2">
      <c r="D30" s="100" t="s">
        <v>3057</v>
      </c>
      <c r="E30" s="38">
        <f>Y20</f>
        <v>0.54221289984268484</v>
      </c>
      <c r="F30" s="38">
        <f t="shared" ref="F30:G30" si="20">Z20</f>
        <v>0.20241216570529627</v>
      </c>
      <c r="G30" s="38">
        <f t="shared" si="20"/>
        <v>0.25537493445201886</v>
      </c>
      <c r="L30" t="s">
        <v>3102</v>
      </c>
    </row>
    <row r="31" spans="4:33" ht="17" x14ac:dyDescent="0.2">
      <c r="D31" s="100" t="s">
        <v>1488</v>
      </c>
      <c r="E31" s="38">
        <v>0.43</v>
      </c>
      <c r="F31" s="38">
        <f t="shared" ref="F31:G31" si="21">I14</f>
        <v>0.15350600126342387</v>
      </c>
      <c r="G31" s="38">
        <f t="shared" si="21"/>
        <v>0.42451042324699939</v>
      </c>
    </row>
    <row r="32" spans="4:33" ht="17" thickBot="1" x14ac:dyDescent="0.25"/>
    <row r="33" spans="3:11" ht="35" thickBot="1" x14ac:dyDescent="0.25">
      <c r="C33" s="105"/>
      <c r="D33" s="104" t="s">
        <v>3118</v>
      </c>
      <c r="E33" s="32" t="s">
        <v>3108</v>
      </c>
      <c r="F33" s="32" t="s">
        <v>3109</v>
      </c>
      <c r="G33" s="32" t="s">
        <v>3110</v>
      </c>
      <c r="H33" s="32" t="s">
        <v>3111</v>
      </c>
      <c r="I33" s="32" t="s">
        <v>3079</v>
      </c>
      <c r="J33" s="32" t="s">
        <v>3081</v>
      </c>
      <c r="K33" s="32" t="s">
        <v>3080</v>
      </c>
    </row>
    <row r="34" spans="3:11" ht="17" x14ac:dyDescent="0.2">
      <c r="D34" s="101" t="s">
        <v>3112</v>
      </c>
      <c r="E34" s="98">
        <v>0.216</v>
      </c>
      <c r="F34" s="91">
        <v>5.7000000000000002E-2</v>
      </c>
      <c r="G34" s="91">
        <v>0.72</v>
      </c>
      <c r="H34" s="91">
        <v>0.99850000000000005</v>
      </c>
      <c r="I34" s="38">
        <v>0.63</v>
      </c>
      <c r="J34" s="38">
        <v>0.2</v>
      </c>
      <c r="K34" s="38">
        <v>0.17</v>
      </c>
    </row>
    <row r="35" spans="3:11" ht="17" x14ac:dyDescent="0.2">
      <c r="D35" s="102" t="s">
        <v>30</v>
      </c>
      <c r="E35" s="98">
        <v>0.13300000000000001</v>
      </c>
      <c r="F35" s="91">
        <v>6.5000000000000002E-2</v>
      </c>
      <c r="G35" s="91">
        <v>0.80300000000000005</v>
      </c>
      <c r="H35" s="91">
        <v>0.98340000000000005</v>
      </c>
      <c r="I35" s="38">
        <v>0.38</v>
      </c>
      <c r="J35" s="38">
        <v>0.14000000000000001</v>
      </c>
      <c r="K35" s="38">
        <v>0.48</v>
      </c>
    </row>
    <row r="36" spans="3:11" ht="17" x14ac:dyDescent="0.2">
      <c r="D36" s="102" t="s">
        <v>3113</v>
      </c>
      <c r="E36" s="98">
        <v>0.13800000000000001</v>
      </c>
      <c r="F36" s="91">
        <v>3.2000000000000001E-2</v>
      </c>
      <c r="G36" s="91">
        <v>0.83</v>
      </c>
      <c r="H36" s="91">
        <v>0.9929</v>
      </c>
      <c r="I36" s="38">
        <v>0.53</v>
      </c>
      <c r="J36" s="38">
        <v>0.27</v>
      </c>
      <c r="K36" s="38">
        <v>0.2</v>
      </c>
    </row>
    <row r="37" spans="3:11" ht="17" x14ac:dyDescent="0.2">
      <c r="D37" s="102" t="s">
        <v>3107</v>
      </c>
      <c r="E37" s="98">
        <v>0.109</v>
      </c>
      <c r="F37" s="91">
        <v>0.11799999999999999</v>
      </c>
      <c r="G37" s="91">
        <v>0.77200000000000002</v>
      </c>
      <c r="H37" s="91">
        <v>0.95779999999999998</v>
      </c>
      <c r="I37" s="38">
        <v>0.43</v>
      </c>
      <c r="J37" s="38">
        <v>0.17</v>
      </c>
      <c r="K37" s="38">
        <v>0.4</v>
      </c>
    </row>
    <row r="38" spans="3:11" ht="17" x14ac:dyDescent="0.2">
      <c r="D38" s="102" t="s">
        <v>3114</v>
      </c>
      <c r="E38" s="98">
        <v>0.17599999999999999</v>
      </c>
      <c r="F38" s="91">
        <v>5.3999999999999999E-2</v>
      </c>
      <c r="G38" s="91">
        <v>0.77</v>
      </c>
      <c r="H38" s="91">
        <v>0.99939999999999996</v>
      </c>
      <c r="I38" s="38">
        <v>0.63</v>
      </c>
      <c r="J38" s="38">
        <v>0.18</v>
      </c>
      <c r="K38" s="38">
        <v>0.19</v>
      </c>
    </row>
    <row r="39" spans="3:11" ht="17" x14ac:dyDescent="0.2">
      <c r="D39" s="102" t="s">
        <v>3115</v>
      </c>
      <c r="E39" s="98">
        <v>0.158</v>
      </c>
      <c r="F39" s="91">
        <v>3.7999999999999999E-2</v>
      </c>
      <c r="G39" s="91">
        <v>0.80400000000000005</v>
      </c>
      <c r="H39" s="91">
        <v>0.96879999999999999</v>
      </c>
      <c r="I39" s="38">
        <v>0.48</v>
      </c>
      <c r="J39" s="38">
        <v>0.28000000000000003</v>
      </c>
      <c r="K39" s="38">
        <v>0.24</v>
      </c>
    </row>
    <row r="40" spans="3:11" ht="17" x14ac:dyDescent="0.2">
      <c r="D40" s="102" t="s">
        <v>3117</v>
      </c>
      <c r="E40" s="98">
        <v>0.17299999999999999</v>
      </c>
      <c r="F40" s="91">
        <v>0.14399999999999999</v>
      </c>
      <c r="G40" s="91">
        <v>0.69</v>
      </c>
      <c r="H40" s="91">
        <v>0.99870000000000003</v>
      </c>
      <c r="I40" s="38">
        <v>0.63</v>
      </c>
      <c r="J40" s="38">
        <v>0.16</v>
      </c>
      <c r="K40" s="38">
        <v>0.21</v>
      </c>
    </row>
    <row r="41" spans="3:11" ht="18" thickBot="1" x14ac:dyDescent="0.25">
      <c r="D41" s="103" t="s">
        <v>3116</v>
      </c>
      <c r="E41" s="98">
        <v>0.14699999999999999</v>
      </c>
      <c r="F41" s="91">
        <v>0.114</v>
      </c>
      <c r="G41" s="91">
        <v>0.74</v>
      </c>
      <c r="H41" s="91">
        <v>0.99870000000000003</v>
      </c>
      <c r="I41" s="36">
        <v>0.43</v>
      </c>
      <c r="J41" s="36">
        <v>0.11</v>
      </c>
      <c r="K41" s="36">
        <v>0.46</v>
      </c>
    </row>
    <row r="42" spans="3:11" x14ac:dyDescent="0.2">
      <c r="H42" s="97"/>
      <c r="I42" s="97"/>
      <c r="J42" s="97"/>
      <c r="K42" s="97"/>
    </row>
    <row r="47" spans="3:11" x14ac:dyDescent="0.2">
      <c r="E47" s="97"/>
      <c r="F47" s="97"/>
      <c r="G47" s="97"/>
      <c r="H47" s="97"/>
    </row>
    <row r="48" spans="3:11" x14ac:dyDescent="0.2">
      <c r="E48" s="97"/>
      <c r="F48" s="97"/>
      <c r="G48" s="97"/>
      <c r="H48" s="97"/>
    </row>
    <row r="49" spans="5:8" x14ac:dyDescent="0.2">
      <c r="E49" s="97"/>
      <c r="F49" s="97"/>
      <c r="G49" s="97"/>
      <c r="H49" s="97"/>
    </row>
    <row r="50" spans="5:8" x14ac:dyDescent="0.2">
      <c r="E50" s="97"/>
      <c r="F50" s="97"/>
      <c r="G50" s="97"/>
      <c r="H50" s="97"/>
    </row>
    <row r="51" spans="5:8" x14ac:dyDescent="0.2">
      <c r="E51" s="97"/>
      <c r="F51" s="97"/>
      <c r="G51" s="97"/>
      <c r="H51" s="97"/>
    </row>
    <row r="52" spans="5:8" x14ac:dyDescent="0.2">
      <c r="E52" s="97"/>
      <c r="F52" s="97"/>
      <c r="G52" s="97"/>
      <c r="H52" s="97"/>
    </row>
    <row r="53" spans="5:8" x14ac:dyDescent="0.2">
      <c r="E53" s="97"/>
      <c r="F53" s="97"/>
      <c r="G53" s="97"/>
      <c r="H53" s="97"/>
    </row>
    <row r="54" spans="5:8" x14ac:dyDescent="0.2">
      <c r="E54" s="97"/>
      <c r="F54" s="97"/>
      <c r="G54" s="97"/>
      <c r="H54" s="97"/>
    </row>
    <row r="55" spans="5:8" x14ac:dyDescent="0.2">
      <c r="E55" s="97"/>
      <c r="F55" s="97"/>
      <c r="G55" s="97"/>
      <c r="H55" s="97"/>
    </row>
  </sheetData>
  <sortState xmlns:xlrd2="http://schemas.microsoft.com/office/spreadsheetml/2017/richdata2" ref="C34:K41">
    <sortCondition ref="C34:C41"/>
  </sortState>
  <mergeCells count="3">
    <mergeCell ref="D28:G28"/>
    <mergeCell ref="D23:G23"/>
    <mergeCell ref="D18:G18"/>
  </mergeCells>
  <pageMargins left="0.7" right="0.7" top="0.75" bottom="0.75" header="0.3" footer="0.3"/>
  <ignoredErrors>
    <ignoredError sqref="AD20 M14"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12CE-490C-0D41-BDD7-DC070E509F65}">
  <dimension ref="A1:C1599"/>
  <sheetViews>
    <sheetView workbookViewId="0">
      <selection activeCell="F12" sqref="F12"/>
    </sheetView>
  </sheetViews>
  <sheetFormatPr baseColWidth="10" defaultRowHeight="16" x14ac:dyDescent="0.2"/>
  <cols>
    <col min="1" max="1" width="22.83203125" style="4" customWidth="1"/>
    <col min="2" max="2" width="21" style="7" customWidth="1"/>
    <col min="3" max="3" width="85.33203125" style="14" customWidth="1"/>
    <col min="4" max="4" width="70" bestFit="1" customWidth="1"/>
  </cols>
  <sheetData>
    <row r="1" spans="1:3" ht="43" customHeight="1" thickBot="1" x14ac:dyDescent="0.25">
      <c r="A1" s="29" t="s">
        <v>6</v>
      </c>
      <c r="B1" s="29" t="s">
        <v>7</v>
      </c>
      <c r="C1" s="29" t="s">
        <v>8</v>
      </c>
    </row>
    <row r="2" spans="1:3" ht="51" x14ac:dyDescent="0.2">
      <c r="A2" s="3" t="s">
        <v>1490</v>
      </c>
      <c r="C2" s="15" t="s">
        <v>1491</v>
      </c>
    </row>
    <row r="3" spans="1:3" ht="17" x14ac:dyDescent="0.2">
      <c r="A3" s="3" t="s">
        <v>1490</v>
      </c>
      <c r="B3" s="8" t="s">
        <v>1492</v>
      </c>
      <c r="C3" s="15" t="s">
        <v>1493</v>
      </c>
    </row>
    <row r="4" spans="1:3" ht="17" x14ac:dyDescent="0.2">
      <c r="A4" s="3" t="s">
        <v>1490</v>
      </c>
      <c r="C4" s="15" t="s">
        <v>1494</v>
      </c>
    </row>
    <row r="5" spans="1:3" ht="17" x14ac:dyDescent="0.2">
      <c r="A5" s="3" t="s">
        <v>1490</v>
      </c>
      <c r="B5" s="8" t="s">
        <v>1492</v>
      </c>
      <c r="C5" s="15" t="s">
        <v>1495</v>
      </c>
    </row>
    <row r="6" spans="1:3" ht="17" x14ac:dyDescent="0.2">
      <c r="A6" s="3" t="s">
        <v>1490</v>
      </c>
      <c r="B6" s="8" t="s">
        <v>11</v>
      </c>
      <c r="C6" s="15" t="s">
        <v>1496</v>
      </c>
    </row>
    <row r="7" spans="1:3" ht="17" x14ac:dyDescent="0.2">
      <c r="A7" s="3" t="s">
        <v>1490</v>
      </c>
      <c r="B7" s="8" t="s">
        <v>1492</v>
      </c>
      <c r="C7" s="15" t="s">
        <v>1497</v>
      </c>
    </row>
    <row r="8" spans="1:3" ht="34" x14ac:dyDescent="0.2">
      <c r="A8" s="3" t="s">
        <v>1490</v>
      </c>
      <c r="C8" s="15" t="s">
        <v>3060</v>
      </c>
    </row>
    <row r="9" spans="1:3" ht="17" x14ac:dyDescent="0.2">
      <c r="A9" s="3" t="s">
        <v>1490</v>
      </c>
      <c r="B9" s="8" t="s">
        <v>1498</v>
      </c>
      <c r="C9" s="15" t="s">
        <v>1499</v>
      </c>
    </row>
    <row r="10" spans="1:3" ht="17" x14ac:dyDescent="0.2">
      <c r="A10" s="3" t="s">
        <v>1490</v>
      </c>
      <c r="B10" s="8" t="s">
        <v>5</v>
      </c>
      <c r="C10" s="15" t="s">
        <v>1500</v>
      </c>
    </row>
    <row r="11" spans="1:3" ht="17" x14ac:dyDescent="0.2">
      <c r="A11" s="3" t="s">
        <v>1490</v>
      </c>
      <c r="B11" s="8" t="s">
        <v>1498</v>
      </c>
      <c r="C11" s="15" t="s">
        <v>1501</v>
      </c>
    </row>
    <row r="12" spans="1:3" ht="17" x14ac:dyDescent="0.2">
      <c r="A12" s="3" t="s">
        <v>1490</v>
      </c>
      <c r="B12" s="8" t="s">
        <v>5</v>
      </c>
      <c r="C12" s="15" t="s">
        <v>1502</v>
      </c>
    </row>
    <row r="13" spans="1:3" ht="51" x14ac:dyDescent="0.2">
      <c r="A13" s="3" t="s">
        <v>1490</v>
      </c>
      <c r="C13" s="15" t="s">
        <v>1503</v>
      </c>
    </row>
    <row r="14" spans="1:3" ht="17" x14ac:dyDescent="0.2">
      <c r="A14" s="3" t="s">
        <v>1490</v>
      </c>
      <c r="B14" s="8" t="s">
        <v>2089</v>
      </c>
      <c r="C14" s="15" t="s">
        <v>1504</v>
      </c>
    </row>
    <row r="15" spans="1:3" ht="17" x14ac:dyDescent="0.2">
      <c r="A15" s="3" t="s">
        <v>1490</v>
      </c>
      <c r="B15" s="8" t="s">
        <v>12</v>
      </c>
      <c r="C15" s="15" t="s">
        <v>613</v>
      </c>
    </row>
    <row r="16" spans="1:3" ht="17" x14ac:dyDescent="0.2">
      <c r="A16" s="3" t="s">
        <v>1490</v>
      </c>
      <c r="B16" s="8" t="s">
        <v>14</v>
      </c>
      <c r="C16" s="15" t="s">
        <v>1505</v>
      </c>
    </row>
    <row r="17" spans="1:3" ht="17" x14ac:dyDescent="0.2">
      <c r="A17" s="3" t="s">
        <v>1490</v>
      </c>
      <c r="B17" s="8" t="s">
        <v>16</v>
      </c>
      <c r="C17" s="15" t="s">
        <v>1506</v>
      </c>
    </row>
    <row r="18" spans="1:3" ht="17" x14ac:dyDescent="0.2">
      <c r="A18" s="3" t="s">
        <v>1490</v>
      </c>
      <c r="B18" s="8" t="s">
        <v>12</v>
      </c>
      <c r="C18" s="15" t="s">
        <v>1507</v>
      </c>
    </row>
    <row r="19" spans="1:3" ht="85" x14ac:dyDescent="0.2">
      <c r="A19" s="3" t="s">
        <v>1490</v>
      </c>
      <c r="C19" s="15" t="s">
        <v>1508</v>
      </c>
    </row>
    <row r="20" spans="1:3" ht="17" x14ac:dyDescent="0.2">
      <c r="A20" s="3" t="s">
        <v>1490</v>
      </c>
      <c r="B20" s="8" t="s">
        <v>12</v>
      </c>
      <c r="C20" s="15" t="s">
        <v>1509</v>
      </c>
    </row>
    <row r="21" spans="1:3" ht="17" x14ac:dyDescent="0.2">
      <c r="A21" s="3" t="s">
        <v>1490</v>
      </c>
      <c r="B21" s="8" t="s">
        <v>17</v>
      </c>
      <c r="C21" s="15" t="s">
        <v>1510</v>
      </c>
    </row>
    <row r="22" spans="1:3" ht="17" x14ac:dyDescent="0.2">
      <c r="A22" s="3" t="s">
        <v>1490</v>
      </c>
      <c r="C22" s="15" t="s">
        <v>1511</v>
      </c>
    </row>
    <row r="23" spans="1:3" ht="17" x14ac:dyDescent="0.2">
      <c r="A23" s="3" t="s">
        <v>1490</v>
      </c>
      <c r="B23" s="8" t="s">
        <v>12</v>
      </c>
      <c r="C23" s="15" t="s">
        <v>1512</v>
      </c>
    </row>
    <row r="24" spans="1:3" ht="17" x14ac:dyDescent="0.2">
      <c r="A24" s="3" t="s">
        <v>1490</v>
      </c>
      <c r="B24" s="8" t="s">
        <v>17</v>
      </c>
      <c r="C24" s="15" t="s">
        <v>1513</v>
      </c>
    </row>
    <row r="25" spans="1:3" ht="17" x14ac:dyDescent="0.2">
      <c r="A25" s="3" t="s">
        <v>1490</v>
      </c>
      <c r="C25" s="15" t="s">
        <v>1514</v>
      </c>
    </row>
    <row r="26" spans="1:3" ht="17" x14ac:dyDescent="0.2">
      <c r="A26" s="3" t="s">
        <v>1490</v>
      </c>
      <c r="B26" s="8" t="s">
        <v>12</v>
      </c>
      <c r="C26" s="15" t="s">
        <v>1515</v>
      </c>
    </row>
    <row r="27" spans="1:3" ht="17" x14ac:dyDescent="0.2">
      <c r="A27" s="3" t="s">
        <v>1490</v>
      </c>
      <c r="C27" s="15" t="s">
        <v>1516</v>
      </c>
    </row>
    <row r="28" spans="1:3" ht="17" x14ac:dyDescent="0.2">
      <c r="A28" s="3" t="s">
        <v>1490</v>
      </c>
      <c r="B28" s="8" t="s">
        <v>17</v>
      </c>
      <c r="C28" s="15" t="s">
        <v>1517</v>
      </c>
    </row>
    <row r="29" spans="1:3" ht="17" x14ac:dyDescent="0.2">
      <c r="A29" s="3" t="s">
        <v>1490</v>
      </c>
      <c r="C29" s="15" t="s">
        <v>1518</v>
      </c>
    </row>
    <row r="30" spans="1:3" ht="17" x14ac:dyDescent="0.2">
      <c r="A30" s="3" t="s">
        <v>1490</v>
      </c>
      <c r="B30" s="8" t="s">
        <v>1492</v>
      </c>
      <c r="C30" s="15" t="s">
        <v>1519</v>
      </c>
    </row>
    <row r="31" spans="1:3" ht="34" x14ac:dyDescent="0.2">
      <c r="A31" s="3" t="s">
        <v>1490</v>
      </c>
      <c r="C31" s="15" t="s">
        <v>1520</v>
      </c>
    </row>
    <row r="32" spans="1:3" ht="17" x14ac:dyDescent="0.2">
      <c r="A32" s="3" t="s">
        <v>1490</v>
      </c>
      <c r="B32" s="8" t="s">
        <v>12</v>
      </c>
      <c r="C32" s="15" t="s">
        <v>1521</v>
      </c>
    </row>
    <row r="33" spans="1:3" ht="17" x14ac:dyDescent="0.2">
      <c r="A33" s="3" t="s">
        <v>1490</v>
      </c>
      <c r="B33" s="8" t="s">
        <v>2089</v>
      </c>
      <c r="C33" s="15" t="s">
        <v>1522</v>
      </c>
    </row>
    <row r="34" spans="1:3" ht="17" x14ac:dyDescent="0.2">
      <c r="A34" s="3" t="s">
        <v>1490</v>
      </c>
      <c r="C34" s="15" t="s">
        <v>1523</v>
      </c>
    </row>
    <row r="35" spans="1:3" ht="17" x14ac:dyDescent="0.2">
      <c r="A35" s="3" t="s">
        <v>1490</v>
      </c>
      <c r="B35" s="8" t="s">
        <v>1524</v>
      </c>
      <c r="C35" s="15" t="s">
        <v>3010</v>
      </c>
    </row>
    <row r="36" spans="1:3" ht="17" x14ac:dyDescent="0.2">
      <c r="A36" s="3" t="s">
        <v>1490</v>
      </c>
      <c r="B36" s="8" t="s">
        <v>12</v>
      </c>
      <c r="C36" s="15" t="s">
        <v>1525</v>
      </c>
    </row>
    <row r="37" spans="1:3" ht="17" x14ac:dyDescent="0.2">
      <c r="A37" s="3" t="s">
        <v>1490</v>
      </c>
      <c r="B37" s="8" t="s">
        <v>14</v>
      </c>
      <c r="C37" s="15" t="s">
        <v>1526</v>
      </c>
    </row>
    <row r="38" spans="1:3" ht="17" x14ac:dyDescent="0.2">
      <c r="A38" s="3" t="s">
        <v>1490</v>
      </c>
      <c r="B38" s="8" t="s">
        <v>17</v>
      </c>
      <c r="C38" s="15" t="s">
        <v>1527</v>
      </c>
    </row>
    <row r="39" spans="1:3" ht="51" x14ac:dyDescent="0.2">
      <c r="A39" s="3" t="s">
        <v>1490</v>
      </c>
      <c r="C39" s="15" t="s">
        <v>1528</v>
      </c>
    </row>
    <row r="40" spans="1:3" ht="17" x14ac:dyDescent="0.2">
      <c r="A40" s="3" t="s">
        <v>1490</v>
      </c>
      <c r="B40" s="8" t="s">
        <v>17</v>
      </c>
      <c r="C40" s="15" t="s">
        <v>1215</v>
      </c>
    </row>
    <row r="41" spans="1:3" ht="34" x14ac:dyDescent="0.2">
      <c r="A41" s="3" t="s">
        <v>1490</v>
      </c>
      <c r="C41" s="15" t="s">
        <v>1529</v>
      </c>
    </row>
    <row r="42" spans="1:3" ht="17" x14ac:dyDescent="0.2">
      <c r="A42" s="3" t="s">
        <v>1490</v>
      </c>
      <c r="B42" s="8" t="s">
        <v>17</v>
      </c>
      <c r="C42" s="15" t="s">
        <v>1530</v>
      </c>
    </row>
    <row r="43" spans="1:3" ht="51" x14ac:dyDescent="0.2">
      <c r="A43" s="3" t="s">
        <v>1490</v>
      </c>
      <c r="C43" s="15" t="s">
        <v>1531</v>
      </c>
    </row>
    <row r="44" spans="1:3" ht="17" x14ac:dyDescent="0.2">
      <c r="A44" s="3" t="s">
        <v>1490</v>
      </c>
      <c r="B44" s="8" t="s">
        <v>12</v>
      </c>
      <c r="C44" s="15" t="s">
        <v>1532</v>
      </c>
    </row>
    <row r="45" spans="1:3" ht="34" x14ac:dyDescent="0.2">
      <c r="A45" s="3" t="s">
        <v>1490</v>
      </c>
      <c r="C45" s="15" t="s">
        <v>1533</v>
      </c>
    </row>
    <row r="46" spans="1:3" ht="17" x14ac:dyDescent="0.2">
      <c r="A46" s="3" t="s">
        <v>1490</v>
      </c>
      <c r="B46" s="8" t="s">
        <v>14</v>
      </c>
      <c r="C46" s="15" t="s">
        <v>1534</v>
      </c>
    </row>
    <row r="47" spans="1:3" ht="153" x14ac:dyDescent="0.2">
      <c r="A47" s="3" t="s">
        <v>1490</v>
      </c>
      <c r="C47" s="15" t="s">
        <v>1535</v>
      </c>
    </row>
    <row r="48" spans="1:3" ht="17" x14ac:dyDescent="0.2">
      <c r="A48" s="3" t="s">
        <v>1490</v>
      </c>
      <c r="B48" s="8" t="s">
        <v>1536</v>
      </c>
      <c r="C48" s="15" t="s">
        <v>1537</v>
      </c>
    </row>
    <row r="49" spans="1:3" ht="17" x14ac:dyDescent="0.2">
      <c r="A49" s="3" t="s">
        <v>1490</v>
      </c>
      <c r="B49" s="8" t="s">
        <v>1498</v>
      </c>
      <c r="C49" s="15" t="s">
        <v>1538</v>
      </c>
    </row>
    <row r="50" spans="1:3" ht="17" x14ac:dyDescent="0.2">
      <c r="A50" s="3" t="s">
        <v>1490</v>
      </c>
      <c r="C50" s="15" t="s">
        <v>1539</v>
      </c>
    </row>
    <row r="51" spans="1:3" ht="17" x14ac:dyDescent="0.2">
      <c r="A51" s="3" t="s">
        <v>1490</v>
      </c>
      <c r="B51" s="8" t="s">
        <v>1536</v>
      </c>
      <c r="C51" s="15" t="s">
        <v>1540</v>
      </c>
    </row>
    <row r="52" spans="1:3" ht="17" x14ac:dyDescent="0.2">
      <c r="A52" s="3" t="s">
        <v>1490</v>
      </c>
      <c r="B52" s="8" t="s">
        <v>1541</v>
      </c>
      <c r="C52" s="15" t="s">
        <v>1542</v>
      </c>
    </row>
    <row r="53" spans="1:3" ht="34" x14ac:dyDescent="0.2">
      <c r="A53" s="3" t="s">
        <v>1490</v>
      </c>
      <c r="C53" s="15" t="s">
        <v>1543</v>
      </c>
    </row>
    <row r="54" spans="1:3" ht="17" x14ac:dyDescent="0.2">
      <c r="A54" s="3" t="s">
        <v>1490</v>
      </c>
      <c r="B54" s="8" t="s">
        <v>2089</v>
      </c>
      <c r="C54" s="15" t="s">
        <v>1544</v>
      </c>
    </row>
    <row r="55" spans="1:3" ht="51" x14ac:dyDescent="0.2">
      <c r="A55" s="3" t="s">
        <v>1545</v>
      </c>
      <c r="C55" s="15" t="s">
        <v>1546</v>
      </c>
    </row>
    <row r="56" spans="1:3" ht="17" x14ac:dyDescent="0.2">
      <c r="A56" s="3" t="s">
        <v>1545</v>
      </c>
      <c r="B56" s="8" t="s">
        <v>17</v>
      </c>
      <c r="C56" s="15" t="s">
        <v>1280</v>
      </c>
    </row>
    <row r="57" spans="1:3" ht="17" x14ac:dyDescent="0.2">
      <c r="A57" s="3" t="s">
        <v>1545</v>
      </c>
      <c r="B57" s="8" t="s">
        <v>12</v>
      </c>
      <c r="C57" s="15" t="s">
        <v>1547</v>
      </c>
    </row>
    <row r="58" spans="1:3" ht="17" x14ac:dyDescent="0.2">
      <c r="A58" s="3" t="s">
        <v>1545</v>
      </c>
      <c r="B58" s="8" t="s">
        <v>17</v>
      </c>
      <c r="C58" s="15" t="s">
        <v>1548</v>
      </c>
    </row>
    <row r="59" spans="1:3" ht="17" x14ac:dyDescent="0.2">
      <c r="A59" s="3" t="s">
        <v>1545</v>
      </c>
      <c r="B59" s="8" t="s">
        <v>12</v>
      </c>
      <c r="C59" s="15" t="s">
        <v>1549</v>
      </c>
    </row>
    <row r="60" spans="1:3" ht="17" x14ac:dyDescent="0.2">
      <c r="A60" s="3" t="s">
        <v>1545</v>
      </c>
      <c r="B60" s="8" t="s">
        <v>17</v>
      </c>
      <c r="C60" s="15" t="s">
        <v>1550</v>
      </c>
    </row>
    <row r="61" spans="1:3" ht="17" x14ac:dyDescent="0.2">
      <c r="A61" s="3" t="s">
        <v>1545</v>
      </c>
      <c r="B61" s="8" t="s">
        <v>12</v>
      </c>
      <c r="C61" s="15" t="s">
        <v>786</v>
      </c>
    </row>
    <row r="62" spans="1:3" ht="17" x14ac:dyDescent="0.2">
      <c r="A62" s="3" t="s">
        <v>1545</v>
      </c>
      <c r="B62" s="8" t="s">
        <v>17</v>
      </c>
      <c r="C62" s="15" t="s">
        <v>1551</v>
      </c>
    </row>
    <row r="63" spans="1:3" ht="17" x14ac:dyDescent="0.2">
      <c r="A63" s="3" t="s">
        <v>1545</v>
      </c>
      <c r="C63" s="15" t="s">
        <v>1552</v>
      </c>
    </row>
    <row r="64" spans="1:3" ht="17" x14ac:dyDescent="0.2">
      <c r="A64" s="3" t="s">
        <v>1545</v>
      </c>
      <c r="B64" s="8" t="s">
        <v>1342</v>
      </c>
      <c r="C64" s="15" t="s">
        <v>1553</v>
      </c>
    </row>
    <row r="65" spans="1:3" ht="17" x14ac:dyDescent="0.2">
      <c r="A65" s="3" t="s">
        <v>1545</v>
      </c>
      <c r="B65" s="8" t="s">
        <v>1498</v>
      </c>
      <c r="C65" s="15" t="s">
        <v>1554</v>
      </c>
    </row>
    <row r="66" spans="1:3" ht="17" x14ac:dyDescent="0.2">
      <c r="A66" s="3" t="s">
        <v>1545</v>
      </c>
      <c r="C66" s="15" t="s">
        <v>1555</v>
      </c>
    </row>
    <row r="67" spans="1:3" ht="34" x14ac:dyDescent="0.2">
      <c r="A67" s="3" t="s">
        <v>1545</v>
      </c>
      <c r="B67" s="8" t="s">
        <v>17</v>
      </c>
      <c r="C67" s="15" t="s">
        <v>1556</v>
      </c>
    </row>
    <row r="68" spans="1:3" ht="17" x14ac:dyDescent="0.2">
      <c r="A68" s="3" t="s">
        <v>1545</v>
      </c>
      <c r="C68" s="15" t="s">
        <v>1557</v>
      </c>
    </row>
    <row r="69" spans="1:3" ht="17" x14ac:dyDescent="0.2">
      <c r="A69" s="3" t="s">
        <v>1545</v>
      </c>
      <c r="B69" s="8" t="s">
        <v>12</v>
      </c>
      <c r="C69" s="15" t="s">
        <v>1558</v>
      </c>
    </row>
    <row r="70" spans="1:3" ht="34" x14ac:dyDescent="0.2">
      <c r="A70" s="3" t="s">
        <v>1545</v>
      </c>
      <c r="C70" s="15" t="s">
        <v>1559</v>
      </c>
    </row>
    <row r="71" spans="1:3" ht="17" x14ac:dyDescent="0.2">
      <c r="A71" s="3" t="s">
        <v>1545</v>
      </c>
      <c r="B71" s="8" t="s">
        <v>5</v>
      </c>
      <c r="C71" s="15" t="s">
        <v>1560</v>
      </c>
    </row>
    <row r="72" spans="1:3" ht="17" x14ac:dyDescent="0.2">
      <c r="A72" s="3" t="s">
        <v>1545</v>
      </c>
      <c r="C72" s="15" t="s">
        <v>1561</v>
      </c>
    </row>
    <row r="73" spans="1:3" ht="17" x14ac:dyDescent="0.2">
      <c r="A73" s="3" t="s">
        <v>1545</v>
      </c>
      <c r="B73" s="8" t="s">
        <v>1498</v>
      </c>
      <c r="C73" s="15" t="s">
        <v>1562</v>
      </c>
    </row>
    <row r="74" spans="1:3" ht="17" x14ac:dyDescent="0.2">
      <c r="A74" s="3" t="s">
        <v>1545</v>
      </c>
      <c r="B74" s="8" t="s">
        <v>5</v>
      </c>
      <c r="C74" s="15" t="s">
        <v>1563</v>
      </c>
    </row>
    <row r="75" spans="1:3" ht="34" x14ac:dyDescent="0.2">
      <c r="A75" s="3" t="s">
        <v>1545</v>
      </c>
      <c r="C75" s="15" t="s">
        <v>1564</v>
      </c>
    </row>
    <row r="76" spans="1:3" ht="17" x14ac:dyDescent="0.2">
      <c r="A76" s="3" t="s">
        <v>1545</v>
      </c>
      <c r="B76" s="8" t="s">
        <v>1342</v>
      </c>
      <c r="C76" s="15" t="s">
        <v>1565</v>
      </c>
    </row>
    <row r="77" spans="1:3" ht="17" x14ac:dyDescent="0.2">
      <c r="A77" s="3" t="s">
        <v>1545</v>
      </c>
      <c r="B77" s="8" t="s">
        <v>1498</v>
      </c>
      <c r="C77" s="15" t="s">
        <v>1566</v>
      </c>
    </row>
    <row r="78" spans="1:3" ht="51" x14ac:dyDescent="0.2">
      <c r="A78" s="3" t="s">
        <v>1545</v>
      </c>
      <c r="C78" s="15" t="s">
        <v>1567</v>
      </c>
    </row>
    <row r="79" spans="1:3" ht="17" x14ac:dyDescent="0.2">
      <c r="A79" s="3" t="s">
        <v>1545</v>
      </c>
      <c r="B79" s="8" t="s">
        <v>5</v>
      </c>
      <c r="C79" s="15" t="s">
        <v>1568</v>
      </c>
    </row>
    <row r="80" spans="1:3" ht="17" x14ac:dyDescent="0.2">
      <c r="A80" s="3" t="s">
        <v>1545</v>
      </c>
      <c r="C80" s="15" t="s">
        <v>1569</v>
      </c>
    </row>
    <row r="81" spans="1:3" ht="17" x14ac:dyDescent="0.2">
      <c r="A81" s="3" t="s">
        <v>1545</v>
      </c>
      <c r="B81" s="8" t="s">
        <v>5</v>
      </c>
      <c r="C81" s="15" t="s">
        <v>1570</v>
      </c>
    </row>
    <row r="82" spans="1:3" ht="17" x14ac:dyDescent="0.2">
      <c r="A82" s="3" t="s">
        <v>1545</v>
      </c>
      <c r="B82" s="8" t="s">
        <v>1498</v>
      </c>
      <c r="C82" s="15" t="s">
        <v>1571</v>
      </c>
    </row>
    <row r="83" spans="1:3" ht="17" x14ac:dyDescent="0.2">
      <c r="A83" s="3" t="s">
        <v>1545</v>
      </c>
      <c r="C83" s="15" t="s">
        <v>1572</v>
      </c>
    </row>
    <row r="84" spans="1:3" ht="34" x14ac:dyDescent="0.2">
      <c r="A84" s="3" t="s">
        <v>1573</v>
      </c>
      <c r="B84" s="8" t="s">
        <v>905</v>
      </c>
      <c r="C84" s="15" t="s">
        <v>1250</v>
      </c>
    </row>
    <row r="85" spans="1:3" ht="34" x14ac:dyDescent="0.2">
      <c r="A85" s="3" t="s">
        <v>1573</v>
      </c>
      <c r="B85" s="8" t="s">
        <v>5</v>
      </c>
      <c r="C85" s="15" t="s">
        <v>1574</v>
      </c>
    </row>
    <row r="86" spans="1:3" ht="34" x14ac:dyDescent="0.2">
      <c r="A86" s="3" t="s">
        <v>1573</v>
      </c>
      <c r="C86" s="15" t="s">
        <v>1575</v>
      </c>
    </row>
    <row r="87" spans="1:3" ht="34" x14ac:dyDescent="0.2">
      <c r="A87" s="3" t="s">
        <v>1573</v>
      </c>
      <c r="B87" s="8" t="s">
        <v>5</v>
      </c>
      <c r="C87" s="15" t="s">
        <v>1576</v>
      </c>
    </row>
    <row r="88" spans="1:3" ht="34" x14ac:dyDescent="0.2">
      <c r="A88" s="3" t="s">
        <v>1573</v>
      </c>
      <c r="C88" s="15" t="s">
        <v>1577</v>
      </c>
    </row>
    <row r="89" spans="1:3" ht="34" x14ac:dyDescent="0.2">
      <c r="A89" s="3" t="s">
        <v>1573</v>
      </c>
      <c r="B89" s="8" t="s">
        <v>905</v>
      </c>
      <c r="C89" s="15" t="s">
        <v>1578</v>
      </c>
    </row>
    <row r="90" spans="1:3" ht="34" x14ac:dyDescent="0.2">
      <c r="A90" s="3" t="s">
        <v>1573</v>
      </c>
      <c r="C90" s="15" t="s">
        <v>1579</v>
      </c>
    </row>
    <row r="91" spans="1:3" ht="34" x14ac:dyDescent="0.2">
      <c r="A91" s="3" t="s">
        <v>1573</v>
      </c>
      <c r="B91" s="8" t="s">
        <v>5</v>
      </c>
      <c r="C91" s="15" t="s">
        <v>1580</v>
      </c>
    </row>
    <row r="92" spans="1:3" ht="34" x14ac:dyDescent="0.2">
      <c r="A92" s="3" t="s">
        <v>1573</v>
      </c>
      <c r="C92" s="15" t="s">
        <v>3043</v>
      </c>
    </row>
    <row r="93" spans="1:3" ht="34" x14ac:dyDescent="0.2">
      <c r="A93" s="3" t="s">
        <v>1573</v>
      </c>
      <c r="B93" s="8" t="s">
        <v>1581</v>
      </c>
      <c r="C93" s="15" t="s">
        <v>1582</v>
      </c>
    </row>
    <row r="94" spans="1:3" ht="34" x14ac:dyDescent="0.2">
      <c r="A94" s="3" t="s">
        <v>1573</v>
      </c>
      <c r="C94" s="15" t="s">
        <v>1583</v>
      </c>
    </row>
    <row r="95" spans="1:3" ht="34" x14ac:dyDescent="0.2">
      <c r="A95" s="3" t="s">
        <v>1573</v>
      </c>
      <c r="B95" s="8" t="s">
        <v>1581</v>
      </c>
      <c r="C95" s="15" t="s">
        <v>1584</v>
      </c>
    </row>
    <row r="96" spans="1:3" ht="34" x14ac:dyDescent="0.2">
      <c r="A96" s="3" t="s">
        <v>1573</v>
      </c>
      <c r="C96" s="15" t="s">
        <v>1585</v>
      </c>
    </row>
    <row r="97" spans="1:3" ht="34" x14ac:dyDescent="0.2">
      <c r="A97" s="3" t="s">
        <v>1573</v>
      </c>
      <c r="B97" s="8" t="s">
        <v>905</v>
      </c>
      <c r="C97" s="15" t="s">
        <v>1586</v>
      </c>
    </row>
    <row r="98" spans="1:3" ht="34" x14ac:dyDescent="0.2">
      <c r="A98" s="3" t="s">
        <v>1573</v>
      </c>
      <c r="C98" s="15" t="s">
        <v>3011</v>
      </c>
    </row>
    <row r="99" spans="1:3" ht="34" x14ac:dyDescent="0.2">
      <c r="A99" s="3" t="s">
        <v>1573</v>
      </c>
      <c r="B99" s="8" t="s">
        <v>1581</v>
      </c>
      <c r="C99" s="15" t="s">
        <v>1587</v>
      </c>
    </row>
    <row r="100" spans="1:3" ht="34" x14ac:dyDescent="0.2">
      <c r="A100" s="3" t="s">
        <v>1573</v>
      </c>
      <c r="C100" s="15" t="s">
        <v>1588</v>
      </c>
    </row>
    <row r="101" spans="1:3" ht="34" x14ac:dyDescent="0.2">
      <c r="A101" s="3" t="s">
        <v>1573</v>
      </c>
      <c r="B101" s="8" t="s">
        <v>1581</v>
      </c>
      <c r="C101" s="15" t="s">
        <v>1589</v>
      </c>
    </row>
    <row r="102" spans="1:3" ht="51" x14ac:dyDescent="0.2">
      <c r="A102" s="3" t="s">
        <v>1573</v>
      </c>
      <c r="C102" s="15" t="s">
        <v>1590</v>
      </c>
    </row>
    <row r="103" spans="1:3" ht="34" x14ac:dyDescent="0.2">
      <c r="A103" s="3" t="s">
        <v>1573</v>
      </c>
      <c r="B103" s="8" t="s">
        <v>1581</v>
      </c>
      <c r="C103" s="15" t="s">
        <v>1591</v>
      </c>
    </row>
    <row r="104" spans="1:3" ht="34" x14ac:dyDescent="0.2">
      <c r="A104" s="3" t="s">
        <v>1573</v>
      </c>
      <c r="C104" s="15" t="s">
        <v>1592</v>
      </c>
    </row>
    <row r="105" spans="1:3" ht="17" x14ac:dyDescent="0.2">
      <c r="A105" s="16" t="s">
        <v>3012</v>
      </c>
      <c r="C105" s="15" t="s">
        <v>1593</v>
      </c>
    </row>
    <row r="106" spans="1:3" ht="17" x14ac:dyDescent="0.2">
      <c r="A106" s="16" t="s">
        <v>3012</v>
      </c>
      <c r="B106" s="8" t="s">
        <v>1594</v>
      </c>
      <c r="C106" s="15" t="s">
        <v>1595</v>
      </c>
    </row>
    <row r="107" spans="1:3" ht="17" x14ac:dyDescent="0.2">
      <c r="A107" s="16" t="s">
        <v>3012</v>
      </c>
      <c r="B107" s="8" t="s">
        <v>10</v>
      </c>
      <c r="C107" s="15" t="s">
        <v>1596</v>
      </c>
    </row>
    <row r="108" spans="1:3" ht="17" x14ac:dyDescent="0.2">
      <c r="A108" s="16" t="s">
        <v>3012</v>
      </c>
      <c r="B108" s="8" t="s">
        <v>11</v>
      </c>
      <c r="C108" s="15" t="s">
        <v>1597</v>
      </c>
    </row>
    <row r="109" spans="1:3" ht="17" x14ac:dyDescent="0.2">
      <c r="A109" s="16" t="s">
        <v>3012</v>
      </c>
      <c r="B109" s="8" t="s">
        <v>14</v>
      </c>
      <c r="C109" s="15" t="s">
        <v>1598</v>
      </c>
    </row>
    <row r="110" spans="1:3" ht="17" x14ac:dyDescent="0.2">
      <c r="A110" s="16" t="s">
        <v>3012</v>
      </c>
      <c r="B110" s="8" t="s">
        <v>1599</v>
      </c>
      <c r="C110" s="15" t="s">
        <v>1600</v>
      </c>
    </row>
    <row r="111" spans="1:3" ht="17" x14ac:dyDescent="0.2">
      <c r="A111" s="16" t="s">
        <v>3012</v>
      </c>
      <c r="B111" s="8" t="s">
        <v>1601</v>
      </c>
      <c r="C111" s="15" t="s">
        <v>1602</v>
      </c>
    </row>
    <row r="112" spans="1:3" ht="17" x14ac:dyDescent="0.2">
      <c r="A112" s="16" t="s">
        <v>3012</v>
      </c>
      <c r="C112" s="15" t="s">
        <v>1603</v>
      </c>
    </row>
    <row r="113" spans="1:3" ht="17" x14ac:dyDescent="0.2">
      <c r="A113" s="16" t="s">
        <v>3012</v>
      </c>
      <c r="B113" s="8" t="s">
        <v>937</v>
      </c>
      <c r="C113" s="15" t="s">
        <v>954</v>
      </c>
    </row>
    <row r="114" spans="1:3" ht="17" x14ac:dyDescent="0.2">
      <c r="A114" s="16" t="s">
        <v>3012</v>
      </c>
      <c r="B114" s="8" t="s">
        <v>2089</v>
      </c>
      <c r="C114" s="15" t="s">
        <v>1604</v>
      </c>
    </row>
    <row r="115" spans="1:3" ht="17" x14ac:dyDescent="0.2">
      <c r="A115" s="16" t="s">
        <v>3012</v>
      </c>
      <c r="B115" s="8" t="s">
        <v>10</v>
      </c>
      <c r="C115" s="15" t="s">
        <v>1605</v>
      </c>
    </row>
    <row r="116" spans="1:3" ht="34" x14ac:dyDescent="0.2">
      <c r="A116" s="16" t="s">
        <v>3012</v>
      </c>
      <c r="B116" s="8" t="s">
        <v>1606</v>
      </c>
      <c r="C116" s="15" t="s">
        <v>1607</v>
      </c>
    </row>
    <row r="117" spans="1:3" ht="17" x14ac:dyDescent="0.2">
      <c r="A117" s="16" t="s">
        <v>3012</v>
      </c>
      <c r="B117" s="8" t="s">
        <v>16</v>
      </c>
      <c r="C117" s="15" t="s">
        <v>1608</v>
      </c>
    </row>
    <row r="118" spans="1:3" ht="17" x14ac:dyDescent="0.2">
      <c r="A118" s="16" t="s">
        <v>3012</v>
      </c>
      <c r="B118" s="8" t="s">
        <v>12</v>
      </c>
      <c r="C118" s="15" t="s">
        <v>1609</v>
      </c>
    </row>
    <row r="119" spans="1:3" ht="17" x14ac:dyDescent="0.2">
      <c r="A119" s="16" t="s">
        <v>3012</v>
      </c>
      <c r="B119" s="8" t="s">
        <v>1606</v>
      </c>
      <c r="C119" s="15" t="s">
        <v>1610</v>
      </c>
    </row>
    <row r="120" spans="1:3" ht="17" x14ac:dyDescent="0.2">
      <c r="A120" s="16" t="s">
        <v>3012</v>
      </c>
      <c r="B120" s="8" t="s">
        <v>12</v>
      </c>
      <c r="C120" s="15" t="s">
        <v>1611</v>
      </c>
    </row>
    <row r="121" spans="1:3" ht="17" x14ac:dyDescent="0.2">
      <c r="A121" s="16" t="s">
        <v>3012</v>
      </c>
      <c r="B121" s="8" t="s">
        <v>1606</v>
      </c>
      <c r="C121" s="15" t="s">
        <v>1612</v>
      </c>
    </row>
    <row r="122" spans="1:3" ht="17" x14ac:dyDescent="0.2">
      <c r="A122" s="16" t="s">
        <v>3012</v>
      </c>
      <c r="B122" s="8" t="s">
        <v>12</v>
      </c>
      <c r="C122" s="15" t="s">
        <v>1613</v>
      </c>
    </row>
    <row r="123" spans="1:3" ht="34" x14ac:dyDescent="0.2">
      <c r="A123" s="16" t="s">
        <v>3012</v>
      </c>
      <c r="C123" s="15" t="s">
        <v>1614</v>
      </c>
    </row>
    <row r="124" spans="1:3" ht="17" x14ac:dyDescent="0.2">
      <c r="A124" s="16" t="s">
        <v>3012</v>
      </c>
      <c r="B124" s="8" t="s">
        <v>2089</v>
      </c>
      <c r="C124" s="15" t="s">
        <v>1615</v>
      </c>
    </row>
    <row r="125" spans="1:3" ht="17" x14ac:dyDescent="0.2">
      <c r="A125" s="16" t="s">
        <v>3012</v>
      </c>
      <c r="B125" s="8" t="s">
        <v>12</v>
      </c>
      <c r="C125" s="15" t="s">
        <v>1616</v>
      </c>
    </row>
    <row r="126" spans="1:3" ht="17" x14ac:dyDescent="0.2">
      <c r="A126" s="16" t="s">
        <v>3012</v>
      </c>
      <c r="B126" s="8" t="s">
        <v>2089</v>
      </c>
      <c r="C126" s="15" t="s">
        <v>1617</v>
      </c>
    </row>
    <row r="127" spans="1:3" ht="17" x14ac:dyDescent="0.2">
      <c r="A127" s="16" t="s">
        <v>3012</v>
      </c>
      <c r="C127" s="15" t="s">
        <v>1618</v>
      </c>
    </row>
    <row r="128" spans="1:3" ht="17" x14ac:dyDescent="0.2">
      <c r="A128" s="16" t="s">
        <v>3012</v>
      </c>
      <c r="B128" s="8" t="s">
        <v>1606</v>
      </c>
      <c r="C128" s="15" t="s">
        <v>1619</v>
      </c>
    </row>
    <row r="129" spans="1:3" ht="34" x14ac:dyDescent="0.2">
      <c r="A129" s="16" t="s">
        <v>3012</v>
      </c>
      <c r="B129" s="8" t="s">
        <v>12</v>
      </c>
      <c r="C129" s="15" t="s">
        <v>1620</v>
      </c>
    </row>
    <row r="130" spans="1:3" ht="17" x14ac:dyDescent="0.2">
      <c r="A130" s="16" t="s">
        <v>3012</v>
      </c>
      <c r="B130" s="8" t="s">
        <v>1606</v>
      </c>
      <c r="C130" s="15" t="s">
        <v>1621</v>
      </c>
    </row>
    <row r="131" spans="1:3" ht="17" x14ac:dyDescent="0.2">
      <c r="A131" s="16" t="s">
        <v>3012</v>
      </c>
      <c r="B131" s="8" t="s">
        <v>12</v>
      </c>
      <c r="C131" s="15" t="s">
        <v>1622</v>
      </c>
    </row>
    <row r="132" spans="1:3" ht="17" x14ac:dyDescent="0.2">
      <c r="A132" s="16" t="s">
        <v>3012</v>
      </c>
      <c r="C132" s="15" t="s">
        <v>1623</v>
      </c>
    </row>
    <row r="133" spans="1:3" ht="34" x14ac:dyDescent="0.2">
      <c r="A133" s="3" t="s">
        <v>1624</v>
      </c>
      <c r="C133" s="15" t="s">
        <v>1625</v>
      </c>
    </row>
    <row r="134" spans="1:3" ht="34" x14ac:dyDescent="0.2">
      <c r="A134" s="3" t="s">
        <v>1624</v>
      </c>
      <c r="B134" s="8" t="s">
        <v>1581</v>
      </c>
      <c r="C134" s="15" t="s">
        <v>1626</v>
      </c>
    </row>
    <row r="135" spans="1:3" ht="34" x14ac:dyDescent="0.2">
      <c r="A135" s="3" t="s">
        <v>1624</v>
      </c>
      <c r="C135" s="15" t="s">
        <v>1627</v>
      </c>
    </row>
    <row r="136" spans="1:3" ht="34" x14ac:dyDescent="0.2">
      <c r="A136" s="3" t="s">
        <v>1624</v>
      </c>
      <c r="B136" s="8" t="s">
        <v>1581</v>
      </c>
      <c r="C136" s="15" t="s">
        <v>1628</v>
      </c>
    </row>
    <row r="137" spans="1:3" ht="34" x14ac:dyDescent="0.2">
      <c r="A137" s="3" t="s">
        <v>1624</v>
      </c>
      <c r="C137" s="15" t="s">
        <v>1629</v>
      </c>
    </row>
    <row r="138" spans="1:3" ht="34" x14ac:dyDescent="0.2">
      <c r="A138" s="3" t="s">
        <v>1624</v>
      </c>
      <c r="B138" s="8" t="s">
        <v>1581</v>
      </c>
      <c r="C138" s="15" t="s">
        <v>1630</v>
      </c>
    </row>
    <row r="139" spans="1:3" ht="34" x14ac:dyDescent="0.2">
      <c r="A139" s="3" t="s">
        <v>1624</v>
      </c>
      <c r="C139" s="15" t="s">
        <v>1631</v>
      </c>
    </row>
    <row r="140" spans="1:3" ht="34" x14ac:dyDescent="0.2">
      <c r="A140" s="3" t="s">
        <v>1624</v>
      </c>
      <c r="B140" s="8" t="s">
        <v>1581</v>
      </c>
      <c r="C140" s="15" t="s">
        <v>1632</v>
      </c>
    </row>
    <row r="141" spans="1:3" ht="51" x14ac:dyDescent="0.2">
      <c r="A141" s="3" t="s">
        <v>1624</v>
      </c>
      <c r="C141" s="15" t="s">
        <v>1633</v>
      </c>
    </row>
    <row r="142" spans="1:3" ht="34" x14ac:dyDescent="0.2">
      <c r="A142" s="3" t="s">
        <v>1624</v>
      </c>
      <c r="B142" s="8" t="s">
        <v>1634</v>
      </c>
      <c r="C142" s="15" t="s">
        <v>1635</v>
      </c>
    </row>
    <row r="143" spans="1:3" ht="17" x14ac:dyDescent="0.2">
      <c r="A143" s="3" t="s">
        <v>1636</v>
      </c>
      <c r="C143" s="15" t="s">
        <v>1637</v>
      </c>
    </row>
    <row r="144" spans="1:3" ht="34" x14ac:dyDescent="0.2">
      <c r="A144" s="3" t="s">
        <v>1636</v>
      </c>
      <c r="B144" s="8" t="s">
        <v>1638</v>
      </c>
      <c r="C144" s="15" t="s">
        <v>1639</v>
      </c>
    </row>
    <row r="145" spans="1:3" ht="17" x14ac:dyDescent="0.2">
      <c r="A145" s="3" t="s">
        <v>1636</v>
      </c>
      <c r="B145" s="8" t="s">
        <v>1581</v>
      </c>
      <c r="C145" s="15" t="s">
        <v>1640</v>
      </c>
    </row>
    <row r="146" spans="1:3" ht="17" x14ac:dyDescent="0.2">
      <c r="A146" s="3" t="s">
        <v>1636</v>
      </c>
      <c r="B146" s="8" t="s">
        <v>1638</v>
      </c>
      <c r="C146" s="15" t="s">
        <v>1641</v>
      </c>
    </row>
    <row r="147" spans="1:3" ht="17" x14ac:dyDescent="0.2">
      <c r="A147" s="3" t="s">
        <v>1636</v>
      </c>
      <c r="B147" s="8" t="s">
        <v>1581</v>
      </c>
      <c r="C147" s="15" t="s">
        <v>1642</v>
      </c>
    </row>
    <row r="148" spans="1:3" ht="17" x14ac:dyDescent="0.2">
      <c r="A148" s="3" t="s">
        <v>1636</v>
      </c>
      <c r="B148" s="8" t="s">
        <v>1638</v>
      </c>
      <c r="C148" s="15" t="s">
        <v>1643</v>
      </c>
    </row>
    <row r="149" spans="1:3" ht="17" x14ac:dyDescent="0.2">
      <c r="A149" s="3" t="s">
        <v>1636</v>
      </c>
      <c r="C149" s="15" t="s">
        <v>1644</v>
      </c>
    </row>
    <row r="150" spans="1:3" ht="17" x14ac:dyDescent="0.2">
      <c r="A150" s="3" t="s">
        <v>1636</v>
      </c>
      <c r="B150" s="8" t="s">
        <v>1606</v>
      </c>
      <c r="C150" s="15" t="s">
        <v>1645</v>
      </c>
    </row>
    <row r="151" spans="1:3" ht="17" x14ac:dyDescent="0.2">
      <c r="A151" s="3" t="s">
        <v>1636</v>
      </c>
      <c r="C151" s="15" t="s">
        <v>1646</v>
      </c>
    </row>
    <row r="152" spans="1:3" ht="17" x14ac:dyDescent="0.2">
      <c r="A152" s="3" t="s">
        <v>1636</v>
      </c>
      <c r="B152" s="8" t="s">
        <v>1606</v>
      </c>
      <c r="C152" s="15" t="s">
        <v>1647</v>
      </c>
    </row>
    <row r="153" spans="1:3" ht="17" x14ac:dyDescent="0.2">
      <c r="A153" s="3" t="s">
        <v>1636</v>
      </c>
      <c r="C153" s="15" t="s">
        <v>1648</v>
      </c>
    </row>
    <row r="154" spans="1:3" ht="17" x14ac:dyDescent="0.2">
      <c r="A154" s="3" t="s">
        <v>1636</v>
      </c>
      <c r="B154" s="8" t="s">
        <v>1606</v>
      </c>
      <c r="C154" s="15" t="s">
        <v>1649</v>
      </c>
    </row>
    <row r="155" spans="1:3" ht="17" x14ac:dyDescent="0.2">
      <c r="A155" s="3" t="s">
        <v>1636</v>
      </c>
      <c r="B155" s="8" t="s">
        <v>11</v>
      </c>
      <c r="C155" s="15" t="s">
        <v>1650</v>
      </c>
    </row>
    <row r="156" spans="1:3" ht="17" x14ac:dyDescent="0.2">
      <c r="A156" s="3" t="s">
        <v>1636</v>
      </c>
      <c r="C156" s="15" t="s">
        <v>1651</v>
      </c>
    </row>
    <row r="157" spans="1:3" ht="17" x14ac:dyDescent="0.2">
      <c r="A157" s="3" t="s">
        <v>1636</v>
      </c>
      <c r="B157" s="8" t="s">
        <v>2089</v>
      </c>
      <c r="C157" s="15" t="s">
        <v>1652</v>
      </c>
    </row>
    <row r="158" spans="1:3" ht="17" x14ac:dyDescent="0.2">
      <c r="A158" s="3" t="s">
        <v>1636</v>
      </c>
      <c r="B158" s="8" t="s">
        <v>12</v>
      </c>
      <c r="C158" s="15" t="s">
        <v>1653</v>
      </c>
    </row>
    <row r="159" spans="1:3" ht="17" x14ac:dyDescent="0.2">
      <c r="A159" s="3" t="s">
        <v>1636</v>
      </c>
      <c r="B159" s="8" t="s">
        <v>1492</v>
      </c>
      <c r="C159" s="15" t="s">
        <v>1654</v>
      </c>
    </row>
    <row r="160" spans="1:3" ht="17" x14ac:dyDescent="0.2">
      <c r="A160" s="3" t="s">
        <v>1636</v>
      </c>
      <c r="B160" s="8" t="s">
        <v>12</v>
      </c>
      <c r="C160" s="15" t="s">
        <v>1655</v>
      </c>
    </row>
    <row r="161" spans="1:3" ht="17" x14ac:dyDescent="0.2">
      <c r="A161" s="3" t="s">
        <v>1636</v>
      </c>
      <c r="B161" s="8" t="s">
        <v>2089</v>
      </c>
      <c r="C161" s="15" t="s">
        <v>1656</v>
      </c>
    </row>
    <row r="162" spans="1:3" ht="17" x14ac:dyDescent="0.2">
      <c r="A162" s="3" t="s">
        <v>1636</v>
      </c>
      <c r="C162" s="15" t="s">
        <v>1657</v>
      </c>
    </row>
    <row r="163" spans="1:3" ht="17" x14ac:dyDescent="0.2">
      <c r="A163" s="3" t="s">
        <v>1636</v>
      </c>
      <c r="B163" s="8" t="s">
        <v>1658</v>
      </c>
      <c r="C163" s="15" t="s">
        <v>1659</v>
      </c>
    </row>
    <row r="164" spans="1:3" ht="17" x14ac:dyDescent="0.2">
      <c r="A164" s="3" t="s">
        <v>1636</v>
      </c>
      <c r="B164" s="8" t="s">
        <v>1606</v>
      </c>
      <c r="C164" s="15" t="s">
        <v>1660</v>
      </c>
    </row>
    <row r="165" spans="1:3" ht="17" x14ac:dyDescent="0.2">
      <c r="A165" s="3" t="s">
        <v>1636</v>
      </c>
      <c r="B165" s="8" t="s">
        <v>1658</v>
      </c>
      <c r="C165" s="15" t="s">
        <v>1661</v>
      </c>
    </row>
    <row r="166" spans="1:3" ht="17" x14ac:dyDescent="0.2">
      <c r="A166" s="3" t="s">
        <v>1636</v>
      </c>
      <c r="B166" s="8" t="s">
        <v>1606</v>
      </c>
      <c r="C166" s="15" t="s">
        <v>1662</v>
      </c>
    </row>
    <row r="167" spans="1:3" ht="17" x14ac:dyDescent="0.2">
      <c r="A167" s="3" t="s">
        <v>1636</v>
      </c>
      <c r="B167" s="8" t="s">
        <v>12</v>
      </c>
      <c r="C167" s="15" t="s">
        <v>1663</v>
      </c>
    </row>
    <row r="168" spans="1:3" ht="17" x14ac:dyDescent="0.2">
      <c r="A168" s="3" t="s">
        <v>1636</v>
      </c>
      <c r="B168" s="8" t="s">
        <v>1606</v>
      </c>
      <c r="C168" s="15" t="s">
        <v>1664</v>
      </c>
    </row>
    <row r="169" spans="1:3" ht="17" x14ac:dyDescent="0.2">
      <c r="A169" s="3" t="s">
        <v>1636</v>
      </c>
      <c r="B169" s="8" t="s">
        <v>12</v>
      </c>
      <c r="C169" s="15" t="s">
        <v>1665</v>
      </c>
    </row>
    <row r="170" spans="1:3" ht="17" x14ac:dyDescent="0.2">
      <c r="A170" s="3" t="s">
        <v>1636</v>
      </c>
      <c r="B170" s="8" t="s">
        <v>1606</v>
      </c>
      <c r="C170" s="15" t="s">
        <v>1666</v>
      </c>
    </row>
    <row r="171" spans="1:3" ht="34" x14ac:dyDescent="0.2">
      <c r="A171" s="3" t="s">
        <v>1636</v>
      </c>
      <c r="B171" s="8" t="s">
        <v>12</v>
      </c>
      <c r="C171" s="15" t="s">
        <v>1667</v>
      </c>
    </row>
    <row r="172" spans="1:3" ht="34" x14ac:dyDescent="0.2">
      <c r="A172" s="3" t="s">
        <v>1636</v>
      </c>
      <c r="B172" s="8" t="s">
        <v>1606</v>
      </c>
      <c r="C172" s="15" t="s">
        <v>1668</v>
      </c>
    </row>
    <row r="173" spans="1:3" ht="17" x14ac:dyDescent="0.2">
      <c r="A173" s="3" t="s">
        <v>1636</v>
      </c>
      <c r="B173" s="8" t="s">
        <v>12</v>
      </c>
      <c r="C173" s="15" t="s">
        <v>1669</v>
      </c>
    </row>
    <row r="174" spans="1:3" ht="17" x14ac:dyDescent="0.2">
      <c r="A174" s="3" t="s">
        <v>1636</v>
      </c>
      <c r="C174" s="15" t="s">
        <v>1670</v>
      </c>
    </row>
    <row r="175" spans="1:3" ht="17" x14ac:dyDescent="0.2">
      <c r="A175" s="3" t="s">
        <v>1636</v>
      </c>
      <c r="B175" s="8" t="s">
        <v>1606</v>
      </c>
      <c r="C175" s="15" t="s">
        <v>1671</v>
      </c>
    </row>
    <row r="176" spans="1:3" ht="17" x14ac:dyDescent="0.2">
      <c r="A176" s="3" t="s">
        <v>1636</v>
      </c>
      <c r="C176" s="15" t="s">
        <v>1672</v>
      </c>
    </row>
    <row r="177" spans="1:3" ht="17" x14ac:dyDescent="0.2">
      <c r="A177" s="3" t="s">
        <v>1636</v>
      </c>
      <c r="C177" s="15" t="s">
        <v>1673</v>
      </c>
    </row>
    <row r="178" spans="1:3" ht="17" x14ac:dyDescent="0.2">
      <c r="A178" s="3" t="s">
        <v>1636</v>
      </c>
      <c r="B178" s="8" t="s">
        <v>1674</v>
      </c>
      <c r="C178" s="15" t="s">
        <v>1675</v>
      </c>
    </row>
    <row r="179" spans="1:3" ht="17" x14ac:dyDescent="0.2">
      <c r="A179" s="3" t="s">
        <v>1636</v>
      </c>
      <c r="C179" s="15" t="s">
        <v>1676</v>
      </c>
    </row>
    <row r="180" spans="1:3" ht="17" x14ac:dyDescent="0.2">
      <c r="A180" s="3" t="s">
        <v>1636</v>
      </c>
      <c r="B180" s="8" t="s">
        <v>1674</v>
      </c>
      <c r="C180" s="15" t="s">
        <v>1677</v>
      </c>
    </row>
    <row r="181" spans="1:3" ht="17" x14ac:dyDescent="0.2">
      <c r="A181" s="3" t="s">
        <v>1636</v>
      </c>
      <c r="C181" s="15" t="s">
        <v>1678</v>
      </c>
    </row>
    <row r="182" spans="1:3" ht="17" x14ac:dyDescent="0.2">
      <c r="A182" s="3" t="s">
        <v>1636</v>
      </c>
      <c r="B182" s="8" t="s">
        <v>1674</v>
      </c>
      <c r="C182" s="15" t="s">
        <v>1679</v>
      </c>
    </row>
    <row r="183" spans="1:3" ht="17" x14ac:dyDescent="0.2">
      <c r="A183" s="3" t="s">
        <v>1636</v>
      </c>
      <c r="B183" s="8" t="s">
        <v>3013</v>
      </c>
      <c r="C183" s="14" t="s">
        <v>3014</v>
      </c>
    </row>
    <row r="184" spans="1:3" ht="17" x14ac:dyDescent="0.2">
      <c r="A184" s="3" t="s">
        <v>1636</v>
      </c>
      <c r="B184" s="8" t="s">
        <v>1674</v>
      </c>
      <c r="C184" s="15" t="s">
        <v>1680</v>
      </c>
    </row>
    <row r="185" spans="1:3" ht="17" x14ac:dyDescent="0.2">
      <c r="A185" s="3" t="s">
        <v>1636</v>
      </c>
      <c r="C185" s="15" t="s">
        <v>1681</v>
      </c>
    </row>
    <row r="186" spans="1:3" ht="17" x14ac:dyDescent="0.2">
      <c r="A186" s="3" t="s">
        <v>1636</v>
      </c>
      <c r="B186" s="8" t="s">
        <v>1606</v>
      </c>
      <c r="C186" s="15" t="s">
        <v>1682</v>
      </c>
    </row>
    <row r="187" spans="1:3" ht="34" x14ac:dyDescent="0.2">
      <c r="A187" s="3" t="s">
        <v>1636</v>
      </c>
      <c r="C187" s="15" t="s">
        <v>1683</v>
      </c>
    </row>
    <row r="188" spans="1:3" ht="17" x14ac:dyDescent="0.2">
      <c r="A188" s="3" t="s">
        <v>1636</v>
      </c>
      <c r="B188" s="8" t="s">
        <v>1606</v>
      </c>
      <c r="C188" s="15" t="s">
        <v>1020</v>
      </c>
    </row>
    <row r="189" spans="1:3" ht="34" x14ac:dyDescent="0.2">
      <c r="A189" s="3" t="s">
        <v>1684</v>
      </c>
      <c r="C189" s="15" t="s">
        <v>1685</v>
      </c>
    </row>
    <row r="190" spans="1:3" ht="17" x14ac:dyDescent="0.2">
      <c r="A190" s="3" t="s">
        <v>1684</v>
      </c>
      <c r="B190" s="8" t="s">
        <v>1674</v>
      </c>
      <c r="C190" s="15" t="s">
        <v>1686</v>
      </c>
    </row>
    <row r="191" spans="1:3" ht="51" x14ac:dyDescent="0.2">
      <c r="A191" s="3" t="s">
        <v>1684</v>
      </c>
      <c r="C191" s="15" t="s">
        <v>1687</v>
      </c>
    </row>
    <row r="192" spans="1:3" ht="17" x14ac:dyDescent="0.2">
      <c r="A192" s="3" t="s">
        <v>1684</v>
      </c>
      <c r="B192" s="8" t="s">
        <v>1674</v>
      </c>
      <c r="C192" s="15" t="s">
        <v>1688</v>
      </c>
    </row>
    <row r="193" spans="1:3" ht="34" x14ac:dyDescent="0.2">
      <c r="A193" s="3" t="s">
        <v>1684</v>
      </c>
      <c r="B193" s="8" t="s">
        <v>1692</v>
      </c>
      <c r="C193" s="14" t="s">
        <v>3015</v>
      </c>
    </row>
    <row r="194" spans="1:3" ht="17" x14ac:dyDescent="0.2">
      <c r="A194" s="3" t="s">
        <v>1684</v>
      </c>
      <c r="C194" s="15" t="s">
        <v>1689</v>
      </c>
    </row>
    <row r="195" spans="1:3" ht="17" x14ac:dyDescent="0.2">
      <c r="A195" s="3" t="s">
        <v>1684</v>
      </c>
      <c r="B195" s="8" t="s">
        <v>1692</v>
      </c>
      <c r="C195" s="14" t="s">
        <v>3016</v>
      </c>
    </row>
    <row r="196" spans="1:3" ht="17" x14ac:dyDescent="0.2">
      <c r="A196" s="3" t="s">
        <v>1684</v>
      </c>
      <c r="C196" s="15" t="s">
        <v>1690</v>
      </c>
    </row>
    <row r="197" spans="1:3" ht="17" x14ac:dyDescent="0.2">
      <c r="A197" s="3" t="s">
        <v>1684</v>
      </c>
      <c r="B197" s="8" t="s">
        <v>1692</v>
      </c>
      <c r="C197" s="14" t="s">
        <v>3017</v>
      </c>
    </row>
    <row r="198" spans="1:3" ht="68" x14ac:dyDescent="0.2">
      <c r="A198" s="3" t="s">
        <v>1684</v>
      </c>
      <c r="C198" s="15" t="s">
        <v>1691</v>
      </c>
    </row>
    <row r="199" spans="1:3" ht="17" x14ac:dyDescent="0.2">
      <c r="A199" s="3" t="s">
        <v>1684</v>
      </c>
      <c r="B199" s="8" t="s">
        <v>1692</v>
      </c>
      <c r="C199" s="15" t="s">
        <v>1693</v>
      </c>
    </row>
    <row r="200" spans="1:3" ht="17" x14ac:dyDescent="0.2">
      <c r="A200" s="3" t="s">
        <v>1684</v>
      </c>
      <c r="C200" s="15" t="s">
        <v>1694</v>
      </c>
    </row>
    <row r="201" spans="1:3" ht="17" x14ac:dyDescent="0.2">
      <c r="A201" s="3" t="s">
        <v>1684</v>
      </c>
      <c r="B201" s="8" t="s">
        <v>1692</v>
      </c>
      <c r="C201" s="14" t="s">
        <v>3018</v>
      </c>
    </row>
    <row r="202" spans="1:3" ht="17" x14ac:dyDescent="0.2">
      <c r="A202" s="3" t="s">
        <v>1684</v>
      </c>
      <c r="C202" s="15" t="s">
        <v>1695</v>
      </c>
    </row>
    <row r="203" spans="1:3" ht="17" x14ac:dyDescent="0.2">
      <c r="A203" s="3" t="s">
        <v>1684</v>
      </c>
      <c r="B203" s="8" t="s">
        <v>1692</v>
      </c>
      <c r="C203" s="14" t="s">
        <v>3019</v>
      </c>
    </row>
    <row r="204" spans="1:3" ht="17" x14ac:dyDescent="0.2">
      <c r="A204" s="3" t="s">
        <v>1684</v>
      </c>
      <c r="C204" s="15" t="s">
        <v>1696</v>
      </c>
    </row>
    <row r="205" spans="1:3" ht="34" x14ac:dyDescent="0.2">
      <c r="A205" s="3" t="s">
        <v>1684</v>
      </c>
      <c r="B205" s="8" t="s">
        <v>1692</v>
      </c>
      <c r="C205" s="14" t="s">
        <v>3020</v>
      </c>
    </row>
    <row r="206" spans="1:3" ht="17" x14ac:dyDescent="0.2">
      <c r="A206" s="3" t="s">
        <v>1684</v>
      </c>
      <c r="C206" s="15" t="s">
        <v>1697</v>
      </c>
    </row>
    <row r="207" spans="1:3" ht="17" x14ac:dyDescent="0.2">
      <c r="A207" s="3" t="s">
        <v>1684</v>
      </c>
      <c r="B207" s="8" t="s">
        <v>1581</v>
      </c>
      <c r="C207" s="15" t="s">
        <v>1698</v>
      </c>
    </row>
    <row r="208" spans="1:3" ht="34" x14ac:dyDescent="0.2">
      <c r="A208" s="3" t="s">
        <v>1684</v>
      </c>
      <c r="C208" s="15" t="s">
        <v>1699</v>
      </c>
    </row>
    <row r="209" spans="1:3" ht="272" x14ac:dyDescent="0.2">
      <c r="A209" s="3" t="s">
        <v>1684</v>
      </c>
      <c r="C209" s="15" t="s">
        <v>1700</v>
      </c>
    </row>
    <row r="210" spans="1:3" ht="17" x14ac:dyDescent="0.2">
      <c r="A210" s="3" t="s">
        <v>1684</v>
      </c>
      <c r="B210" s="8" t="s">
        <v>1692</v>
      </c>
      <c r="C210" s="15" t="s">
        <v>1701</v>
      </c>
    </row>
    <row r="211" spans="1:3" ht="17" x14ac:dyDescent="0.2">
      <c r="A211" s="3" t="s">
        <v>1684</v>
      </c>
      <c r="B211" s="8" t="s">
        <v>1581</v>
      </c>
      <c r="C211" s="15" t="s">
        <v>1702</v>
      </c>
    </row>
    <row r="212" spans="1:3" ht="17" x14ac:dyDescent="0.2">
      <c r="A212" s="3" t="s">
        <v>1684</v>
      </c>
      <c r="B212" s="8" t="s">
        <v>1692</v>
      </c>
      <c r="C212" s="15" t="s">
        <v>1703</v>
      </c>
    </row>
    <row r="213" spans="1:3" ht="17" x14ac:dyDescent="0.2">
      <c r="A213" s="3" t="s">
        <v>1684</v>
      </c>
      <c r="C213" s="15" t="s">
        <v>1704</v>
      </c>
    </row>
    <row r="214" spans="1:3" ht="34" x14ac:dyDescent="0.2">
      <c r="A214" s="3" t="s">
        <v>1684</v>
      </c>
      <c r="B214" s="8" t="s">
        <v>1581</v>
      </c>
      <c r="C214" s="15" t="s">
        <v>1705</v>
      </c>
    </row>
    <row r="215" spans="1:3" ht="17" x14ac:dyDescent="0.2">
      <c r="A215" s="3" t="s">
        <v>1684</v>
      </c>
      <c r="B215" s="8" t="s">
        <v>1581</v>
      </c>
      <c r="C215" s="15" t="s">
        <v>1706</v>
      </c>
    </row>
    <row r="216" spans="1:3" ht="17" x14ac:dyDescent="0.2">
      <c r="A216" s="3" t="s">
        <v>1684</v>
      </c>
      <c r="B216" s="8" t="s">
        <v>1638</v>
      </c>
      <c r="C216" s="15" t="s">
        <v>1707</v>
      </c>
    </row>
    <row r="217" spans="1:3" ht="17" x14ac:dyDescent="0.2">
      <c r="A217" s="3" t="s">
        <v>1684</v>
      </c>
      <c r="B217" s="8" t="s">
        <v>1674</v>
      </c>
      <c r="C217" s="15" t="s">
        <v>1708</v>
      </c>
    </row>
    <row r="218" spans="1:3" ht="17" x14ac:dyDescent="0.2">
      <c r="A218" s="3" t="s">
        <v>1684</v>
      </c>
      <c r="B218" s="8" t="s">
        <v>1581</v>
      </c>
      <c r="C218" s="15" t="s">
        <v>1709</v>
      </c>
    </row>
    <row r="219" spans="1:3" ht="17" x14ac:dyDescent="0.2">
      <c r="A219" s="3" t="s">
        <v>1684</v>
      </c>
      <c r="C219" s="15" t="s">
        <v>1710</v>
      </c>
    </row>
    <row r="220" spans="1:3" ht="17" x14ac:dyDescent="0.2">
      <c r="A220" s="3" t="s">
        <v>1684</v>
      </c>
      <c r="B220" s="8" t="s">
        <v>1674</v>
      </c>
      <c r="C220" s="15" t="s">
        <v>1711</v>
      </c>
    </row>
    <row r="221" spans="1:3" ht="17" x14ac:dyDescent="0.2">
      <c r="A221" s="3" t="s">
        <v>1684</v>
      </c>
      <c r="B221" s="8" t="s">
        <v>1638</v>
      </c>
      <c r="C221" s="15" t="s">
        <v>1712</v>
      </c>
    </row>
    <row r="222" spans="1:3" ht="17" x14ac:dyDescent="0.2">
      <c r="A222" s="3" t="s">
        <v>1684</v>
      </c>
      <c r="B222" s="8" t="s">
        <v>1581</v>
      </c>
      <c r="C222" s="15" t="s">
        <v>1713</v>
      </c>
    </row>
    <row r="223" spans="1:3" ht="34" x14ac:dyDescent="0.2">
      <c r="A223" s="3" t="s">
        <v>1684</v>
      </c>
      <c r="B223" s="8" t="s">
        <v>1638</v>
      </c>
      <c r="C223" s="15" t="s">
        <v>1714</v>
      </c>
    </row>
    <row r="224" spans="1:3" ht="17" x14ac:dyDescent="0.2">
      <c r="A224" s="3" t="s">
        <v>1684</v>
      </c>
      <c r="B224" s="8" t="s">
        <v>1581</v>
      </c>
      <c r="C224" s="15" t="s">
        <v>1715</v>
      </c>
    </row>
    <row r="225" spans="1:3" ht="17" x14ac:dyDescent="0.2">
      <c r="A225" s="3" t="s">
        <v>1684</v>
      </c>
      <c r="B225" s="8" t="s">
        <v>1674</v>
      </c>
      <c r="C225" s="15" t="s">
        <v>1716</v>
      </c>
    </row>
    <row r="226" spans="1:3" ht="17" x14ac:dyDescent="0.2">
      <c r="A226" s="3" t="s">
        <v>1684</v>
      </c>
      <c r="B226" s="8" t="s">
        <v>1581</v>
      </c>
      <c r="C226" s="15" t="s">
        <v>1717</v>
      </c>
    </row>
    <row r="227" spans="1:3" ht="17" x14ac:dyDescent="0.2">
      <c r="A227" s="3" t="s">
        <v>1684</v>
      </c>
      <c r="C227" s="15" t="s">
        <v>1718</v>
      </c>
    </row>
    <row r="228" spans="1:3" ht="17" x14ac:dyDescent="0.2">
      <c r="A228" s="3" t="s">
        <v>1684</v>
      </c>
      <c r="B228" s="8" t="s">
        <v>12</v>
      </c>
      <c r="C228" s="15" t="s">
        <v>1719</v>
      </c>
    </row>
    <row r="229" spans="1:3" ht="17" x14ac:dyDescent="0.2">
      <c r="A229" s="3" t="s">
        <v>1684</v>
      </c>
      <c r="B229" s="8" t="s">
        <v>12</v>
      </c>
      <c r="C229" s="15" t="s">
        <v>1720</v>
      </c>
    </row>
    <row r="230" spans="1:3" ht="17" x14ac:dyDescent="0.2">
      <c r="A230" s="3" t="s">
        <v>1684</v>
      </c>
      <c r="B230" s="8" t="s">
        <v>12</v>
      </c>
      <c r="C230" s="15" t="s">
        <v>1721</v>
      </c>
    </row>
    <row r="231" spans="1:3" ht="34" x14ac:dyDescent="0.2">
      <c r="A231" s="3" t="s">
        <v>1684</v>
      </c>
      <c r="C231" s="15" t="s">
        <v>1722</v>
      </c>
    </row>
    <row r="232" spans="1:3" ht="17" x14ac:dyDescent="0.2">
      <c r="A232" s="3" t="s">
        <v>1723</v>
      </c>
      <c r="C232" s="15" t="s">
        <v>1724</v>
      </c>
    </row>
    <row r="233" spans="1:3" ht="17" x14ac:dyDescent="0.2">
      <c r="A233" s="3" t="s">
        <v>1723</v>
      </c>
      <c r="B233" s="8" t="s">
        <v>1581</v>
      </c>
      <c r="C233" s="15" t="s">
        <v>1725</v>
      </c>
    </row>
    <row r="234" spans="1:3" ht="17" x14ac:dyDescent="0.2">
      <c r="A234" s="3" t="s">
        <v>1723</v>
      </c>
      <c r="B234" s="8" t="s">
        <v>1581</v>
      </c>
      <c r="C234" s="15" t="s">
        <v>1726</v>
      </c>
    </row>
    <row r="235" spans="1:3" ht="17" x14ac:dyDescent="0.2">
      <c r="A235" s="3" t="s">
        <v>1723</v>
      </c>
      <c r="C235" s="15" t="s">
        <v>1727</v>
      </c>
    </row>
    <row r="236" spans="1:3" ht="17" x14ac:dyDescent="0.2">
      <c r="A236" s="3" t="s">
        <v>1723</v>
      </c>
      <c r="B236" s="8" t="s">
        <v>1601</v>
      </c>
      <c r="C236" s="15" t="s">
        <v>1728</v>
      </c>
    </row>
    <row r="237" spans="1:3" ht="17" x14ac:dyDescent="0.2">
      <c r="A237" s="3" t="s">
        <v>1723</v>
      </c>
      <c r="B237" s="8" t="s">
        <v>10</v>
      </c>
      <c r="C237" s="15" t="s">
        <v>1729</v>
      </c>
    </row>
    <row r="238" spans="1:3" ht="17" x14ac:dyDescent="0.2">
      <c r="A238" s="3" t="s">
        <v>1723</v>
      </c>
      <c r="B238" s="8" t="s">
        <v>12</v>
      </c>
      <c r="C238" s="15" t="s">
        <v>1730</v>
      </c>
    </row>
    <row r="239" spans="1:3" ht="17" x14ac:dyDescent="0.2">
      <c r="A239" s="3" t="s">
        <v>1723</v>
      </c>
      <c r="B239" s="8" t="s">
        <v>1599</v>
      </c>
      <c r="C239" s="15" t="s">
        <v>1731</v>
      </c>
    </row>
    <row r="240" spans="1:3" ht="17" x14ac:dyDescent="0.2">
      <c r="A240" s="3" t="s">
        <v>1723</v>
      </c>
      <c r="B240" s="8" t="s">
        <v>12</v>
      </c>
      <c r="C240" s="15" t="s">
        <v>1732</v>
      </c>
    </row>
    <row r="241" spans="1:3" ht="17" x14ac:dyDescent="0.2">
      <c r="A241" s="3" t="s">
        <v>1723</v>
      </c>
      <c r="B241" s="8" t="s">
        <v>1606</v>
      </c>
      <c r="C241" s="15" t="s">
        <v>1733</v>
      </c>
    </row>
    <row r="242" spans="1:3" ht="17" x14ac:dyDescent="0.2">
      <c r="A242" s="3" t="s">
        <v>1723</v>
      </c>
      <c r="B242" s="8" t="s">
        <v>16</v>
      </c>
      <c r="C242" s="15" t="s">
        <v>1734</v>
      </c>
    </row>
    <row r="243" spans="1:3" ht="17" x14ac:dyDescent="0.2">
      <c r="A243" s="3" t="s">
        <v>1723</v>
      </c>
      <c r="B243" s="8" t="s">
        <v>11</v>
      </c>
      <c r="C243" s="15" t="s">
        <v>1735</v>
      </c>
    </row>
    <row r="244" spans="1:3" ht="17" x14ac:dyDescent="0.2">
      <c r="A244" s="3" t="s">
        <v>1723</v>
      </c>
      <c r="B244" s="8" t="s">
        <v>16</v>
      </c>
      <c r="C244" s="15" t="s">
        <v>1736</v>
      </c>
    </row>
    <row r="245" spans="1:3" ht="17" x14ac:dyDescent="0.2">
      <c r="A245" s="3" t="s">
        <v>1723</v>
      </c>
      <c r="B245" s="8" t="s">
        <v>1492</v>
      </c>
      <c r="C245" s="15" t="s">
        <v>1737</v>
      </c>
    </row>
    <row r="246" spans="1:3" ht="17" x14ac:dyDescent="0.2">
      <c r="A246" s="3" t="s">
        <v>1723</v>
      </c>
      <c r="B246" s="8" t="s">
        <v>12</v>
      </c>
      <c r="C246" s="15" t="s">
        <v>1738</v>
      </c>
    </row>
    <row r="247" spans="1:3" ht="17" x14ac:dyDescent="0.2">
      <c r="A247" s="3" t="s">
        <v>1723</v>
      </c>
      <c r="B247" s="8" t="s">
        <v>2089</v>
      </c>
      <c r="C247" s="15" t="s">
        <v>1739</v>
      </c>
    </row>
    <row r="248" spans="1:3" ht="17" x14ac:dyDescent="0.2">
      <c r="A248" s="3" t="s">
        <v>1723</v>
      </c>
      <c r="B248" s="8" t="s">
        <v>1599</v>
      </c>
      <c r="C248" s="15" t="s">
        <v>1740</v>
      </c>
    </row>
    <row r="249" spans="1:3" ht="17" x14ac:dyDescent="0.2">
      <c r="A249" s="3" t="s">
        <v>1723</v>
      </c>
      <c r="B249" s="8" t="s">
        <v>1492</v>
      </c>
      <c r="C249" s="15" t="s">
        <v>1741</v>
      </c>
    </row>
    <row r="250" spans="1:3" ht="17" x14ac:dyDescent="0.2">
      <c r="A250" s="3" t="s">
        <v>1723</v>
      </c>
      <c r="B250" s="8" t="s">
        <v>730</v>
      </c>
      <c r="C250" s="15" t="s">
        <v>1742</v>
      </c>
    </row>
    <row r="251" spans="1:3" ht="17" x14ac:dyDescent="0.2">
      <c r="A251" s="3" t="s">
        <v>1723</v>
      </c>
      <c r="B251" s="8" t="s">
        <v>12</v>
      </c>
      <c r="C251" s="15" t="s">
        <v>1743</v>
      </c>
    </row>
    <row r="252" spans="1:3" ht="17" x14ac:dyDescent="0.2">
      <c r="A252" s="3" t="s">
        <v>1723</v>
      </c>
      <c r="B252" s="8" t="s">
        <v>1606</v>
      </c>
      <c r="C252" s="15" t="s">
        <v>1744</v>
      </c>
    </row>
    <row r="253" spans="1:3" ht="17" x14ac:dyDescent="0.2">
      <c r="A253" s="3" t="s">
        <v>1723</v>
      </c>
      <c r="B253" s="8" t="s">
        <v>12</v>
      </c>
      <c r="C253" s="15" t="s">
        <v>1745</v>
      </c>
    </row>
    <row r="254" spans="1:3" ht="17" x14ac:dyDescent="0.2">
      <c r="A254" s="3" t="s">
        <v>1723</v>
      </c>
      <c r="C254" s="15" t="s">
        <v>1746</v>
      </c>
    </row>
    <row r="255" spans="1:3" ht="17" x14ac:dyDescent="0.2">
      <c r="A255" s="3" t="s">
        <v>1723</v>
      </c>
      <c r="B255" s="8" t="s">
        <v>12</v>
      </c>
      <c r="C255" s="15" t="s">
        <v>1747</v>
      </c>
    </row>
    <row r="256" spans="1:3" ht="17" x14ac:dyDescent="0.2">
      <c r="A256" s="3" t="s">
        <v>1723</v>
      </c>
      <c r="C256" s="15" t="s">
        <v>1748</v>
      </c>
    </row>
    <row r="257" spans="1:3" ht="17" x14ac:dyDescent="0.2">
      <c r="A257" s="3" t="s">
        <v>1723</v>
      </c>
      <c r="B257" s="8" t="s">
        <v>12</v>
      </c>
      <c r="C257" s="15" t="s">
        <v>1749</v>
      </c>
    </row>
    <row r="258" spans="1:3" ht="17" x14ac:dyDescent="0.2">
      <c r="A258" s="3" t="s">
        <v>1723</v>
      </c>
      <c r="C258" s="15" t="s">
        <v>1750</v>
      </c>
    </row>
    <row r="259" spans="1:3" ht="17" x14ac:dyDescent="0.2">
      <c r="A259" s="3" t="s">
        <v>1723</v>
      </c>
      <c r="B259" s="8" t="s">
        <v>1751</v>
      </c>
      <c r="C259" s="15" t="s">
        <v>1752</v>
      </c>
    </row>
    <row r="260" spans="1:3" ht="17" x14ac:dyDescent="0.2">
      <c r="A260" s="3" t="s">
        <v>1723</v>
      </c>
      <c r="B260" s="8" t="s">
        <v>12</v>
      </c>
      <c r="C260" s="15" t="s">
        <v>1753</v>
      </c>
    </row>
    <row r="261" spans="1:3" ht="17" x14ac:dyDescent="0.2">
      <c r="A261" s="3" t="s">
        <v>1723</v>
      </c>
      <c r="C261" s="15" t="s">
        <v>1754</v>
      </c>
    </row>
    <row r="262" spans="1:3" ht="17" x14ac:dyDescent="0.2">
      <c r="A262" s="3" t="s">
        <v>1723</v>
      </c>
      <c r="B262" s="8" t="s">
        <v>12</v>
      </c>
      <c r="C262" s="15" t="s">
        <v>1755</v>
      </c>
    </row>
    <row r="263" spans="1:3" ht="17" x14ac:dyDescent="0.2">
      <c r="A263" s="3" t="s">
        <v>1723</v>
      </c>
      <c r="B263" s="8" t="s">
        <v>14</v>
      </c>
      <c r="C263" s="15" t="s">
        <v>1756</v>
      </c>
    </row>
    <row r="264" spans="1:3" ht="17" x14ac:dyDescent="0.2">
      <c r="A264" s="3" t="s">
        <v>1723</v>
      </c>
      <c r="B264" s="8" t="s">
        <v>1606</v>
      </c>
      <c r="C264" s="15" t="s">
        <v>929</v>
      </c>
    </row>
    <row r="265" spans="1:3" ht="17" x14ac:dyDescent="0.2">
      <c r="A265" s="3" t="s">
        <v>1723</v>
      </c>
      <c r="B265" s="8" t="s">
        <v>10</v>
      </c>
      <c r="C265" s="15" t="s">
        <v>1757</v>
      </c>
    </row>
    <row r="266" spans="1:3" ht="17" x14ac:dyDescent="0.2">
      <c r="A266" s="3" t="s">
        <v>1723</v>
      </c>
      <c r="B266" s="8" t="s">
        <v>16</v>
      </c>
      <c r="C266" s="15" t="s">
        <v>1758</v>
      </c>
    </row>
    <row r="267" spans="1:3" ht="17" x14ac:dyDescent="0.2">
      <c r="A267" s="3" t="s">
        <v>1723</v>
      </c>
      <c r="B267" s="8" t="s">
        <v>1751</v>
      </c>
      <c r="C267" s="15" t="s">
        <v>1759</v>
      </c>
    </row>
    <row r="268" spans="1:3" ht="17" x14ac:dyDescent="0.2">
      <c r="A268" s="3" t="s">
        <v>1723</v>
      </c>
      <c r="B268" s="8" t="s">
        <v>12</v>
      </c>
      <c r="C268" s="15" t="s">
        <v>1760</v>
      </c>
    </row>
    <row r="269" spans="1:3" ht="17" x14ac:dyDescent="0.2">
      <c r="A269" s="3" t="s">
        <v>1723</v>
      </c>
      <c r="B269" s="8" t="s">
        <v>1751</v>
      </c>
      <c r="C269" s="15" t="s">
        <v>1761</v>
      </c>
    </row>
    <row r="270" spans="1:3" ht="17" x14ac:dyDescent="0.2">
      <c r="A270" s="3" t="s">
        <v>1723</v>
      </c>
      <c r="B270" s="8" t="s">
        <v>12</v>
      </c>
      <c r="C270" s="15" t="s">
        <v>1762</v>
      </c>
    </row>
    <row r="271" spans="1:3" ht="17" x14ac:dyDescent="0.2">
      <c r="A271" s="3" t="s">
        <v>1723</v>
      </c>
      <c r="C271" s="15" t="s">
        <v>1763</v>
      </c>
    </row>
    <row r="272" spans="1:3" ht="17" x14ac:dyDescent="0.2">
      <c r="A272" s="3" t="s">
        <v>1723</v>
      </c>
      <c r="B272" s="8" t="s">
        <v>1751</v>
      </c>
      <c r="C272" s="15" t="s">
        <v>1764</v>
      </c>
    </row>
    <row r="273" spans="1:3" ht="17" x14ac:dyDescent="0.2">
      <c r="A273" s="3" t="s">
        <v>1723</v>
      </c>
      <c r="C273" s="15" t="s">
        <v>1765</v>
      </c>
    </row>
    <row r="274" spans="1:3" ht="17" x14ac:dyDescent="0.2">
      <c r="A274" s="3" t="s">
        <v>1723</v>
      </c>
      <c r="B274" s="8" t="s">
        <v>12</v>
      </c>
      <c r="C274" s="15" t="s">
        <v>1766</v>
      </c>
    </row>
    <row r="275" spans="1:3" ht="17" x14ac:dyDescent="0.2">
      <c r="A275" s="3" t="s">
        <v>1723</v>
      </c>
      <c r="B275" s="8" t="s">
        <v>1751</v>
      </c>
      <c r="C275" s="15" t="s">
        <v>1764</v>
      </c>
    </row>
    <row r="276" spans="1:3" ht="17" x14ac:dyDescent="0.2">
      <c r="A276" s="3" t="s">
        <v>1723</v>
      </c>
      <c r="C276" s="15" t="s">
        <v>1767</v>
      </c>
    </row>
    <row r="277" spans="1:3" ht="34" x14ac:dyDescent="0.2">
      <c r="A277" s="3" t="s">
        <v>1723</v>
      </c>
      <c r="B277" s="8" t="s">
        <v>1601</v>
      </c>
      <c r="C277" s="15" t="s">
        <v>1768</v>
      </c>
    </row>
    <row r="278" spans="1:3" ht="17" x14ac:dyDescent="0.2">
      <c r="A278" s="3" t="s">
        <v>1723</v>
      </c>
      <c r="B278" s="8" t="s">
        <v>1599</v>
      </c>
      <c r="C278" s="15" t="s">
        <v>1769</v>
      </c>
    </row>
    <row r="279" spans="1:3" ht="17" x14ac:dyDescent="0.2">
      <c r="A279" s="3" t="s">
        <v>1723</v>
      </c>
      <c r="B279" s="8" t="s">
        <v>12</v>
      </c>
      <c r="C279" s="15" t="s">
        <v>1770</v>
      </c>
    </row>
    <row r="280" spans="1:3" ht="17" x14ac:dyDescent="0.2">
      <c r="A280" s="3" t="s">
        <v>1723</v>
      </c>
      <c r="B280" s="8" t="s">
        <v>1751</v>
      </c>
      <c r="C280" s="15" t="s">
        <v>1764</v>
      </c>
    </row>
    <row r="281" spans="1:3" ht="34" x14ac:dyDescent="0.2">
      <c r="A281" s="3" t="s">
        <v>1723</v>
      </c>
      <c r="B281" s="8" t="s">
        <v>12</v>
      </c>
      <c r="C281" s="15" t="s">
        <v>1771</v>
      </c>
    </row>
    <row r="282" spans="1:3" ht="17" x14ac:dyDescent="0.2">
      <c r="A282" s="3" t="s">
        <v>1723</v>
      </c>
      <c r="B282" s="8" t="s">
        <v>1658</v>
      </c>
      <c r="C282" s="15" t="s">
        <v>1772</v>
      </c>
    </row>
    <row r="283" spans="1:3" ht="34" x14ac:dyDescent="0.2">
      <c r="A283" s="3" t="s">
        <v>1723</v>
      </c>
      <c r="B283" s="8" t="s">
        <v>12</v>
      </c>
      <c r="C283" s="15" t="s">
        <v>1773</v>
      </c>
    </row>
    <row r="284" spans="1:3" ht="17" x14ac:dyDescent="0.2">
      <c r="A284" s="3" t="s">
        <v>1723</v>
      </c>
      <c r="B284" s="8" t="s">
        <v>1606</v>
      </c>
      <c r="C284" s="15" t="s">
        <v>1774</v>
      </c>
    </row>
    <row r="285" spans="1:3" ht="68" x14ac:dyDescent="0.2">
      <c r="A285" s="3" t="s">
        <v>1723</v>
      </c>
      <c r="B285" s="8" t="s">
        <v>12</v>
      </c>
      <c r="C285" s="15" t="s">
        <v>1775</v>
      </c>
    </row>
    <row r="286" spans="1:3" ht="17" x14ac:dyDescent="0.2">
      <c r="A286" s="3" t="s">
        <v>1723</v>
      </c>
      <c r="B286" s="8" t="s">
        <v>1492</v>
      </c>
      <c r="C286" s="15" t="s">
        <v>1776</v>
      </c>
    </row>
    <row r="287" spans="1:3" ht="17" x14ac:dyDescent="0.2">
      <c r="A287" s="3" t="s">
        <v>1723</v>
      </c>
      <c r="B287" s="8" t="s">
        <v>12</v>
      </c>
      <c r="C287" s="15" t="s">
        <v>1777</v>
      </c>
    </row>
    <row r="288" spans="1:3" ht="17" x14ac:dyDescent="0.2">
      <c r="A288" s="3" t="s">
        <v>1723</v>
      </c>
      <c r="B288" s="8" t="s">
        <v>1492</v>
      </c>
      <c r="C288" s="15" t="s">
        <v>1778</v>
      </c>
    </row>
    <row r="289" spans="1:3" ht="17" x14ac:dyDescent="0.2">
      <c r="A289" s="3" t="s">
        <v>1723</v>
      </c>
      <c r="C289" s="15" t="s">
        <v>1779</v>
      </c>
    </row>
    <row r="290" spans="1:3" ht="17" x14ac:dyDescent="0.2">
      <c r="A290" s="3" t="s">
        <v>1723</v>
      </c>
      <c r="B290" s="8" t="s">
        <v>1751</v>
      </c>
      <c r="C290" s="15" t="s">
        <v>1780</v>
      </c>
    </row>
    <row r="291" spans="1:3" ht="17" x14ac:dyDescent="0.2">
      <c r="A291" s="3" t="s">
        <v>1723</v>
      </c>
      <c r="B291" s="8" t="s">
        <v>12</v>
      </c>
      <c r="C291" s="15" t="s">
        <v>1781</v>
      </c>
    </row>
    <row r="292" spans="1:3" ht="17" x14ac:dyDescent="0.2">
      <c r="A292" s="3" t="s">
        <v>1723</v>
      </c>
      <c r="B292" s="8" t="s">
        <v>1751</v>
      </c>
      <c r="C292" s="15" t="s">
        <v>1782</v>
      </c>
    </row>
    <row r="293" spans="1:3" ht="17" x14ac:dyDescent="0.2">
      <c r="A293" s="3" t="s">
        <v>1723</v>
      </c>
      <c r="C293" s="15" t="s">
        <v>1783</v>
      </c>
    </row>
    <row r="294" spans="1:3" ht="17" x14ac:dyDescent="0.2">
      <c r="A294" s="3" t="s">
        <v>1723</v>
      </c>
      <c r="B294" s="8" t="s">
        <v>12</v>
      </c>
      <c r="C294" s="15" t="s">
        <v>1784</v>
      </c>
    </row>
    <row r="295" spans="1:3" ht="17" x14ac:dyDescent="0.2">
      <c r="A295" s="3" t="s">
        <v>1723</v>
      </c>
      <c r="B295" s="8" t="s">
        <v>1751</v>
      </c>
      <c r="C295" s="15" t="s">
        <v>1764</v>
      </c>
    </row>
    <row r="296" spans="1:3" ht="17" x14ac:dyDescent="0.2">
      <c r="A296" s="3" t="s">
        <v>1723</v>
      </c>
      <c r="B296" s="8" t="s">
        <v>12</v>
      </c>
      <c r="C296" s="15" t="s">
        <v>1785</v>
      </c>
    </row>
    <row r="297" spans="1:3" ht="34" x14ac:dyDescent="0.2">
      <c r="A297" s="3" t="s">
        <v>1723</v>
      </c>
      <c r="C297" s="15" t="s">
        <v>1786</v>
      </c>
    </row>
    <row r="298" spans="1:3" ht="17" x14ac:dyDescent="0.2">
      <c r="A298" s="3" t="s">
        <v>1723</v>
      </c>
      <c r="B298" s="8" t="s">
        <v>1581</v>
      </c>
      <c r="C298" s="15" t="s">
        <v>1787</v>
      </c>
    </row>
    <row r="299" spans="1:3" ht="17" x14ac:dyDescent="0.2">
      <c r="A299" s="3" t="s">
        <v>1723</v>
      </c>
      <c r="C299" s="15" t="s">
        <v>1788</v>
      </c>
    </row>
    <row r="300" spans="1:3" ht="17" x14ac:dyDescent="0.2">
      <c r="A300" s="3" t="s">
        <v>1723</v>
      </c>
      <c r="B300" s="8" t="s">
        <v>1581</v>
      </c>
      <c r="C300" s="15" t="s">
        <v>1789</v>
      </c>
    </row>
    <row r="301" spans="1:3" ht="17" x14ac:dyDescent="0.2">
      <c r="A301" s="3" t="s">
        <v>1723</v>
      </c>
      <c r="C301" s="15" t="s">
        <v>1790</v>
      </c>
    </row>
    <row r="302" spans="1:3" ht="17" x14ac:dyDescent="0.2">
      <c r="A302" s="3" t="s">
        <v>1723</v>
      </c>
      <c r="B302" s="8" t="s">
        <v>1581</v>
      </c>
      <c r="C302" s="15" t="s">
        <v>1791</v>
      </c>
    </row>
    <row r="303" spans="1:3" ht="17" x14ac:dyDescent="0.2">
      <c r="A303" s="3" t="s">
        <v>1723</v>
      </c>
      <c r="C303" s="15" t="s">
        <v>1792</v>
      </c>
    </row>
    <row r="304" spans="1:3" ht="17" x14ac:dyDescent="0.2">
      <c r="A304" s="3" t="s">
        <v>1793</v>
      </c>
      <c r="C304" s="15" t="s">
        <v>1794</v>
      </c>
    </row>
    <row r="305" spans="1:3" ht="17" x14ac:dyDescent="0.2">
      <c r="A305" s="3" t="s">
        <v>1793</v>
      </c>
      <c r="B305" s="8" t="s">
        <v>1751</v>
      </c>
      <c r="C305" s="15" t="s">
        <v>1795</v>
      </c>
    </row>
    <row r="306" spans="1:3" ht="17" x14ac:dyDescent="0.2">
      <c r="A306" s="3" t="s">
        <v>1793</v>
      </c>
      <c r="B306" s="8" t="s">
        <v>12</v>
      </c>
      <c r="C306" s="15" t="s">
        <v>1796</v>
      </c>
    </row>
    <row r="307" spans="1:3" ht="17" x14ac:dyDescent="0.2">
      <c r="A307" s="3" t="s">
        <v>1793</v>
      </c>
      <c r="C307" s="15" t="s">
        <v>1797</v>
      </c>
    </row>
    <row r="308" spans="1:3" ht="34" x14ac:dyDescent="0.2">
      <c r="A308" s="3" t="s">
        <v>1798</v>
      </c>
      <c r="C308" s="15" t="s">
        <v>1799</v>
      </c>
    </row>
    <row r="309" spans="1:3" ht="34" x14ac:dyDescent="0.2">
      <c r="A309" s="3" t="s">
        <v>1798</v>
      </c>
      <c r="B309" s="8" t="s">
        <v>12</v>
      </c>
      <c r="C309" s="15" t="s">
        <v>1800</v>
      </c>
    </row>
    <row r="310" spans="1:3" ht="34" x14ac:dyDescent="0.2">
      <c r="A310" s="3" t="s">
        <v>1798</v>
      </c>
      <c r="C310" s="15" t="s">
        <v>1801</v>
      </c>
    </row>
    <row r="311" spans="1:3" ht="34" x14ac:dyDescent="0.2">
      <c r="A311" s="3" t="s">
        <v>1798</v>
      </c>
      <c r="B311" s="8" t="s">
        <v>1638</v>
      </c>
      <c r="C311" s="15" t="s">
        <v>1802</v>
      </c>
    </row>
    <row r="312" spans="1:3" ht="34" x14ac:dyDescent="0.2">
      <c r="A312" s="3" t="s">
        <v>1798</v>
      </c>
      <c r="C312" s="15" t="s">
        <v>1803</v>
      </c>
    </row>
    <row r="313" spans="1:3" ht="34" x14ac:dyDescent="0.2">
      <c r="A313" s="3" t="s">
        <v>1798</v>
      </c>
      <c r="B313" s="8" t="s">
        <v>1638</v>
      </c>
      <c r="C313" s="15" t="s">
        <v>1804</v>
      </c>
    </row>
    <row r="314" spans="1:3" ht="34" x14ac:dyDescent="0.2">
      <c r="A314" s="3" t="s">
        <v>1798</v>
      </c>
      <c r="C314" s="15" t="s">
        <v>1805</v>
      </c>
    </row>
    <row r="315" spans="1:3" ht="34" x14ac:dyDescent="0.2">
      <c r="A315" s="3" t="s">
        <v>1798</v>
      </c>
      <c r="B315" s="8" t="s">
        <v>1638</v>
      </c>
      <c r="C315" s="15" t="s">
        <v>1806</v>
      </c>
    </row>
    <row r="316" spans="1:3" ht="34" x14ac:dyDescent="0.2">
      <c r="A316" s="3" t="s">
        <v>1798</v>
      </c>
      <c r="B316" s="8" t="s">
        <v>1581</v>
      </c>
      <c r="C316" s="15" t="s">
        <v>1807</v>
      </c>
    </row>
    <row r="317" spans="1:3" ht="34" x14ac:dyDescent="0.2">
      <c r="A317" s="3" t="s">
        <v>1798</v>
      </c>
      <c r="C317" s="15" t="s">
        <v>1808</v>
      </c>
    </row>
    <row r="318" spans="1:3" ht="34" x14ac:dyDescent="0.2">
      <c r="A318" s="3" t="s">
        <v>1798</v>
      </c>
      <c r="B318" s="8" t="s">
        <v>1581</v>
      </c>
      <c r="C318" s="15" t="s">
        <v>1809</v>
      </c>
    </row>
    <row r="319" spans="1:3" ht="34" x14ac:dyDescent="0.2">
      <c r="A319" s="3" t="s">
        <v>1798</v>
      </c>
      <c r="B319" s="8" t="s">
        <v>1638</v>
      </c>
      <c r="C319" s="15" t="s">
        <v>1810</v>
      </c>
    </row>
    <row r="320" spans="1:3" ht="34" x14ac:dyDescent="0.2">
      <c r="A320" s="3" t="s">
        <v>1798</v>
      </c>
      <c r="B320" s="8" t="s">
        <v>1581</v>
      </c>
      <c r="C320" s="15" t="s">
        <v>1811</v>
      </c>
    </row>
    <row r="321" spans="1:3" ht="34" x14ac:dyDescent="0.2">
      <c r="A321" s="3" t="s">
        <v>1798</v>
      </c>
      <c r="C321" s="15" t="s">
        <v>1812</v>
      </c>
    </row>
    <row r="322" spans="1:3" ht="34" x14ac:dyDescent="0.2">
      <c r="A322" s="3" t="s">
        <v>1798</v>
      </c>
      <c r="B322" s="8" t="s">
        <v>1581</v>
      </c>
      <c r="C322" s="15" t="s">
        <v>1813</v>
      </c>
    </row>
    <row r="323" spans="1:3" ht="34" x14ac:dyDescent="0.2">
      <c r="A323" s="3" t="s">
        <v>1798</v>
      </c>
      <c r="C323" s="15" t="s">
        <v>1814</v>
      </c>
    </row>
    <row r="324" spans="1:3" ht="34" x14ac:dyDescent="0.2">
      <c r="A324" s="3" t="s">
        <v>1798</v>
      </c>
      <c r="B324" s="8" t="s">
        <v>1638</v>
      </c>
      <c r="C324" s="15" t="s">
        <v>1815</v>
      </c>
    </row>
    <row r="325" spans="1:3" ht="34" x14ac:dyDescent="0.2">
      <c r="A325" s="3" t="s">
        <v>1798</v>
      </c>
      <c r="C325" s="15" t="s">
        <v>1816</v>
      </c>
    </row>
    <row r="326" spans="1:3" ht="34" x14ac:dyDescent="0.2">
      <c r="A326" s="3" t="s">
        <v>1798</v>
      </c>
      <c r="B326" s="8" t="s">
        <v>1581</v>
      </c>
      <c r="C326" s="15" t="s">
        <v>1817</v>
      </c>
    </row>
    <row r="327" spans="1:3" ht="34" x14ac:dyDescent="0.2">
      <c r="A327" s="3" t="s">
        <v>1798</v>
      </c>
      <c r="C327" s="15" t="s">
        <v>1818</v>
      </c>
    </row>
    <row r="328" spans="1:3" ht="34" x14ac:dyDescent="0.2">
      <c r="A328" s="3" t="s">
        <v>1798</v>
      </c>
      <c r="B328" s="8" t="s">
        <v>2089</v>
      </c>
      <c r="C328" s="15" t="s">
        <v>1819</v>
      </c>
    </row>
    <row r="329" spans="1:3" ht="34" x14ac:dyDescent="0.2">
      <c r="A329" s="3" t="s">
        <v>1798</v>
      </c>
      <c r="B329" s="8" t="s">
        <v>12</v>
      </c>
      <c r="C329" s="15" t="s">
        <v>1820</v>
      </c>
    </row>
    <row r="330" spans="1:3" ht="34" x14ac:dyDescent="0.2">
      <c r="A330" s="3" t="s">
        <v>1798</v>
      </c>
      <c r="C330" s="15" t="s">
        <v>1821</v>
      </c>
    </row>
    <row r="331" spans="1:3" ht="34" x14ac:dyDescent="0.2">
      <c r="A331" s="3" t="s">
        <v>1798</v>
      </c>
      <c r="B331" s="8" t="s">
        <v>12</v>
      </c>
      <c r="C331" s="15" t="s">
        <v>1822</v>
      </c>
    </row>
    <row r="332" spans="1:3" ht="34" x14ac:dyDescent="0.2">
      <c r="A332" s="3" t="s">
        <v>1823</v>
      </c>
      <c r="C332" s="15" t="s">
        <v>1824</v>
      </c>
    </row>
    <row r="333" spans="1:3" ht="34" x14ac:dyDescent="0.2">
      <c r="A333" s="3" t="s">
        <v>1823</v>
      </c>
      <c r="B333" s="8" t="s">
        <v>1751</v>
      </c>
      <c r="C333" s="15" t="s">
        <v>1825</v>
      </c>
    </row>
    <row r="334" spans="1:3" ht="34" x14ac:dyDescent="0.2">
      <c r="A334" s="3" t="s">
        <v>1823</v>
      </c>
      <c r="B334" s="8" t="s">
        <v>1751</v>
      </c>
      <c r="C334" s="15" t="s">
        <v>1826</v>
      </c>
    </row>
    <row r="335" spans="1:3" ht="34" x14ac:dyDescent="0.2">
      <c r="A335" s="3" t="s">
        <v>1823</v>
      </c>
      <c r="C335" s="15" t="s">
        <v>1827</v>
      </c>
    </row>
    <row r="336" spans="1:3" ht="34" x14ac:dyDescent="0.2">
      <c r="A336" s="3" t="s">
        <v>1823</v>
      </c>
      <c r="B336" s="8" t="s">
        <v>1751</v>
      </c>
      <c r="C336" s="15" t="s">
        <v>1828</v>
      </c>
    </row>
    <row r="337" spans="1:3" ht="34" x14ac:dyDescent="0.2">
      <c r="A337" s="3" t="s">
        <v>1823</v>
      </c>
      <c r="B337" s="8" t="s">
        <v>1751</v>
      </c>
      <c r="C337" s="15" t="s">
        <v>1829</v>
      </c>
    </row>
    <row r="338" spans="1:3" ht="34" x14ac:dyDescent="0.2">
      <c r="A338" s="3" t="s">
        <v>1823</v>
      </c>
      <c r="C338" s="15" t="s">
        <v>1830</v>
      </c>
    </row>
    <row r="339" spans="1:3" ht="34" x14ac:dyDescent="0.2">
      <c r="A339" s="3" t="s">
        <v>1823</v>
      </c>
      <c r="B339" s="8" t="s">
        <v>1751</v>
      </c>
      <c r="C339" s="15" t="s">
        <v>1831</v>
      </c>
    </row>
    <row r="340" spans="1:3" ht="34" x14ac:dyDescent="0.2">
      <c r="A340" s="3" t="s">
        <v>1823</v>
      </c>
      <c r="C340" s="15" t="s">
        <v>1832</v>
      </c>
    </row>
    <row r="341" spans="1:3" ht="34" x14ac:dyDescent="0.2">
      <c r="A341" s="3" t="s">
        <v>1823</v>
      </c>
      <c r="B341" s="8" t="s">
        <v>1751</v>
      </c>
      <c r="C341" s="15" t="s">
        <v>1833</v>
      </c>
    </row>
    <row r="342" spans="1:3" ht="34" x14ac:dyDescent="0.2">
      <c r="A342" s="3" t="s">
        <v>1834</v>
      </c>
      <c r="C342" s="15" t="s">
        <v>1835</v>
      </c>
    </row>
    <row r="343" spans="1:3" ht="17" x14ac:dyDescent="0.2">
      <c r="A343" s="3" t="s">
        <v>1834</v>
      </c>
      <c r="B343" s="8" t="s">
        <v>2089</v>
      </c>
      <c r="C343" s="15" t="s">
        <v>1836</v>
      </c>
    </row>
    <row r="344" spans="1:3" ht="17" x14ac:dyDescent="0.2">
      <c r="A344" s="3" t="s">
        <v>1834</v>
      </c>
      <c r="B344" s="8" t="s">
        <v>12</v>
      </c>
      <c r="C344" s="15" t="s">
        <v>1837</v>
      </c>
    </row>
    <row r="345" spans="1:3" ht="17" x14ac:dyDescent="0.2">
      <c r="A345" s="3" t="s">
        <v>1834</v>
      </c>
      <c r="C345" s="15" t="s">
        <v>1838</v>
      </c>
    </row>
    <row r="346" spans="1:3" ht="17" x14ac:dyDescent="0.2">
      <c r="A346" s="3" t="s">
        <v>1834</v>
      </c>
      <c r="B346" s="8" t="s">
        <v>2089</v>
      </c>
      <c r="C346" s="15" t="s">
        <v>1839</v>
      </c>
    </row>
    <row r="347" spans="1:3" ht="34" x14ac:dyDescent="0.2">
      <c r="A347" s="3" t="s">
        <v>1834</v>
      </c>
      <c r="B347" s="8" t="s">
        <v>12</v>
      </c>
      <c r="C347" s="15" t="s">
        <v>1840</v>
      </c>
    </row>
    <row r="348" spans="1:3" ht="17" x14ac:dyDescent="0.2">
      <c r="A348" s="3" t="s">
        <v>1834</v>
      </c>
      <c r="B348" s="8" t="s">
        <v>2089</v>
      </c>
      <c r="C348" s="15" t="s">
        <v>1841</v>
      </c>
    </row>
    <row r="349" spans="1:3" ht="17" x14ac:dyDescent="0.2">
      <c r="A349" s="3" t="s">
        <v>1834</v>
      </c>
      <c r="B349" s="8" t="s">
        <v>12</v>
      </c>
      <c r="C349" s="15" t="s">
        <v>1842</v>
      </c>
    </row>
    <row r="350" spans="1:3" ht="17" x14ac:dyDescent="0.2">
      <c r="A350" s="3" t="s">
        <v>1834</v>
      </c>
      <c r="B350" s="8" t="s">
        <v>2089</v>
      </c>
      <c r="C350" s="15" t="s">
        <v>1843</v>
      </c>
    </row>
    <row r="351" spans="1:3" ht="17" x14ac:dyDescent="0.2">
      <c r="A351" s="3" t="s">
        <v>1834</v>
      </c>
      <c r="B351" s="8" t="s">
        <v>12</v>
      </c>
      <c r="C351" s="15" t="s">
        <v>1844</v>
      </c>
    </row>
    <row r="352" spans="1:3" ht="17" x14ac:dyDescent="0.2">
      <c r="A352" s="3" t="s">
        <v>1834</v>
      </c>
      <c r="B352" s="8" t="s">
        <v>2089</v>
      </c>
      <c r="C352" s="15" t="s">
        <v>1845</v>
      </c>
    </row>
    <row r="353" spans="1:3" ht="17" x14ac:dyDescent="0.2">
      <c r="A353" s="3" t="s">
        <v>1834</v>
      </c>
      <c r="B353" s="8" t="s">
        <v>12</v>
      </c>
      <c r="C353" s="15" t="s">
        <v>1846</v>
      </c>
    </row>
    <row r="354" spans="1:3" ht="17" x14ac:dyDescent="0.2">
      <c r="A354" s="3" t="s">
        <v>1834</v>
      </c>
      <c r="C354" s="15" t="s">
        <v>1847</v>
      </c>
    </row>
    <row r="355" spans="1:3" ht="17" x14ac:dyDescent="0.2">
      <c r="A355" s="3" t="s">
        <v>1834</v>
      </c>
      <c r="B355" s="8" t="s">
        <v>12</v>
      </c>
      <c r="C355" s="15" t="s">
        <v>1848</v>
      </c>
    </row>
    <row r="356" spans="1:3" ht="17" x14ac:dyDescent="0.2">
      <c r="A356" s="3" t="s">
        <v>1834</v>
      </c>
      <c r="C356" s="15" t="s">
        <v>1849</v>
      </c>
    </row>
    <row r="357" spans="1:3" ht="17" x14ac:dyDescent="0.2">
      <c r="A357" s="3" t="s">
        <v>1834</v>
      </c>
      <c r="B357" s="8" t="s">
        <v>12</v>
      </c>
      <c r="C357" s="15" t="s">
        <v>1850</v>
      </c>
    </row>
    <row r="358" spans="1:3" ht="34" x14ac:dyDescent="0.2">
      <c r="A358" s="3" t="s">
        <v>1834</v>
      </c>
      <c r="B358" s="8" t="s">
        <v>2089</v>
      </c>
      <c r="C358" s="15" t="s">
        <v>1851</v>
      </c>
    </row>
    <row r="359" spans="1:3" ht="17" x14ac:dyDescent="0.2">
      <c r="A359" s="3" t="s">
        <v>1834</v>
      </c>
      <c r="B359" s="8" t="s">
        <v>12</v>
      </c>
      <c r="C359" s="15" t="s">
        <v>1852</v>
      </c>
    </row>
    <row r="360" spans="1:3" ht="34" x14ac:dyDescent="0.2">
      <c r="A360" s="3" t="s">
        <v>1834</v>
      </c>
      <c r="C360" s="15" t="s">
        <v>1853</v>
      </c>
    </row>
    <row r="361" spans="1:3" ht="17" x14ac:dyDescent="0.2">
      <c r="A361" s="3" t="s">
        <v>1834</v>
      </c>
      <c r="B361" s="8" t="s">
        <v>937</v>
      </c>
      <c r="C361" s="15" t="s">
        <v>1854</v>
      </c>
    </row>
    <row r="362" spans="1:3" ht="17" x14ac:dyDescent="0.2">
      <c r="A362" s="3" t="s">
        <v>1834</v>
      </c>
      <c r="C362" s="15" t="s">
        <v>1855</v>
      </c>
    </row>
    <row r="363" spans="1:3" ht="34" x14ac:dyDescent="0.2">
      <c r="A363" s="3" t="s">
        <v>1856</v>
      </c>
      <c r="C363" s="15" t="s">
        <v>1857</v>
      </c>
    </row>
    <row r="364" spans="1:3" ht="34" x14ac:dyDescent="0.2">
      <c r="A364" s="3" t="s">
        <v>1856</v>
      </c>
      <c r="B364" s="8" t="s">
        <v>2089</v>
      </c>
      <c r="C364" s="15" t="s">
        <v>1858</v>
      </c>
    </row>
    <row r="365" spans="1:3" ht="34" x14ac:dyDescent="0.2">
      <c r="A365" s="3" t="s">
        <v>1856</v>
      </c>
      <c r="C365" s="15" t="s">
        <v>1859</v>
      </c>
    </row>
    <row r="366" spans="1:3" ht="34" x14ac:dyDescent="0.2">
      <c r="A366" s="3" t="s">
        <v>1856</v>
      </c>
      <c r="B366" s="8" t="s">
        <v>12</v>
      </c>
      <c r="C366" s="15" t="s">
        <v>1860</v>
      </c>
    </row>
    <row r="367" spans="1:3" ht="34" x14ac:dyDescent="0.2">
      <c r="A367" s="3" t="s">
        <v>1856</v>
      </c>
      <c r="B367" s="8" t="s">
        <v>12</v>
      </c>
      <c r="C367" s="15" t="s">
        <v>1861</v>
      </c>
    </row>
    <row r="368" spans="1:3" ht="34" x14ac:dyDescent="0.2">
      <c r="A368" s="3" t="s">
        <v>1856</v>
      </c>
      <c r="C368" s="15" t="s">
        <v>1862</v>
      </c>
    </row>
    <row r="369" spans="1:3" ht="34" x14ac:dyDescent="0.2">
      <c r="A369" s="3" t="s">
        <v>1856</v>
      </c>
      <c r="B369" s="8" t="s">
        <v>1751</v>
      </c>
      <c r="C369" s="15" t="s">
        <v>1863</v>
      </c>
    </row>
    <row r="370" spans="1:3" ht="34" x14ac:dyDescent="0.2">
      <c r="A370" s="3" t="s">
        <v>1856</v>
      </c>
      <c r="B370" s="8" t="s">
        <v>12</v>
      </c>
      <c r="C370" s="15" t="s">
        <v>1864</v>
      </c>
    </row>
    <row r="371" spans="1:3" ht="34" x14ac:dyDescent="0.2">
      <c r="A371" s="3" t="s">
        <v>1856</v>
      </c>
      <c r="C371" s="15" t="s">
        <v>1865</v>
      </c>
    </row>
    <row r="372" spans="1:3" ht="34" x14ac:dyDescent="0.2">
      <c r="A372" s="3" t="s">
        <v>1856</v>
      </c>
      <c r="B372" s="8" t="s">
        <v>1751</v>
      </c>
      <c r="C372" s="15" t="s">
        <v>1866</v>
      </c>
    </row>
    <row r="373" spans="1:3" ht="34" x14ac:dyDescent="0.2">
      <c r="A373" s="3" t="s">
        <v>1856</v>
      </c>
      <c r="C373" s="15" t="s">
        <v>1867</v>
      </c>
    </row>
    <row r="374" spans="1:3" ht="34" x14ac:dyDescent="0.2">
      <c r="A374" s="3" t="s">
        <v>1856</v>
      </c>
      <c r="B374" s="8" t="s">
        <v>1751</v>
      </c>
      <c r="C374" s="15" t="s">
        <v>1868</v>
      </c>
    </row>
    <row r="375" spans="1:3" ht="34" x14ac:dyDescent="0.2">
      <c r="A375" s="3" t="s">
        <v>1856</v>
      </c>
      <c r="C375" s="15" t="s">
        <v>1869</v>
      </c>
    </row>
    <row r="376" spans="1:3" ht="34" x14ac:dyDescent="0.2">
      <c r="A376" s="3" t="s">
        <v>1856</v>
      </c>
      <c r="B376" s="8" t="s">
        <v>12</v>
      </c>
      <c r="C376" s="15" t="s">
        <v>1870</v>
      </c>
    </row>
    <row r="377" spans="1:3" ht="34" x14ac:dyDescent="0.2">
      <c r="A377" s="3" t="s">
        <v>1856</v>
      </c>
      <c r="B377" s="8" t="s">
        <v>11</v>
      </c>
      <c r="C377" s="15" t="s">
        <v>1871</v>
      </c>
    </row>
    <row r="378" spans="1:3" ht="34" x14ac:dyDescent="0.2">
      <c r="A378" s="3" t="s">
        <v>1856</v>
      </c>
      <c r="B378" s="8" t="s">
        <v>12</v>
      </c>
      <c r="C378" s="15" t="s">
        <v>1872</v>
      </c>
    </row>
    <row r="379" spans="1:3" ht="34" x14ac:dyDescent="0.2">
      <c r="A379" s="3" t="s">
        <v>1856</v>
      </c>
      <c r="B379" s="8" t="s">
        <v>12</v>
      </c>
      <c r="C379" s="15" t="s">
        <v>1873</v>
      </c>
    </row>
    <row r="380" spans="1:3" ht="34" x14ac:dyDescent="0.2">
      <c r="A380" s="3" t="s">
        <v>1856</v>
      </c>
      <c r="B380" s="8" t="s">
        <v>2089</v>
      </c>
      <c r="C380" s="15" t="s">
        <v>1874</v>
      </c>
    </row>
    <row r="381" spans="1:3" ht="34" x14ac:dyDescent="0.2">
      <c r="A381" s="3" t="s">
        <v>1856</v>
      </c>
      <c r="C381" s="15" t="s">
        <v>1875</v>
      </c>
    </row>
    <row r="382" spans="1:3" ht="34" x14ac:dyDescent="0.2">
      <c r="A382" s="3" t="s">
        <v>1856</v>
      </c>
      <c r="B382" s="8" t="s">
        <v>2089</v>
      </c>
      <c r="C382" s="15" t="s">
        <v>1022</v>
      </c>
    </row>
    <row r="383" spans="1:3" ht="85" x14ac:dyDescent="0.2">
      <c r="A383" s="3" t="s">
        <v>1856</v>
      </c>
      <c r="C383" s="15" t="s">
        <v>1876</v>
      </c>
    </row>
    <row r="384" spans="1:3" ht="34" x14ac:dyDescent="0.2">
      <c r="A384" s="3" t="s">
        <v>1856</v>
      </c>
      <c r="B384" s="8" t="s">
        <v>12</v>
      </c>
      <c r="C384" s="15" t="s">
        <v>1877</v>
      </c>
    </row>
    <row r="385" spans="1:3" ht="34" x14ac:dyDescent="0.2">
      <c r="A385" s="3" t="s">
        <v>1856</v>
      </c>
      <c r="C385" s="15" t="s">
        <v>1878</v>
      </c>
    </row>
    <row r="386" spans="1:3" ht="34" x14ac:dyDescent="0.2">
      <c r="A386" s="3" t="s">
        <v>1879</v>
      </c>
      <c r="C386" s="15" t="s">
        <v>1880</v>
      </c>
    </row>
    <row r="387" spans="1:3" ht="17" x14ac:dyDescent="0.2">
      <c r="A387" s="3" t="s">
        <v>1879</v>
      </c>
      <c r="B387" s="8" t="s">
        <v>1751</v>
      </c>
      <c r="C387" s="15" t="s">
        <v>1881</v>
      </c>
    </row>
    <row r="388" spans="1:3" ht="17" x14ac:dyDescent="0.2">
      <c r="A388" s="3" t="s">
        <v>1879</v>
      </c>
      <c r="B388" s="8" t="s">
        <v>12</v>
      </c>
      <c r="C388" s="15" t="s">
        <v>613</v>
      </c>
    </row>
    <row r="389" spans="1:3" ht="17" x14ac:dyDescent="0.2">
      <c r="A389" s="3" t="s">
        <v>1879</v>
      </c>
      <c r="C389" s="15" t="s">
        <v>1882</v>
      </c>
    </row>
    <row r="390" spans="1:3" ht="17" x14ac:dyDescent="0.2">
      <c r="A390" s="3" t="s">
        <v>1879</v>
      </c>
      <c r="B390" s="8" t="s">
        <v>1751</v>
      </c>
      <c r="C390" s="15" t="s">
        <v>1883</v>
      </c>
    </row>
    <row r="391" spans="1:3" ht="17" x14ac:dyDescent="0.2">
      <c r="A391" s="3" t="s">
        <v>1879</v>
      </c>
      <c r="B391" s="8" t="s">
        <v>12</v>
      </c>
      <c r="C391" s="15" t="s">
        <v>1884</v>
      </c>
    </row>
    <row r="392" spans="1:3" ht="17" x14ac:dyDescent="0.2">
      <c r="A392" s="3" t="s">
        <v>1879</v>
      </c>
      <c r="B392" s="8" t="s">
        <v>1751</v>
      </c>
      <c r="C392" s="15" t="s">
        <v>1885</v>
      </c>
    </row>
    <row r="393" spans="1:3" ht="17" x14ac:dyDescent="0.2">
      <c r="A393" s="3" t="s">
        <v>1879</v>
      </c>
      <c r="B393" s="8" t="s">
        <v>12</v>
      </c>
      <c r="C393" s="15" t="s">
        <v>1886</v>
      </c>
    </row>
    <row r="394" spans="1:3" ht="17" x14ac:dyDescent="0.2">
      <c r="A394" s="3" t="s">
        <v>1879</v>
      </c>
      <c r="B394" s="8" t="s">
        <v>12</v>
      </c>
      <c r="C394" s="15" t="s">
        <v>1887</v>
      </c>
    </row>
    <row r="395" spans="1:3" ht="17" x14ac:dyDescent="0.2">
      <c r="A395" s="3" t="s">
        <v>1879</v>
      </c>
      <c r="B395" s="8" t="s">
        <v>1751</v>
      </c>
      <c r="C395" s="15" t="s">
        <v>1888</v>
      </c>
    </row>
    <row r="396" spans="1:3" ht="17" x14ac:dyDescent="0.2">
      <c r="A396" s="3" t="s">
        <v>1879</v>
      </c>
      <c r="B396" s="8" t="s">
        <v>12</v>
      </c>
      <c r="C396" s="15" t="s">
        <v>1889</v>
      </c>
    </row>
    <row r="397" spans="1:3" ht="17" x14ac:dyDescent="0.2">
      <c r="A397" s="3" t="s">
        <v>1879</v>
      </c>
      <c r="B397" s="8" t="s">
        <v>1751</v>
      </c>
      <c r="C397" s="15" t="s">
        <v>1890</v>
      </c>
    </row>
    <row r="398" spans="1:3" ht="17" x14ac:dyDescent="0.2">
      <c r="A398" s="3" t="s">
        <v>1879</v>
      </c>
      <c r="B398" s="8" t="s">
        <v>12</v>
      </c>
      <c r="C398" s="15" t="s">
        <v>1891</v>
      </c>
    </row>
    <row r="399" spans="1:3" ht="17" x14ac:dyDescent="0.2">
      <c r="A399" s="3" t="s">
        <v>1879</v>
      </c>
      <c r="B399" s="8" t="s">
        <v>1751</v>
      </c>
      <c r="C399" s="15" t="s">
        <v>1892</v>
      </c>
    </row>
    <row r="400" spans="1:3" ht="34" x14ac:dyDescent="0.2">
      <c r="A400" s="3" t="s">
        <v>1879</v>
      </c>
      <c r="B400" s="8" t="s">
        <v>12</v>
      </c>
      <c r="C400" s="15" t="s">
        <v>1893</v>
      </c>
    </row>
    <row r="401" spans="1:3" ht="17" x14ac:dyDescent="0.2">
      <c r="A401" s="3" t="s">
        <v>1879</v>
      </c>
      <c r="B401" s="8" t="s">
        <v>1751</v>
      </c>
      <c r="C401" s="15" t="s">
        <v>1894</v>
      </c>
    </row>
    <row r="402" spans="1:3" ht="17" x14ac:dyDescent="0.2">
      <c r="A402" s="3" t="s">
        <v>1879</v>
      </c>
      <c r="C402" s="15" t="s">
        <v>1895</v>
      </c>
    </row>
    <row r="403" spans="1:3" ht="17" x14ac:dyDescent="0.2">
      <c r="A403" s="3" t="s">
        <v>1879</v>
      </c>
      <c r="B403" s="8" t="s">
        <v>12</v>
      </c>
      <c r="C403" s="15" t="s">
        <v>1896</v>
      </c>
    </row>
    <row r="404" spans="1:3" ht="34" x14ac:dyDescent="0.2">
      <c r="A404" s="3" t="s">
        <v>1879</v>
      </c>
      <c r="B404" s="8" t="s">
        <v>12</v>
      </c>
      <c r="C404" s="15" t="s">
        <v>1897</v>
      </c>
    </row>
    <row r="405" spans="1:3" ht="17" x14ac:dyDescent="0.2">
      <c r="A405" s="3" t="s">
        <v>1879</v>
      </c>
      <c r="B405" s="8" t="s">
        <v>1751</v>
      </c>
      <c r="C405" s="15" t="s">
        <v>1898</v>
      </c>
    </row>
    <row r="406" spans="1:3" ht="34" x14ac:dyDescent="0.2">
      <c r="A406" s="3" t="s">
        <v>1879</v>
      </c>
      <c r="B406" s="8" t="s">
        <v>12</v>
      </c>
      <c r="C406" s="15" t="s">
        <v>1899</v>
      </c>
    </row>
    <row r="407" spans="1:3" ht="17" x14ac:dyDescent="0.2">
      <c r="A407" s="3" t="s">
        <v>1879</v>
      </c>
      <c r="B407" s="8" t="s">
        <v>1751</v>
      </c>
      <c r="C407" s="15" t="s">
        <v>1900</v>
      </c>
    </row>
    <row r="408" spans="1:3" ht="17" x14ac:dyDescent="0.2">
      <c r="A408" s="3" t="s">
        <v>1879</v>
      </c>
      <c r="B408" s="8" t="s">
        <v>12</v>
      </c>
      <c r="C408" s="15" t="s">
        <v>1901</v>
      </c>
    </row>
    <row r="409" spans="1:3" ht="17" x14ac:dyDescent="0.2">
      <c r="A409" s="3" t="s">
        <v>1879</v>
      </c>
      <c r="B409" s="8" t="s">
        <v>1751</v>
      </c>
      <c r="C409" s="15" t="s">
        <v>1881</v>
      </c>
    </row>
    <row r="410" spans="1:3" ht="17" x14ac:dyDescent="0.2">
      <c r="A410" s="3" t="s">
        <v>1879</v>
      </c>
      <c r="B410" s="8" t="s">
        <v>12</v>
      </c>
      <c r="C410" s="15" t="s">
        <v>1902</v>
      </c>
    </row>
    <row r="411" spans="1:3" ht="17" x14ac:dyDescent="0.2">
      <c r="A411" s="3" t="s">
        <v>1879</v>
      </c>
      <c r="C411" s="15" t="s">
        <v>1903</v>
      </c>
    </row>
    <row r="412" spans="1:3" ht="17" x14ac:dyDescent="0.2">
      <c r="A412" s="3" t="s">
        <v>1879</v>
      </c>
      <c r="B412" s="8" t="s">
        <v>1751</v>
      </c>
      <c r="C412" s="15" t="s">
        <v>1898</v>
      </c>
    </row>
    <row r="413" spans="1:3" ht="17" x14ac:dyDescent="0.2">
      <c r="A413" s="3" t="s">
        <v>1879</v>
      </c>
      <c r="B413" s="8" t="s">
        <v>12</v>
      </c>
      <c r="C413" s="15" t="s">
        <v>1904</v>
      </c>
    </row>
    <row r="414" spans="1:3" ht="17" x14ac:dyDescent="0.2">
      <c r="A414" s="3" t="s">
        <v>1879</v>
      </c>
      <c r="B414" s="8" t="s">
        <v>1751</v>
      </c>
      <c r="C414" s="15" t="s">
        <v>1905</v>
      </c>
    </row>
    <row r="415" spans="1:3" ht="34" x14ac:dyDescent="0.2">
      <c r="A415" s="3" t="s">
        <v>1879</v>
      </c>
      <c r="B415" s="8" t="s">
        <v>12</v>
      </c>
      <c r="C415" s="15" t="s">
        <v>1906</v>
      </c>
    </row>
    <row r="416" spans="1:3" ht="17" x14ac:dyDescent="0.2">
      <c r="A416" s="3" t="s">
        <v>1879</v>
      </c>
      <c r="B416" s="8" t="s">
        <v>1751</v>
      </c>
      <c r="C416" s="15" t="s">
        <v>1907</v>
      </c>
    </row>
    <row r="417" spans="1:3" ht="17" x14ac:dyDescent="0.2">
      <c r="A417" s="3" t="s">
        <v>1879</v>
      </c>
      <c r="B417" s="8" t="s">
        <v>12</v>
      </c>
      <c r="C417" s="15" t="s">
        <v>1908</v>
      </c>
    </row>
    <row r="418" spans="1:3" ht="17" x14ac:dyDescent="0.2">
      <c r="A418" s="3" t="s">
        <v>1879</v>
      </c>
      <c r="B418" s="8" t="s">
        <v>1751</v>
      </c>
      <c r="C418" s="15" t="s">
        <v>1909</v>
      </c>
    </row>
    <row r="419" spans="1:3" ht="17" x14ac:dyDescent="0.2">
      <c r="A419" s="3" t="s">
        <v>1879</v>
      </c>
      <c r="B419" s="8" t="s">
        <v>12</v>
      </c>
      <c r="C419" s="15" t="s">
        <v>1910</v>
      </c>
    </row>
    <row r="420" spans="1:3" ht="17" x14ac:dyDescent="0.2">
      <c r="A420" s="3" t="s">
        <v>1879</v>
      </c>
      <c r="C420" s="15" t="s">
        <v>1911</v>
      </c>
    </row>
    <row r="421" spans="1:3" ht="51" x14ac:dyDescent="0.2">
      <c r="A421" s="3" t="s">
        <v>1879</v>
      </c>
      <c r="B421" s="8" t="s">
        <v>12</v>
      </c>
      <c r="C421" s="15" t="s">
        <v>1912</v>
      </c>
    </row>
    <row r="422" spans="1:3" ht="17" x14ac:dyDescent="0.2">
      <c r="A422" s="3" t="s">
        <v>1879</v>
      </c>
      <c r="B422" s="8" t="s">
        <v>1751</v>
      </c>
      <c r="C422" s="15" t="s">
        <v>1913</v>
      </c>
    </row>
    <row r="423" spans="1:3" ht="17" x14ac:dyDescent="0.2">
      <c r="A423" s="3" t="s">
        <v>1879</v>
      </c>
      <c r="B423" s="8" t="s">
        <v>12</v>
      </c>
      <c r="C423" s="15" t="s">
        <v>1914</v>
      </c>
    </row>
    <row r="424" spans="1:3" ht="17" x14ac:dyDescent="0.2">
      <c r="A424" s="3" t="s">
        <v>1879</v>
      </c>
      <c r="B424" s="8" t="s">
        <v>1751</v>
      </c>
      <c r="C424" s="15" t="s">
        <v>1915</v>
      </c>
    </row>
    <row r="425" spans="1:3" ht="17" x14ac:dyDescent="0.2">
      <c r="A425" s="3" t="s">
        <v>1879</v>
      </c>
      <c r="B425" s="8" t="s">
        <v>12</v>
      </c>
      <c r="C425" s="15" t="s">
        <v>1916</v>
      </c>
    </row>
    <row r="426" spans="1:3" ht="17" x14ac:dyDescent="0.2">
      <c r="A426" s="3" t="s">
        <v>1879</v>
      </c>
      <c r="B426" s="8" t="s">
        <v>1751</v>
      </c>
      <c r="C426" s="15" t="s">
        <v>1917</v>
      </c>
    </row>
    <row r="427" spans="1:3" ht="17" x14ac:dyDescent="0.2">
      <c r="A427" s="3" t="s">
        <v>1879</v>
      </c>
      <c r="B427" s="8" t="s">
        <v>12</v>
      </c>
      <c r="C427" s="15" t="s">
        <v>1918</v>
      </c>
    </row>
    <row r="428" spans="1:3" ht="17" x14ac:dyDescent="0.2">
      <c r="A428" s="3" t="s">
        <v>1879</v>
      </c>
      <c r="B428" s="8" t="s">
        <v>1751</v>
      </c>
      <c r="C428" s="15" t="s">
        <v>1919</v>
      </c>
    </row>
    <row r="429" spans="1:3" ht="17" x14ac:dyDescent="0.2">
      <c r="A429" s="3" t="s">
        <v>1879</v>
      </c>
      <c r="B429" s="8" t="s">
        <v>12</v>
      </c>
      <c r="C429" s="15" t="s">
        <v>1920</v>
      </c>
    </row>
    <row r="430" spans="1:3" ht="17" x14ac:dyDescent="0.2">
      <c r="A430" s="3" t="s">
        <v>1879</v>
      </c>
      <c r="B430" s="8" t="s">
        <v>1751</v>
      </c>
      <c r="C430" s="15" t="s">
        <v>1921</v>
      </c>
    </row>
    <row r="431" spans="1:3" ht="17" x14ac:dyDescent="0.2">
      <c r="A431" s="3" t="s">
        <v>1879</v>
      </c>
      <c r="B431" s="8" t="s">
        <v>12</v>
      </c>
      <c r="C431" s="15" t="s">
        <v>1922</v>
      </c>
    </row>
    <row r="432" spans="1:3" ht="17" x14ac:dyDescent="0.2">
      <c r="A432" s="3" t="s">
        <v>1879</v>
      </c>
      <c r="B432" s="8" t="s">
        <v>1751</v>
      </c>
      <c r="C432" s="15" t="s">
        <v>1923</v>
      </c>
    </row>
    <row r="433" spans="1:3" ht="17" x14ac:dyDescent="0.2">
      <c r="A433" s="3" t="s">
        <v>1879</v>
      </c>
      <c r="B433" s="8" t="s">
        <v>12</v>
      </c>
      <c r="C433" s="15" t="s">
        <v>1924</v>
      </c>
    </row>
    <row r="434" spans="1:3" ht="17" x14ac:dyDescent="0.2">
      <c r="A434" s="3" t="s">
        <v>1879</v>
      </c>
      <c r="B434" s="8" t="s">
        <v>1751</v>
      </c>
      <c r="C434" s="15" t="s">
        <v>1925</v>
      </c>
    </row>
    <row r="435" spans="1:3" ht="17" x14ac:dyDescent="0.2">
      <c r="A435" s="3" t="s">
        <v>1879</v>
      </c>
      <c r="B435" s="8" t="s">
        <v>1751</v>
      </c>
      <c r="C435" s="15" t="s">
        <v>1926</v>
      </c>
    </row>
    <row r="436" spans="1:3" ht="17" x14ac:dyDescent="0.2">
      <c r="A436" s="3" t="s">
        <v>1879</v>
      </c>
      <c r="B436" s="8" t="s">
        <v>12</v>
      </c>
      <c r="C436" s="15" t="s">
        <v>1927</v>
      </c>
    </row>
    <row r="437" spans="1:3" ht="17" x14ac:dyDescent="0.2">
      <c r="A437" s="3" t="s">
        <v>1879</v>
      </c>
      <c r="B437" s="8" t="s">
        <v>1751</v>
      </c>
      <c r="C437" s="15" t="s">
        <v>1928</v>
      </c>
    </row>
    <row r="438" spans="1:3" ht="17" x14ac:dyDescent="0.2">
      <c r="A438" s="3" t="s">
        <v>1879</v>
      </c>
      <c r="B438" s="8" t="s">
        <v>12</v>
      </c>
      <c r="C438" s="15" t="s">
        <v>1929</v>
      </c>
    </row>
    <row r="439" spans="1:3" ht="34" x14ac:dyDescent="0.2">
      <c r="A439" s="3" t="s">
        <v>1879</v>
      </c>
      <c r="B439" s="8" t="s">
        <v>1751</v>
      </c>
      <c r="C439" s="15" t="s">
        <v>1930</v>
      </c>
    </row>
    <row r="440" spans="1:3" ht="17" x14ac:dyDescent="0.2">
      <c r="A440" s="3" t="s">
        <v>1879</v>
      </c>
      <c r="B440" s="8" t="s">
        <v>1751</v>
      </c>
      <c r="C440" s="15" t="s">
        <v>1931</v>
      </c>
    </row>
    <row r="441" spans="1:3" ht="17" x14ac:dyDescent="0.2">
      <c r="A441" s="3" t="s">
        <v>1879</v>
      </c>
      <c r="B441" s="8" t="s">
        <v>12</v>
      </c>
      <c r="C441" s="15" t="s">
        <v>1932</v>
      </c>
    </row>
    <row r="442" spans="1:3" ht="17" x14ac:dyDescent="0.2">
      <c r="A442" s="3" t="s">
        <v>1879</v>
      </c>
      <c r="B442" s="8" t="s">
        <v>1751</v>
      </c>
      <c r="C442" s="15" t="s">
        <v>1933</v>
      </c>
    </row>
    <row r="443" spans="1:3" ht="17" x14ac:dyDescent="0.2">
      <c r="A443" s="3" t="s">
        <v>1879</v>
      </c>
      <c r="B443" s="8" t="s">
        <v>12</v>
      </c>
      <c r="C443" s="15" t="s">
        <v>1934</v>
      </c>
    </row>
    <row r="444" spans="1:3" ht="17" x14ac:dyDescent="0.2">
      <c r="A444" s="3" t="s">
        <v>1879</v>
      </c>
      <c r="B444" s="8" t="s">
        <v>1751</v>
      </c>
      <c r="C444" s="15" t="s">
        <v>1935</v>
      </c>
    </row>
    <row r="445" spans="1:3" ht="17" x14ac:dyDescent="0.2">
      <c r="A445" s="3" t="s">
        <v>1879</v>
      </c>
      <c r="B445" s="8" t="s">
        <v>12</v>
      </c>
      <c r="C445" s="15" t="s">
        <v>1936</v>
      </c>
    </row>
    <row r="446" spans="1:3" ht="17" x14ac:dyDescent="0.2">
      <c r="A446" s="3" t="s">
        <v>1879</v>
      </c>
      <c r="B446" s="8" t="s">
        <v>1751</v>
      </c>
      <c r="C446" s="15" t="s">
        <v>1937</v>
      </c>
    </row>
    <row r="447" spans="1:3" ht="17" x14ac:dyDescent="0.2">
      <c r="A447" s="3" t="s">
        <v>1879</v>
      </c>
      <c r="B447" s="8" t="s">
        <v>12</v>
      </c>
      <c r="C447" s="15" t="s">
        <v>1938</v>
      </c>
    </row>
    <row r="448" spans="1:3" ht="17" x14ac:dyDescent="0.2">
      <c r="A448" s="3" t="s">
        <v>1879</v>
      </c>
      <c r="B448" s="8" t="s">
        <v>1751</v>
      </c>
      <c r="C448" s="15" t="s">
        <v>1939</v>
      </c>
    </row>
    <row r="449" spans="1:3" ht="17" x14ac:dyDescent="0.2">
      <c r="A449" s="3" t="s">
        <v>1879</v>
      </c>
      <c r="B449" s="8" t="s">
        <v>12</v>
      </c>
      <c r="C449" s="15" t="s">
        <v>1940</v>
      </c>
    </row>
    <row r="450" spans="1:3" ht="17" x14ac:dyDescent="0.2">
      <c r="A450" s="3" t="s">
        <v>1879</v>
      </c>
      <c r="B450" s="8" t="s">
        <v>1751</v>
      </c>
      <c r="C450" s="15" t="s">
        <v>1941</v>
      </c>
    </row>
    <row r="451" spans="1:3" ht="17" x14ac:dyDescent="0.2">
      <c r="A451" s="3" t="s">
        <v>1879</v>
      </c>
      <c r="B451" s="8" t="s">
        <v>1751</v>
      </c>
      <c r="C451" s="15" t="s">
        <v>1942</v>
      </c>
    </row>
    <row r="452" spans="1:3" ht="34" x14ac:dyDescent="0.2">
      <c r="A452" s="3" t="s">
        <v>1943</v>
      </c>
      <c r="C452" s="15" t="s">
        <v>1944</v>
      </c>
    </row>
    <row r="453" spans="1:3" ht="34" x14ac:dyDescent="0.2">
      <c r="A453" s="3" t="s">
        <v>1943</v>
      </c>
      <c r="B453" s="8" t="s">
        <v>12</v>
      </c>
      <c r="C453" s="15" t="s">
        <v>1945</v>
      </c>
    </row>
    <row r="454" spans="1:3" ht="34" x14ac:dyDescent="0.2">
      <c r="A454" s="3" t="s">
        <v>1943</v>
      </c>
      <c r="B454" s="8" t="s">
        <v>1751</v>
      </c>
      <c r="C454" s="15" t="s">
        <v>1946</v>
      </c>
    </row>
    <row r="455" spans="1:3" ht="68" x14ac:dyDescent="0.2">
      <c r="A455" s="3" t="s">
        <v>1943</v>
      </c>
      <c r="C455" s="15" t="s">
        <v>1947</v>
      </c>
    </row>
    <row r="456" spans="1:3" ht="34" x14ac:dyDescent="0.2">
      <c r="A456" s="3" t="s">
        <v>1943</v>
      </c>
      <c r="B456" s="8" t="s">
        <v>1751</v>
      </c>
      <c r="C456" s="15" t="s">
        <v>1020</v>
      </c>
    </row>
    <row r="457" spans="1:3" ht="34" x14ac:dyDescent="0.2">
      <c r="A457" s="3" t="s">
        <v>1943</v>
      </c>
      <c r="C457" s="15" t="s">
        <v>1948</v>
      </c>
    </row>
    <row r="458" spans="1:3" ht="34" x14ac:dyDescent="0.2">
      <c r="A458" s="3" t="s">
        <v>1943</v>
      </c>
      <c r="B458" s="8" t="s">
        <v>12</v>
      </c>
      <c r="C458" s="15" t="s">
        <v>1949</v>
      </c>
    </row>
    <row r="459" spans="1:3" ht="34" x14ac:dyDescent="0.2">
      <c r="A459" s="3" t="s">
        <v>1943</v>
      </c>
      <c r="C459" s="15" t="s">
        <v>1950</v>
      </c>
    </row>
    <row r="460" spans="1:3" ht="34" x14ac:dyDescent="0.2">
      <c r="A460" s="3" t="s">
        <v>1943</v>
      </c>
      <c r="B460" s="8" t="s">
        <v>1751</v>
      </c>
      <c r="C460" s="15" t="s">
        <v>1951</v>
      </c>
    </row>
    <row r="461" spans="1:3" ht="34" x14ac:dyDescent="0.2">
      <c r="A461" s="3" t="s">
        <v>1943</v>
      </c>
      <c r="B461" s="8" t="s">
        <v>12</v>
      </c>
      <c r="C461" s="15" t="s">
        <v>1952</v>
      </c>
    </row>
    <row r="462" spans="1:3" ht="34" x14ac:dyDescent="0.2">
      <c r="A462" s="3" t="s">
        <v>1943</v>
      </c>
      <c r="B462" s="8" t="s">
        <v>1751</v>
      </c>
      <c r="C462" s="15" t="s">
        <v>1953</v>
      </c>
    </row>
    <row r="463" spans="1:3" ht="34" x14ac:dyDescent="0.2">
      <c r="A463" s="3" t="s">
        <v>1943</v>
      </c>
      <c r="B463" s="8" t="s">
        <v>12</v>
      </c>
      <c r="C463" s="15" t="s">
        <v>1954</v>
      </c>
    </row>
    <row r="464" spans="1:3" ht="34" x14ac:dyDescent="0.2">
      <c r="A464" s="3" t="s">
        <v>1943</v>
      </c>
      <c r="B464" s="8" t="s">
        <v>1751</v>
      </c>
      <c r="C464" s="15" t="s">
        <v>1759</v>
      </c>
    </row>
    <row r="465" spans="1:3" ht="34" x14ac:dyDescent="0.2">
      <c r="A465" s="3" t="s">
        <v>1943</v>
      </c>
      <c r="B465" s="8" t="s">
        <v>12</v>
      </c>
      <c r="C465" s="15" t="s">
        <v>1955</v>
      </c>
    </row>
    <row r="466" spans="1:3" ht="34" x14ac:dyDescent="0.2">
      <c r="A466" s="3" t="s">
        <v>1943</v>
      </c>
      <c r="B466" s="8" t="s">
        <v>1751</v>
      </c>
      <c r="C466" s="15" t="s">
        <v>1956</v>
      </c>
    </row>
    <row r="467" spans="1:3" ht="34" x14ac:dyDescent="0.2">
      <c r="A467" s="3" t="s">
        <v>1943</v>
      </c>
      <c r="B467" s="8" t="s">
        <v>12</v>
      </c>
      <c r="C467" s="15" t="s">
        <v>1957</v>
      </c>
    </row>
    <row r="468" spans="1:3" ht="34" x14ac:dyDescent="0.2">
      <c r="A468" s="3" t="s">
        <v>1943</v>
      </c>
      <c r="C468" s="15" t="s">
        <v>1958</v>
      </c>
    </row>
    <row r="469" spans="1:3" ht="34" x14ac:dyDescent="0.2">
      <c r="A469" s="3" t="s">
        <v>1943</v>
      </c>
      <c r="B469" s="8" t="s">
        <v>12</v>
      </c>
      <c r="C469" s="15" t="s">
        <v>1949</v>
      </c>
    </row>
    <row r="470" spans="1:3" ht="34" x14ac:dyDescent="0.2">
      <c r="A470" s="3" t="s">
        <v>1943</v>
      </c>
      <c r="B470" s="8" t="s">
        <v>1751</v>
      </c>
      <c r="C470" s="15" t="s">
        <v>1949</v>
      </c>
    </row>
    <row r="471" spans="1:3" ht="34" x14ac:dyDescent="0.2">
      <c r="A471" s="3" t="s">
        <v>1943</v>
      </c>
      <c r="B471" s="8" t="s">
        <v>12</v>
      </c>
      <c r="C471" s="15" t="s">
        <v>1949</v>
      </c>
    </row>
    <row r="472" spans="1:3" ht="34" x14ac:dyDescent="0.2">
      <c r="A472" s="3" t="s">
        <v>1943</v>
      </c>
      <c r="B472" s="8" t="s">
        <v>1751</v>
      </c>
      <c r="C472" s="15" t="s">
        <v>1949</v>
      </c>
    </row>
    <row r="473" spans="1:3" ht="34" x14ac:dyDescent="0.2">
      <c r="A473" s="3" t="s">
        <v>1943</v>
      </c>
      <c r="B473" s="8" t="s">
        <v>12</v>
      </c>
      <c r="C473" s="15" t="s">
        <v>1949</v>
      </c>
    </row>
    <row r="474" spans="1:3" ht="34" x14ac:dyDescent="0.2">
      <c r="A474" s="3" t="s">
        <v>1943</v>
      </c>
      <c r="B474" s="8" t="s">
        <v>1751</v>
      </c>
      <c r="C474" s="15" t="s">
        <v>1949</v>
      </c>
    </row>
    <row r="475" spans="1:3" ht="34" x14ac:dyDescent="0.2">
      <c r="A475" s="3" t="s">
        <v>1943</v>
      </c>
      <c r="B475" s="8" t="s">
        <v>12</v>
      </c>
      <c r="C475" s="15" t="s">
        <v>1949</v>
      </c>
    </row>
    <row r="476" spans="1:3" ht="34" x14ac:dyDescent="0.2">
      <c r="A476" s="3" t="s">
        <v>1943</v>
      </c>
      <c r="B476" s="8" t="s">
        <v>1751</v>
      </c>
      <c r="C476" s="15" t="s">
        <v>1959</v>
      </c>
    </row>
    <row r="477" spans="1:3" ht="34" x14ac:dyDescent="0.2">
      <c r="A477" s="3" t="s">
        <v>1943</v>
      </c>
      <c r="C477" s="15" t="s">
        <v>1960</v>
      </c>
    </row>
    <row r="478" spans="1:3" ht="34" x14ac:dyDescent="0.2">
      <c r="A478" s="3" t="s">
        <v>1943</v>
      </c>
      <c r="B478" s="8" t="s">
        <v>1751</v>
      </c>
      <c r="C478" s="15" t="s">
        <v>1961</v>
      </c>
    </row>
    <row r="479" spans="1:3" ht="34" x14ac:dyDescent="0.2">
      <c r="A479" s="3" t="s">
        <v>1943</v>
      </c>
      <c r="B479" s="8" t="s">
        <v>12</v>
      </c>
      <c r="C479" s="15" t="s">
        <v>1949</v>
      </c>
    </row>
    <row r="480" spans="1:3" ht="34" x14ac:dyDescent="0.2">
      <c r="A480" s="3" t="s">
        <v>1943</v>
      </c>
      <c r="B480" s="8" t="s">
        <v>1751</v>
      </c>
      <c r="C480" s="15" t="s">
        <v>1962</v>
      </c>
    </row>
    <row r="481" spans="1:3" ht="34" x14ac:dyDescent="0.2">
      <c r="A481" s="3" t="s">
        <v>1943</v>
      </c>
      <c r="B481" s="8" t="s">
        <v>1751</v>
      </c>
      <c r="C481" s="15" t="s">
        <v>1963</v>
      </c>
    </row>
    <row r="482" spans="1:3" ht="34" x14ac:dyDescent="0.2">
      <c r="A482" s="3" t="s">
        <v>1943</v>
      </c>
      <c r="B482" s="8" t="s">
        <v>12</v>
      </c>
      <c r="C482" s="15" t="s">
        <v>1964</v>
      </c>
    </row>
    <row r="483" spans="1:3" ht="34" x14ac:dyDescent="0.2">
      <c r="A483" s="3" t="s">
        <v>1943</v>
      </c>
      <c r="C483" s="15" t="s">
        <v>1965</v>
      </c>
    </row>
    <row r="484" spans="1:3" ht="34" x14ac:dyDescent="0.2">
      <c r="A484" s="3" t="s">
        <v>1943</v>
      </c>
      <c r="B484" s="8" t="s">
        <v>1751</v>
      </c>
      <c r="C484" s="15" t="s">
        <v>1966</v>
      </c>
    </row>
    <row r="485" spans="1:3" ht="34" x14ac:dyDescent="0.2">
      <c r="A485" s="3" t="s">
        <v>1967</v>
      </c>
      <c r="C485" s="15" t="s">
        <v>1968</v>
      </c>
    </row>
    <row r="486" spans="1:3" ht="34" x14ac:dyDescent="0.2">
      <c r="A486" s="3" t="s">
        <v>1967</v>
      </c>
      <c r="B486" s="8" t="s">
        <v>1751</v>
      </c>
      <c r="C486" s="15" t="s">
        <v>1969</v>
      </c>
    </row>
    <row r="487" spans="1:3" ht="34" x14ac:dyDescent="0.2">
      <c r="A487" s="3" t="s">
        <v>1967</v>
      </c>
      <c r="C487" s="15" t="s">
        <v>1970</v>
      </c>
    </row>
    <row r="488" spans="1:3" ht="34" x14ac:dyDescent="0.2">
      <c r="A488" s="3" t="s">
        <v>1967</v>
      </c>
      <c r="B488" s="8" t="s">
        <v>12</v>
      </c>
      <c r="C488" s="15" t="s">
        <v>1971</v>
      </c>
    </row>
    <row r="489" spans="1:3" ht="34" x14ac:dyDescent="0.2">
      <c r="A489" s="3" t="s">
        <v>1967</v>
      </c>
      <c r="B489" s="8" t="s">
        <v>1972</v>
      </c>
      <c r="C489" s="15" t="s">
        <v>1973</v>
      </c>
    </row>
    <row r="490" spans="1:3" ht="34" x14ac:dyDescent="0.2">
      <c r="A490" s="3" t="s">
        <v>1967</v>
      </c>
      <c r="C490" s="15" t="s">
        <v>1974</v>
      </c>
    </row>
    <row r="491" spans="1:3" ht="34" x14ac:dyDescent="0.2">
      <c r="A491" s="3" t="s">
        <v>1967</v>
      </c>
      <c r="B491" s="8" t="s">
        <v>1972</v>
      </c>
      <c r="C491" s="15" t="s">
        <v>1975</v>
      </c>
    </row>
    <row r="492" spans="1:3" ht="34" x14ac:dyDescent="0.2">
      <c r="A492" s="3" t="s">
        <v>1967</v>
      </c>
      <c r="B492" s="8" t="s">
        <v>1972</v>
      </c>
      <c r="C492" s="15" t="s">
        <v>1976</v>
      </c>
    </row>
    <row r="493" spans="1:3" ht="34" x14ac:dyDescent="0.2">
      <c r="A493" s="3" t="s">
        <v>1967</v>
      </c>
      <c r="B493" s="8" t="s">
        <v>12</v>
      </c>
      <c r="C493" s="15" t="s">
        <v>1977</v>
      </c>
    </row>
    <row r="494" spans="1:3" ht="34" x14ac:dyDescent="0.2">
      <c r="A494" s="3" t="s">
        <v>1967</v>
      </c>
      <c r="B494" s="8" t="s">
        <v>1972</v>
      </c>
      <c r="C494" s="15" t="s">
        <v>1978</v>
      </c>
    </row>
    <row r="495" spans="1:3" ht="34" x14ac:dyDescent="0.2">
      <c r="A495" s="3" t="s">
        <v>1967</v>
      </c>
      <c r="B495" s="8" t="s">
        <v>1972</v>
      </c>
      <c r="C495" s="15" t="s">
        <v>1979</v>
      </c>
    </row>
    <row r="496" spans="1:3" ht="34" x14ac:dyDescent="0.2">
      <c r="A496" s="3" t="s">
        <v>1967</v>
      </c>
      <c r="B496" s="8" t="s">
        <v>12</v>
      </c>
      <c r="C496" s="15" t="s">
        <v>1980</v>
      </c>
    </row>
    <row r="497" spans="1:3" ht="34" x14ac:dyDescent="0.2">
      <c r="A497" s="3" t="s">
        <v>1967</v>
      </c>
      <c r="B497" s="8" t="s">
        <v>1751</v>
      </c>
      <c r="C497" s="15" t="s">
        <v>1981</v>
      </c>
    </row>
    <row r="498" spans="1:3" ht="34" x14ac:dyDescent="0.2">
      <c r="A498" s="3" t="s">
        <v>1967</v>
      </c>
      <c r="B498" s="8" t="s">
        <v>12</v>
      </c>
      <c r="C498" s="15" t="s">
        <v>1982</v>
      </c>
    </row>
    <row r="499" spans="1:3" ht="34" x14ac:dyDescent="0.2">
      <c r="A499" s="3" t="s">
        <v>1967</v>
      </c>
      <c r="B499" s="8" t="s">
        <v>1972</v>
      </c>
      <c r="C499" s="15" t="s">
        <v>1983</v>
      </c>
    </row>
    <row r="500" spans="1:3" ht="34" x14ac:dyDescent="0.2">
      <c r="A500" s="3" t="s">
        <v>1967</v>
      </c>
      <c r="B500" s="8" t="s">
        <v>12</v>
      </c>
      <c r="C500" s="15" t="s">
        <v>1984</v>
      </c>
    </row>
    <row r="501" spans="1:3" ht="34" x14ac:dyDescent="0.2">
      <c r="A501" s="3" t="s">
        <v>1967</v>
      </c>
      <c r="C501" s="15" t="s">
        <v>1985</v>
      </c>
    </row>
    <row r="502" spans="1:3" ht="34" x14ac:dyDescent="0.2">
      <c r="A502" s="3" t="s">
        <v>1967</v>
      </c>
      <c r="B502" s="8" t="s">
        <v>12</v>
      </c>
      <c r="C502" s="15" t="s">
        <v>1986</v>
      </c>
    </row>
    <row r="503" spans="1:3" ht="34" x14ac:dyDescent="0.2">
      <c r="A503" s="3" t="s">
        <v>1967</v>
      </c>
      <c r="B503" s="8" t="s">
        <v>1972</v>
      </c>
      <c r="C503" s="15" t="s">
        <v>1987</v>
      </c>
    </row>
    <row r="504" spans="1:3" ht="34" x14ac:dyDescent="0.2">
      <c r="A504" s="3" t="s">
        <v>1967</v>
      </c>
      <c r="B504" s="8" t="s">
        <v>12</v>
      </c>
      <c r="C504" s="15" t="s">
        <v>1918</v>
      </c>
    </row>
    <row r="505" spans="1:3" ht="34" x14ac:dyDescent="0.2">
      <c r="A505" s="3" t="s">
        <v>1967</v>
      </c>
      <c r="B505" s="8" t="s">
        <v>1972</v>
      </c>
      <c r="C505" s="15" t="s">
        <v>1988</v>
      </c>
    </row>
    <row r="506" spans="1:3" ht="34" x14ac:dyDescent="0.2">
      <c r="A506" s="3" t="s">
        <v>1967</v>
      </c>
      <c r="B506" s="8" t="s">
        <v>12</v>
      </c>
      <c r="C506" s="15" t="s">
        <v>1989</v>
      </c>
    </row>
    <row r="507" spans="1:3" ht="34" x14ac:dyDescent="0.2">
      <c r="A507" s="3" t="s">
        <v>1967</v>
      </c>
      <c r="C507" s="15" t="s">
        <v>1990</v>
      </c>
    </row>
    <row r="508" spans="1:3" ht="34" x14ac:dyDescent="0.2">
      <c r="A508" s="3" t="s">
        <v>1967</v>
      </c>
      <c r="B508" s="8" t="s">
        <v>12</v>
      </c>
      <c r="C508" s="15" t="s">
        <v>1991</v>
      </c>
    </row>
    <row r="509" spans="1:3" ht="34" x14ac:dyDescent="0.2">
      <c r="A509" s="3" t="s">
        <v>1967</v>
      </c>
      <c r="C509" s="15" t="s">
        <v>1992</v>
      </c>
    </row>
    <row r="510" spans="1:3" ht="34" x14ac:dyDescent="0.2">
      <c r="A510" s="3" t="s">
        <v>1967</v>
      </c>
      <c r="B510" s="8" t="s">
        <v>1972</v>
      </c>
      <c r="C510" s="15" t="s">
        <v>1993</v>
      </c>
    </row>
    <row r="511" spans="1:3" ht="34" x14ac:dyDescent="0.2">
      <c r="A511" s="3" t="s">
        <v>1967</v>
      </c>
      <c r="B511" s="8" t="s">
        <v>1751</v>
      </c>
      <c r="C511" s="15" t="s">
        <v>1994</v>
      </c>
    </row>
    <row r="512" spans="1:3" ht="34" x14ac:dyDescent="0.2">
      <c r="A512" s="3" t="s">
        <v>1967</v>
      </c>
      <c r="C512" s="15" t="s">
        <v>1995</v>
      </c>
    </row>
    <row r="513" spans="1:3" ht="34" x14ac:dyDescent="0.2">
      <c r="A513" s="3" t="s">
        <v>1967</v>
      </c>
      <c r="B513" s="8" t="s">
        <v>12</v>
      </c>
      <c r="C513" s="15" t="s">
        <v>1996</v>
      </c>
    </row>
    <row r="514" spans="1:3" ht="34" x14ac:dyDescent="0.2">
      <c r="A514" s="3" t="s">
        <v>1967</v>
      </c>
      <c r="B514" s="8" t="s">
        <v>1972</v>
      </c>
      <c r="C514" s="15" t="s">
        <v>1997</v>
      </c>
    </row>
    <row r="515" spans="1:3" ht="34" x14ac:dyDescent="0.2">
      <c r="A515" s="3" t="s">
        <v>1967</v>
      </c>
      <c r="B515" s="8" t="s">
        <v>12</v>
      </c>
      <c r="C515" s="15" t="s">
        <v>1998</v>
      </c>
    </row>
    <row r="516" spans="1:3" ht="34" x14ac:dyDescent="0.2">
      <c r="A516" s="3" t="s">
        <v>1967</v>
      </c>
      <c r="B516" s="8" t="s">
        <v>1972</v>
      </c>
      <c r="C516" s="15" t="s">
        <v>1999</v>
      </c>
    </row>
    <row r="517" spans="1:3" ht="34" x14ac:dyDescent="0.2">
      <c r="A517" s="3" t="s">
        <v>1967</v>
      </c>
      <c r="B517" s="8" t="s">
        <v>12</v>
      </c>
      <c r="C517" s="15" t="s">
        <v>2000</v>
      </c>
    </row>
    <row r="518" spans="1:3" ht="34" x14ac:dyDescent="0.2">
      <c r="A518" s="3" t="s">
        <v>1967</v>
      </c>
      <c r="C518" s="15" t="s">
        <v>2001</v>
      </c>
    </row>
    <row r="519" spans="1:3" ht="34" x14ac:dyDescent="0.2">
      <c r="A519" s="3" t="s">
        <v>1967</v>
      </c>
      <c r="B519" s="8" t="s">
        <v>1972</v>
      </c>
      <c r="C519" s="15" t="s">
        <v>2002</v>
      </c>
    </row>
    <row r="520" spans="1:3" ht="34" x14ac:dyDescent="0.2">
      <c r="A520" s="3" t="s">
        <v>1967</v>
      </c>
      <c r="C520" s="15" t="s">
        <v>2003</v>
      </c>
    </row>
    <row r="521" spans="1:3" ht="34" x14ac:dyDescent="0.2">
      <c r="A521" s="3" t="s">
        <v>1967</v>
      </c>
      <c r="B521" s="8" t="s">
        <v>12</v>
      </c>
      <c r="C521" s="15" t="s">
        <v>2004</v>
      </c>
    </row>
    <row r="522" spans="1:3" ht="34" x14ac:dyDescent="0.2">
      <c r="A522" s="3" t="s">
        <v>1967</v>
      </c>
      <c r="C522" s="15" t="s">
        <v>2005</v>
      </c>
    </row>
    <row r="523" spans="1:3" ht="34" x14ac:dyDescent="0.2">
      <c r="A523" s="3" t="s">
        <v>1967</v>
      </c>
      <c r="B523" s="8" t="s">
        <v>2006</v>
      </c>
      <c r="C523" s="15" t="s">
        <v>2007</v>
      </c>
    </row>
    <row r="524" spans="1:3" ht="34" x14ac:dyDescent="0.2">
      <c r="A524" s="3" t="s">
        <v>1967</v>
      </c>
      <c r="B524" s="8" t="s">
        <v>1751</v>
      </c>
      <c r="C524" s="15" t="s">
        <v>2008</v>
      </c>
    </row>
    <row r="525" spans="1:3" ht="34" x14ac:dyDescent="0.2">
      <c r="A525" s="3" t="s">
        <v>1967</v>
      </c>
      <c r="C525" s="15" t="s">
        <v>2009</v>
      </c>
    </row>
    <row r="526" spans="1:3" ht="34" x14ac:dyDescent="0.2">
      <c r="A526" s="3" t="s">
        <v>1967</v>
      </c>
      <c r="B526" s="8" t="s">
        <v>1972</v>
      </c>
      <c r="C526" s="15" t="s">
        <v>2010</v>
      </c>
    </row>
    <row r="527" spans="1:3" ht="34" x14ac:dyDescent="0.2">
      <c r="A527" s="3" t="s">
        <v>1967</v>
      </c>
      <c r="C527" s="15" t="s">
        <v>2011</v>
      </c>
    </row>
    <row r="528" spans="1:3" ht="34" x14ac:dyDescent="0.2">
      <c r="A528" s="3" t="s">
        <v>1967</v>
      </c>
      <c r="B528" s="8" t="s">
        <v>1972</v>
      </c>
      <c r="C528" s="15" t="s">
        <v>2012</v>
      </c>
    </row>
    <row r="529" spans="1:3" ht="34" x14ac:dyDescent="0.2">
      <c r="A529" s="3" t="s">
        <v>1967</v>
      </c>
      <c r="C529" s="15" t="s">
        <v>2013</v>
      </c>
    </row>
    <row r="530" spans="1:3" ht="34" x14ac:dyDescent="0.2">
      <c r="A530" s="3" t="s">
        <v>1967</v>
      </c>
      <c r="B530" s="8" t="s">
        <v>12</v>
      </c>
      <c r="C530" s="15" t="s">
        <v>794</v>
      </c>
    </row>
    <row r="531" spans="1:3" ht="34" x14ac:dyDescent="0.2">
      <c r="A531" s="3" t="s">
        <v>1967</v>
      </c>
      <c r="B531" s="8" t="s">
        <v>905</v>
      </c>
      <c r="C531" s="15" t="s">
        <v>1578</v>
      </c>
    </row>
    <row r="532" spans="1:3" ht="34" x14ac:dyDescent="0.2">
      <c r="A532" s="3" t="s">
        <v>1967</v>
      </c>
      <c r="B532" s="8" t="s">
        <v>1972</v>
      </c>
      <c r="C532" s="15" t="s">
        <v>2014</v>
      </c>
    </row>
    <row r="533" spans="1:3" ht="34" x14ac:dyDescent="0.2">
      <c r="A533" s="3" t="s">
        <v>1967</v>
      </c>
      <c r="B533" s="8" t="s">
        <v>12</v>
      </c>
      <c r="C533" s="15" t="s">
        <v>2015</v>
      </c>
    </row>
    <row r="534" spans="1:3" ht="34" x14ac:dyDescent="0.2">
      <c r="A534" s="3" t="s">
        <v>1967</v>
      </c>
      <c r="B534" s="8" t="s">
        <v>12</v>
      </c>
      <c r="C534" s="15" t="s">
        <v>2016</v>
      </c>
    </row>
    <row r="535" spans="1:3" ht="34" x14ac:dyDescent="0.2">
      <c r="A535" s="3" t="s">
        <v>1967</v>
      </c>
      <c r="C535" s="15" t="s">
        <v>2017</v>
      </c>
    </row>
    <row r="536" spans="1:3" ht="34" x14ac:dyDescent="0.2">
      <c r="A536" s="3" t="s">
        <v>1967</v>
      </c>
      <c r="B536" s="8" t="s">
        <v>1972</v>
      </c>
      <c r="C536" s="15" t="s">
        <v>2018</v>
      </c>
    </row>
    <row r="537" spans="1:3" ht="34" x14ac:dyDescent="0.2">
      <c r="A537" s="3" t="s">
        <v>1967</v>
      </c>
      <c r="B537" s="8" t="s">
        <v>12</v>
      </c>
      <c r="C537" s="15" t="s">
        <v>2019</v>
      </c>
    </row>
    <row r="538" spans="1:3" ht="34" x14ac:dyDescent="0.2">
      <c r="A538" s="3" t="s">
        <v>1967</v>
      </c>
      <c r="B538" s="8" t="s">
        <v>1972</v>
      </c>
      <c r="C538" s="15" t="s">
        <v>2020</v>
      </c>
    </row>
    <row r="539" spans="1:3" ht="34" x14ac:dyDescent="0.2">
      <c r="A539" s="3" t="s">
        <v>1967</v>
      </c>
      <c r="C539" s="15" t="s">
        <v>2021</v>
      </c>
    </row>
    <row r="540" spans="1:3" ht="34" x14ac:dyDescent="0.2">
      <c r="A540" s="3" t="s">
        <v>1967</v>
      </c>
      <c r="B540" s="8" t="s">
        <v>12</v>
      </c>
      <c r="C540" s="15" t="s">
        <v>2022</v>
      </c>
    </row>
    <row r="541" spans="1:3" ht="34" x14ac:dyDescent="0.2">
      <c r="A541" s="3" t="s">
        <v>1967</v>
      </c>
      <c r="B541" s="8" t="s">
        <v>1972</v>
      </c>
      <c r="C541" s="15" t="s">
        <v>2023</v>
      </c>
    </row>
    <row r="542" spans="1:3" ht="34" x14ac:dyDescent="0.2">
      <c r="A542" s="3" t="s">
        <v>1967</v>
      </c>
      <c r="B542" s="8" t="s">
        <v>1972</v>
      </c>
      <c r="C542" s="15" t="s">
        <v>2024</v>
      </c>
    </row>
    <row r="543" spans="1:3" ht="51" x14ac:dyDescent="0.2">
      <c r="A543" s="3" t="s">
        <v>1967</v>
      </c>
      <c r="C543" s="15" t="s">
        <v>2025</v>
      </c>
    </row>
    <row r="544" spans="1:3" ht="34" x14ac:dyDescent="0.2">
      <c r="A544" s="3" t="s">
        <v>1967</v>
      </c>
      <c r="B544" s="8" t="s">
        <v>2028</v>
      </c>
      <c r="C544" s="15" t="s">
        <v>3021</v>
      </c>
    </row>
    <row r="545" spans="1:3" ht="34" x14ac:dyDescent="0.2">
      <c r="A545" s="3" t="s">
        <v>1967</v>
      </c>
      <c r="B545" s="8" t="s">
        <v>2026</v>
      </c>
      <c r="C545" s="15" t="s">
        <v>2027</v>
      </c>
    </row>
    <row r="546" spans="1:3" ht="34" x14ac:dyDescent="0.2">
      <c r="A546" s="3" t="s">
        <v>1967</v>
      </c>
      <c r="B546" s="8" t="s">
        <v>2028</v>
      </c>
      <c r="C546" s="15" t="s">
        <v>2029</v>
      </c>
    </row>
    <row r="547" spans="1:3" ht="34" x14ac:dyDescent="0.2">
      <c r="A547" s="3" t="s">
        <v>1967</v>
      </c>
      <c r="B547" s="8" t="s">
        <v>2030</v>
      </c>
      <c r="C547" s="15" t="s">
        <v>2031</v>
      </c>
    </row>
    <row r="548" spans="1:3" ht="34" x14ac:dyDescent="0.2">
      <c r="A548" s="3" t="s">
        <v>1967</v>
      </c>
      <c r="C548" s="15" t="s">
        <v>2032</v>
      </c>
    </row>
    <row r="549" spans="1:3" ht="34" x14ac:dyDescent="0.2">
      <c r="A549" s="3" t="s">
        <v>1967</v>
      </c>
      <c r="B549" s="8" t="s">
        <v>1972</v>
      </c>
      <c r="C549" s="15" t="s">
        <v>2033</v>
      </c>
    </row>
    <row r="550" spans="1:3" ht="34" x14ac:dyDescent="0.2">
      <c r="A550" s="3" t="s">
        <v>2034</v>
      </c>
      <c r="C550" s="15" t="s">
        <v>2035</v>
      </c>
    </row>
    <row r="551" spans="1:3" ht="34" x14ac:dyDescent="0.2">
      <c r="A551" s="3" t="s">
        <v>2034</v>
      </c>
      <c r="B551" s="8" t="s">
        <v>1972</v>
      </c>
      <c r="C551" s="15" t="s">
        <v>2036</v>
      </c>
    </row>
    <row r="552" spans="1:3" ht="51" x14ac:dyDescent="0.2">
      <c r="A552" s="3" t="s">
        <v>2034</v>
      </c>
      <c r="C552" s="15" t="s">
        <v>2037</v>
      </c>
    </row>
    <row r="553" spans="1:3" ht="34" x14ac:dyDescent="0.2">
      <c r="A553" s="3" t="s">
        <v>2034</v>
      </c>
      <c r="B553" s="8" t="s">
        <v>12</v>
      </c>
      <c r="C553" s="15" t="s">
        <v>2038</v>
      </c>
    </row>
    <row r="554" spans="1:3" ht="34" x14ac:dyDescent="0.2">
      <c r="A554" s="3" t="s">
        <v>2034</v>
      </c>
      <c r="C554" s="15" t="s">
        <v>2039</v>
      </c>
    </row>
    <row r="555" spans="1:3" ht="34" x14ac:dyDescent="0.2">
      <c r="A555" s="3" t="s">
        <v>2034</v>
      </c>
      <c r="B555" s="8" t="s">
        <v>1751</v>
      </c>
      <c r="C555" s="15" t="s">
        <v>1022</v>
      </c>
    </row>
    <row r="556" spans="1:3" ht="34" x14ac:dyDescent="0.2">
      <c r="A556" s="3" t="s">
        <v>2034</v>
      </c>
      <c r="C556" s="15" t="s">
        <v>2040</v>
      </c>
    </row>
    <row r="557" spans="1:3" ht="34" x14ac:dyDescent="0.2">
      <c r="A557" s="3" t="s">
        <v>2034</v>
      </c>
      <c r="B557" s="8" t="s">
        <v>905</v>
      </c>
      <c r="C557" s="15" t="s">
        <v>2041</v>
      </c>
    </row>
    <row r="558" spans="1:3" ht="34" x14ac:dyDescent="0.2">
      <c r="A558" s="3" t="s">
        <v>2034</v>
      </c>
      <c r="C558" s="15" t="s">
        <v>2042</v>
      </c>
    </row>
    <row r="559" spans="1:3" ht="34" x14ac:dyDescent="0.2">
      <c r="A559" s="3" t="s">
        <v>2034</v>
      </c>
      <c r="B559" s="8" t="s">
        <v>2030</v>
      </c>
      <c r="C559" s="15" t="s">
        <v>2043</v>
      </c>
    </row>
    <row r="560" spans="1:3" ht="34" x14ac:dyDescent="0.2">
      <c r="A560" s="3" t="s">
        <v>2034</v>
      </c>
      <c r="B560" s="8" t="s">
        <v>2026</v>
      </c>
      <c r="C560" s="15" t="s">
        <v>2044</v>
      </c>
    </row>
    <row r="561" spans="1:3" ht="34" x14ac:dyDescent="0.2">
      <c r="A561" s="3" t="s">
        <v>2034</v>
      </c>
      <c r="B561" s="8" t="s">
        <v>2028</v>
      </c>
      <c r="C561" s="15" t="s">
        <v>2045</v>
      </c>
    </row>
    <row r="562" spans="1:3" ht="34" x14ac:dyDescent="0.2">
      <c r="A562" s="3" t="s">
        <v>2034</v>
      </c>
      <c r="B562" s="8" t="s">
        <v>2026</v>
      </c>
      <c r="C562" s="15" t="s">
        <v>2046</v>
      </c>
    </row>
    <row r="563" spans="1:3" ht="34" x14ac:dyDescent="0.2">
      <c r="A563" s="3" t="s">
        <v>2034</v>
      </c>
      <c r="B563" s="8" t="s">
        <v>2030</v>
      </c>
      <c r="C563" s="15" t="s">
        <v>2047</v>
      </c>
    </row>
    <row r="564" spans="1:3" ht="34" x14ac:dyDescent="0.2">
      <c r="A564" s="3" t="s">
        <v>2034</v>
      </c>
      <c r="C564" s="15" t="s">
        <v>2048</v>
      </c>
    </row>
    <row r="565" spans="1:3" ht="34" x14ac:dyDescent="0.2">
      <c r="A565" s="3" t="s">
        <v>2034</v>
      </c>
      <c r="B565" s="8" t="s">
        <v>905</v>
      </c>
      <c r="C565" s="15" t="s">
        <v>478</v>
      </c>
    </row>
    <row r="566" spans="1:3" ht="34" x14ac:dyDescent="0.2">
      <c r="A566" s="3" t="s">
        <v>2034</v>
      </c>
      <c r="B566" s="8" t="s">
        <v>2030</v>
      </c>
      <c r="C566" s="15" t="s">
        <v>2049</v>
      </c>
    </row>
    <row r="567" spans="1:3" ht="34" x14ac:dyDescent="0.2">
      <c r="A567" s="3" t="s">
        <v>2034</v>
      </c>
      <c r="B567" s="8" t="s">
        <v>2028</v>
      </c>
      <c r="C567" s="15" t="s">
        <v>2050</v>
      </c>
    </row>
    <row r="568" spans="1:3" ht="34" x14ac:dyDescent="0.2">
      <c r="A568" s="3" t="s">
        <v>2034</v>
      </c>
      <c r="C568" s="15" t="s">
        <v>2051</v>
      </c>
    </row>
    <row r="569" spans="1:3" ht="34" x14ac:dyDescent="0.2">
      <c r="A569" s="3" t="s">
        <v>2052</v>
      </c>
      <c r="C569" s="15" t="s">
        <v>3022</v>
      </c>
    </row>
    <row r="570" spans="1:3" ht="17" x14ac:dyDescent="0.2">
      <c r="A570" s="3" t="s">
        <v>2052</v>
      </c>
      <c r="B570" s="8" t="s">
        <v>14</v>
      </c>
      <c r="C570" s="15" t="s">
        <v>2053</v>
      </c>
    </row>
    <row r="571" spans="1:3" ht="17" x14ac:dyDescent="0.2">
      <c r="A571" s="3" t="s">
        <v>2052</v>
      </c>
      <c r="B571" s="8" t="s">
        <v>16</v>
      </c>
      <c r="C571" s="15" t="s">
        <v>2054</v>
      </c>
    </row>
    <row r="572" spans="1:3" ht="17" x14ac:dyDescent="0.2">
      <c r="A572" s="3" t="s">
        <v>2052</v>
      </c>
      <c r="B572" s="8" t="s">
        <v>1594</v>
      </c>
      <c r="C572" s="15" t="s">
        <v>903</v>
      </c>
    </row>
    <row r="573" spans="1:3" ht="17" x14ac:dyDescent="0.2">
      <c r="A573" s="3" t="s">
        <v>2052</v>
      </c>
      <c r="C573" s="15" t="s">
        <v>2055</v>
      </c>
    </row>
    <row r="574" spans="1:3" ht="17" x14ac:dyDescent="0.2">
      <c r="A574" s="3" t="s">
        <v>2052</v>
      </c>
      <c r="B574" s="8" t="s">
        <v>1492</v>
      </c>
      <c r="C574" s="15" t="s">
        <v>2056</v>
      </c>
    </row>
    <row r="575" spans="1:3" ht="17" x14ac:dyDescent="0.2">
      <c r="A575" s="3" t="s">
        <v>2052</v>
      </c>
      <c r="B575" s="8" t="s">
        <v>2089</v>
      </c>
      <c r="C575" s="15" t="s">
        <v>2057</v>
      </c>
    </row>
    <row r="576" spans="1:3" ht="17" x14ac:dyDescent="0.2">
      <c r="A576" s="3" t="s">
        <v>2052</v>
      </c>
      <c r="C576" s="15" t="s">
        <v>2058</v>
      </c>
    </row>
    <row r="577" spans="1:3" ht="17" x14ac:dyDescent="0.2">
      <c r="A577" s="3" t="s">
        <v>2052</v>
      </c>
      <c r="B577" s="8" t="s">
        <v>1581</v>
      </c>
      <c r="C577" s="15" t="s">
        <v>2059</v>
      </c>
    </row>
    <row r="578" spans="1:3" ht="17" x14ac:dyDescent="0.2">
      <c r="A578" s="3" t="s">
        <v>2052</v>
      </c>
      <c r="C578" s="15" t="s">
        <v>2060</v>
      </c>
    </row>
    <row r="579" spans="1:3" ht="17" x14ac:dyDescent="0.2">
      <c r="A579" s="3" t="s">
        <v>2052</v>
      </c>
      <c r="B579" s="8" t="s">
        <v>1581</v>
      </c>
      <c r="C579" s="15" t="s">
        <v>2061</v>
      </c>
    </row>
    <row r="580" spans="1:3" ht="17" x14ac:dyDescent="0.2">
      <c r="A580" s="3" t="s">
        <v>2052</v>
      </c>
      <c r="B580" s="8" t="s">
        <v>1638</v>
      </c>
      <c r="C580" s="15" t="s">
        <v>2062</v>
      </c>
    </row>
    <row r="581" spans="1:3" ht="17" x14ac:dyDescent="0.2">
      <c r="A581" s="3" t="s">
        <v>2052</v>
      </c>
      <c r="B581" s="8" t="s">
        <v>1674</v>
      </c>
      <c r="C581" s="15" t="s">
        <v>2063</v>
      </c>
    </row>
    <row r="582" spans="1:3" ht="17" x14ac:dyDescent="0.2">
      <c r="A582" s="3" t="s">
        <v>2052</v>
      </c>
      <c r="B582" s="8" t="s">
        <v>1581</v>
      </c>
      <c r="C582" s="15" t="s">
        <v>2064</v>
      </c>
    </row>
    <row r="583" spans="1:3" ht="34" x14ac:dyDescent="0.2">
      <c r="A583" s="3" t="s">
        <v>2052</v>
      </c>
      <c r="B583" s="8" t="s">
        <v>1674</v>
      </c>
      <c r="C583" s="15" t="s">
        <v>2065</v>
      </c>
    </row>
    <row r="584" spans="1:3" ht="17" x14ac:dyDescent="0.2">
      <c r="A584" s="3" t="s">
        <v>2052</v>
      </c>
      <c r="B584" s="8" t="s">
        <v>1581</v>
      </c>
      <c r="C584" s="15" t="s">
        <v>2066</v>
      </c>
    </row>
    <row r="585" spans="1:3" ht="17" x14ac:dyDescent="0.2">
      <c r="A585" s="3" t="s">
        <v>2052</v>
      </c>
      <c r="B585" s="8" t="s">
        <v>1638</v>
      </c>
      <c r="C585" s="15" t="s">
        <v>2067</v>
      </c>
    </row>
    <row r="586" spans="1:3" ht="17" x14ac:dyDescent="0.2">
      <c r="A586" s="3" t="s">
        <v>2052</v>
      </c>
      <c r="C586" s="15" t="s">
        <v>2068</v>
      </c>
    </row>
    <row r="587" spans="1:3" ht="17" x14ac:dyDescent="0.2">
      <c r="A587" s="3" t="s">
        <v>2052</v>
      </c>
      <c r="B587" s="8" t="s">
        <v>1606</v>
      </c>
      <c r="C587" s="15" t="s">
        <v>2069</v>
      </c>
    </row>
    <row r="588" spans="1:3" ht="17" x14ac:dyDescent="0.2">
      <c r="A588" s="3" t="s">
        <v>2052</v>
      </c>
      <c r="B588" s="8" t="s">
        <v>1674</v>
      </c>
      <c r="C588" s="15" t="s">
        <v>2070</v>
      </c>
    </row>
    <row r="589" spans="1:3" ht="17" x14ac:dyDescent="0.2">
      <c r="A589" s="3" t="s">
        <v>2052</v>
      </c>
      <c r="B589" s="8" t="s">
        <v>1581</v>
      </c>
      <c r="C589" s="15" t="s">
        <v>2071</v>
      </c>
    </row>
    <row r="590" spans="1:3" ht="17" x14ac:dyDescent="0.2">
      <c r="A590" s="3" t="s">
        <v>2052</v>
      </c>
      <c r="B590" s="8" t="s">
        <v>2089</v>
      </c>
      <c r="C590" s="15" t="s">
        <v>2072</v>
      </c>
    </row>
    <row r="591" spans="1:3" ht="17" x14ac:dyDescent="0.2">
      <c r="A591" s="3" t="s">
        <v>2052</v>
      </c>
      <c r="B591" s="8" t="s">
        <v>1601</v>
      </c>
      <c r="C591" s="15" t="s">
        <v>2073</v>
      </c>
    </row>
    <row r="592" spans="1:3" ht="17" x14ac:dyDescent="0.2">
      <c r="A592" s="3" t="s">
        <v>2052</v>
      </c>
      <c r="B592" s="8" t="s">
        <v>16</v>
      </c>
      <c r="C592" s="15" t="s">
        <v>2074</v>
      </c>
    </row>
    <row r="593" spans="1:3" ht="17" x14ac:dyDescent="0.2">
      <c r="A593" s="3" t="s">
        <v>2052</v>
      </c>
      <c r="B593" s="8" t="s">
        <v>1599</v>
      </c>
      <c r="C593" s="15" t="s">
        <v>2075</v>
      </c>
    </row>
    <row r="594" spans="1:3" ht="17" x14ac:dyDescent="0.2">
      <c r="A594" s="3" t="s">
        <v>2052</v>
      </c>
      <c r="B594" s="8" t="s">
        <v>1601</v>
      </c>
      <c r="C594" s="15" t="s">
        <v>2076</v>
      </c>
    </row>
    <row r="595" spans="1:3" ht="17" x14ac:dyDescent="0.2">
      <c r="A595" s="3" t="s">
        <v>2052</v>
      </c>
      <c r="C595" s="15" t="s">
        <v>2077</v>
      </c>
    </row>
    <row r="596" spans="1:3" ht="17" x14ac:dyDescent="0.2">
      <c r="A596" s="3" t="s">
        <v>2052</v>
      </c>
      <c r="B596" s="8" t="s">
        <v>1601</v>
      </c>
      <c r="C596" s="15" t="s">
        <v>2078</v>
      </c>
    </row>
    <row r="597" spans="1:3" ht="17" x14ac:dyDescent="0.2">
      <c r="A597" s="3" t="s">
        <v>2052</v>
      </c>
      <c r="B597" s="8" t="s">
        <v>16</v>
      </c>
      <c r="C597" s="15" t="s">
        <v>2079</v>
      </c>
    </row>
    <row r="598" spans="1:3" ht="17" x14ac:dyDescent="0.2">
      <c r="A598" s="3" t="s">
        <v>2052</v>
      </c>
      <c r="B598" s="8" t="s">
        <v>11</v>
      </c>
      <c r="C598" s="15" t="s">
        <v>2080</v>
      </c>
    </row>
    <row r="599" spans="1:3" ht="17" x14ac:dyDescent="0.2">
      <c r="A599" s="3" t="s">
        <v>2052</v>
      </c>
      <c r="B599" s="8" t="s">
        <v>2089</v>
      </c>
      <c r="C599" s="15" t="s">
        <v>2079</v>
      </c>
    </row>
    <row r="600" spans="1:3" ht="17" x14ac:dyDescent="0.2">
      <c r="A600" s="3" t="s">
        <v>2052</v>
      </c>
      <c r="C600" s="15" t="s">
        <v>2081</v>
      </c>
    </row>
    <row r="601" spans="1:3" ht="17" x14ac:dyDescent="0.2">
      <c r="A601" s="3" t="s">
        <v>2052</v>
      </c>
      <c r="B601" s="8" t="s">
        <v>937</v>
      </c>
      <c r="C601" s="15" t="s">
        <v>2082</v>
      </c>
    </row>
    <row r="602" spans="1:3" ht="17" x14ac:dyDescent="0.2">
      <c r="A602" s="3" t="s">
        <v>2052</v>
      </c>
      <c r="B602" s="8" t="s">
        <v>2089</v>
      </c>
      <c r="C602" s="15" t="s">
        <v>2083</v>
      </c>
    </row>
    <row r="603" spans="1:3" ht="17" x14ac:dyDescent="0.2">
      <c r="A603" s="3" t="s">
        <v>2052</v>
      </c>
      <c r="B603" s="8" t="s">
        <v>16</v>
      </c>
      <c r="C603" s="15" t="s">
        <v>2084</v>
      </c>
    </row>
    <row r="604" spans="1:3" ht="17" x14ac:dyDescent="0.2">
      <c r="A604" s="3" t="s">
        <v>2052</v>
      </c>
      <c r="B604" s="8" t="s">
        <v>14</v>
      </c>
      <c r="C604" s="15" t="s">
        <v>2085</v>
      </c>
    </row>
    <row r="605" spans="1:3" ht="17" x14ac:dyDescent="0.2">
      <c r="A605" s="3" t="s">
        <v>2052</v>
      </c>
      <c r="B605" s="8" t="s">
        <v>1601</v>
      </c>
      <c r="C605" s="15" t="s">
        <v>2086</v>
      </c>
    </row>
    <row r="606" spans="1:3" ht="17" x14ac:dyDescent="0.2">
      <c r="A606" s="3" t="s">
        <v>2052</v>
      </c>
      <c r="C606" s="15" t="s">
        <v>2087</v>
      </c>
    </row>
    <row r="607" spans="1:3" ht="17" x14ac:dyDescent="0.2">
      <c r="A607" s="3" t="s">
        <v>2052</v>
      </c>
      <c r="B607" s="8" t="s">
        <v>937</v>
      </c>
      <c r="C607" s="15" t="s">
        <v>2088</v>
      </c>
    </row>
    <row r="608" spans="1:3" ht="17" x14ac:dyDescent="0.2">
      <c r="A608" s="3" t="s">
        <v>2052</v>
      </c>
      <c r="B608" s="8" t="s">
        <v>2089</v>
      </c>
      <c r="C608" s="15" t="s">
        <v>2090</v>
      </c>
    </row>
    <row r="609" spans="1:3" ht="17" x14ac:dyDescent="0.2">
      <c r="A609" s="3" t="s">
        <v>2052</v>
      </c>
      <c r="C609" s="15" t="s">
        <v>2091</v>
      </c>
    </row>
    <row r="610" spans="1:3" ht="17" x14ac:dyDescent="0.2">
      <c r="A610" s="3" t="s">
        <v>2052</v>
      </c>
      <c r="B610" s="8" t="s">
        <v>1492</v>
      </c>
      <c r="C610" s="15" t="s">
        <v>536</v>
      </c>
    </row>
    <row r="611" spans="1:3" ht="17" x14ac:dyDescent="0.2">
      <c r="A611" s="3" t="s">
        <v>2052</v>
      </c>
      <c r="B611" s="8" t="s">
        <v>1606</v>
      </c>
      <c r="C611" s="15" t="s">
        <v>2092</v>
      </c>
    </row>
    <row r="612" spans="1:3" ht="34" x14ac:dyDescent="0.2">
      <c r="A612" s="3" t="s">
        <v>2093</v>
      </c>
      <c r="C612" s="15" t="s">
        <v>2094</v>
      </c>
    </row>
    <row r="613" spans="1:3" ht="34" x14ac:dyDescent="0.2">
      <c r="A613" s="3" t="s">
        <v>2093</v>
      </c>
      <c r="B613" s="8" t="s">
        <v>2089</v>
      </c>
      <c r="C613" s="15" t="s">
        <v>2095</v>
      </c>
    </row>
    <row r="614" spans="1:3" ht="34" x14ac:dyDescent="0.2">
      <c r="A614" s="3" t="s">
        <v>2093</v>
      </c>
      <c r="C614" s="15" t="s">
        <v>2096</v>
      </c>
    </row>
    <row r="615" spans="1:3" ht="34" x14ac:dyDescent="0.2">
      <c r="A615" s="3" t="s">
        <v>2093</v>
      </c>
      <c r="B615" s="8" t="s">
        <v>937</v>
      </c>
      <c r="C615" s="15" t="s">
        <v>2097</v>
      </c>
    </row>
    <row r="616" spans="1:3" ht="34" x14ac:dyDescent="0.2">
      <c r="A616" s="3" t="s">
        <v>2093</v>
      </c>
      <c r="C616" s="15" t="s">
        <v>2098</v>
      </c>
    </row>
    <row r="617" spans="1:3" ht="34" x14ac:dyDescent="0.2">
      <c r="A617" s="3" t="s">
        <v>2093</v>
      </c>
      <c r="B617" s="8" t="s">
        <v>2089</v>
      </c>
      <c r="C617" s="15" t="s">
        <v>2099</v>
      </c>
    </row>
    <row r="618" spans="1:3" ht="34" x14ac:dyDescent="0.2">
      <c r="A618" s="3" t="s">
        <v>2093</v>
      </c>
      <c r="C618" s="15" t="s">
        <v>2100</v>
      </c>
    </row>
    <row r="619" spans="1:3" ht="34" x14ac:dyDescent="0.2">
      <c r="A619" s="3" t="s">
        <v>2093</v>
      </c>
      <c r="B619" s="8" t="s">
        <v>2089</v>
      </c>
      <c r="C619" s="15" t="s">
        <v>2101</v>
      </c>
    </row>
    <row r="620" spans="1:3" ht="34" x14ac:dyDescent="0.2">
      <c r="A620" s="3" t="s">
        <v>2093</v>
      </c>
      <c r="C620" s="15" t="s">
        <v>2102</v>
      </c>
    </row>
    <row r="621" spans="1:3" ht="34" x14ac:dyDescent="0.2">
      <c r="A621" s="3" t="s">
        <v>2093</v>
      </c>
      <c r="B621" s="8" t="s">
        <v>2089</v>
      </c>
      <c r="C621" s="15" t="s">
        <v>2103</v>
      </c>
    </row>
    <row r="622" spans="1:3" ht="68" x14ac:dyDescent="0.2">
      <c r="A622" s="3" t="s">
        <v>2093</v>
      </c>
      <c r="C622" s="15" t="s">
        <v>2104</v>
      </c>
    </row>
    <row r="623" spans="1:3" ht="34" x14ac:dyDescent="0.2">
      <c r="A623" s="3" t="s">
        <v>2093</v>
      </c>
      <c r="B623" s="8" t="s">
        <v>2105</v>
      </c>
      <c r="C623" s="15" t="s">
        <v>2106</v>
      </c>
    </row>
    <row r="624" spans="1:3" ht="34" x14ac:dyDescent="0.2">
      <c r="A624" s="3" t="s">
        <v>2093</v>
      </c>
      <c r="C624" s="15" t="s">
        <v>2107</v>
      </c>
    </row>
    <row r="625" spans="1:3" ht="34" x14ac:dyDescent="0.2">
      <c r="A625" s="3" t="s">
        <v>2093</v>
      </c>
      <c r="B625" s="8" t="s">
        <v>2105</v>
      </c>
      <c r="C625" s="15" t="s">
        <v>2108</v>
      </c>
    </row>
    <row r="626" spans="1:3" ht="34" x14ac:dyDescent="0.2">
      <c r="A626" s="3" t="s">
        <v>2109</v>
      </c>
      <c r="C626" s="15" t="s">
        <v>2110</v>
      </c>
    </row>
    <row r="627" spans="1:3" ht="34" x14ac:dyDescent="0.2">
      <c r="A627" s="3" t="s">
        <v>2109</v>
      </c>
      <c r="B627" s="8" t="s">
        <v>2028</v>
      </c>
      <c r="C627" s="15" t="s">
        <v>2111</v>
      </c>
    </row>
    <row r="628" spans="1:3" ht="34" x14ac:dyDescent="0.2">
      <c r="A628" s="3" t="s">
        <v>2109</v>
      </c>
      <c r="B628" s="8" t="s">
        <v>2030</v>
      </c>
      <c r="C628" s="15" t="s">
        <v>2112</v>
      </c>
    </row>
    <row r="629" spans="1:3" ht="34" x14ac:dyDescent="0.2">
      <c r="A629" s="3" t="s">
        <v>2109</v>
      </c>
      <c r="C629" s="15" t="s">
        <v>2113</v>
      </c>
    </row>
    <row r="630" spans="1:3" ht="34" x14ac:dyDescent="0.2">
      <c r="A630" s="3" t="s">
        <v>2109</v>
      </c>
      <c r="B630" s="8" t="s">
        <v>12</v>
      </c>
      <c r="C630" s="15" t="s">
        <v>2114</v>
      </c>
    </row>
    <row r="631" spans="1:3" ht="34" x14ac:dyDescent="0.2">
      <c r="A631" s="3" t="s">
        <v>2109</v>
      </c>
      <c r="C631" s="15" t="s">
        <v>2115</v>
      </c>
    </row>
    <row r="632" spans="1:3" ht="34" x14ac:dyDescent="0.2">
      <c r="A632" s="3" t="s">
        <v>2109</v>
      </c>
      <c r="B632" s="8" t="s">
        <v>12</v>
      </c>
      <c r="C632" s="15" t="s">
        <v>2116</v>
      </c>
    </row>
    <row r="633" spans="1:3" ht="34" x14ac:dyDescent="0.2">
      <c r="A633" s="3" t="s">
        <v>2109</v>
      </c>
      <c r="C633" s="15" t="s">
        <v>2117</v>
      </c>
    </row>
    <row r="634" spans="1:3" ht="34" x14ac:dyDescent="0.2">
      <c r="A634" s="3" t="s">
        <v>2109</v>
      </c>
      <c r="B634" s="8" t="s">
        <v>2118</v>
      </c>
      <c r="C634" s="15" t="s">
        <v>2119</v>
      </c>
    </row>
    <row r="635" spans="1:3" ht="34" x14ac:dyDescent="0.2">
      <c r="A635" s="3" t="s">
        <v>2109</v>
      </c>
      <c r="C635" s="15" t="s">
        <v>2120</v>
      </c>
    </row>
    <row r="636" spans="1:3" ht="34" x14ac:dyDescent="0.2">
      <c r="A636" s="3" t="s">
        <v>2109</v>
      </c>
      <c r="B636" s="8" t="s">
        <v>12</v>
      </c>
      <c r="C636" s="15" t="s">
        <v>2121</v>
      </c>
    </row>
    <row r="637" spans="1:3" ht="34" x14ac:dyDescent="0.2">
      <c r="A637" s="3" t="s">
        <v>2109</v>
      </c>
      <c r="B637" s="8" t="s">
        <v>2118</v>
      </c>
      <c r="C637" s="15" t="s">
        <v>2122</v>
      </c>
    </row>
    <row r="638" spans="1:3" ht="34" x14ac:dyDescent="0.2">
      <c r="A638" s="3" t="s">
        <v>2109</v>
      </c>
      <c r="C638" s="15" t="s">
        <v>2123</v>
      </c>
    </row>
    <row r="639" spans="1:3" ht="34" x14ac:dyDescent="0.2">
      <c r="A639" s="3" t="s">
        <v>2109</v>
      </c>
      <c r="B639" s="8" t="s">
        <v>2124</v>
      </c>
      <c r="C639" s="15" t="s">
        <v>2125</v>
      </c>
    </row>
    <row r="640" spans="1:3" ht="34" x14ac:dyDescent="0.2">
      <c r="A640" s="3" t="s">
        <v>2109</v>
      </c>
      <c r="B640" s="8" t="s">
        <v>2126</v>
      </c>
      <c r="C640" s="15" t="s">
        <v>2127</v>
      </c>
    </row>
    <row r="641" spans="1:3" ht="34" x14ac:dyDescent="0.2">
      <c r="A641" s="3" t="s">
        <v>2109</v>
      </c>
      <c r="B641" s="8" t="s">
        <v>12</v>
      </c>
      <c r="C641" s="15" t="s">
        <v>545</v>
      </c>
    </row>
    <row r="642" spans="1:3" ht="34" x14ac:dyDescent="0.2">
      <c r="A642" s="3" t="s">
        <v>2109</v>
      </c>
      <c r="B642" s="8" t="s">
        <v>2126</v>
      </c>
      <c r="C642" s="15" t="s">
        <v>2128</v>
      </c>
    </row>
    <row r="643" spans="1:3" ht="51" x14ac:dyDescent="0.2">
      <c r="A643" s="3" t="s">
        <v>2109</v>
      </c>
      <c r="C643" s="15" t="s">
        <v>2129</v>
      </c>
    </row>
    <row r="644" spans="1:3" ht="34" x14ac:dyDescent="0.2">
      <c r="A644" s="3" t="s">
        <v>2109</v>
      </c>
      <c r="B644" s="8" t="s">
        <v>2118</v>
      </c>
      <c r="C644" s="15" t="s">
        <v>2130</v>
      </c>
    </row>
    <row r="645" spans="1:3" ht="34" x14ac:dyDescent="0.2">
      <c r="A645" s="3" t="s">
        <v>2109</v>
      </c>
      <c r="C645" s="15" t="s">
        <v>2131</v>
      </c>
    </row>
    <row r="646" spans="1:3" ht="34" x14ac:dyDescent="0.2">
      <c r="A646" s="3" t="s">
        <v>2109</v>
      </c>
      <c r="B646" s="8" t="s">
        <v>12</v>
      </c>
      <c r="C646" s="15" t="s">
        <v>545</v>
      </c>
    </row>
    <row r="647" spans="1:3" ht="34" x14ac:dyDescent="0.2">
      <c r="A647" s="3" t="s">
        <v>2109</v>
      </c>
      <c r="C647" s="15" t="s">
        <v>2132</v>
      </c>
    </row>
    <row r="648" spans="1:3" ht="34" x14ac:dyDescent="0.2">
      <c r="A648" s="3" t="s">
        <v>2133</v>
      </c>
      <c r="C648" s="15" t="s">
        <v>2134</v>
      </c>
    </row>
    <row r="649" spans="1:3" ht="34" x14ac:dyDescent="0.2">
      <c r="A649" s="3" t="s">
        <v>2133</v>
      </c>
      <c r="B649" s="8" t="s">
        <v>2135</v>
      </c>
      <c r="C649" s="15" t="s">
        <v>2136</v>
      </c>
    </row>
    <row r="650" spans="1:3" ht="68" x14ac:dyDescent="0.2">
      <c r="A650" s="3" t="s">
        <v>2133</v>
      </c>
      <c r="C650" s="15" t="s">
        <v>2137</v>
      </c>
    </row>
    <row r="651" spans="1:3" ht="34" x14ac:dyDescent="0.2">
      <c r="A651" s="3" t="s">
        <v>2133</v>
      </c>
      <c r="B651" s="8" t="s">
        <v>2138</v>
      </c>
      <c r="C651" s="15" t="s">
        <v>2139</v>
      </c>
    </row>
    <row r="652" spans="1:3" ht="34" x14ac:dyDescent="0.2">
      <c r="A652" s="3" t="s">
        <v>2133</v>
      </c>
      <c r="B652" s="8" t="s">
        <v>2135</v>
      </c>
      <c r="C652" s="15" t="s">
        <v>2140</v>
      </c>
    </row>
    <row r="653" spans="1:3" ht="34" x14ac:dyDescent="0.2">
      <c r="A653" s="3" t="s">
        <v>2133</v>
      </c>
      <c r="C653" s="15" t="s">
        <v>2141</v>
      </c>
    </row>
    <row r="654" spans="1:3" ht="34" x14ac:dyDescent="0.2">
      <c r="A654" s="3" t="s">
        <v>2133</v>
      </c>
      <c r="B654" s="8" t="s">
        <v>12</v>
      </c>
      <c r="C654" s="15" t="s">
        <v>1949</v>
      </c>
    </row>
    <row r="655" spans="1:3" ht="34" x14ac:dyDescent="0.2">
      <c r="A655" s="3" t="s">
        <v>2133</v>
      </c>
      <c r="C655" s="15" t="s">
        <v>2142</v>
      </c>
    </row>
    <row r="656" spans="1:3" ht="34" x14ac:dyDescent="0.2">
      <c r="A656" s="3" t="s">
        <v>2133</v>
      </c>
      <c r="B656" s="8" t="s">
        <v>17</v>
      </c>
      <c r="C656" s="15" t="s">
        <v>2143</v>
      </c>
    </row>
    <row r="657" spans="1:3" ht="34" x14ac:dyDescent="0.2">
      <c r="A657" s="3" t="s">
        <v>2133</v>
      </c>
      <c r="C657" s="15" t="s">
        <v>2144</v>
      </c>
    </row>
    <row r="658" spans="1:3" ht="34" x14ac:dyDescent="0.2">
      <c r="A658" s="3" t="s">
        <v>2133</v>
      </c>
      <c r="B658" s="8" t="s">
        <v>12</v>
      </c>
      <c r="C658" s="15" t="s">
        <v>2145</v>
      </c>
    </row>
    <row r="659" spans="1:3" ht="34" x14ac:dyDescent="0.2">
      <c r="A659" s="3" t="s">
        <v>2133</v>
      </c>
      <c r="B659" s="8" t="s">
        <v>17</v>
      </c>
      <c r="C659" s="15" t="s">
        <v>2146</v>
      </c>
    </row>
    <row r="660" spans="1:3" ht="34" x14ac:dyDescent="0.2">
      <c r="A660" s="3" t="s">
        <v>2133</v>
      </c>
      <c r="B660" s="8" t="s">
        <v>12</v>
      </c>
      <c r="C660" s="15" t="s">
        <v>2147</v>
      </c>
    </row>
    <row r="661" spans="1:3" ht="34" x14ac:dyDescent="0.2">
      <c r="A661" s="3" t="s">
        <v>2133</v>
      </c>
      <c r="B661" s="8" t="s">
        <v>17</v>
      </c>
      <c r="C661" s="15" t="s">
        <v>2148</v>
      </c>
    </row>
    <row r="662" spans="1:3" ht="34" x14ac:dyDescent="0.2">
      <c r="A662" s="3" t="s">
        <v>2133</v>
      </c>
      <c r="B662" s="8"/>
      <c r="C662" s="14" t="s">
        <v>2149</v>
      </c>
    </row>
    <row r="663" spans="1:3" ht="34" x14ac:dyDescent="0.2">
      <c r="A663" s="3" t="s">
        <v>2133</v>
      </c>
      <c r="B663" s="8" t="s">
        <v>17</v>
      </c>
      <c r="C663" s="15" t="s">
        <v>2150</v>
      </c>
    </row>
    <row r="664" spans="1:3" ht="34" x14ac:dyDescent="0.2">
      <c r="A664" s="3" t="s">
        <v>2133</v>
      </c>
      <c r="B664" s="8" t="s">
        <v>12</v>
      </c>
      <c r="C664" s="15" t="s">
        <v>2151</v>
      </c>
    </row>
    <row r="665" spans="1:3" ht="34" x14ac:dyDescent="0.2">
      <c r="A665" s="3" t="s">
        <v>2133</v>
      </c>
      <c r="B665" s="8" t="s">
        <v>17</v>
      </c>
      <c r="C665" s="15" t="s">
        <v>2152</v>
      </c>
    </row>
    <row r="666" spans="1:3" ht="34" x14ac:dyDescent="0.2">
      <c r="A666" s="3" t="s">
        <v>2133</v>
      </c>
      <c r="B666" s="8" t="s">
        <v>12</v>
      </c>
      <c r="C666" s="15" t="s">
        <v>2153</v>
      </c>
    </row>
    <row r="667" spans="1:3" ht="34" x14ac:dyDescent="0.2">
      <c r="A667" s="3" t="s">
        <v>2133</v>
      </c>
      <c r="B667" s="8" t="s">
        <v>12</v>
      </c>
      <c r="C667" s="15" t="s">
        <v>2154</v>
      </c>
    </row>
    <row r="668" spans="1:3" ht="34" x14ac:dyDescent="0.2">
      <c r="A668" s="3" t="s">
        <v>2133</v>
      </c>
      <c r="B668" s="8" t="s">
        <v>17</v>
      </c>
      <c r="C668" s="15" t="s">
        <v>2155</v>
      </c>
    </row>
    <row r="669" spans="1:3" ht="34" x14ac:dyDescent="0.2">
      <c r="A669" s="3" t="s">
        <v>2133</v>
      </c>
      <c r="B669" s="8" t="s">
        <v>12</v>
      </c>
      <c r="C669" s="15" t="s">
        <v>2156</v>
      </c>
    </row>
    <row r="670" spans="1:3" ht="34" x14ac:dyDescent="0.2">
      <c r="A670" s="3" t="s">
        <v>2133</v>
      </c>
      <c r="B670" s="8" t="s">
        <v>17</v>
      </c>
      <c r="C670" s="15" t="s">
        <v>2157</v>
      </c>
    </row>
    <row r="671" spans="1:3" ht="34" x14ac:dyDescent="0.2">
      <c r="A671" s="3" t="s">
        <v>2133</v>
      </c>
      <c r="B671" s="8"/>
      <c r="C671" s="14" t="s">
        <v>2158</v>
      </c>
    </row>
    <row r="672" spans="1:3" ht="34" x14ac:dyDescent="0.2">
      <c r="A672" s="3" t="s">
        <v>2133</v>
      </c>
      <c r="B672" s="8" t="s">
        <v>17</v>
      </c>
      <c r="C672" s="15" t="s">
        <v>545</v>
      </c>
    </row>
    <row r="673" spans="1:3" ht="34" x14ac:dyDescent="0.2">
      <c r="A673" s="3" t="s">
        <v>2133</v>
      </c>
      <c r="B673" s="8" t="s">
        <v>12</v>
      </c>
      <c r="C673" s="15" t="s">
        <v>2159</v>
      </c>
    </row>
    <row r="674" spans="1:3" ht="34" x14ac:dyDescent="0.2">
      <c r="A674" s="3" t="s">
        <v>2133</v>
      </c>
      <c r="C674" s="15" t="s">
        <v>2160</v>
      </c>
    </row>
    <row r="675" spans="1:3" ht="34" x14ac:dyDescent="0.2">
      <c r="A675" s="3" t="s">
        <v>2133</v>
      </c>
      <c r="B675" s="8" t="s">
        <v>12</v>
      </c>
      <c r="C675" s="15" t="s">
        <v>2161</v>
      </c>
    </row>
    <row r="676" spans="1:3" ht="34" x14ac:dyDescent="0.2">
      <c r="A676" s="3" t="s">
        <v>2133</v>
      </c>
      <c r="B676" s="8" t="s">
        <v>17</v>
      </c>
      <c r="C676" s="15" t="s">
        <v>2162</v>
      </c>
    </row>
    <row r="677" spans="1:3" ht="34" x14ac:dyDescent="0.2">
      <c r="A677" s="3" t="s">
        <v>2133</v>
      </c>
      <c r="C677" s="15" t="s">
        <v>2163</v>
      </c>
    </row>
    <row r="678" spans="1:3" ht="34" x14ac:dyDescent="0.2">
      <c r="A678" s="3" t="s">
        <v>2133</v>
      </c>
      <c r="B678" s="8" t="s">
        <v>12</v>
      </c>
      <c r="C678" s="15" t="s">
        <v>545</v>
      </c>
    </row>
    <row r="679" spans="1:3" ht="34" x14ac:dyDescent="0.2">
      <c r="A679" s="3" t="s">
        <v>2133</v>
      </c>
      <c r="C679" s="15" t="s">
        <v>2164</v>
      </c>
    </row>
    <row r="680" spans="1:3" ht="34" x14ac:dyDescent="0.2">
      <c r="A680" s="3" t="s">
        <v>2133</v>
      </c>
      <c r="B680" s="8" t="s">
        <v>17</v>
      </c>
      <c r="C680" s="15" t="s">
        <v>2165</v>
      </c>
    </row>
    <row r="681" spans="1:3" ht="34" x14ac:dyDescent="0.2">
      <c r="A681" s="3" t="s">
        <v>2133</v>
      </c>
      <c r="C681" s="15" t="s">
        <v>2166</v>
      </c>
    </row>
    <row r="682" spans="1:3" ht="34" x14ac:dyDescent="0.2">
      <c r="A682" s="3" t="s">
        <v>2133</v>
      </c>
      <c r="B682" s="8" t="s">
        <v>12</v>
      </c>
      <c r="C682" s="15" t="s">
        <v>2167</v>
      </c>
    </row>
    <row r="683" spans="1:3" ht="34" x14ac:dyDescent="0.2">
      <c r="A683" s="3" t="s">
        <v>2133</v>
      </c>
      <c r="C683" s="15" t="s">
        <v>2168</v>
      </c>
    </row>
    <row r="684" spans="1:3" ht="34" x14ac:dyDescent="0.2">
      <c r="A684" s="3" t="s">
        <v>2133</v>
      </c>
      <c r="B684" s="8" t="s">
        <v>12</v>
      </c>
      <c r="C684" s="15" t="s">
        <v>2169</v>
      </c>
    </row>
    <row r="685" spans="1:3" ht="34" x14ac:dyDescent="0.2">
      <c r="A685" s="3" t="s">
        <v>2133</v>
      </c>
      <c r="C685" s="15" t="s">
        <v>2170</v>
      </c>
    </row>
    <row r="686" spans="1:3" ht="34" x14ac:dyDescent="0.2">
      <c r="A686" s="3" t="s">
        <v>2133</v>
      </c>
      <c r="B686" s="8" t="s">
        <v>12</v>
      </c>
      <c r="C686" s="15" t="s">
        <v>2171</v>
      </c>
    </row>
    <row r="687" spans="1:3" ht="34" x14ac:dyDescent="0.2">
      <c r="A687" s="3" t="s">
        <v>2133</v>
      </c>
      <c r="C687" s="15" t="s">
        <v>2172</v>
      </c>
    </row>
    <row r="688" spans="1:3" ht="34" x14ac:dyDescent="0.2">
      <c r="A688" s="3" t="s">
        <v>2133</v>
      </c>
      <c r="B688" s="8" t="s">
        <v>17</v>
      </c>
      <c r="C688" s="15" t="s">
        <v>2173</v>
      </c>
    </row>
    <row r="689" spans="1:3" ht="34" x14ac:dyDescent="0.2">
      <c r="A689" s="3" t="s">
        <v>2133</v>
      </c>
      <c r="B689" s="8" t="s">
        <v>12</v>
      </c>
      <c r="C689" s="15" t="s">
        <v>2174</v>
      </c>
    </row>
    <row r="690" spans="1:3" ht="34" x14ac:dyDescent="0.2">
      <c r="A690" s="3" t="s">
        <v>2133</v>
      </c>
      <c r="C690" s="15" t="s">
        <v>2175</v>
      </c>
    </row>
    <row r="691" spans="1:3" ht="34" x14ac:dyDescent="0.2">
      <c r="A691" s="3" t="s">
        <v>2133</v>
      </c>
      <c r="B691" s="8" t="s">
        <v>12</v>
      </c>
      <c r="C691" s="15" t="s">
        <v>2176</v>
      </c>
    </row>
    <row r="692" spans="1:3" ht="34" x14ac:dyDescent="0.2">
      <c r="A692" s="3" t="s">
        <v>2133</v>
      </c>
      <c r="C692" s="15" t="s">
        <v>2177</v>
      </c>
    </row>
    <row r="693" spans="1:3" ht="34" x14ac:dyDescent="0.2">
      <c r="A693" s="3" t="s">
        <v>2133</v>
      </c>
      <c r="B693" s="8" t="s">
        <v>17</v>
      </c>
      <c r="C693" s="15" t="s">
        <v>2178</v>
      </c>
    </row>
    <row r="694" spans="1:3" ht="34" x14ac:dyDescent="0.2">
      <c r="A694" s="3" t="s">
        <v>2133</v>
      </c>
      <c r="B694" s="8" t="s">
        <v>12</v>
      </c>
      <c r="C694" s="15" t="s">
        <v>2179</v>
      </c>
    </row>
    <row r="695" spans="1:3" ht="34" x14ac:dyDescent="0.2">
      <c r="A695" s="3" t="s">
        <v>2133</v>
      </c>
      <c r="C695" s="15" t="s">
        <v>2180</v>
      </c>
    </row>
    <row r="696" spans="1:3" ht="34" x14ac:dyDescent="0.2">
      <c r="A696" s="3" t="s">
        <v>2133</v>
      </c>
      <c r="B696" s="8" t="s">
        <v>17</v>
      </c>
      <c r="C696" s="15" t="s">
        <v>2181</v>
      </c>
    </row>
    <row r="697" spans="1:3" ht="34" x14ac:dyDescent="0.2">
      <c r="A697" s="3" t="s">
        <v>2133</v>
      </c>
      <c r="C697" s="15" t="s">
        <v>2182</v>
      </c>
    </row>
    <row r="698" spans="1:3" ht="34" x14ac:dyDescent="0.2">
      <c r="A698" s="3" t="s">
        <v>2133</v>
      </c>
      <c r="B698" s="8" t="s">
        <v>17</v>
      </c>
      <c r="C698" s="15" t="s">
        <v>2183</v>
      </c>
    </row>
    <row r="699" spans="1:3" ht="34" x14ac:dyDescent="0.2">
      <c r="A699" s="3" t="s">
        <v>2133</v>
      </c>
      <c r="B699" s="8" t="s">
        <v>12</v>
      </c>
      <c r="C699" s="15" t="s">
        <v>2184</v>
      </c>
    </row>
    <row r="700" spans="1:3" ht="34" x14ac:dyDescent="0.2">
      <c r="A700" s="3" t="s">
        <v>2133</v>
      </c>
      <c r="C700" s="15" t="s">
        <v>2185</v>
      </c>
    </row>
    <row r="701" spans="1:3" ht="34" x14ac:dyDescent="0.2">
      <c r="A701" s="3" t="s">
        <v>2133</v>
      </c>
      <c r="B701" s="8" t="s">
        <v>17</v>
      </c>
      <c r="C701" s="15" t="s">
        <v>2186</v>
      </c>
    </row>
    <row r="702" spans="1:3" ht="34" x14ac:dyDescent="0.2">
      <c r="A702" s="3" t="s">
        <v>2133</v>
      </c>
      <c r="B702" s="8" t="s">
        <v>12</v>
      </c>
      <c r="C702" s="15" t="s">
        <v>2187</v>
      </c>
    </row>
    <row r="703" spans="1:3" ht="34" x14ac:dyDescent="0.2">
      <c r="A703" s="3" t="s">
        <v>2133</v>
      </c>
      <c r="B703" s="8" t="s">
        <v>17</v>
      </c>
      <c r="C703" s="15" t="s">
        <v>2188</v>
      </c>
    </row>
    <row r="704" spans="1:3" ht="34" x14ac:dyDescent="0.2">
      <c r="A704" s="3" t="s">
        <v>2133</v>
      </c>
      <c r="B704" s="8" t="s">
        <v>12</v>
      </c>
      <c r="C704" s="15" t="s">
        <v>2189</v>
      </c>
    </row>
    <row r="705" spans="1:3" ht="34" x14ac:dyDescent="0.2">
      <c r="A705" s="3" t="s">
        <v>2133</v>
      </c>
      <c r="B705" s="8" t="s">
        <v>17</v>
      </c>
      <c r="C705" s="15" t="s">
        <v>2190</v>
      </c>
    </row>
    <row r="706" spans="1:3" ht="34" x14ac:dyDescent="0.2">
      <c r="A706" s="3" t="s">
        <v>2133</v>
      </c>
      <c r="B706" s="8" t="s">
        <v>12</v>
      </c>
      <c r="C706" s="15" t="s">
        <v>2191</v>
      </c>
    </row>
    <row r="707" spans="1:3" ht="34" x14ac:dyDescent="0.2">
      <c r="A707" s="3" t="s">
        <v>2133</v>
      </c>
      <c r="B707" s="8" t="s">
        <v>17</v>
      </c>
      <c r="C707" s="15" t="s">
        <v>2192</v>
      </c>
    </row>
    <row r="708" spans="1:3" ht="34" x14ac:dyDescent="0.2">
      <c r="A708" s="3" t="s">
        <v>2133</v>
      </c>
      <c r="C708" s="15" t="s">
        <v>2193</v>
      </c>
    </row>
    <row r="709" spans="1:3" ht="34" x14ac:dyDescent="0.2">
      <c r="A709" s="3" t="s">
        <v>2133</v>
      </c>
      <c r="B709" s="8" t="s">
        <v>17</v>
      </c>
      <c r="C709" s="15" t="s">
        <v>2194</v>
      </c>
    </row>
    <row r="710" spans="1:3" ht="34" x14ac:dyDescent="0.2">
      <c r="A710" s="3" t="s">
        <v>2195</v>
      </c>
      <c r="C710" s="15" t="s">
        <v>2196</v>
      </c>
    </row>
    <row r="711" spans="1:3" ht="34" x14ac:dyDescent="0.2">
      <c r="A711" s="3" t="s">
        <v>2195</v>
      </c>
      <c r="B711" s="8" t="s">
        <v>17</v>
      </c>
      <c r="C711" s="15" t="s">
        <v>2197</v>
      </c>
    </row>
    <row r="712" spans="1:3" ht="34" x14ac:dyDescent="0.2">
      <c r="A712" s="3" t="s">
        <v>2195</v>
      </c>
      <c r="B712" s="8" t="s">
        <v>2198</v>
      </c>
      <c r="C712" s="15" t="s">
        <v>2199</v>
      </c>
    </row>
    <row r="713" spans="1:3" ht="34" x14ac:dyDescent="0.2">
      <c r="A713" s="3" t="s">
        <v>2195</v>
      </c>
      <c r="B713" s="8" t="s">
        <v>17</v>
      </c>
      <c r="C713" s="15" t="s">
        <v>2200</v>
      </c>
    </row>
    <row r="714" spans="1:3" ht="34" x14ac:dyDescent="0.2">
      <c r="A714" s="3" t="s">
        <v>2195</v>
      </c>
      <c r="C714" s="15" t="s">
        <v>2201</v>
      </c>
    </row>
    <row r="715" spans="1:3" ht="34" x14ac:dyDescent="0.2">
      <c r="A715" s="3" t="s">
        <v>2195</v>
      </c>
      <c r="B715" s="8" t="s">
        <v>2198</v>
      </c>
      <c r="C715" s="15" t="s">
        <v>2202</v>
      </c>
    </row>
    <row r="716" spans="1:3" ht="34" x14ac:dyDescent="0.2">
      <c r="A716" s="3" t="s">
        <v>2195</v>
      </c>
      <c r="C716" s="15" t="s">
        <v>2203</v>
      </c>
    </row>
    <row r="717" spans="1:3" ht="34" x14ac:dyDescent="0.2">
      <c r="A717" s="3" t="s">
        <v>2195</v>
      </c>
      <c r="B717" s="8" t="s">
        <v>2198</v>
      </c>
      <c r="C717" s="15" t="s">
        <v>2204</v>
      </c>
    </row>
    <row r="718" spans="1:3" ht="34" x14ac:dyDescent="0.2">
      <c r="A718" s="3" t="s">
        <v>2195</v>
      </c>
      <c r="C718" s="15" t="s">
        <v>2205</v>
      </c>
    </row>
    <row r="719" spans="1:3" ht="34" x14ac:dyDescent="0.2">
      <c r="A719" s="3" t="s">
        <v>2195</v>
      </c>
      <c r="B719" s="8" t="s">
        <v>2198</v>
      </c>
      <c r="C719" s="15" t="s">
        <v>2206</v>
      </c>
    </row>
    <row r="720" spans="1:3" ht="34" x14ac:dyDescent="0.2">
      <c r="A720" s="3" t="s">
        <v>2195</v>
      </c>
      <c r="B720" s="8" t="s">
        <v>17</v>
      </c>
      <c r="C720" s="15" t="s">
        <v>2207</v>
      </c>
    </row>
    <row r="721" spans="1:3" ht="34" x14ac:dyDescent="0.2">
      <c r="A721" s="3" t="s">
        <v>2195</v>
      </c>
      <c r="B721" s="8" t="s">
        <v>2198</v>
      </c>
      <c r="C721" s="15" t="s">
        <v>2208</v>
      </c>
    </row>
    <row r="722" spans="1:3" ht="34" x14ac:dyDescent="0.2">
      <c r="A722" s="3" t="s">
        <v>2195</v>
      </c>
      <c r="B722" s="8" t="s">
        <v>17</v>
      </c>
      <c r="C722" s="15" t="s">
        <v>1932</v>
      </c>
    </row>
    <row r="723" spans="1:3" ht="34" x14ac:dyDescent="0.2">
      <c r="A723" s="3" t="s">
        <v>2195</v>
      </c>
      <c r="B723" s="8" t="s">
        <v>2198</v>
      </c>
      <c r="C723" s="15" t="s">
        <v>2209</v>
      </c>
    </row>
    <row r="724" spans="1:3" ht="34" x14ac:dyDescent="0.2">
      <c r="A724" s="3" t="s">
        <v>2195</v>
      </c>
      <c r="C724" s="15" t="s">
        <v>2210</v>
      </c>
    </row>
    <row r="725" spans="1:3" ht="34" x14ac:dyDescent="0.2">
      <c r="A725" s="3" t="s">
        <v>2195</v>
      </c>
      <c r="B725" s="8" t="s">
        <v>17</v>
      </c>
      <c r="C725" s="15" t="s">
        <v>2211</v>
      </c>
    </row>
    <row r="726" spans="1:3" ht="34" x14ac:dyDescent="0.2">
      <c r="A726" s="3" t="s">
        <v>2195</v>
      </c>
      <c r="B726" s="8" t="s">
        <v>2198</v>
      </c>
      <c r="C726" s="15" t="s">
        <v>2212</v>
      </c>
    </row>
    <row r="727" spans="1:3" ht="34" x14ac:dyDescent="0.2">
      <c r="A727" s="3" t="s">
        <v>2195</v>
      </c>
      <c r="C727" s="15" t="s">
        <v>2213</v>
      </c>
    </row>
    <row r="728" spans="1:3" ht="34" x14ac:dyDescent="0.2">
      <c r="A728" s="3" t="s">
        <v>2195</v>
      </c>
      <c r="B728" s="8" t="s">
        <v>17</v>
      </c>
      <c r="C728" s="15" t="s">
        <v>2214</v>
      </c>
    </row>
    <row r="729" spans="1:3" ht="34" x14ac:dyDescent="0.2">
      <c r="A729" s="3" t="s">
        <v>2195</v>
      </c>
      <c r="C729" s="15" t="s">
        <v>2215</v>
      </c>
    </row>
    <row r="730" spans="1:3" ht="34" x14ac:dyDescent="0.2">
      <c r="A730" s="3" t="s">
        <v>2195</v>
      </c>
      <c r="B730" s="8" t="s">
        <v>12</v>
      </c>
      <c r="C730" s="15" t="s">
        <v>2216</v>
      </c>
    </row>
    <row r="731" spans="1:3" ht="34" x14ac:dyDescent="0.2">
      <c r="A731" s="3" t="s">
        <v>2195</v>
      </c>
      <c r="C731" s="15" t="s">
        <v>2217</v>
      </c>
    </row>
    <row r="732" spans="1:3" ht="34" x14ac:dyDescent="0.2">
      <c r="A732" s="3" t="s">
        <v>2195</v>
      </c>
      <c r="B732" s="8" t="s">
        <v>2198</v>
      </c>
      <c r="C732" s="15" t="s">
        <v>2218</v>
      </c>
    </row>
    <row r="733" spans="1:3" ht="34" x14ac:dyDescent="0.2">
      <c r="A733" s="3" t="s">
        <v>2195</v>
      </c>
      <c r="C733" s="15" t="s">
        <v>2219</v>
      </c>
    </row>
    <row r="734" spans="1:3" ht="34" x14ac:dyDescent="0.2">
      <c r="A734" s="3" t="s">
        <v>2195</v>
      </c>
      <c r="B734" s="8" t="s">
        <v>2198</v>
      </c>
      <c r="C734" s="15" t="s">
        <v>2220</v>
      </c>
    </row>
    <row r="735" spans="1:3" ht="34" x14ac:dyDescent="0.2">
      <c r="A735" s="3" t="s">
        <v>2195</v>
      </c>
      <c r="C735" s="15" t="s">
        <v>2221</v>
      </c>
    </row>
    <row r="736" spans="1:3" ht="34" x14ac:dyDescent="0.2">
      <c r="A736" s="3" t="s">
        <v>2195</v>
      </c>
      <c r="B736" s="8" t="s">
        <v>2124</v>
      </c>
      <c r="C736" s="15" t="s">
        <v>2222</v>
      </c>
    </row>
    <row r="737" spans="1:3" ht="34" x14ac:dyDescent="0.2">
      <c r="A737" s="3" t="s">
        <v>2195</v>
      </c>
      <c r="B737" s="8" t="s">
        <v>17</v>
      </c>
      <c r="C737" s="15" t="s">
        <v>2223</v>
      </c>
    </row>
    <row r="738" spans="1:3" ht="34" x14ac:dyDescent="0.2">
      <c r="A738" s="3" t="s">
        <v>2195</v>
      </c>
      <c r="B738" s="8" t="s">
        <v>2126</v>
      </c>
      <c r="C738" s="15" t="s">
        <v>2224</v>
      </c>
    </row>
    <row r="739" spans="1:3" ht="34" x14ac:dyDescent="0.2">
      <c r="A739" s="3" t="s">
        <v>2195</v>
      </c>
      <c r="B739" s="8" t="s">
        <v>2225</v>
      </c>
      <c r="C739" s="15" t="s">
        <v>2226</v>
      </c>
    </row>
    <row r="740" spans="1:3" ht="34" x14ac:dyDescent="0.2">
      <c r="A740" s="3" t="s">
        <v>2195</v>
      </c>
      <c r="B740" s="8" t="s">
        <v>2227</v>
      </c>
      <c r="C740" s="15" t="s">
        <v>2228</v>
      </c>
    </row>
    <row r="741" spans="1:3" ht="34" x14ac:dyDescent="0.2">
      <c r="A741" s="3" t="s">
        <v>2195</v>
      </c>
      <c r="B741" s="8" t="s">
        <v>17</v>
      </c>
      <c r="C741" s="15" t="s">
        <v>2229</v>
      </c>
    </row>
    <row r="742" spans="1:3" ht="34" x14ac:dyDescent="0.2">
      <c r="A742" s="3" t="s">
        <v>2195</v>
      </c>
      <c r="B742" s="8" t="s">
        <v>2126</v>
      </c>
      <c r="C742" s="15" t="s">
        <v>2230</v>
      </c>
    </row>
    <row r="743" spans="1:3" ht="34" x14ac:dyDescent="0.2">
      <c r="A743" s="3" t="s">
        <v>2195</v>
      </c>
      <c r="C743" s="15" t="s">
        <v>2231</v>
      </c>
    </row>
    <row r="744" spans="1:3" ht="34" x14ac:dyDescent="0.2">
      <c r="A744" s="3" t="s">
        <v>2195</v>
      </c>
      <c r="B744" s="8" t="s">
        <v>2126</v>
      </c>
      <c r="C744" s="15" t="s">
        <v>2232</v>
      </c>
    </row>
    <row r="745" spans="1:3" ht="34" x14ac:dyDescent="0.2">
      <c r="A745" s="3" t="s">
        <v>2195</v>
      </c>
      <c r="B745" s="8" t="s">
        <v>17</v>
      </c>
      <c r="C745" s="15" t="s">
        <v>2233</v>
      </c>
    </row>
    <row r="746" spans="1:3" ht="34" x14ac:dyDescent="0.2">
      <c r="A746" s="3" t="s">
        <v>2195</v>
      </c>
      <c r="B746" s="8" t="s">
        <v>12</v>
      </c>
      <c r="C746" s="15" t="s">
        <v>2234</v>
      </c>
    </row>
    <row r="747" spans="1:3" ht="34" x14ac:dyDescent="0.2">
      <c r="A747" s="3" t="s">
        <v>2195</v>
      </c>
      <c r="B747" s="8" t="s">
        <v>2124</v>
      </c>
      <c r="C747" s="15" t="s">
        <v>786</v>
      </c>
    </row>
    <row r="748" spans="1:3" ht="34" x14ac:dyDescent="0.2">
      <c r="A748" s="3" t="s">
        <v>2195</v>
      </c>
      <c r="B748" s="8" t="s">
        <v>2126</v>
      </c>
      <c r="C748" s="15" t="s">
        <v>2235</v>
      </c>
    </row>
    <row r="749" spans="1:3" ht="34" x14ac:dyDescent="0.2">
      <c r="A749" s="3" t="s">
        <v>2195</v>
      </c>
      <c r="B749" s="8" t="s">
        <v>12</v>
      </c>
      <c r="C749" s="15" t="s">
        <v>671</v>
      </c>
    </row>
    <row r="750" spans="1:3" ht="34" x14ac:dyDescent="0.2">
      <c r="A750" s="3" t="s">
        <v>2195</v>
      </c>
      <c r="B750" s="8" t="s">
        <v>2126</v>
      </c>
      <c r="C750" s="15" t="s">
        <v>2236</v>
      </c>
    </row>
    <row r="751" spans="1:3" ht="34" x14ac:dyDescent="0.2">
      <c r="A751" s="3" t="s">
        <v>2195</v>
      </c>
      <c r="C751" s="15" t="s">
        <v>2237</v>
      </c>
    </row>
    <row r="752" spans="1:3" ht="34" x14ac:dyDescent="0.2">
      <c r="A752" s="3" t="s">
        <v>2195</v>
      </c>
      <c r="B752" s="8" t="s">
        <v>2126</v>
      </c>
      <c r="C752" s="15" t="s">
        <v>2238</v>
      </c>
    </row>
    <row r="753" spans="1:3" ht="34" x14ac:dyDescent="0.2">
      <c r="A753" s="3" t="s">
        <v>2195</v>
      </c>
      <c r="C753" s="15" t="s">
        <v>2239</v>
      </c>
    </row>
    <row r="754" spans="1:3" ht="34" x14ac:dyDescent="0.2">
      <c r="A754" s="3" t="s">
        <v>2195</v>
      </c>
      <c r="B754" s="8" t="s">
        <v>2124</v>
      </c>
      <c r="C754" s="15" t="s">
        <v>2222</v>
      </c>
    </row>
    <row r="755" spans="1:3" ht="34" x14ac:dyDescent="0.2">
      <c r="A755" s="3" t="s">
        <v>2195</v>
      </c>
      <c r="B755" s="8" t="s">
        <v>17</v>
      </c>
      <c r="C755" s="15" t="s">
        <v>2240</v>
      </c>
    </row>
    <row r="756" spans="1:3" ht="34" x14ac:dyDescent="0.2">
      <c r="A756" s="3" t="s">
        <v>2195</v>
      </c>
      <c r="B756" s="8" t="s">
        <v>12</v>
      </c>
      <c r="C756" s="15" t="s">
        <v>2241</v>
      </c>
    </row>
    <row r="757" spans="1:3" ht="34" x14ac:dyDescent="0.2">
      <c r="A757" s="3" t="s">
        <v>2195</v>
      </c>
      <c r="B757" s="8" t="s">
        <v>17</v>
      </c>
      <c r="C757" s="15" t="s">
        <v>2242</v>
      </c>
    </row>
    <row r="758" spans="1:3" ht="34" x14ac:dyDescent="0.2">
      <c r="A758" s="3" t="s">
        <v>2195</v>
      </c>
      <c r="B758" s="8" t="s">
        <v>2198</v>
      </c>
      <c r="C758" s="15" t="s">
        <v>2243</v>
      </c>
    </row>
    <row r="759" spans="1:3" ht="34" x14ac:dyDescent="0.2">
      <c r="A759" s="3" t="s">
        <v>2195</v>
      </c>
      <c r="B759" s="8" t="s">
        <v>12</v>
      </c>
      <c r="C759" s="15" t="s">
        <v>2244</v>
      </c>
    </row>
    <row r="760" spans="1:3" ht="34" x14ac:dyDescent="0.2">
      <c r="A760" s="3" t="s">
        <v>2195</v>
      </c>
      <c r="C760" s="15" t="s">
        <v>2245</v>
      </c>
    </row>
    <row r="761" spans="1:3" ht="34" x14ac:dyDescent="0.2">
      <c r="A761" s="3" t="s">
        <v>2195</v>
      </c>
      <c r="B761" s="8" t="s">
        <v>12</v>
      </c>
      <c r="C761" s="15" t="s">
        <v>2246</v>
      </c>
    </row>
    <row r="762" spans="1:3" ht="34" x14ac:dyDescent="0.2">
      <c r="A762" s="3" t="s">
        <v>2195</v>
      </c>
      <c r="B762" s="8" t="s">
        <v>17</v>
      </c>
      <c r="C762" s="15" t="s">
        <v>2247</v>
      </c>
    </row>
    <row r="763" spans="1:3" ht="34" x14ac:dyDescent="0.2">
      <c r="A763" s="3" t="s">
        <v>2195</v>
      </c>
      <c r="B763" s="8" t="s">
        <v>12</v>
      </c>
      <c r="C763" s="15" t="s">
        <v>2248</v>
      </c>
    </row>
    <row r="764" spans="1:3" ht="34" x14ac:dyDescent="0.2">
      <c r="A764" s="3" t="s">
        <v>2195</v>
      </c>
      <c r="B764" s="8" t="s">
        <v>17</v>
      </c>
      <c r="C764" s="15" t="s">
        <v>2249</v>
      </c>
    </row>
    <row r="765" spans="1:3" ht="34" x14ac:dyDescent="0.2">
      <c r="A765" s="3" t="s">
        <v>2195</v>
      </c>
      <c r="B765" s="8" t="s">
        <v>12</v>
      </c>
      <c r="C765" s="15" t="s">
        <v>2250</v>
      </c>
    </row>
    <row r="766" spans="1:3" ht="34" x14ac:dyDescent="0.2">
      <c r="A766" s="3" t="s">
        <v>2195</v>
      </c>
      <c r="B766" s="8" t="s">
        <v>2198</v>
      </c>
      <c r="C766" s="15" t="s">
        <v>2251</v>
      </c>
    </row>
    <row r="767" spans="1:3" ht="34" x14ac:dyDescent="0.2">
      <c r="A767" s="3" t="s">
        <v>2195</v>
      </c>
      <c r="B767" s="8" t="s">
        <v>17</v>
      </c>
      <c r="C767" s="15" t="s">
        <v>2252</v>
      </c>
    </row>
    <row r="768" spans="1:3" ht="34" x14ac:dyDescent="0.2">
      <c r="A768" s="3" t="s">
        <v>2195</v>
      </c>
      <c r="B768" s="8" t="s">
        <v>12</v>
      </c>
      <c r="C768" s="15" t="s">
        <v>2253</v>
      </c>
    </row>
    <row r="769" spans="1:3" ht="34" x14ac:dyDescent="0.2">
      <c r="A769" s="3" t="s">
        <v>2195</v>
      </c>
      <c r="B769" s="8" t="s">
        <v>17</v>
      </c>
      <c r="C769" s="15" t="s">
        <v>2254</v>
      </c>
    </row>
    <row r="770" spans="1:3" ht="34" x14ac:dyDescent="0.2">
      <c r="A770" s="3" t="s">
        <v>2195</v>
      </c>
      <c r="B770" s="8" t="s">
        <v>12</v>
      </c>
      <c r="C770" s="15" t="s">
        <v>2255</v>
      </c>
    </row>
    <row r="771" spans="1:3" ht="34" x14ac:dyDescent="0.2">
      <c r="A771" s="3" t="s">
        <v>2195</v>
      </c>
      <c r="C771" s="15" t="s">
        <v>2256</v>
      </c>
    </row>
    <row r="772" spans="1:3" ht="34" x14ac:dyDescent="0.2">
      <c r="A772" s="3" t="s">
        <v>2195</v>
      </c>
      <c r="B772" s="8" t="s">
        <v>12</v>
      </c>
      <c r="C772" s="15" t="s">
        <v>2257</v>
      </c>
    </row>
    <row r="773" spans="1:3" ht="34" x14ac:dyDescent="0.2">
      <c r="A773" s="3" t="s">
        <v>2195</v>
      </c>
      <c r="B773" s="8" t="s">
        <v>2198</v>
      </c>
      <c r="C773" s="15" t="s">
        <v>2258</v>
      </c>
    </row>
    <row r="774" spans="1:3" ht="34" x14ac:dyDescent="0.2">
      <c r="A774" s="3" t="s">
        <v>2195</v>
      </c>
      <c r="B774" s="8" t="s">
        <v>17</v>
      </c>
      <c r="C774" s="15" t="s">
        <v>2259</v>
      </c>
    </row>
    <row r="775" spans="1:3" ht="34" x14ac:dyDescent="0.2">
      <c r="A775" s="3" t="s">
        <v>2195</v>
      </c>
      <c r="C775" s="15" t="s">
        <v>2260</v>
      </c>
    </row>
    <row r="776" spans="1:3" ht="34" x14ac:dyDescent="0.2">
      <c r="A776" s="3" t="s">
        <v>2195</v>
      </c>
      <c r="B776" s="8" t="s">
        <v>12</v>
      </c>
      <c r="C776" s="15" t="s">
        <v>2261</v>
      </c>
    </row>
    <row r="777" spans="1:3" ht="34" x14ac:dyDescent="0.2">
      <c r="A777" s="3" t="s">
        <v>2195</v>
      </c>
      <c r="B777" s="8" t="s">
        <v>17</v>
      </c>
      <c r="C777" s="15" t="s">
        <v>2262</v>
      </c>
    </row>
    <row r="778" spans="1:3" ht="51" x14ac:dyDescent="0.2">
      <c r="A778" s="3" t="s">
        <v>2195</v>
      </c>
      <c r="B778" s="8" t="s">
        <v>12</v>
      </c>
      <c r="C778" s="15" t="s">
        <v>2263</v>
      </c>
    </row>
    <row r="779" spans="1:3" ht="34" x14ac:dyDescent="0.2">
      <c r="A779" s="3" t="s">
        <v>2195</v>
      </c>
      <c r="B779" s="8" t="s">
        <v>2198</v>
      </c>
      <c r="C779" s="15" t="s">
        <v>2264</v>
      </c>
    </row>
    <row r="780" spans="1:3" ht="34" x14ac:dyDescent="0.2">
      <c r="A780" s="3" t="s">
        <v>2195</v>
      </c>
      <c r="B780" s="8" t="s">
        <v>12</v>
      </c>
      <c r="C780" s="15" t="s">
        <v>2265</v>
      </c>
    </row>
    <row r="781" spans="1:3" ht="34" x14ac:dyDescent="0.2">
      <c r="A781" s="3" t="s">
        <v>2195</v>
      </c>
      <c r="C781" s="15" t="s">
        <v>2266</v>
      </c>
    </row>
    <row r="782" spans="1:3" ht="34" x14ac:dyDescent="0.2">
      <c r="A782" s="3" t="s">
        <v>2195</v>
      </c>
      <c r="B782" s="8" t="s">
        <v>17</v>
      </c>
      <c r="C782" s="15" t="s">
        <v>2267</v>
      </c>
    </row>
    <row r="783" spans="1:3" ht="34" x14ac:dyDescent="0.2">
      <c r="A783" s="3" t="s">
        <v>2195</v>
      </c>
      <c r="B783" s="8" t="s">
        <v>12</v>
      </c>
      <c r="C783" s="15" t="s">
        <v>3023</v>
      </c>
    </row>
    <row r="784" spans="1:3" ht="34" x14ac:dyDescent="0.2">
      <c r="A784" s="3" t="s">
        <v>2195</v>
      </c>
      <c r="B784" s="8" t="s">
        <v>17</v>
      </c>
      <c r="C784" s="15" t="s">
        <v>2268</v>
      </c>
    </row>
    <row r="785" spans="1:3" ht="34" x14ac:dyDescent="0.2">
      <c r="A785" s="3" t="s">
        <v>2195</v>
      </c>
      <c r="B785" s="8" t="s">
        <v>12</v>
      </c>
      <c r="C785" s="15" t="s">
        <v>2269</v>
      </c>
    </row>
    <row r="786" spans="1:3" ht="34" x14ac:dyDescent="0.2">
      <c r="A786" s="3" t="s">
        <v>2195</v>
      </c>
      <c r="B786" s="8" t="s">
        <v>2198</v>
      </c>
      <c r="C786" s="15" t="s">
        <v>2270</v>
      </c>
    </row>
    <row r="787" spans="1:3" ht="34" x14ac:dyDescent="0.2">
      <c r="A787" s="3" t="s">
        <v>2195</v>
      </c>
      <c r="B787" s="8" t="s">
        <v>2198</v>
      </c>
      <c r="C787" s="15" t="s">
        <v>2271</v>
      </c>
    </row>
    <row r="788" spans="1:3" ht="34" x14ac:dyDescent="0.2">
      <c r="A788" s="3" t="s">
        <v>2195</v>
      </c>
      <c r="C788" s="15" t="s">
        <v>2272</v>
      </c>
    </row>
    <row r="789" spans="1:3" ht="34" x14ac:dyDescent="0.2">
      <c r="A789" s="3" t="s">
        <v>2195</v>
      </c>
      <c r="B789" s="8" t="s">
        <v>17</v>
      </c>
      <c r="C789" s="15" t="s">
        <v>2273</v>
      </c>
    </row>
    <row r="790" spans="1:3" ht="34" x14ac:dyDescent="0.2">
      <c r="A790" s="3" t="s">
        <v>2195</v>
      </c>
      <c r="C790" s="15" t="s">
        <v>2274</v>
      </c>
    </row>
    <row r="791" spans="1:3" ht="34" x14ac:dyDescent="0.2">
      <c r="A791" s="3" t="s">
        <v>2275</v>
      </c>
      <c r="C791" s="15" t="s">
        <v>2276</v>
      </c>
    </row>
    <row r="792" spans="1:3" ht="34" x14ac:dyDescent="0.2">
      <c r="A792" s="3" t="s">
        <v>2275</v>
      </c>
      <c r="B792" s="8" t="s">
        <v>1751</v>
      </c>
      <c r="C792" s="15" t="s">
        <v>2277</v>
      </c>
    </row>
    <row r="793" spans="1:3" ht="34" x14ac:dyDescent="0.2">
      <c r="A793" s="3" t="s">
        <v>2275</v>
      </c>
      <c r="B793" s="8" t="s">
        <v>1972</v>
      </c>
      <c r="C793" s="15" t="s">
        <v>2278</v>
      </c>
    </row>
    <row r="794" spans="1:3" ht="34" x14ac:dyDescent="0.2">
      <c r="A794" s="3" t="s">
        <v>2275</v>
      </c>
      <c r="C794" s="15" t="s">
        <v>2279</v>
      </c>
    </row>
    <row r="795" spans="1:3" ht="34" x14ac:dyDescent="0.2">
      <c r="A795" s="3" t="s">
        <v>2275</v>
      </c>
      <c r="B795" s="8" t="s">
        <v>1751</v>
      </c>
      <c r="C795" s="15" t="s">
        <v>2280</v>
      </c>
    </row>
    <row r="796" spans="1:3" ht="34" x14ac:dyDescent="0.2">
      <c r="A796" s="3" t="s">
        <v>2275</v>
      </c>
      <c r="B796" s="8" t="s">
        <v>1972</v>
      </c>
      <c r="C796" s="15" t="s">
        <v>2281</v>
      </c>
    </row>
    <row r="797" spans="1:3" ht="34" x14ac:dyDescent="0.2">
      <c r="A797" s="3" t="s">
        <v>2275</v>
      </c>
      <c r="B797" s="8" t="s">
        <v>1751</v>
      </c>
      <c r="C797" s="15" t="s">
        <v>2282</v>
      </c>
    </row>
    <row r="798" spans="1:3" ht="34" x14ac:dyDescent="0.2">
      <c r="A798" s="3" t="s">
        <v>2275</v>
      </c>
      <c r="C798" s="15" t="s">
        <v>2283</v>
      </c>
    </row>
    <row r="799" spans="1:3" ht="34" x14ac:dyDescent="0.2">
      <c r="A799" s="3" t="s">
        <v>2275</v>
      </c>
      <c r="B799" s="8" t="s">
        <v>1751</v>
      </c>
      <c r="C799" s="15" t="s">
        <v>2284</v>
      </c>
    </row>
    <row r="800" spans="1:3" ht="34" x14ac:dyDescent="0.2">
      <c r="A800" s="3" t="s">
        <v>2275</v>
      </c>
      <c r="B800" s="8" t="s">
        <v>1972</v>
      </c>
      <c r="C800" s="15" t="s">
        <v>2285</v>
      </c>
    </row>
    <row r="801" spans="1:3" ht="34" x14ac:dyDescent="0.2">
      <c r="A801" s="3" t="s">
        <v>2275</v>
      </c>
      <c r="B801" s="8" t="s">
        <v>1751</v>
      </c>
      <c r="C801" s="15" t="s">
        <v>2286</v>
      </c>
    </row>
    <row r="802" spans="1:3" ht="34" x14ac:dyDescent="0.2">
      <c r="A802" s="3" t="s">
        <v>2275</v>
      </c>
      <c r="B802" s="8" t="s">
        <v>1972</v>
      </c>
      <c r="C802" s="15" t="s">
        <v>2287</v>
      </c>
    </row>
    <row r="803" spans="1:3" ht="34" x14ac:dyDescent="0.2">
      <c r="A803" s="3" t="s">
        <v>2275</v>
      </c>
      <c r="B803" s="8" t="s">
        <v>1751</v>
      </c>
      <c r="C803" s="15" t="s">
        <v>2288</v>
      </c>
    </row>
    <row r="804" spans="1:3" ht="34" x14ac:dyDescent="0.2">
      <c r="A804" s="3" t="s">
        <v>2275</v>
      </c>
      <c r="B804" s="8" t="s">
        <v>1972</v>
      </c>
      <c r="C804" s="15" t="s">
        <v>2289</v>
      </c>
    </row>
    <row r="805" spans="1:3" ht="34" x14ac:dyDescent="0.2">
      <c r="A805" s="3" t="s">
        <v>2275</v>
      </c>
      <c r="C805" s="15" t="s">
        <v>2290</v>
      </c>
    </row>
    <row r="806" spans="1:3" ht="34" x14ac:dyDescent="0.2">
      <c r="A806" s="3" t="s">
        <v>2275</v>
      </c>
      <c r="B806" s="8" t="s">
        <v>2030</v>
      </c>
      <c r="C806" s="15" t="s">
        <v>2291</v>
      </c>
    </row>
    <row r="807" spans="1:3" ht="34" x14ac:dyDescent="0.2">
      <c r="A807" s="3" t="s">
        <v>2275</v>
      </c>
      <c r="B807" s="8" t="s">
        <v>1972</v>
      </c>
      <c r="C807" s="15" t="s">
        <v>2292</v>
      </c>
    </row>
    <row r="808" spans="1:3" ht="34" x14ac:dyDescent="0.2">
      <c r="A808" s="3" t="s">
        <v>2275</v>
      </c>
      <c r="C808" s="15" t="s">
        <v>2293</v>
      </c>
    </row>
    <row r="809" spans="1:3" ht="34" x14ac:dyDescent="0.2">
      <c r="A809" s="3" t="s">
        <v>2275</v>
      </c>
      <c r="B809" s="8" t="s">
        <v>1751</v>
      </c>
      <c r="C809" s="15" t="s">
        <v>2294</v>
      </c>
    </row>
    <row r="810" spans="1:3" ht="34" x14ac:dyDescent="0.2">
      <c r="A810" s="3" t="s">
        <v>2275</v>
      </c>
      <c r="B810" s="8" t="s">
        <v>1972</v>
      </c>
      <c r="C810" s="15" t="s">
        <v>2033</v>
      </c>
    </row>
    <row r="811" spans="1:3" ht="34" x14ac:dyDescent="0.2">
      <c r="A811" s="3" t="s">
        <v>2275</v>
      </c>
      <c r="B811" s="8" t="s">
        <v>1751</v>
      </c>
      <c r="C811" s="15" t="s">
        <v>2295</v>
      </c>
    </row>
    <row r="812" spans="1:3" ht="34" x14ac:dyDescent="0.2">
      <c r="A812" s="3" t="s">
        <v>2275</v>
      </c>
      <c r="B812" s="8" t="s">
        <v>1972</v>
      </c>
      <c r="C812" s="15" t="s">
        <v>2296</v>
      </c>
    </row>
    <row r="813" spans="1:3" ht="34" x14ac:dyDescent="0.2">
      <c r="A813" s="3" t="s">
        <v>2275</v>
      </c>
      <c r="C813" s="15" t="s">
        <v>2297</v>
      </c>
    </row>
    <row r="814" spans="1:3" ht="34" x14ac:dyDescent="0.2">
      <c r="A814" s="3" t="s">
        <v>2275</v>
      </c>
      <c r="B814" s="8" t="s">
        <v>1972</v>
      </c>
      <c r="C814" s="15" t="s">
        <v>2298</v>
      </c>
    </row>
    <row r="815" spans="1:3" ht="34" x14ac:dyDescent="0.2">
      <c r="A815" s="3" t="s">
        <v>2275</v>
      </c>
      <c r="B815" s="8" t="s">
        <v>1751</v>
      </c>
      <c r="C815" s="15" t="s">
        <v>2299</v>
      </c>
    </row>
    <row r="816" spans="1:3" ht="34" x14ac:dyDescent="0.2">
      <c r="A816" s="3" t="s">
        <v>2275</v>
      </c>
      <c r="B816" s="8" t="s">
        <v>1972</v>
      </c>
      <c r="C816" s="15" t="s">
        <v>2300</v>
      </c>
    </row>
    <row r="817" spans="1:3" ht="34" x14ac:dyDescent="0.2">
      <c r="A817" s="3" t="s">
        <v>2275</v>
      </c>
      <c r="C817" s="15" t="s">
        <v>2301</v>
      </c>
    </row>
    <row r="818" spans="1:3" ht="34" x14ac:dyDescent="0.2">
      <c r="A818" s="3" t="s">
        <v>2275</v>
      </c>
      <c r="B818" s="8" t="s">
        <v>2030</v>
      </c>
      <c r="C818" s="15" t="s">
        <v>2302</v>
      </c>
    </row>
    <row r="819" spans="1:3" ht="34" x14ac:dyDescent="0.2">
      <c r="A819" s="3" t="s">
        <v>2275</v>
      </c>
      <c r="C819" s="15" t="s">
        <v>2303</v>
      </c>
    </row>
    <row r="820" spans="1:3" ht="34" x14ac:dyDescent="0.2">
      <c r="A820" s="3" t="s">
        <v>2275</v>
      </c>
      <c r="B820" s="8" t="s">
        <v>1972</v>
      </c>
      <c r="C820" s="15" t="s">
        <v>2304</v>
      </c>
    </row>
    <row r="821" spans="1:3" ht="34" x14ac:dyDescent="0.2">
      <c r="A821" s="3" t="s">
        <v>2275</v>
      </c>
      <c r="C821" s="15" t="s">
        <v>2305</v>
      </c>
    </row>
    <row r="822" spans="1:3" ht="34" x14ac:dyDescent="0.2">
      <c r="A822" s="3" t="s">
        <v>2275</v>
      </c>
      <c r="B822" s="8" t="s">
        <v>1751</v>
      </c>
      <c r="C822" s="15" t="s">
        <v>2306</v>
      </c>
    </row>
    <row r="823" spans="1:3" ht="34" x14ac:dyDescent="0.2">
      <c r="A823" s="3" t="s">
        <v>2275</v>
      </c>
      <c r="C823" s="15" t="s">
        <v>2307</v>
      </c>
    </row>
    <row r="824" spans="1:3" ht="34" x14ac:dyDescent="0.2">
      <c r="A824" s="3" t="s">
        <v>2275</v>
      </c>
      <c r="B824" s="8" t="s">
        <v>1751</v>
      </c>
      <c r="C824" s="15" t="s">
        <v>2308</v>
      </c>
    </row>
    <row r="825" spans="1:3" ht="34" x14ac:dyDescent="0.2">
      <c r="A825" s="3" t="s">
        <v>2275</v>
      </c>
      <c r="C825" s="15" t="s">
        <v>2309</v>
      </c>
    </row>
    <row r="826" spans="1:3" ht="34" x14ac:dyDescent="0.2">
      <c r="A826" s="3" t="s">
        <v>2275</v>
      </c>
      <c r="B826" s="8" t="s">
        <v>1751</v>
      </c>
      <c r="C826" s="15" t="s">
        <v>2310</v>
      </c>
    </row>
    <row r="827" spans="1:3" ht="34" x14ac:dyDescent="0.2">
      <c r="A827" s="3" t="s">
        <v>2275</v>
      </c>
      <c r="B827" s="8" t="s">
        <v>2030</v>
      </c>
      <c r="C827" s="15" t="s">
        <v>2311</v>
      </c>
    </row>
    <row r="828" spans="1:3" ht="34" x14ac:dyDescent="0.2">
      <c r="A828" s="3" t="s">
        <v>2275</v>
      </c>
      <c r="B828" s="8" t="s">
        <v>2028</v>
      </c>
      <c r="C828" s="15" t="s">
        <v>2312</v>
      </c>
    </row>
    <row r="829" spans="1:3" ht="34" x14ac:dyDescent="0.2">
      <c r="A829" s="3" t="s">
        <v>2275</v>
      </c>
      <c r="C829" s="15" t="s">
        <v>2313</v>
      </c>
    </row>
    <row r="830" spans="1:3" ht="34" x14ac:dyDescent="0.2">
      <c r="A830" s="3" t="s">
        <v>2275</v>
      </c>
      <c r="B830" s="8" t="s">
        <v>2030</v>
      </c>
      <c r="C830" s="15" t="s">
        <v>2314</v>
      </c>
    </row>
    <row r="831" spans="1:3" ht="51" x14ac:dyDescent="0.2">
      <c r="A831" s="3" t="s">
        <v>2275</v>
      </c>
      <c r="C831" s="15" t="s">
        <v>2315</v>
      </c>
    </row>
    <row r="832" spans="1:3" ht="34" x14ac:dyDescent="0.2">
      <c r="A832" s="3" t="s">
        <v>2275</v>
      </c>
      <c r="B832" s="8" t="s">
        <v>1972</v>
      </c>
      <c r="C832" s="15" t="s">
        <v>2316</v>
      </c>
    </row>
    <row r="833" spans="1:3" ht="34" x14ac:dyDescent="0.2">
      <c r="A833" s="3" t="s">
        <v>2275</v>
      </c>
      <c r="C833" s="15" t="s">
        <v>2317</v>
      </c>
    </row>
    <row r="834" spans="1:3" ht="34" x14ac:dyDescent="0.2">
      <c r="A834" s="3" t="s">
        <v>2275</v>
      </c>
      <c r="B834" s="8" t="s">
        <v>1972</v>
      </c>
      <c r="C834" s="15" t="s">
        <v>2318</v>
      </c>
    </row>
    <row r="835" spans="1:3" ht="34" x14ac:dyDescent="0.2">
      <c r="A835" s="3" t="s">
        <v>2275</v>
      </c>
      <c r="C835" s="15" t="s">
        <v>2319</v>
      </c>
    </row>
    <row r="836" spans="1:3" ht="34" x14ac:dyDescent="0.2">
      <c r="A836" s="3" t="s">
        <v>2275</v>
      </c>
      <c r="B836" s="8" t="s">
        <v>1972</v>
      </c>
      <c r="C836" s="15" t="s">
        <v>2320</v>
      </c>
    </row>
    <row r="837" spans="1:3" ht="34" x14ac:dyDescent="0.2">
      <c r="A837" s="3" t="s">
        <v>2275</v>
      </c>
      <c r="B837" s="8" t="s">
        <v>1751</v>
      </c>
      <c r="C837" s="15" t="s">
        <v>2321</v>
      </c>
    </row>
    <row r="838" spans="1:3" ht="34" x14ac:dyDescent="0.2">
      <c r="A838" s="3" t="s">
        <v>2322</v>
      </c>
      <c r="C838" s="15" t="s">
        <v>2323</v>
      </c>
    </row>
    <row r="839" spans="1:3" ht="34" x14ac:dyDescent="0.2">
      <c r="A839" s="3" t="s">
        <v>2322</v>
      </c>
      <c r="B839" s="8" t="s">
        <v>2324</v>
      </c>
      <c r="C839" s="15" t="s">
        <v>2325</v>
      </c>
    </row>
    <row r="840" spans="1:3" ht="34" x14ac:dyDescent="0.2">
      <c r="A840" s="3" t="s">
        <v>2322</v>
      </c>
      <c r="C840" s="15" t="s">
        <v>2326</v>
      </c>
    </row>
    <row r="841" spans="1:3" ht="34" x14ac:dyDescent="0.2">
      <c r="A841" s="3" t="s">
        <v>2322</v>
      </c>
      <c r="B841" s="8" t="s">
        <v>1222</v>
      </c>
      <c r="C841" s="15" t="s">
        <v>2327</v>
      </c>
    </row>
    <row r="842" spans="1:3" ht="34" x14ac:dyDescent="0.2">
      <c r="A842" s="3" t="s">
        <v>2322</v>
      </c>
      <c r="C842" s="15" t="s">
        <v>2328</v>
      </c>
    </row>
    <row r="843" spans="1:3" ht="34" x14ac:dyDescent="0.2">
      <c r="A843" s="3" t="s">
        <v>2322</v>
      </c>
      <c r="B843" s="8" t="s">
        <v>2324</v>
      </c>
      <c r="C843" s="15" t="s">
        <v>2329</v>
      </c>
    </row>
    <row r="844" spans="1:3" ht="34" x14ac:dyDescent="0.2">
      <c r="A844" s="3" t="s">
        <v>2322</v>
      </c>
      <c r="B844" s="8" t="s">
        <v>1222</v>
      </c>
      <c r="C844" s="15" t="s">
        <v>2330</v>
      </c>
    </row>
    <row r="845" spans="1:3" ht="34" x14ac:dyDescent="0.2">
      <c r="A845" s="3" t="s">
        <v>2322</v>
      </c>
      <c r="B845" s="8" t="s">
        <v>2089</v>
      </c>
      <c r="C845" s="15" t="s">
        <v>2331</v>
      </c>
    </row>
    <row r="846" spans="1:3" ht="34" x14ac:dyDescent="0.2">
      <c r="A846" s="3" t="s">
        <v>2322</v>
      </c>
      <c r="B846" s="8" t="s">
        <v>1222</v>
      </c>
      <c r="C846" s="15" t="s">
        <v>2332</v>
      </c>
    </row>
    <row r="847" spans="1:3" ht="34" x14ac:dyDescent="0.2">
      <c r="A847" s="3" t="s">
        <v>2322</v>
      </c>
      <c r="B847" s="8" t="s">
        <v>2089</v>
      </c>
      <c r="C847" s="15" t="s">
        <v>2333</v>
      </c>
    </row>
    <row r="848" spans="1:3" ht="34" x14ac:dyDescent="0.2">
      <c r="A848" s="3" t="s">
        <v>2322</v>
      </c>
      <c r="B848" s="8" t="s">
        <v>2324</v>
      </c>
      <c r="C848" s="15" t="s">
        <v>2334</v>
      </c>
    </row>
    <row r="849" spans="1:3" ht="34" x14ac:dyDescent="0.2">
      <c r="A849" s="3" t="s">
        <v>2322</v>
      </c>
      <c r="B849" s="8" t="s">
        <v>1222</v>
      </c>
      <c r="C849" s="15" t="s">
        <v>2335</v>
      </c>
    </row>
    <row r="850" spans="1:3" ht="34" x14ac:dyDescent="0.2">
      <c r="A850" s="3" t="s">
        <v>2322</v>
      </c>
      <c r="B850" s="8" t="s">
        <v>2089</v>
      </c>
      <c r="C850" s="15" t="s">
        <v>2336</v>
      </c>
    </row>
    <row r="851" spans="1:3" ht="34" x14ac:dyDescent="0.2">
      <c r="A851" s="3" t="s">
        <v>2322</v>
      </c>
      <c r="B851" s="8" t="s">
        <v>1222</v>
      </c>
      <c r="C851" s="15" t="s">
        <v>2337</v>
      </c>
    </row>
    <row r="852" spans="1:3" ht="34" x14ac:dyDescent="0.2">
      <c r="A852" s="3" t="s">
        <v>2322</v>
      </c>
      <c r="C852" s="15" t="s">
        <v>2338</v>
      </c>
    </row>
    <row r="853" spans="1:3" ht="34" x14ac:dyDescent="0.2">
      <c r="A853" s="3" t="s">
        <v>2322</v>
      </c>
      <c r="B853" s="8" t="s">
        <v>2324</v>
      </c>
      <c r="C853" s="15" t="s">
        <v>2339</v>
      </c>
    </row>
    <row r="854" spans="1:3" ht="34" x14ac:dyDescent="0.2">
      <c r="A854" s="3" t="s">
        <v>2322</v>
      </c>
      <c r="B854" s="8" t="s">
        <v>1222</v>
      </c>
      <c r="C854" s="15" t="s">
        <v>2340</v>
      </c>
    </row>
    <row r="855" spans="1:3" ht="34" x14ac:dyDescent="0.2">
      <c r="A855" s="3" t="s">
        <v>2322</v>
      </c>
      <c r="B855" s="8" t="s">
        <v>2324</v>
      </c>
      <c r="C855" s="15" t="s">
        <v>2341</v>
      </c>
    </row>
    <row r="856" spans="1:3" ht="34" x14ac:dyDescent="0.2">
      <c r="A856" s="3" t="s">
        <v>2322</v>
      </c>
      <c r="B856" s="8" t="s">
        <v>1222</v>
      </c>
      <c r="C856" s="15" t="s">
        <v>2342</v>
      </c>
    </row>
    <row r="857" spans="1:3" ht="34" x14ac:dyDescent="0.2">
      <c r="A857" s="3" t="s">
        <v>2322</v>
      </c>
      <c r="B857" s="8" t="s">
        <v>2324</v>
      </c>
      <c r="C857" s="15" t="s">
        <v>2343</v>
      </c>
    </row>
    <row r="858" spans="1:3" ht="34" x14ac:dyDescent="0.2">
      <c r="A858" s="3" t="s">
        <v>2322</v>
      </c>
      <c r="B858" s="8" t="s">
        <v>1222</v>
      </c>
      <c r="C858" s="15" t="s">
        <v>2344</v>
      </c>
    </row>
    <row r="859" spans="1:3" ht="34" x14ac:dyDescent="0.2">
      <c r="A859" s="3" t="s">
        <v>2322</v>
      </c>
      <c r="B859" s="8" t="s">
        <v>2324</v>
      </c>
      <c r="C859" s="15" t="s">
        <v>2345</v>
      </c>
    </row>
    <row r="860" spans="1:3" ht="34" x14ac:dyDescent="0.2">
      <c r="A860" s="3" t="s">
        <v>2322</v>
      </c>
      <c r="B860" s="8" t="s">
        <v>1222</v>
      </c>
      <c r="C860" s="15" t="s">
        <v>2346</v>
      </c>
    </row>
    <row r="861" spans="1:3" ht="34" x14ac:dyDescent="0.2">
      <c r="A861" s="3" t="s">
        <v>2322</v>
      </c>
      <c r="B861" s="8" t="s">
        <v>2324</v>
      </c>
      <c r="C861" s="15" t="s">
        <v>786</v>
      </c>
    </row>
    <row r="862" spans="1:3" ht="34" x14ac:dyDescent="0.2">
      <c r="A862" s="3" t="s">
        <v>2322</v>
      </c>
      <c r="B862" s="8" t="s">
        <v>1222</v>
      </c>
      <c r="C862" s="15" t="s">
        <v>2347</v>
      </c>
    </row>
    <row r="863" spans="1:3" ht="34" x14ac:dyDescent="0.2">
      <c r="A863" s="3" t="s">
        <v>2322</v>
      </c>
      <c r="B863" s="8" t="s">
        <v>2324</v>
      </c>
      <c r="C863" s="15" t="s">
        <v>1598</v>
      </c>
    </row>
    <row r="864" spans="1:3" ht="34" x14ac:dyDescent="0.2">
      <c r="A864" s="3" t="s">
        <v>2322</v>
      </c>
      <c r="C864" s="15" t="s">
        <v>2348</v>
      </c>
    </row>
    <row r="865" spans="1:3" ht="34" x14ac:dyDescent="0.2">
      <c r="A865" s="3" t="s">
        <v>2322</v>
      </c>
      <c r="B865" s="8" t="s">
        <v>1222</v>
      </c>
      <c r="C865" s="15" t="s">
        <v>2349</v>
      </c>
    </row>
    <row r="866" spans="1:3" ht="34" x14ac:dyDescent="0.2">
      <c r="A866" s="3" t="s">
        <v>2322</v>
      </c>
      <c r="B866" s="8" t="s">
        <v>2324</v>
      </c>
      <c r="C866" s="15" t="s">
        <v>2350</v>
      </c>
    </row>
    <row r="867" spans="1:3" ht="34" x14ac:dyDescent="0.2">
      <c r="A867" s="3" t="s">
        <v>2322</v>
      </c>
      <c r="B867" s="8" t="s">
        <v>1222</v>
      </c>
      <c r="C867" s="15" t="s">
        <v>2351</v>
      </c>
    </row>
    <row r="868" spans="1:3" ht="34" x14ac:dyDescent="0.2">
      <c r="A868" s="3" t="s">
        <v>2322</v>
      </c>
      <c r="C868" s="15" t="s">
        <v>2352</v>
      </c>
    </row>
    <row r="869" spans="1:3" ht="34" x14ac:dyDescent="0.2">
      <c r="A869" s="3" t="s">
        <v>2322</v>
      </c>
      <c r="B869" s="8" t="s">
        <v>1222</v>
      </c>
      <c r="C869" s="15" t="s">
        <v>2353</v>
      </c>
    </row>
    <row r="870" spans="1:3" ht="34" x14ac:dyDescent="0.2">
      <c r="A870" s="3" t="s">
        <v>2322</v>
      </c>
      <c r="B870" s="8" t="s">
        <v>1222</v>
      </c>
      <c r="C870" s="15" t="s">
        <v>2354</v>
      </c>
    </row>
    <row r="871" spans="1:3" ht="34" x14ac:dyDescent="0.2">
      <c r="A871" s="3" t="s">
        <v>2322</v>
      </c>
      <c r="B871" s="8" t="s">
        <v>1222</v>
      </c>
      <c r="C871" s="15" t="s">
        <v>2355</v>
      </c>
    </row>
    <row r="872" spans="1:3" ht="34" x14ac:dyDescent="0.2">
      <c r="A872" s="3" t="s">
        <v>2322</v>
      </c>
      <c r="B872" s="8" t="s">
        <v>1222</v>
      </c>
      <c r="C872" s="15" t="s">
        <v>2356</v>
      </c>
    </row>
    <row r="873" spans="1:3" ht="34" x14ac:dyDescent="0.2">
      <c r="A873" s="3" t="s">
        <v>2322</v>
      </c>
      <c r="B873" s="8" t="s">
        <v>2324</v>
      </c>
      <c r="C873" s="15" t="s">
        <v>2357</v>
      </c>
    </row>
    <row r="874" spans="1:3" ht="34" x14ac:dyDescent="0.2">
      <c r="A874" s="3" t="s">
        <v>2322</v>
      </c>
      <c r="B874" s="8" t="s">
        <v>1222</v>
      </c>
      <c r="C874" s="15" t="s">
        <v>2358</v>
      </c>
    </row>
    <row r="875" spans="1:3" ht="34" x14ac:dyDescent="0.2">
      <c r="A875" s="3" t="s">
        <v>2322</v>
      </c>
      <c r="B875" s="8" t="s">
        <v>2324</v>
      </c>
      <c r="C875" s="15" t="s">
        <v>2356</v>
      </c>
    </row>
    <row r="876" spans="1:3" ht="34" x14ac:dyDescent="0.2">
      <c r="A876" s="3" t="s">
        <v>2322</v>
      </c>
      <c r="B876" s="8" t="s">
        <v>2089</v>
      </c>
      <c r="C876" s="15" t="s">
        <v>2359</v>
      </c>
    </row>
    <row r="877" spans="1:3" ht="34" x14ac:dyDescent="0.2">
      <c r="A877" s="3" t="s">
        <v>2322</v>
      </c>
      <c r="C877" s="15" t="s">
        <v>2360</v>
      </c>
    </row>
    <row r="878" spans="1:3" ht="34" x14ac:dyDescent="0.2">
      <c r="A878" s="3" t="s">
        <v>2322</v>
      </c>
      <c r="B878" s="8" t="s">
        <v>937</v>
      </c>
      <c r="C878" s="15" t="s">
        <v>2361</v>
      </c>
    </row>
    <row r="879" spans="1:3" ht="34" x14ac:dyDescent="0.2">
      <c r="A879" s="3" t="s">
        <v>2322</v>
      </c>
      <c r="B879" s="8" t="s">
        <v>1222</v>
      </c>
      <c r="C879" s="15" t="s">
        <v>2362</v>
      </c>
    </row>
    <row r="880" spans="1:3" ht="34" x14ac:dyDescent="0.2">
      <c r="A880" s="3" t="s">
        <v>2322</v>
      </c>
      <c r="C880" s="15" t="s">
        <v>2363</v>
      </c>
    </row>
    <row r="881" spans="1:3" ht="34" x14ac:dyDescent="0.2">
      <c r="A881" s="3" t="s">
        <v>2322</v>
      </c>
      <c r="B881" s="8" t="s">
        <v>1222</v>
      </c>
      <c r="C881" s="15" t="s">
        <v>2364</v>
      </c>
    </row>
    <row r="882" spans="1:3" ht="34" x14ac:dyDescent="0.2">
      <c r="A882" s="3" t="s">
        <v>2322</v>
      </c>
      <c r="B882" s="8" t="s">
        <v>2324</v>
      </c>
      <c r="C882" s="15" t="s">
        <v>2365</v>
      </c>
    </row>
    <row r="883" spans="1:3" ht="34" x14ac:dyDescent="0.2">
      <c r="A883" s="3" t="s">
        <v>2322</v>
      </c>
      <c r="C883" s="15" t="s">
        <v>2366</v>
      </c>
    </row>
    <row r="884" spans="1:3" ht="34" x14ac:dyDescent="0.2">
      <c r="A884" s="3" t="s">
        <v>2322</v>
      </c>
      <c r="B884" s="8" t="s">
        <v>1222</v>
      </c>
      <c r="C884" s="15" t="s">
        <v>2367</v>
      </c>
    </row>
    <row r="885" spans="1:3" ht="34" x14ac:dyDescent="0.2">
      <c r="A885" s="3" t="s">
        <v>2322</v>
      </c>
      <c r="C885" s="15" t="s">
        <v>2368</v>
      </c>
    </row>
    <row r="886" spans="1:3" ht="34" x14ac:dyDescent="0.2">
      <c r="A886" s="3" t="s">
        <v>2322</v>
      </c>
      <c r="B886" s="8" t="s">
        <v>1222</v>
      </c>
      <c r="C886" s="15" t="s">
        <v>2369</v>
      </c>
    </row>
    <row r="887" spans="1:3" ht="34" x14ac:dyDescent="0.2">
      <c r="A887" s="3" t="s">
        <v>2322</v>
      </c>
      <c r="B887" s="8" t="s">
        <v>2324</v>
      </c>
      <c r="C887" s="15" t="s">
        <v>2370</v>
      </c>
    </row>
    <row r="888" spans="1:3" ht="34" x14ac:dyDescent="0.2">
      <c r="A888" s="3" t="s">
        <v>2322</v>
      </c>
      <c r="B888" s="8" t="s">
        <v>1222</v>
      </c>
      <c r="C888" s="15" t="s">
        <v>2371</v>
      </c>
    </row>
    <row r="889" spans="1:3" ht="34" x14ac:dyDescent="0.2">
      <c r="A889" s="3" t="s">
        <v>2322</v>
      </c>
      <c r="C889" s="15" t="s">
        <v>2372</v>
      </c>
    </row>
    <row r="890" spans="1:3" ht="34" x14ac:dyDescent="0.2">
      <c r="A890" s="3" t="s">
        <v>2322</v>
      </c>
      <c r="B890" s="8" t="s">
        <v>1222</v>
      </c>
      <c r="C890" s="15" t="s">
        <v>2373</v>
      </c>
    </row>
    <row r="891" spans="1:3" ht="34" x14ac:dyDescent="0.2">
      <c r="A891" s="3" t="s">
        <v>2322</v>
      </c>
      <c r="B891" s="8" t="s">
        <v>2324</v>
      </c>
      <c r="C891" s="15" t="s">
        <v>2374</v>
      </c>
    </row>
    <row r="892" spans="1:3" ht="34" x14ac:dyDescent="0.2">
      <c r="A892" s="3" t="s">
        <v>2322</v>
      </c>
      <c r="C892" s="15" t="s">
        <v>2375</v>
      </c>
    </row>
    <row r="893" spans="1:3" ht="34" x14ac:dyDescent="0.2">
      <c r="A893" s="3" t="s">
        <v>2322</v>
      </c>
      <c r="B893" s="8" t="s">
        <v>1222</v>
      </c>
      <c r="C893" s="15" t="s">
        <v>2376</v>
      </c>
    </row>
    <row r="894" spans="1:3" ht="34" x14ac:dyDescent="0.2">
      <c r="A894" s="3" t="s">
        <v>2322</v>
      </c>
      <c r="B894" s="8" t="s">
        <v>2324</v>
      </c>
      <c r="C894" s="15" t="s">
        <v>2377</v>
      </c>
    </row>
    <row r="895" spans="1:3" ht="34" x14ac:dyDescent="0.2">
      <c r="A895" s="3" t="s">
        <v>2322</v>
      </c>
      <c r="B895" s="8" t="s">
        <v>1222</v>
      </c>
      <c r="C895" s="15" t="s">
        <v>1300</v>
      </c>
    </row>
    <row r="896" spans="1:3" ht="51" x14ac:dyDescent="0.2">
      <c r="A896" s="3" t="s">
        <v>2378</v>
      </c>
      <c r="C896" s="15" t="s">
        <v>2379</v>
      </c>
    </row>
    <row r="897" spans="1:3" ht="51" x14ac:dyDescent="0.2">
      <c r="A897" s="3" t="s">
        <v>2378</v>
      </c>
      <c r="B897" s="8" t="s">
        <v>17</v>
      </c>
      <c r="C897" s="15" t="s">
        <v>2380</v>
      </c>
    </row>
    <row r="898" spans="1:3" ht="51" x14ac:dyDescent="0.2">
      <c r="A898" s="3" t="s">
        <v>2378</v>
      </c>
      <c r="B898" s="8" t="s">
        <v>12</v>
      </c>
      <c r="C898" s="15" t="s">
        <v>2381</v>
      </c>
    </row>
    <row r="899" spans="1:3" ht="51" x14ac:dyDescent="0.2">
      <c r="A899" s="3" t="s">
        <v>2378</v>
      </c>
      <c r="C899" s="15" t="s">
        <v>2382</v>
      </c>
    </row>
    <row r="900" spans="1:3" ht="51" x14ac:dyDescent="0.2">
      <c r="A900" s="3" t="s">
        <v>2378</v>
      </c>
      <c r="B900" s="8" t="s">
        <v>12</v>
      </c>
      <c r="C900" s="15" t="s">
        <v>2383</v>
      </c>
    </row>
    <row r="901" spans="1:3" ht="51" x14ac:dyDescent="0.2">
      <c r="A901" s="3" t="s">
        <v>2378</v>
      </c>
      <c r="B901" s="8" t="s">
        <v>2198</v>
      </c>
      <c r="C901" s="15" t="s">
        <v>2384</v>
      </c>
    </row>
    <row r="902" spans="1:3" ht="51" x14ac:dyDescent="0.2">
      <c r="A902" s="3" t="s">
        <v>2378</v>
      </c>
      <c r="C902" s="15" t="s">
        <v>2385</v>
      </c>
    </row>
    <row r="903" spans="1:3" ht="51" x14ac:dyDescent="0.2">
      <c r="A903" s="3" t="s">
        <v>2378</v>
      </c>
      <c r="B903" s="8" t="s">
        <v>1524</v>
      </c>
      <c r="C903" s="15" t="s">
        <v>2386</v>
      </c>
    </row>
    <row r="904" spans="1:3" ht="51" x14ac:dyDescent="0.2">
      <c r="A904" s="3" t="s">
        <v>2378</v>
      </c>
      <c r="C904" s="15" t="s">
        <v>2387</v>
      </c>
    </row>
    <row r="905" spans="1:3" ht="51" x14ac:dyDescent="0.2">
      <c r="A905" s="3" t="s">
        <v>2378</v>
      </c>
      <c r="B905" s="8" t="s">
        <v>17</v>
      </c>
      <c r="C905" s="15" t="s">
        <v>2388</v>
      </c>
    </row>
    <row r="906" spans="1:3" ht="51" x14ac:dyDescent="0.2">
      <c r="A906" s="3" t="s">
        <v>2378</v>
      </c>
      <c r="C906" s="15" t="s">
        <v>2389</v>
      </c>
    </row>
    <row r="907" spans="1:3" ht="51" x14ac:dyDescent="0.2">
      <c r="A907" s="3" t="s">
        <v>2378</v>
      </c>
      <c r="B907" s="8" t="s">
        <v>2198</v>
      </c>
      <c r="C907" s="15" t="s">
        <v>3024</v>
      </c>
    </row>
    <row r="908" spans="1:3" ht="51" x14ac:dyDescent="0.2">
      <c r="A908" s="3" t="s">
        <v>2378</v>
      </c>
      <c r="B908" s="8" t="s">
        <v>17</v>
      </c>
      <c r="C908" s="15" t="s">
        <v>2390</v>
      </c>
    </row>
    <row r="909" spans="1:3" ht="51" x14ac:dyDescent="0.2">
      <c r="A909" s="3" t="s">
        <v>2378</v>
      </c>
      <c r="B909" s="8" t="s">
        <v>12</v>
      </c>
      <c r="C909" s="15" t="s">
        <v>2391</v>
      </c>
    </row>
    <row r="910" spans="1:3" ht="51" x14ac:dyDescent="0.2">
      <c r="A910" s="3" t="s">
        <v>2378</v>
      </c>
      <c r="B910" s="8" t="s">
        <v>17</v>
      </c>
      <c r="C910" s="15" t="s">
        <v>2392</v>
      </c>
    </row>
    <row r="911" spans="1:3" ht="51" x14ac:dyDescent="0.2">
      <c r="A911" s="3" t="s">
        <v>2378</v>
      </c>
      <c r="C911" s="15" t="s">
        <v>2393</v>
      </c>
    </row>
    <row r="912" spans="1:3" ht="51" x14ac:dyDescent="0.2">
      <c r="A912" s="3" t="s">
        <v>2378</v>
      </c>
      <c r="B912" s="8" t="s">
        <v>12</v>
      </c>
      <c r="C912" s="15" t="s">
        <v>2394</v>
      </c>
    </row>
    <row r="913" spans="1:3" ht="51" x14ac:dyDescent="0.2">
      <c r="A913" s="3" t="s">
        <v>2378</v>
      </c>
      <c r="B913" s="8" t="s">
        <v>17</v>
      </c>
      <c r="C913" s="15" t="s">
        <v>3025</v>
      </c>
    </row>
    <row r="914" spans="1:3" ht="51" x14ac:dyDescent="0.2">
      <c r="A914" s="3" t="s">
        <v>2378</v>
      </c>
      <c r="B914" s="8" t="s">
        <v>17</v>
      </c>
      <c r="C914" s="15" t="s">
        <v>3026</v>
      </c>
    </row>
    <row r="915" spans="1:3" ht="51" x14ac:dyDescent="0.2">
      <c r="A915" s="3" t="s">
        <v>2378</v>
      </c>
      <c r="C915" s="15" t="s">
        <v>3027</v>
      </c>
    </row>
    <row r="916" spans="1:3" ht="51" x14ac:dyDescent="0.2">
      <c r="A916" s="3" t="s">
        <v>2378</v>
      </c>
      <c r="B916" s="8" t="s">
        <v>2198</v>
      </c>
      <c r="C916" s="15" t="s">
        <v>3056</v>
      </c>
    </row>
    <row r="917" spans="1:3" ht="51" x14ac:dyDescent="0.2">
      <c r="A917" s="3" t="s">
        <v>2378</v>
      </c>
      <c r="B917" s="8" t="s">
        <v>17</v>
      </c>
      <c r="C917" s="15" t="s">
        <v>2395</v>
      </c>
    </row>
    <row r="918" spans="1:3" ht="51" x14ac:dyDescent="0.2">
      <c r="A918" s="3" t="s">
        <v>2378</v>
      </c>
      <c r="B918" s="8" t="s">
        <v>2198</v>
      </c>
      <c r="C918" s="15" t="s">
        <v>2396</v>
      </c>
    </row>
    <row r="919" spans="1:3" ht="51" x14ac:dyDescent="0.2">
      <c r="A919" s="3" t="s">
        <v>2378</v>
      </c>
      <c r="B919" s="8" t="s">
        <v>17</v>
      </c>
      <c r="C919" s="15" t="s">
        <v>3028</v>
      </c>
    </row>
    <row r="920" spans="1:3" ht="51" x14ac:dyDescent="0.2">
      <c r="A920" s="3" t="s">
        <v>2378</v>
      </c>
      <c r="B920" s="8" t="s">
        <v>2198</v>
      </c>
      <c r="C920" s="15" t="s">
        <v>3029</v>
      </c>
    </row>
    <row r="921" spans="1:3" ht="51" x14ac:dyDescent="0.2">
      <c r="A921" s="3" t="s">
        <v>2378</v>
      </c>
      <c r="B921" s="8" t="s">
        <v>17</v>
      </c>
      <c r="C921" s="15" t="s">
        <v>2397</v>
      </c>
    </row>
    <row r="922" spans="1:3" ht="34" x14ac:dyDescent="0.2">
      <c r="A922" s="3" t="s">
        <v>2398</v>
      </c>
      <c r="C922" s="15" t="s">
        <v>2399</v>
      </c>
    </row>
    <row r="923" spans="1:3" ht="34" x14ac:dyDescent="0.2">
      <c r="A923" s="3" t="s">
        <v>2398</v>
      </c>
      <c r="B923" s="8" t="s">
        <v>12</v>
      </c>
      <c r="C923" s="15" t="s">
        <v>3030</v>
      </c>
    </row>
    <row r="924" spans="1:3" ht="34" x14ac:dyDescent="0.2">
      <c r="A924" s="3" t="s">
        <v>2398</v>
      </c>
      <c r="B924" s="8" t="s">
        <v>2324</v>
      </c>
      <c r="C924" s="15" t="s">
        <v>786</v>
      </c>
    </row>
    <row r="925" spans="1:3" ht="34" x14ac:dyDescent="0.2">
      <c r="A925" s="3" t="s">
        <v>2398</v>
      </c>
      <c r="B925" s="8" t="s">
        <v>12</v>
      </c>
      <c r="C925" s="15" t="s">
        <v>3031</v>
      </c>
    </row>
    <row r="926" spans="1:3" ht="34" x14ac:dyDescent="0.2">
      <c r="A926" s="3" t="s">
        <v>2398</v>
      </c>
      <c r="C926" s="15" t="s">
        <v>2400</v>
      </c>
    </row>
    <row r="927" spans="1:3" ht="34" x14ac:dyDescent="0.2">
      <c r="A927" s="3" t="s">
        <v>2398</v>
      </c>
      <c r="B927" s="8" t="s">
        <v>2324</v>
      </c>
      <c r="C927" s="15" t="s">
        <v>2401</v>
      </c>
    </row>
    <row r="928" spans="1:3" ht="34" x14ac:dyDescent="0.2">
      <c r="A928" s="3" t="s">
        <v>2398</v>
      </c>
      <c r="B928" s="8" t="s">
        <v>12</v>
      </c>
      <c r="C928" s="15" t="s">
        <v>2402</v>
      </c>
    </row>
    <row r="929" spans="1:3" ht="34" x14ac:dyDescent="0.2">
      <c r="A929" s="3" t="s">
        <v>2398</v>
      </c>
      <c r="C929" s="15" t="s">
        <v>3032</v>
      </c>
    </row>
    <row r="930" spans="1:3" ht="34" x14ac:dyDescent="0.2">
      <c r="A930" s="3" t="s">
        <v>2398</v>
      </c>
      <c r="B930" s="8" t="s">
        <v>12</v>
      </c>
      <c r="C930" s="15" t="s">
        <v>2403</v>
      </c>
    </row>
    <row r="931" spans="1:3" ht="34" x14ac:dyDescent="0.2">
      <c r="A931" s="3" t="s">
        <v>2398</v>
      </c>
      <c r="B931" s="8" t="s">
        <v>2324</v>
      </c>
      <c r="C931" s="15" t="s">
        <v>3033</v>
      </c>
    </row>
    <row r="932" spans="1:3" ht="34" x14ac:dyDescent="0.2">
      <c r="A932" s="3" t="s">
        <v>2398</v>
      </c>
      <c r="B932" s="8" t="s">
        <v>12</v>
      </c>
      <c r="C932" s="15" t="s">
        <v>2404</v>
      </c>
    </row>
    <row r="933" spans="1:3" ht="34" x14ac:dyDescent="0.2">
      <c r="A933" s="3" t="s">
        <v>2398</v>
      </c>
      <c r="C933" s="15" t="s">
        <v>3034</v>
      </c>
    </row>
    <row r="934" spans="1:3" ht="34" x14ac:dyDescent="0.2">
      <c r="A934" s="3" t="s">
        <v>2398</v>
      </c>
      <c r="B934" s="8" t="s">
        <v>2324</v>
      </c>
      <c r="C934" s="15" t="s">
        <v>2405</v>
      </c>
    </row>
    <row r="935" spans="1:3" ht="34" x14ac:dyDescent="0.2">
      <c r="A935" s="3" t="s">
        <v>2398</v>
      </c>
      <c r="B935" s="8" t="s">
        <v>12</v>
      </c>
      <c r="C935" s="15" t="s">
        <v>496</v>
      </c>
    </row>
    <row r="936" spans="1:3" ht="34" x14ac:dyDescent="0.2">
      <c r="A936" s="3" t="s">
        <v>2398</v>
      </c>
      <c r="B936" s="8" t="s">
        <v>2324</v>
      </c>
      <c r="C936" s="15" t="s">
        <v>2406</v>
      </c>
    </row>
    <row r="937" spans="1:3" ht="34" x14ac:dyDescent="0.2">
      <c r="A937" s="3" t="s">
        <v>2398</v>
      </c>
      <c r="C937" s="15" t="s">
        <v>2407</v>
      </c>
    </row>
    <row r="938" spans="1:3" ht="34" x14ac:dyDescent="0.2">
      <c r="A938" s="3" t="s">
        <v>2398</v>
      </c>
      <c r="B938" s="8" t="s">
        <v>1222</v>
      </c>
      <c r="C938" s="15" t="s">
        <v>3035</v>
      </c>
    </row>
    <row r="939" spans="1:3" ht="34" x14ac:dyDescent="0.2">
      <c r="A939" s="3" t="s">
        <v>2398</v>
      </c>
      <c r="C939" s="15" t="s">
        <v>2408</v>
      </c>
    </row>
    <row r="940" spans="1:3" ht="34" x14ac:dyDescent="0.2">
      <c r="A940" s="3" t="s">
        <v>2398</v>
      </c>
      <c r="B940" s="8" t="s">
        <v>2409</v>
      </c>
      <c r="C940" s="15" t="s">
        <v>2410</v>
      </c>
    </row>
    <row r="941" spans="1:3" ht="34" x14ac:dyDescent="0.2">
      <c r="A941" s="3" t="s">
        <v>2398</v>
      </c>
      <c r="C941" s="15" t="s">
        <v>2411</v>
      </c>
    </row>
    <row r="942" spans="1:3" ht="34" x14ac:dyDescent="0.2">
      <c r="A942" s="3" t="s">
        <v>2398</v>
      </c>
      <c r="B942" s="8" t="s">
        <v>2324</v>
      </c>
      <c r="C942" s="15" t="s">
        <v>3036</v>
      </c>
    </row>
    <row r="943" spans="1:3" ht="34" x14ac:dyDescent="0.2">
      <c r="A943" s="3" t="s">
        <v>2398</v>
      </c>
      <c r="C943" s="15" t="s">
        <v>2412</v>
      </c>
    </row>
    <row r="944" spans="1:3" ht="34" x14ac:dyDescent="0.2">
      <c r="A944" s="3" t="s">
        <v>2398</v>
      </c>
      <c r="B944" s="8" t="s">
        <v>1222</v>
      </c>
      <c r="C944" s="15" t="s">
        <v>2413</v>
      </c>
    </row>
    <row r="945" spans="1:3" ht="34" x14ac:dyDescent="0.2">
      <c r="A945" s="3" t="s">
        <v>2398</v>
      </c>
      <c r="B945" s="8" t="s">
        <v>17</v>
      </c>
      <c r="C945" s="15" t="s">
        <v>3062</v>
      </c>
    </row>
    <row r="946" spans="1:3" ht="34" x14ac:dyDescent="0.2">
      <c r="A946" s="3" t="s">
        <v>2398</v>
      </c>
      <c r="B946" s="8" t="s">
        <v>2414</v>
      </c>
      <c r="C946" s="15" t="s">
        <v>2415</v>
      </c>
    </row>
    <row r="947" spans="1:3" ht="34" x14ac:dyDescent="0.2">
      <c r="A947" s="3" t="s">
        <v>2398</v>
      </c>
      <c r="B947" s="8" t="s">
        <v>17</v>
      </c>
      <c r="C947" s="15" t="s">
        <v>2416</v>
      </c>
    </row>
    <row r="948" spans="1:3" ht="34" x14ac:dyDescent="0.2">
      <c r="A948" s="3" t="s">
        <v>2398</v>
      </c>
      <c r="B948" s="8" t="s">
        <v>12</v>
      </c>
      <c r="C948" s="15" t="s">
        <v>2417</v>
      </c>
    </row>
    <row r="949" spans="1:3" ht="34" x14ac:dyDescent="0.2">
      <c r="A949" s="3" t="s">
        <v>2398</v>
      </c>
      <c r="B949" s="8" t="s">
        <v>17</v>
      </c>
      <c r="C949" s="15" t="s">
        <v>2418</v>
      </c>
    </row>
    <row r="950" spans="1:3" ht="34" x14ac:dyDescent="0.2">
      <c r="A950" s="3" t="s">
        <v>2398</v>
      </c>
      <c r="B950" s="8" t="s">
        <v>12</v>
      </c>
      <c r="C950" s="15" t="s">
        <v>2419</v>
      </c>
    </row>
    <row r="951" spans="1:3" ht="34" x14ac:dyDescent="0.2">
      <c r="A951" s="3" t="s">
        <v>2398</v>
      </c>
      <c r="B951" s="8" t="s">
        <v>17</v>
      </c>
      <c r="C951" s="15" t="s">
        <v>2420</v>
      </c>
    </row>
    <row r="952" spans="1:3" ht="34" x14ac:dyDescent="0.2">
      <c r="A952" s="3" t="s">
        <v>2398</v>
      </c>
      <c r="B952" s="8" t="s">
        <v>17</v>
      </c>
      <c r="C952" s="15" t="s">
        <v>2421</v>
      </c>
    </row>
    <row r="953" spans="1:3" ht="34" x14ac:dyDescent="0.2">
      <c r="A953" s="3" t="s">
        <v>2398</v>
      </c>
      <c r="B953" s="8" t="s">
        <v>2198</v>
      </c>
      <c r="C953" s="15" t="s">
        <v>2422</v>
      </c>
    </row>
    <row r="954" spans="1:3" ht="34" x14ac:dyDescent="0.2">
      <c r="A954" s="3" t="s">
        <v>2398</v>
      </c>
      <c r="B954" s="8" t="s">
        <v>12</v>
      </c>
      <c r="C954" s="15" t="s">
        <v>3063</v>
      </c>
    </row>
    <row r="955" spans="1:3" ht="34" x14ac:dyDescent="0.2">
      <c r="A955" s="3" t="s">
        <v>2398</v>
      </c>
      <c r="B955" s="8" t="s">
        <v>17</v>
      </c>
      <c r="C955" s="15" t="s">
        <v>2423</v>
      </c>
    </row>
    <row r="956" spans="1:3" ht="34" x14ac:dyDescent="0.2">
      <c r="A956" s="3" t="s">
        <v>2398</v>
      </c>
      <c r="B956" s="8" t="s">
        <v>2198</v>
      </c>
      <c r="C956" s="15" t="s">
        <v>2424</v>
      </c>
    </row>
    <row r="957" spans="1:3" ht="34" x14ac:dyDescent="0.2">
      <c r="A957" s="3" t="s">
        <v>2398</v>
      </c>
      <c r="B957" s="8" t="s">
        <v>12</v>
      </c>
      <c r="C957" s="15" t="s">
        <v>2425</v>
      </c>
    </row>
    <row r="958" spans="1:3" ht="34" x14ac:dyDescent="0.2">
      <c r="A958" s="3" t="s">
        <v>2398</v>
      </c>
      <c r="B958" s="8" t="s">
        <v>2198</v>
      </c>
      <c r="C958" s="15" t="s">
        <v>2426</v>
      </c>
    </row>
    <row r="959" spans="1:3" ht="34" x14ac:dyDescent="0.2">
      <c r="A959" s="3" t="s">
        <v>2398</v>
      </c>
      <c r="B959" s="8" t="s">
        <v>17</v>
      </c>
      <c r="C959" s="15" t="s">
        <v>2427</v>
      </c>
    </row>
    <row r="960" spans="1:3" ht="34" x14ac:dyDescent="0.2">
      <c r="A960" s="3" t="s">
        <v>2398</v>
      </c>
      <c r="B960" s="8" t="s">
        <v>2198</v>
      </c>
      <c r="C960" s="15" t="s">
        <v>2428</v>
      </c>
    </row>
    <row r="961" spans="1:3" ht="34" x14ac:dyDescent="0.2">
      <c r="A961" s="3" t="s">
        <v>2398</v>
      </c>
      <c r="B961" s="8" t="s">
        <v>2089</v>
      </c>
      <c r="C961" s="15" t="s">
        <v>2429</v>
      </c>
    </row>
    <row r="962" spans="1:3" ht="34" x14ac:dyDescent="0.2">
      <c r="A962" s="3" t="s">
        <v>2398</v>
      </c>
      <c r="B962" s="8" t="s">
        <v>937</v>
      </c>
      <c r="C962" s="15" t="s">
        <v>2430</v>
      </c>
    </row>
    <row r="963" spans="1:3" ht="34" x14ac:dyDescent="0.2">
      <c r="A963" s="3" t="s">
        <v>2398</v>
      </c>
      <c r="B963" s="8" t="s">
        <v>2089</v>
      </c>
      <c r="C963" s="15" t="s">
        <v>2431</v>
      </c>
    </row>
    <row r="964" spans="1:3" ht="34" x14ac:dyDescent="0.2">
      <c r="A964" s="3" t="s">
        <v>2432</v>
      </c>
      <c r="B964" s="8" t="s">
        <v>17</v>
      </c>
      <c r="C964" s="15" t="s">
        <v>2433</v>
      </c>
    </row>
    <row r="965" spans="1:3" ht="34" x14ac:dyDescent="0.2">
      <c r="A965" s="3" t="s">
        <v>2432</v>
      </c>
      <c r="B965" s="8" t="s">
        <v>12</v>
      </c>
      <c r="C965" s="15" t="s">
        <v>2434</v>
      </c>
    </row>
    <row r="966" spans="1:3" ht="34" x14ac:dyDescent="0.2">
      <c r="A966" s="3" t="s">
        <v>2432</v>
      </c>
      <c r="B966" s="8" t="s">
        <v>17</v>
      </c>
      <c r="C966" s="15" t="s">
        <v>2435</v>
      </c>
    </row>
    <row r="967" spans="1:3" ht="34" x14ac:dyDescent="0.2">
      <c r="A967" s="3" t="s">
        <v>2432</v>
      </c>
      <c r="B967" s="8" t="s">
        <v>12</v>
      </c>
      <c r="C967" s="15" t="s">
        <v>2436</v>
      </c>
    </row>
    <row r="968" spans="1:3" ht="34" x14ac:dyDescent="0.2">
      <c r="A968" s="3" t="s">
        <v>2432</v>
      </c>
      <c r="B968" s="8" t="s">
        <v>17</v>
      </c>
      <c r="C968" s="15" t="s">
        <v>2437</v>
      </c>
    </row>
    <row r="969" spans="1:3" ht="34" x14ac:dyDescent="0.2">
      <c r="A969" s="3" t="s">
        <v>2432</v>
      </c>
      <c r="B969" s="8" t="s">
        <v>12</v>
      </c>
      <c r="C969" s="15" t="s">
        <v>2438</v>
      </c>
    </row>
    <row r="970" spans="1:3" ht="34" x14ac:dyDescent="0.2">
      <c r="A970" s="3" t="s">
        <v>2432</v>
      </c>
      <c r="B970" s="8" t="s">
        <v>17</v>
      </c>
      <c r="C970" s="15" t="s">
        <v>603</v>
      </c>
    </row>
    <row r="971" spans="1:3" ht="34" x14ac:dyDescent="0.2">
      <c r="A971" s="3" t="s">
        <v>2432</v>
      </c>
      <c r="B971" s="8" t="s">
        <v>12</v>
      </c>
      <c r="C971" s="15" t="s">
        <v>2439</v>
      </c>
    </row>
    <row r="972" spans="1:3" ht="34" x14ac:dyDescent="0.2">
      <c r="A972" s="3" t="s">
        <v>2432</v>
      </c>
      <c r="B972" s="8" t="s">
        <v>2089</v>
      </c>
      <c r="C972" s="15" t="s">
        <v>2440</v>
      </c>
    </row>
    <row r="973" spans="1:3" ht="34" x14ac:dyDescent="0.2">
      <c r="A973" s="3" t="s">
        <v>2432</v>
      </c>
      <c r="B973" s="8" t="s">
        <v>17</v>
      </c>
      <c r="C973" s="15" t="s">
        <v>536</v>
      </c>
    </row>
    <row r="974" spans="1:3" ht="34" x14ac:dyDescent="0.2">
      <c r="A974" s="3" t="s">
        <v>2432</v>
      </c>
      <c r="B974" s="8" t="s">
        <v>2089</v>
      </c>
      <c r="C974" s="15" t="s">
        <v>1826</v>
      </c>
    </row>
    <row r="975" spans="1:3" ht="34" x14ac:dyDescent="0.2">
      <c r="A975" s="3" t="s">
        <v>2432</v>
      </c>
      <c r="B975" s="8" t="s">
        <v>17</v>
      </c>
      <c r="C975" s="15" t="s">
        <v>2441</v>
      </c>
    </row>
    <row r="976" spans="1:3" ht="34" x14ac:dyDescent="0.2">
      <c r="A976" s="3" t="s">
        <v>2432</v>
      </c>
      <c r="B976" s="8" t="s">
        <v>12</v>
      </c>
      <c r="C976" s="15" t="s">
        <v>603</v>
      </c>
    </row>
    <row r="977" spans="1:3" ht="34" x14ac:dyDescent="0.2">
      <c r="A977" s="3" t="s">
        <v>2432</v>
      </c>
      <c r="B977" s="8" t="s">
        <v>17</v>
      </c>
      <c r="C977" s="15" t="s">
        <v>2442</v>
      </c>
    </row>
    <row r="978" spans="1:3" ht="34" x14ac:dyDescent="0.2">
      <c r="A978" s="3" t="s">
        <v>2432</v>
      </c>
      <c r="B978" s="8" t="s">
        <v>2089</v>
      </c>
      <c r="C978" s="15" t="s">
        <v>2443</v>
      </c>
    </row>
    <row r="979" spans="1:3" ht="34" x14ac:dyDescent="0.2">
      <c r="A979" s="3" t="s">
        <v>2432</v>
      </c>
      <c r="B979" s="8" t="s">
        <v>2444</v>
      </c>
      <c r="C979" s="15" t="s">
        <v>2445</v>
      </c>
    </row>
    <row r="980" spans="1:3" ht="34" x14ac:dyDescent="0.2">
      <c r="A980" s="3" t="s">
        <v>2432</v>
      </c>
      <c r="B980" s="8" t="s">
        <v>937</v>
      </c>
      <c r="C980" s="15" t="s">
        <v>2446</v>
      </c>
    </row>
    <row r="981" spans="1:3" ht="34" x14ac:dyDescent="0.2">
      <c r="A981" s="3" t="s">
        <v>2432</v>
      </c>
      <c r="B981" s="8" t="s">
        <v>2324</v>
      </c>
      <c r="C981" s="15" t="s">
        <v>2447</v>
      </c>
    </row>
    <row r="982" spans="1:3" ht="34" x14ac:dyDescent="0.2">
      <c r="A982" s="3" t="s">
        <v>2432</v>
      </c>
      <c r="B982" s="8" t="s">
        <v>1222</v>
      </c>
      <c r="C982" s="15" t="s">
        <v>2447</v>
      </c>
    </row>
    <row r="983" spans="1:3" ht="34" x14ac:dyDescent="0.2">
      <c r="A983" s="3" t="s">
        <v>2432</v>
      </c>
      <c r="B983" s="8" t="s">
        <v>2324</v>
      </c>
      <c r="C983" s="15" t="s">
        <v>2448</v>
      </c>
    </row>
    <row r="984" spans="1:3" ht="34" x14ac:dyDescent="0.2">
      <c r="A984" s="3" t="s">
        <v>2432</v>
      </c>
      <c r="B984" s="8" t="s">
        <v>2089</v>
      </c>
      <c r="C984" s="15" t="s">
        <v>2449</v>
      </c>
    </row>
    <row r="985" spans="1:3" ht="34" x14ac:dyDescent="0.2">
      <c r="A985" s="3" t="s">
        <v>2432</v>
      </c>
      <c r="B985" s="8" t="s">
        <v>1222</v>
      </c>
      <c r="C985" s="15" t="s">
        <v>2450</v>
      </c>
    </row>
    <row r="986" spans="1:3" ht="34" x14ac:dyDescent="0.2">
      <c r="A986" s="3" t="s">
        <v>2432</v>
      </c>
      <c r="B986" s="8" t="s">
        <v>12</v>
      </c>
      <c r="C986" s="15" t="s">
        <v>2451</v>
      </c>
    </row>
    <row r="987" spans="1:3" ht="34" x14ac:dyDescent="0.2">
      <c r="A987" s="3" t="s">
        <v>2432</v>
      </c>
      <c r="B987" s="8" t="s">
        <v>1222</v>
      </c>
      <c r="C987" s="15" t="s">
        <v>2452</v>
      </c>
    </row>
    <row r="988" spans="1:3" ht="34" x14ac:dyDescent="0.2">
      <c r="A988" s="3" t="s">
        <v>2432</v>
      </c>
      <c r="B988" s="8" t="s">
        <v>12</v>
      </c>
      <c r="C988" s="15" t="s">
        <v>2453</v>
      </c>
    </row>
    <row r="989" spans="1:3" ht="34" x14ac:dyDescent="0.2">
      <c r="A989" s="3" t="s">
        <v>2432</v>
      </c>
      <c r="B989" s="8" t="s">
        <v>2089</v>
      </c>
      <c r="C989" s="15" t="s">
        <v>2454</v>
      </c>
    </row>
    <row r="990" spans="1:3" ht="34" x14ac:dyDescent="0.2">
      <c r="A990" s="3" t="s">
        <v>2432</v>
      </c>
      <c r="B990" s="8" t="s">
        <v>937</v>
      </c>
      <c r="C990" s="15" t="s">
        <v>3061</v>
      </c>
    </row>
    <row r="991" spans="1:3" ht="34" x14ac:dyDescent="0.2">
      <c r="A991" s="3" t="s">
        <v>2432</v>
      </c>
      <c r="B991" s="8" t="s">
        <v>1222</v>
      </c>
      <c r="C991" s="15" t="s">
        <v>2455</v>
      </c>
    </row>
    <row r="992" spans="1:3" ht="34" x14ac:dyDescent="0.2">
      <c r="A992" s="3" t="s">
        <v>2432</v>
      </c>
      <c r="B992" s="8" t="s">
        <v>12</v>
      </c>
      <c r="C992" s="15" t="s">
        <v>2456</v>
      </c>
    </row>
    <row r="993" spans="1:3" ht="34" x14ac:dyDescent="0.2">
      <c r="A993" s="3" t="s">
        <v>2432</v>
      </c>
      <c r="B993" s="8" t="s">
        <v>17</v>
      </c>
      <c r="C993" s="15" t="s">
        <v>2457</v>
      </c>
    </row>
    <row r="994" spans="1:3" ht="34" x14ac:dyDescent="0.2">
      <c r="A994" s="3" t="s">
        <v>2432</v>
      </c>
      <c r="B994" s="8" t="s">
        <v>12</v>
      </c>
      <c r="C994" s="15" t="s">
        <v>2458</v>
      </c>
    </row>
    <row r="995" spans="1:3" ht="34" x14ac:dyDescent="0.2">
      <c r="A995" s="3" t="s">
        <v>2432</v>
      </c>
      <c r="B995" s="8" t="s">
        <v>3058</v>
      </c>
      <c r="C995" s="14" t="s">
        <v>3059</v>
      </c>
    </row>
    <row r="996" spans="1:3" ht="34" x14ac:dyDescent="0.2">
      <c r="A996" s="3" t="s">
        <v>2432</v>
      </c>
      <c r="B996" s="8" t="s">
        <v>2324</v>
      </c>
      <c r="C996" s="15" t="s">
        <v>2459</v>
      </c>
    </row>
    <row r="997" spans="1:3" ht="34" x14ac:dyDescent="0.2">
      <c r="A997" s="3" t="s">
        <v>2432</v>
      </c>
      <c r="B997" s="8" t="s">
        <v>1222</v>
      </c>
      <c r="C997" s="15" t="s">
        <v>2460</v>
      </c>
    </row>
    <row r="998" spans="1:3" ht="34" x14ac:dyDescent="0.2">
      <c r="A998" s="3" t="s">
        <v>2432</v>
      </c>
      <c r="B998" s="8" t="s">
        <v>12</v>
      </c>
      <c r="C998" s="15" t="s">
        <v>2461</v>
      </c>
    </row>
    <row r="999" spans="1:3" ht="34" x14ac:dyDescent="0.2">
      <c r="A999" s="3" t="s">
        <v>2432</v>
      </c>
      <c r="B999" s="8" t="s">
        <v>1222</v>
      </c>
      <c r="C999" s="15" t="s">
        <v>3064</v>
      </c>
    </row>
    <row r="1000" spans="1:3" ht="34" x14ac:dyDescent="0.2">
      <c r="A1000" s="3" t="s">
        <v>2432</v>
      </c>
      <c r="B1000" s="8" t="s">
        <v>2324</v>
      </c>
      <c r="C1000" s="15" t="s">
        <v>758</v>
      </c>
    </row>
    <row r="1001" spans="1:3" ht="34" x14ac:dyDescent="0.2">
      <c r="A1001" s="3" t="s">
        <v>2432</v>
      </c>
      <c r="B1001" s="8" t="s">
        <v>1222</v>
      </c>
      <c r="C1001" s="15" t="s">
        <v>2462</v>
      </c>
    </row>
    <row r="1002" spans="1:3" ht="34" x14ac:dyDescent="0.2">
      <c r="A1002" s="3" t="s">
        <v>2432</v>
      </c>
      <c r="B1002" s="8" t="s">
        <v>1222</v>
      </c>
      <c r="C1002" s="15" t="s">
        <v>3044</v>
      </c>
    </row>
    <row r="1003" spans="1:3" ht="34" x14ac:dyDescent="0.2">
      <c r="A1003" s="3" t="s">
        <v>2432</v>
      </c>
      <c r="B1003" s="8" t="s">
        <v>2324</v>
      </c>
      <c r="C1003" s="15" t="s">
        <v>3045</v>
      </c>
    </row>
    <row r="1004" spans="1:3" ht="34" x14ac:dyDescent="0.2">
      <c r="A1004" s="3" t="s">
        <v>2432</v>
      </c>
      <c r="B1004" s="8" t="s">
        <v>1222</v>
      </c>
      <c r="C1004" s="15" t="s">
        <v>3046</v>
      </c>
    </row>
    <row r="1005" spans="1:3" ht="34" x14ac:dyDescent="0.2">
      <c r="A1005" s="3" t="s">
        <v>2432</v>
      </c>
      <c r="B1005" s="8" t="s">
        <v>17</v>
      </c>
      <c r="C1005" s="15" t="s">
        <v>2463</v>
      </c>
    </row>
    <row r="1006" spans="1:3" ht="34" x14ac:dyDescent="0.2">
      <c r="A1006" s="3" t="s">
        <v>2432</v>
      </c>
      <c r="B1006" s="8" t="s">
        <v>1222</v>
      </c>
      <c r="C1006" s="15" t="s">
        <v>3047</v>
      </c>
    </row>
    <row r="1007" spans="1:3" ht="34" x14ac:dyDescent="0.2">
      <c r="A1007" s="3" t="s">
        <v>2432</v>
      </c>
      <c r="B1007" s="8" t="s">
        <v>2324</v>
      </c>
      <c r="C1007" s="15" t="s">
        <v>3048</v>
      </c>
    </row>
    <row r="1008" spans="1:3" ht="34" x14ac:dyDescent="0.2">
      <c r="A1008" s="3" t="s">
        <v>2432</v>
      </c>
      <c r="B1008" s="8" t="s">
        <v>2089</v>
      </c>
      <c r="C1008" s="15" t="s">
        <v>1858</v>
      </c>
    </row>
    <row r="1009" spans="1:3" ht="34" x14ac:dyDescent="0.2">
      <c r="A1009" s="3" t="s">
        <v>2432</v>
      </c>
      <c r="B1009" s="8" t="s">
        <v>12</v>
      </c>
      <c r="C1009" s="15" t="s">
        <v>2464</v>
      </c>
    </row>
    <row r="1010" spans="1:3" ht="34" x14ac:dyDescent="0.2">
      <c r="A1010" s="3" t="s">
        <v>2432</v>
      </c>
      <c r="B1010" s="8" t="s">
        <v>1222</v>
      </c>
      <c r="C1010" s="15" t="s">
        <v>3049</v>
      </c>
    </row>
    <row r="1011" spans="1:3" ht="34" x14ac:dyDescent="0.2">
      <c r="A1011" s="3" t="s">
        <v>2432</v>
      </c>
      <c r="B1011" s="8" t="s">
        <v>2324</v>
      </c>
      <c r="C1011" s="15" t="s">
        <v>3050</v>
      </c>
    </row>
    <row r="1012" spans="1:3" ht="34" x14ac:dyDescent="0.2">
      <c r="A1012" s="3" t="s">
        <v>2432</v>
      </c>
      <c r="B1012" s="8" t="s">
        <v>1222</v>
      </c>
      <c r="C1012" s="15" t="s">
        <v>3051</v>
      </c>
    </row>
    <row r="1013" spans="1:3" ht="34" x14ac:dyDescent="0.2">
      <c r="A1013" s="3" t="s">
        <v>2432</v>
      </c>
      <c r="B1013" s="8" t="s">
        <v>2324</v>
      </c>
      <c r="C1013" s="15" t="s">
        <v>3052</v>
      </c>
    </row>
    <row r="1014" spans="1:3" ht="17" x14ac:dyDescent="0.2">
      <c r="A1014" s="3" t="s">
        <v>2465</v>
      </c>
      <c r="B1014" s="8" t="s">
        <v>1581</v>
      </c>
      <c r="C1014" s="15" t="s">
        <v>2466</v>
      </c>
    </row>
    <row r="1015" spans="1:3" ht="17" x14ac:dyDescent="0.2">
      <c r="A1015" s="3" t="s">
        <v>2465</v>
      </c>
      <c r="B1015" s="8" t="s">
        <v>1674</v>
      </c>
      <c r="C1015" s="15" t="s">
        <v>2467</v>
      </c>
    </row>
    <row r="1016" spans="1:3" ht="17" x14ac:dyDescent="0.2">
      <c r="A1016" s="3" t="s">
        <v>2465</v>
      </c>
      <c r="B1016" s="8" t="s">
        <v>1638</v>
      </c>
      <c r="C1016" s="15" t="s">
        <v>2468</v>
      </c>
    </row>
    <row r="1017" spans="1:3" ht="17" x14ac:dyDescent="0.2">
      <c r="A1017" s="3" t="s">
        <v>2465</v>
      </c>
      <c r="B1017" s="8" t="s">
        <v>1492</v>
      </c>
      <c r="C1017" s="15" t="s">
        <v>2469</v>
      </c>
    </row>
    <row r="1018" spans="1:3" ht="17" x14ac:dyDescent="0.2">
      <c r="A1018" s="3" t="s">
        <v>2465</v>
      </c>
      <c r="B1018" s="8" t="s">
        <v>26</v>
      </c>
      <c r="C1018" s="15" t="s">
        <v>2470</v>
      </c>
    </row>
    <row r="1019" spans="1:3" ht="17" x14ac:dyDescent="0.2">
      <c r="A1019" s="3" t="s">
        <v>2465</v>
      </c>
      <c r="B1019" s="8" t="s">
        <v>11</v>
      </c>
      <c r="C1019" s="15" t="s">
        <v>2471</v>
      </c>
    </row>
    <row r="1020" spans="1:3" ht="17" x14ac:dyDescent="0.2">
      <c r="A1020" s="3" t="s">
        <v>2465</v>
      </c>
      <c r="B1020" s="8" t="s">
        <v>16</v>
      </c>
      <c r="C1020" s="15" t="s">
        <v>2472</v>
      </c>
    </row>
    <row r="1021" spans="1:3" ht="17" x14ac:dyDescent="0.2">
      <c r="A1021" s="3" t="s">
        <v>2465</v>
      </c>
      <c r="B1021" s="8" t="s">
        <v>10</v>
      </c>
      <c r="C1021" s="15" t="s">
        <v>2473</v>
      </c>
    </row>
    <row r="1022" spans="1:3" ht="17" x14ac:dyDescent="0.2">
      <c r="A1022" s="3" t="s">
        <v>2465</v>
      </c>
      <c r="B1022" s="8" t="s">
        <v>1594</v>
      </c>
      <c r="C1022" s="15" t="s">
        <v>2474</v>
      </c>
    </row>
    <row r="1023" spans="1:3" ht="17" x14ac:dyDescent="0.2">
      <c r="A1023" s="3" t="s">
        <v>2465</v>
      </c>
      <c r="B1023" s="8" t="s">
        <v>1492</v>
      </c>
      <c r="C1023" s="15" t="s">
        <v>2475</v>
      </c>
    </row>
    <row r="1024" spans="1:3" ht="17" x14ac:dyDescent="0.2">
      <c r="A1024" s="3" t="s">
        <v>2465</v>
      </c>
      <c r="B1024" s="8" t="s">
        <v>1606</v>
      </c>
      <c r="C1024" s="15" t="s">
        <v>2476</v>
      </c>
    </row>
    <row r="1025" spans="1:3" ht="17" x14ac:dyDescent="0.2">
      <c r="A1025" s="3" t="s">
        <v>2465</v>
      </c>
      <c r="B1025" s="8" t="s">
        <v>1599</v>
      </c>
      <c r="C1025" s="15" t="s">
        <v>2477</v>
      </c>
    </row>
    <row r="1026" spans="1:3" ht="17" x14ac:dyDescent="0.2">
      <c r="A1026" s="3" t="s">
        <v>2465</v>
      </c>
      <c r="B1026" s="8" t="s">
        <v>16</v>
      </c>
      <c r="C1026" s="15" t="s">
        <v>2478</v>
      </c>
    </row>
    <row r="1027" spans="1:3" ht="17" x14ac:dyDescent="0.2">
      <c r="A1027" s="3" t="s">
        <v>2465</v>
      </c>
      <c r="B1027" s="8" t="s">
        <v>1601</v>
      </c>
      <c r="C1027" s="15" t="s">
        <v>2479</v>
      </c>
    </row>
    <row r="1028" spans="1:3" ht="17" x14ac:dyDescent="0.2">
      <c r="A1028" s="3" t="s">
        <v>2465</v>
      </c>
      <c r="B1028" s="8" t="s">
        <v>16</v>
      </c>
      <c r="C1028" s="15" t="s">
        <v>2480</v>
      </c>
    </row>
    <row r="1029" spans="1:3" ht="17" x14ac:dyDescent="0.2">
      <c r="A1029" s="3" t="s">
        <v>2465</v>
      </c>
      <c r="B1029" s="8" t="s">
        <v>1674</v>
      </c>
      <c r="C1029" s="15" t="s">
        <v>2481</v>
      </c>
    </row>
    <row r="1030" spans="1:3" ht="34" x14ac:dyDescent="0.2">
      <c r="A1030" s="3" t="s">
        <v>2465</v>
      </c>
      <c r="B1030" s="8" t="s">
        <v>1581</v>
      </c>
      <c r="C1030" s="15" t="s">
        <v>2482</v>
      </c>
    </row>
    <row r="1031" spans="1:3" ht="17" x14ac:dyDescent="0.2">
      <c r="A1031" s="3" t="s">
        <v>2465</v>
      </c>
      <c r="B1031" s="8" t="s">
        <v>1638</v>
      </c>
      <c r="C1031" s="15" t="s">
        <v>2483</v>
      </c>
    </row>
    <row r="1032" spans="1:3" ht="34" x14ac:dyDescent="0.2">
      <c r="A1032" s="3" t="s">
        <v>2465</v>
      </c>
      <c r="B1032" s="8" t="s">
        <v>1674</v>
      </c>
      <c r="C1032" s="15" t="s">
        <v>2484</v>
      </c>
    </row>
    <row r="1033" spans="1:3" ht="17" x14ac:dyDescent="0.2">
      <c r="A1033" s="3" t="s">
        <v>2465</v>
      </c>
      <c r="B1033" s="8" t="s">
        <v>1606</v>
      </c>
      <c r="C1033" s="15" t="s">
        <v>2485</v>
      </c>
    </row>
    <row r="1034" spans="1:3" ht="17" x14ac:dyDescent="0.2">
      <c r="A1034" s="3" t="s">
        <v>2465</v>
      </c>
      <c r="B1034" s="8" t="s">
        <v>1492</v>
      </c>
      <c r="C1034" s="15" t="s">
        <v>2486</v>
      </c>
    </row>
    <row r="1035" spans="1:3" ht="17" x14ac:dyDescent="0.2">
      <c r="A1035" s="3" t="s">
        <v>2465</v>
      </c>
      <c r="B1035" s="8" t="s">
        <v>1606</v>
      </c>
      <c r="C1035" s="15" t="s">
        <v>2487</v>
      </c>
    </row>
    <row r="1036" spans="1:3" ht="17" x14ac:dyDescent="0.2">
      <c r="A1036" s="3" t="s">
        <v>2465</v>
      </c>
      <c r="B1036" s="8" t="s">
        <v>14</v>
      </c>
      <c r="C1036" s="15" t="s">
        <v>2488</v>
      </c>
    </row>
    <row r="1037" spans="1:3" ht="17" x14ac:dyDescent="0.2">
      <c r="A1037" s="3" t="s">
        <v>2465</v>
      </c>
      <c r="B1037" s="8" t="s">
        <v>11</v>
      </c>
      <c r="C1037" s="15" t="s">
        <v>2489</v>
      </c>
    </row>
    <row r="1038" spans="1:3" ht="17" x14ac:dyDescent="0.2">
      <c r="A1038" s="3" t="s">
        <v>2465</v>
      </c>
      <c r="B1038" s="8" t="s">
        <v>1606</v>
      </c>
      <c r="C1038" s="15" t="s">
        <v>2490</v>
      </c>
    </row>
    <row r="1039" spans="1:3" ht="68" x14ac:dyDescent="0.2">
      <c r="A1039" s="3" t="s">
        <v>2491</v>
      </c>
      <c r="B1039" s="8" t="s">
        <v>2089</v>
      </c>
      <c r="C1039" s="15" t="s">
        <v>2492</v>
      </c>
    </row>
    <row r="1040" spans="1:3" ht="68" x14ac:dyDescent="0.2">
      <c r="A1040" s="3" t="s">
        <v>2491</v>
      </c>
      <c r="B1040" s="8" t="s">
        <v>12</v>
      </c>
      <c r="C1040" s="15" t="s">
        <v>671</v>
      </c>
    </row>
    <row r="1041" spans="1:3" ht="68" x14ac:dyDescent="0.2">
      <c r="A1041" s="3" t="s">
        <v>2491</v>
      </c>
      <c r="B1041" s="8" t="s">
        <v>2324</v>
      </c>
      <c r="C1041" s="15" t="s">
        <v>2493</v>
      </c>
    </row>
    <row r="1042" spans="1:3" ht="68" x14ac:dyDescent="0.2">
      <c r="A1042" s="3" t="s">
        <v>2491</v>
      </c>
      <c r="B1042" s="8" t="s">
        <v>1222</v>
      </c>
      <c r="C1042" s="15" t="s">
        <v>2494</v>
      </c>
    </row>
    <row r="1043" spans="1:3" ht="68" x14ac:dyDescent="0.2">
      <c r="A1043" s="3" t="s">
        <v>2491</v>
      </c>
      <c r="B1043" s="8" t="s">
        <v>2324</v>
      </c>
      <c r="C1043" s="15" t="s">
        <v>2495</v>
      </c>
    </row>
    <row r="1044" spans="1:3" ht="68" x14ac:dyDescent="0.2">
      <c r="A1044" s="3" t="s">
        <v>2491</v>
      </c>
      <c r="B1044" s="8" t="s">
        <v>1222</v>
      </c>
      <c r="C1044" s="15" t="s">
        <v>2496</v>
      </c>
    </row>
    <row r="1045" spans="1:3" ht="68" x14ac:dyDescent="0.2">
      <c r="A1045" s="3" t="s">
        <v>2491</v>
      </c>
      <c r="B1045" s="8" t="s">
        <v>2324</v>
      </c>
      <c r="C1045" s="15" t="s">
        <v>2495</v>
      </c>
    </row>
    <row r="1046" spans="1:3" ht="68" x14ac:dyDescent="0.2">
      <c r="A1046" s="3" t="s">
        <v>2491</v>
      </c>
      <c r="B1046" s="8" t="s">
        <v>17</v>
      </c>
      <c r="C1046" s="15" t="s">
        <v>2497</v>
      </c>
    </row>
    <row r="1047" spans="1:3" ht="68" x14ac:dyDescent="0.2">
      <c r="A1047" s="3" t="s">
        <v>2491</v>
      </c>
      <c r="B1047" s="8" t="s">
        <v>12</v>
      </c>
      <c r="C1047" s="15" t="s">
        <v>2498</v>
      </c>
    </row>
    <row r="1048" spans="1:3" ht="68" x14ac:dyDescent="0.2">
      <c r="A1048" s="3" t="s">
        <v>2491</v>
      </c>
      <c r="B1048" s="8" t="s">
        <v>1222</v>
      </c>
      <c r="C1048" s="15" t="s">
        <v>2499</v>
      </c>
    </row>
    <row r="1049" spans="1:3" ht="68" x14ac:dyDescent="0.2">
      <c r="A1049" s="3" t="s">
        <v>2491</v>
      </c>
      <c r="B1049" s="8" t="s">
        <v>2324</v>
      </c>
      <c r="C1049" s="15" t="s">
        <v>2500</v>
      </c>
    </row>
    <row r="1050" spans="1:3" ht="68" x14ac:dyDescent="0.2">
      <c r="A1050" s="3" t="s">
        <v>2491</v>
      </c>
      <c r="B1050" s="8" t="s">
        <v>1222</v>
      </c>
      <c r="C1050" s="15" t="s">
        <v>2501</v>
      </c>
    </row>
    <row r="1051" spans="1:3" ht="68" x14ac:dyDescent="0.2">
      <c r="A1051" s="3" t="s">
        <v>2491</v>
      </c>
      <c r="B1051" s="8" t="s">
        <v>2324</v>
      </c>
      <c r="C1051" s="15" t="s">
        <v>2502</v>
      </c>
    </row>
    <row r="1052" spans="1:3" ht="68" x14ac:dyDescent="0.2">
      <c r="A1052" s="3" t="s">
        <v>2491</v>
      </c>
      <c r="B1052" s="8" t="s">
        <v>1222</v>
      </c>
      <c r="C1052" s="15" t="s">
        <v>2503</v>
      </c>
    </row>
    <row r="1053" spans="1:3" ht="68" x14ac:dyDescent="0.2">
      <c r="A1053" s="3" t="s">
        <v>2491</v>
      </c>
      <c r="B1053" s="8" t="s">
        <v>2504</v>
      </c>
      <c r="C1053" s="15" t="s">
        <v>2505</v>
      </c>
    </row>
    <row r="1054" spans="1:3" ht="68" x14ac:dyDescent="0.2">
      <c r="A1054" s="3" t="s">
        <v>2491</v>
      </c>
      <c r="B1054" s="8" t="s">
        <v>2324</v>
      </c>
      <c r="C1054" s="15" t="s">
        <v>2506</v>
      </c>
    </row>
    <row r="1055" spans="1:3" ht="68" x14ac:dyDescent="0.2">
      <c r="A1055" s="3" t="s">
        <v>2491</v>
      </c>
      <c r="B1055" s="8" t="s">
        <v>1222</v>
      </c>
      <c r="C1055" s="15" t="s">
        <v>2507</v>
      </c>
    </row>
    <row r="1056" spans="1:3" ht="68" x14ac:dyDescent="0.2">
      <c r="A1056" s="3" t="s">
        <v>2491</v>
      </c>
      <c r="B1056" s="8" t="s">
        <v>2324</v>
      </c>
      <c r="C1056" s="15" t="s">
        <v>2508</v>
      </c>
    </row>
    <row r="1057" spans="1:3" ht="68" x14ac:dyDescent="0.2">
      <c r="A1057" s="3" t="s">
        <v>2491</v>
      </c>
      <c r="B1057" s="8" t="s">
        <v>1222</v>
      </c>
      <c r="C1057" s="15" t="s">
        <v>2509</v>
      </c>
    </row>
    <row r="1058" spans="1:3" ht="68" x14ac:dyDescent="0.2">
      <c r="A1058" s="3" t="s">
        <v>2491</v>
      </c>
      <c r="B1058" s="8" t="s">
        <v>17</v>
      </c>
      <c r="C1058" s="15" t="s">
        <v>2510</v>
      </c>
    </row>
    <row r="1059" spans="1:3" ht="68" x14ac:dyDescent="0.2">
      <c r="A1059" s="3" t="s">
        <v>2491</v>
      </c>
      <c r="B1059" s="8" t="s">
        <v>12</v>
      </c>
      <c r="C1059" s="15" t="s">
        <v>2511</v>
      </c>
    </row>
    <row r="1060" spans="1:3" ht="68" x14ac:dyDescent="0.2">
      <c r="A1060" s="3" t="s">
        <v>2491</v>
      </c>
      <c r="B1060" s="8" t="s">
        <v>2198</v>
      </c>
      <c r="C1060" s="15" t="s">
        <v>2512</v>
      </c>
    </row>
    <row r="1061" spans="1:3" ht="68" x14ac:dyDescent="0.2">
      <c r="A1061" s="3" t="s">
        <v>2491</v>
      </c>
      <c r="B1061" s="8" t="s">
        <v>17</v>
      </c>
      <c r="C1061" s="15" t="s">
        <v>2513</v>
      </c>
    </row>
    <row r="1062" spans="1:3" ht="68" x14ac:dyDescent="0.2">
      <c r="A1062" s="3" t="s">
        <v>2491</v>
      </c>
      <c r="B1062" s="8" t="s">
        <v>2198</v>
      </c>
      <c r="C1062" s="15" t="s">
        <v>2514</v>
      </c>
    </row>
    <row r="1063" spans="1:3" ht="68" x14ac:dyDescent="0.2">
      <c r="A1063" s="3" t="s">
        <v>2491</v>
      </c>
      <c r="B1063" s="8" t="s">
        <v>2089</v>
      </c>
      <c r="C1063" s="15" t="s">
        <v>2515</v>
      </c>
    </row>
    <row r="1064" spans="1:3" ht="68" x14ac:dyDescent="0.2">
      <c r="A1064" s="3" t="s">
        <v>2491</v>
      </c>
      <c r="B1064" s="8" t="s">
        <v>2198</v>
      </c>
      <c r="C1064" s="15" t="s">
        <v>2516</v>
      </c>
    </row>
    <row r="1065" spans="1:3" ht="68" x14ac:dyDescent="0.2">
      <c r="A1065" s="3" t="s">
        <v>2491</v>
      </c>
      <c r="B1065" s="8" t="s">
        <v>2324</v>
      </c>
      <c r="C1065" s="15" t="s">
        <v>2517</v>
      </c>
    </row>
    <row r="1066" spans="1:3" ht="68" x14ac:dyDescent="0.2">
      <c r="A1066" s="3" t="s">
        <v>2491</v>
      </c>
      <c r="B1066" s="8" t="s">
        <v>1222</v>
      </c>
      <c r="C1066" s="15" t="s">
        <v>2518</v>
      </c>
    </row>
    <row r="1067" spans="1:3" ht="68" x14ac:dyDescent="0.2">
      <c r="A1067" s="3" t="s">
        <v>2491</v>
      </c>
      <c r="B1067" s="8" t="s">
        <v>12</v>
      </c>
      <c r="C1067" s="15" t="s">
        <v>2519</v>
      </c>
    </row>
    <row r="1068" spans="1:3" ht="68" x14ac:dyDescent="0.2">
      <c r="A1068" s="3" t="s">
        <v>2491</v>
      </c>
      <c r="B1068" s="8" t="s">
        <v>17</v>
      </c>
      <c r="C1068" s="15" t="s">
        <v>2520</v>
      </c>
    </row>
    <row r="1069" spans="1:3" ht="68" x14ac:dyDescent="0.2">
      <c r="A1069" s="3" t="s">
        <v>2491</v>
      </c>
      <c r="B1069" s="8" t="s">
        <v>12</v>
      </c>
      <c r="C1069" s="15" t="s">
        <v>2476</v>
      </c>
    </row>
    <row r="1070" spans="1:3" ht="68" x14ac:dyDescent="0.2">
      <c r="A1070" s="3" t="s">
        <v>2491</v>
      </c>
      <c r="B1070" s="8" t="s">
        <v>2089</v>
      </c>
      <c r="C1070" s="15" t="s">
        <v>2521</v>
      </c>
    </row>
    <row r="1071" spans="1:3" ht="68" x14ac:dyDescent="0.2">
      <c r="A1071" s="3" t="s">
        <v>2491</v>
      </c>
      <c r="B1071" s="8" t="s">
        <v>17</v>
      </c>
      <c r="C1071" s="15" t="s">
        <v>2522</v>
      </c>
    </row>
    <row r="1072" spans="1:3" ht="17" x14ac:dyDescent="0.2">
      <c r="A1072" s="3" t="s">
        <v>2523</v>
      </c>
      <c r="B1072" s="8" t="s">
        <v>1674</v>
      </c>
      <c r="C1072" s="15" t="s">
        <v>2524</v>
      </c>
    </row>
    <row r="1073" spans="1:3" ht="17" x14ac:dyDescent="0.2">
      <c r="A1073" s="3" t="s">
        <v>2523</v>
      </c>
      <c r="B1073" s="8" t="s">
        <v>12</v>
      </c>
      <c r="C1073" s="15" t="s">
        <v>2525</v>
      </c>
    </row>
    <row r="1074" spans="1:3" ht="17" x14ac:dyDescent="0.2">
      <c r="A1074" s="3" t="s">
        <v>2523</v>
      </c>
      <c r="B1074" s="8" t="s">
        <v>17</v>
      </c>
      <c r="C1074" s="15" t="s">
        <v>2526</v>
      </c>
    </row>
    <row r="1075" spans="1:3" ht="17" x14ac:dyDescent="0.2">
      <c r="A1075" s="3" t="s">
        <v>2523</v>
      </c>
      <c r="B1075" s="8" t="s">
        <v>2198</v>
      </c>
      <c r="C1075" s="15" t="s">
        <v>2527</v>
      </c>
    </row>
    <row r="1076" spans="1:3" ht="17" x14ac:dyDescent="0.2">
      <c r="A1076" s="3" t="s">
        <v>2523</v>
      </c>
      <c r="B1076" s="8" t="s">
        <v>2089</v>
      </c>
      <c r="C1076" s="15" t="s">
        <v>2528</v>
      </c>
    </row>
    <row r="1077" spans="1:3" ht="17" x14ac:dyDescent="0.2">
      <c r="A1077" s="3" t="s">
        <v>2523</v>
      </c>
      <c r="B1077" s="8" t="s">
        <v>1972</v>
      </c>
      <c r="C1077" s="15" t="s">
        <v>2529</v>
      </c>
    </row>
    <row r="1078" spans="1:3" ht="17" x14ac:dyDescent="0.2">
      <c r="A1078" s="3" t="s">
        <v>2523</v>
      </c>
      <c r="B1078" s="8" t="s">
        <v>1751</v>
      </c>
      <c r="C1078" s="15" t="s">
        <v>2530</v>
      </c>
    </row>
    <row r="1079" spans="1:3" ht="17" x14ac:dyDescent="0.2">
      <c r="A1079" s="3" t="s">
        <v>2523</v>
      </c>
      <c r="B1079" s="8" t="s">
        <v>1972</v>
      </c>
      <c r="C1079" s="15" t="s">
        <v>2156</v>
      </c>
    </row>
    <row r="1080" spans="1:3" ht="17" x14ac:dyDescent="0.2">
      <c r="A1080" s="3" t="s">
        <v>2523</v>
      </c>
      <c r="B1080" s="8" t="s">
        <v>1751</v>
      </c>
      <c r="C1080" s="15" t="s">
        <v>2531</v>
      </c>
    </row>
    <row r="1081" spans="1:3" ht="17" x14ac:dyDescent="0.2">
      <c r="A1081" s="3" t="s">
        <v>2523</v>
      </c>
      <c r="B1081" s="8" t="s">
        <v>17</v>
      </c>
      <c r="C1081" s="15" t="s">
        <v>2532</v>
      </c>
    </row>
    <row r="1082" spans="1:3" ht="17" x14ac:dyDescent="0.2">
      <c r="A1082" s="3" t="s">
        <v>2523</v>
      </c>
      <c r="B1082" s="8" t="s">
        <v>12</v>
      </c>
      <c r="C1082" s="15" t="s">
        <v>2533</v>
      </c>
    </row>
    <row r="1083" spans="1:3" ht="17" x14ac:dyDescent="0.2">
      <c r="A1083" s="3" t="s">
        <v>2523</v>
      </c>
      <c r="B1083" s="8" t="s">
        <v>1581</v>
      </c>
      <c r="C1083" s="15" t="s">
        <v>2534</v>
      </c>
    </row>
    <row r="1084" spans="1:3" ht="17" x14ac:dyDescent="0.2">
      <c r="A1084" s="3" t="s">
        <v>2523</v>
      </c>
      <c r="B1084" s="8" t="s">
        <v>12</v>
      </c>
      <c r="C1084" s="15" t="s">
        <v>2535</v>
      </c>
    </row>
    <row r="1085" spans="1:3" ht="17" x14ac:dyDescent="0.2">
      <c r="A1085" s="3" t="s">
        <v>2523</v>
      </c>
      <c r="B1085" s="8" t="s">
        <v>17</v>
      </c>
      <c r="C1085" s="15" t="s">
        <v>2536</v>
      </c>
    </row>
    <row r="1086" spans="1:3" ht="17" x14ac:dyDescent="0.2">
      <c r="A1086" s="3" t="s">
        <v>2523</v>
      </c>
      <c r="B1086" s="8" t="s">
        <v>12</v>
      </c>
      <c r="C1086" s="15" t="s">
        <v>483</v>
      </c>
    </row>
    <row r="1087" spans="1:3" ht="17" x14ac:dyDescent="0.2">
      <c r="A1087" s="3" t="s">
        <v>2523</v>
      </c>
      <c r="B1087" s="8" t="s">
        <v>17</v>
      </c>
      <c r="C1087" s="15" t="s">
        <v>2537</v>
      </c>
    </row>
    <row r="1088" spans="1:3" ht="17" x14ac:dyDescent="0.2">
      <c r="A1088" s="3" t="s">
        <v>2523</v>
      </c>
      <c r="B1088" s="8" t="s">
        <v>12</v>
      </c>
      <c r="C1088" s="15" t="s">
        <v>2538</v>
      </c>
    </row>
    <row r="1089" spans="1:3" ht="17" x14ac:dyDescent="0.2">
      <c r="A1089" s="3" t="s">
        <v>2523</v>
      </c>
      <c r="B1089" s="8" t="s">
        <v>17</v>
      </c>
      <c r="C1089" s="15" t="s">
        <v>2539</v>
      </c>
    </row>
    <row r="1090" spans="1:3" ht="17" x14ac:dyDescent="0.2">
      <c r="A1090" s="3" t="s">
        <v>2523</v>
      </c>
      <c r="B1090" s="8" t="s">
        <v>12</v>
      </c>
      <c r="C1090" s="15" t="s">
        <v>2540</v>
      </c>
    </row>
    <row r="1091" spans="1:3" ht="17" x14ac:dyDescent="0.2">
      <c r="A1091" s="3" t="s">
        <v>2523</v>
      </c>
      <c r="B1091" s="8" t="s">
        <v>17</v>
      </c>
      <c r="C1091" s="15" t="s">
        <v>2541</v>
      </c>
    </row>
    <row r="1092" spans="1:3" ht="34" x14ac:dyDescent="0.2">
      <c r="A1092" s="3" t="s">
        <v>2542</v>
      </c>
      <c r="B1092" s="8" t="s">
        <v>2026</v>
      </c>
      <c r="C1092" s="15" t="s">
        <v>2543</v>
      </c>
    </row>
    <row r="1093" spans="1:3" ht="34" x14ac:dyDescent="0.2">
      <c r="A1093" s="3" t="s">
        <v>2542</v>
      </c>
      <c r="B1093" s="8" t="s">
        <v>2198</v>
      </c>
      <c r="C1093" s="15" t="s">
        <v>2544</v>
      </c>
    </row>
    <row r="1094" spans="1:3" ht="34" x14ac:dyDescent="0.2">
      <c r="A1094" s="3" t="s">
        <v>2542</v>
      </c>
      <c r="B1094" s="8" t="s">
        <v>2089</v>
      </c>
      <c r="C1094" s="15" t="s">
        <v>2545</v>
      </c>
    </row>
    <row r="1095" spans="1:3" ht="34" x14ac:dyDescent="0.2">
      <c r="A1095" s="3" t="s">
        <v>2542</v>
      </c>
      <c r="B1095" s="8" t="s">
        <v>1222</v>
      </c>
      <c r="C1095" s="15" t="s">
        <v>2546</v>
      </c>
    </row>
    <row r="1096" spans="1:3" ht="34" x14ac:dyDescent="0.2">
      <c r="A1096" s="3" t="s">
        <v>2542</v>
      </c>
      <c r="B1096" s="8" t="s">
        <v>2324</v>
      </c>
      <c r="C1096" s="15" t="s">
        <v>2547</v>
      </c>
    </row>
    <row r="1097" spans="1:3" ht="34" x14ac:dyDescent="0.2">
      <c r="A1097" s="3" t="s">
        <v>2542</v>
      </c>
      <c r="B1097" s="8" t="s">
        <v>1222</v>
      </c>
      <c r="C1097" s="15" t="s">
        <v>2548</v>
      </c>
    </row>
    <row r="1098" spans="1:3" ht="34" x14ac:dyDescent="0.2">
      <c r="A1098" s="3" t="s">
        <v>2542</v>
      </c>
      <c r="B1098" s="8" t="s">
        <v>2026</v>
      </c>
      <c r="C1098" s="15" t="s">
        <v>2549</v>
      </c>
    </row>
    <row r="1099" spans="1:3" ht="34" x14ac:dyDescent="0.2">
      <c r="A1099" s="3" t="s">
        <v>2542</v>
      </c>
      <c r="B1099" s="8" t="s">
        <v>1222</v>
      </c>
      <c r="C1099" s="15" t="s">
        <v>2550</v>
      </c>
    </row>
    <row r="1100" spans="1:3" ht="34" x14ac:dyDescent="0.2">
      <c r="A1100" s="3" t="s">
        <v>2542</v>
      </c>
      <c r="B1100" s="8" t="s">
        <v>2324</v>
      </c>
      <c r="C1100" s="15" t="s">
        <v>2551</v>
      </c>
    </row>
    <row r="1101" spans="1:3" ht="34" x14ac:dyDescent="0.2">
      <c r="A1101" s="3" t="s">
        <v>2542</v>
      </c>
      <c r="B1101" s="8" t="s">
        <v>2089</v>
      </c>
      <c r="C1101" s="15" t="s">
        <v>2552</v>
      </c>
    </row>
    <row r="1102" spans="1:3" ht="34" x14ac:dyDescent="0.2">
      <c r="A1102" s="3" t="s">
        <v>2542</v>
      </c>
      <c r="B1102" s="8" t="s">
        <v>1222</v>
      </c>
      <c r="C1102" s="15" t="s">
        <v>2553</v>
      </c>
    </row>
    <row r="1103" spans="1:3" ht="34" x14ac:dyDescent="0.2">
      <c r="A1103" s="3" t="s">
        <v>2542</v>
      </c>
      <c r="B1103" s="8" t="s">
        <v>2324</v>
      </c>
      <c r="C1103" s="15" t="s">
        <v>2554</v>
      </c>
    </row>
    <row r="1104" spans="1:3" ht="34" x14ac:dyDescent="0.2">
      <c r="A1104" s="3" t="s">
        <v>2542</v>
      </c>
      <c r="B1104" s="8" t="s">
        <v>1222</v>
      </c>
      <c r="C1104" s="15" t="s">
        <v>2555</v>
      </c>
    </row>
    <row r="1105" spans="1:3" ht="34" x14ac:dyDescent="0.2">
      <c r="A1105" s="3" t="s">
        <v>2542</v>
      </c>
      <c r="B1105" s="8" t="s">
        <v>2324</v>
      </c>
      <c r="C1105" s="15" t="s">
        <v>1929</v>
      </c>
    </row>
    <row r="1106" spans="1:3" ht="34" x14ac:dyDescent="0.2">
      <c r="A1106" s="3" t="s">
        <v>2542</v>
      </c>
      <c r="B1106" s="8" t="s">
        <v>1222</v>
      </c>
      <c r="C1106" s="15" t="s">
        <v>2550</v>
      </c>
    </row>
    <row r="1107" spans="1:3" ht="34" x14ac:dyDescent="0.2">
      <c r="A1107" s="3" t="s">
        <v>2542</v>
      </c>
      <c r="B1107" s="8" t="s">
        <v>2089</v>
      </c>
      <c r="C1107" s="15" t="s">
        <v>2556</v>
      </c>
    </row>
    <row r="1108" spans="1:3" ht="34" x14ac:dyDescent="0.2">
      <c r="A1108" s="3" t="s">
        <v>2542</v>
      </c>
      <c r="B1108" s="8" t="s">
        <v>2324</v>
      </c>
      <c r="C1108" s="15" t="s">
        <v>2557</v>
      </c>
    </row>
    <row r="1109" spans="1:3" ht="34" x14ac:dyDescent="0.2">
      <c r="A1109" s="3" t="s">
        <v>2542</v>
      </c>
      <c r="B1109" s="8" t="s">
        <v>1222</v>
      </c>
      <c r="C1109" s="15" t="s">
        <v>2558</v>
      </c>
    </row>
    <row r="1110" spans="1:3" ht="34" x14ac:dyDescent="0.2">
      <c r="A1110" s="3" t="s">
        <v>2542</v>
      </c>
      <c r="B1110" s="8" t="s">
        <v>2198</v>
      </c>
      <c r="C1110" s="15" t="s">
        <v>2559</v>
      </c>
    </row>
    <row r="1111" spans="1:3" ht="34" x14ac:dyDescent="0.2">
      <c r="A1111" s="3" t="s">
        <v>2542</v>
      </c>
      <c r="B1111" s="8" t="s">
        <v>1222</v>
      </c>
      <c r="C1111" s="15" t="s">
        <v>2560</v>
      </c>
    </row>
    <row r="1112" spans="1:3" ht="34" x14ac:dyDescent="0.2">
      <c r="A1112" s="3" t="s">
        <v>2542</v>
      </c>
      <c r="B1112" s="8" t="s">
        <v>1222</v>
      </c>
      <c r="C1112" s="15" t="s">
        <v>2561</v>
      </c>
    </row>
    <row r="1113" spans="1:3" ht="34" x14ac:dyDescent="0.2">
      <c r="A1113" s="3" t="s">
        <v>2542</v>
      </c>
      <c r="B1113" s="8" t="s">
        <v>2324</v>
      </c>
      <c r="C1113" s="15" t="s">
        <v>2562</v>
      </c>
    </row>
    <row r="1114" spans="1:3" ht="34" x14ac:dyDescent="0.2">
      <c r="A1114" s="3" t="s">
        <v>2542</v>
      </c>
      <c r="B1114" s="8" t="s">
        <v>2089</v>
      </c>
      <c r="C1114" s="15" t="s">
        <v>2563</v>
      </c>
    </row>
    <row r="1115" spans="1:3" ht="34" x14ac:dyDescent="0.2">
      <c r="A1115" s="3" t="s">
        <v>2542</v>
      </c>
      <c r="B1115" s="8" t="s">
        <v>2324</v>
      </c>
      <c r="C1115" s="15" t="s">
        <v>2564</v>
      </c>
    </row>
    <row r="1116" spans="1:3" ht="34" x14ac:dyDescent="0.2">
      <c r="A1116" s="3" t="s">
        <v>2542</v>
      </c>
      <c r="B1116" s="8" t="s">
        <v>2198</v>
      </c>
      <c r="C1116" s="15" t="s">
        <v>2565</v>
      </c>
    </row>
    <row r="1117" spans="1:3" ht="34" x14ac:dyDescent="0.2">
      <c r="A1117" s="3" t="s">
        <v>2542</v>
      </c>
      <c r="B1117" s="8" t="s">
        <v>1222</v>
      </c>
      <c r="C1117" s="15" t="s">
        <v>2566</v>
      </c>
    </row>
    <row r="1118" spans="1:3" ht="34" x14ac:dyDescent="0.2">
      <c r="A1118" s="3" t="s">
        <v>2542</v>
      </c>
      <c r="B1118" s="8" t="s">
        <v>2324</v>
      </c>
      <c r="C1118" s="15" t="s">
        <v>2567</v>
      </c>
    </row>
    <row r="1119" spans="1:3" ht="34" x14ac:dyDescent="0.2">
      <c r="A1119" s="3" t="s">
        <v>2542</v>
      </c>
      <c r="B1119" s="8" t="s">
        <v>2089</v>
      </c>
      <c r="C1119" s="15" t="s">
        <v>2568</v>
      </c>
    </row>
    <row r="1120" spans="1:3" ht="17" x14ac:dyDescent="0.2">
      <c r="A1120" s="3" t="s">
        <v>2569</v>
      </c>
      <c r="B1120" s="8" t="s">
        <v>1972</v>
      </c>
      <c r="C1120" s="15" t="s">
        <v>2570</v>
      </c>
    </row>
    <row r="1121" spans="1:3" ht="17" x14ac:dyDescent="0.2">
      <c r="A1121" s="3" t="s">
        <v>2569</v>
      </c>
      <c r="B1121" s="8" t="s">
        <v>1751</v>
      </c>
      <c r="C1121" s="15" t="s">
        <v>2571</v>
      </c>
    </row>
    <row r="1122" spans="1:3" ht="17" x14ac:dyDescent="0.2">
      <c r="A1122" s="3" t="s">
        <v>2569</v>
      </c>
      <c r="B1122" s="8" t="s">
        <v>1972</v>
      </c>
      <c r="C1122" s="15" t="s">
        <v>2572</v>
      </c>
    </row>
    <row r="1123" spans="1:3" ht="17" x14ac:dyDescent="0.2">
      <c r="A1123" s="3" t="s">
        <v>2569</v>
      </c>
      <c r="B1123" s="8" t="s">
        <v>1972</v>
      </c>
      <c r="C1123" s="15" t="s">
        <v>2573</v>
      </c>
    </row>
    <row r="1124" spans="1:3" ht="17" x14ac:dyDescent="0.2">
      <c r="A1124" s="3" t="s">
        <v>2569</v>
      </c>
      <c r="B1124" s="8" t="s">
        <v>1751</v>
      </c>
      <c r="C1124" s="15" t="s">
        <v>2574</v>
      </c>
    </row>
    <row r="1125" spans="1:3" ht="17" x14ac:dyDescent="0.2">
      <c r="A1125" s="3" t="s">
        <v>2569</v>
      </c>
      <c r="B1125" s="8" t="s">
        <v>1972</v>
      </c>
      <c r="C1125" s="15" t="s">
        <v>2575</v>
      </c>
    </row>
    <row r="1126" spans="1:3" ht="17" x14ac:dyDescent="0.2">
      <c r="A1126" s="3" t="s">
        <v>2569</v>
      </c>
      <c r="B1126" s="8" t="s">
        <v>1751</v>
      </c>
      <c r="C1126" s="15" t="s">
        <v>2576</v>
      </c>
    </row>
    <row r="1127" spans="1:3" ht="17" x14ac:dyDescent="0.2">
      <c r="A1127" s="3" t="s">
        <v>2569</v>
      </c>
      <c r="B1127" s="8" t="s">
        <v>1972</v>
      </c>
      <c r="C1127" s="15" t="s">
        <v>2577</v>
      </c>
    </row>
    <row r="1128" spans="1:3" ht="17" x14ac:dyDescent="0.2">
      <c r="A1128" s="3" t="s">
        <v>2569</v>
      </c>
      <c r="B1128" s="8" t="s">
        <v>1751</v>
      </c>
      <c r="C1128" s="15" t="s">
        <v>2578</v>
      </c>
    </row>
    <row r="1129" spans="1:3" ht="17" x14ac:dyDescent="0.2">
      <c r="A1129" s="3" t="s">
        <v>2569</v>
      </c>
      <c r="B1129" s="8" t="s">
        <v>1972</v>
      </c>
      <c r="C1129" s="15" t="s">
        <v>2579</v>
      </c>
    </row>
    <row r="1130" spans="1:3" ht="17" x14ac:dyDescent="0.2">
      <c r="A1130" s="3" t="s">
        <v>2569</v>
      </c>
      <c r="B1130" s="8" t="s">
        <v>1751</v>
      </c>
      <c r="C1130" s="15" t="s">
        <v>2350</v>
      </c>
    </row>
    <row r="1131" spans="1:3" ht="17" x14ac:dyDescent="0.2">
      <c r="A1131" s="3" t="s">
        <v>2569</v>
      </c>
      <c r="B1131" s="8" t="s">
        <v>1972</v>
      </c>
      <c r="C1131" s="15" t="s">
        <v>2580</v>
      </c>
    </row>
    <row r="1132" spans="1:3" ht="17" x14ac:dyDescent="0.2">
      <c r="A1132" s="3" t="s">
        <v>2569</v>
      </c>
      <c r="B1132" s="8" t="s">
        <v>1751</v>
      </c>
      <c r="C1132" s="15" t="s">
        <v>2581</v>
      </c>
    </row>
    <row r="1133" spans="1:3" ht="17" x14ac:dyDescent="0.2">
      <c r="A1133" s="3" t="s">
        <v>2569</v>
      </c>
      <c r="B1133" s="8" t="s">
        <v>1972</v>
      </c>
      <c r="C1133" s="15" t="s">
        <v>2582</v>
      </c>
    </row>
    <row r="1134" spans="1:3" ht="34" x14ac:dyDescent="0.2">
      <c r="A1134" s="3" t="s">
        <v>2583</v>
      </c>
      <c r="B1134" s="8" t="s">
        <v>12</v>
      </c>
      <c r="C1134" s="15" t="s">
        <v>2584</v>
      </c>
    </row>
    <row r="1135" spans="1:3" ht="34" x14ac:dyDescent="0.2">
      <c r="A1135" s="3" t="s">
        <v>2583</v>
      </c>
      <c r="B1135" s="8" t="s">
        <v>17</v>
      </c>
      <c r="C1135" s="15" t="s">
        <v>2585</v>
      </c>
    </row>
    <row r="1136" spans="1:3" ht="34" x14ac:dyDescent="0.2">
      <c r="A1136" s="3" t="s">
        <v>2583</v>
      </c>
      <c r="B1136" s="8" t="s">
        <v>26</v>
      </c>
      <c r="C1136" s="15" t="s">
        <v>1509</v>
      </c>
    </row>
    <row r="1137" spans="1:3" ht="34" x14ac:dyDescent="0.2">
      <c r="A1137" s="3" t="s">
        <v>2583</v>
      </c>
      <c r="B1137" s="8" t="s">
        <v>17</v>
      </c>
      <c r="C1137" s="15" t="s">
        <v>2586</v>
      </c>
    </row>
    <row r="1138" spans="1:3" ht="34" x14ac:dyDescent="0.2">
      <c r="A1138" s="3" t="s">
        <v>2583</v>
      </c>
      <c r="B1138" s="8" t="s">
        <v>2587</v>
      </c>
      <c r="C1138" s="15" t="s">
        <v>2588</v>
      </c>
    </row>
    <row r="1139" spans="1:3" ht="34" x14ac:dyDescent="0.2">
      <c r="A1139" s="3" t="s">
        <v>2583</v>
      </c>
      <c r="B1139" s="8" t="s">
        <v>17</v>
      </c>
      <c r="C1139" s="15" t="s">
        <v>2589</v>
      </c>
    </row>
    <row r="1140" spans="1:3" ht="34" x14ac:dyDescent="0.2">
      <c r="A1140" s="3" t="s">
        <v>2583</v>
      </c>
      <c r="B1140" s="8" t="s">
        <v>2587</v>
      </c>
      <c r="C1140" s="15" t="s">
        <v>2590</v>
      </c>
    </row>
    <row r="1141" spans="1:3" ht="34" x14ac:dyDescent="0.2">
      <c r="A1141" s="3" t="s">
        <v>2583</v>
      </c>
      <c r="B1141" s="8" t="s">
        <v>12</v>
      </c>
      <c r="C1141" s="15" t="s">
        <v>2591</v>
      </c>
    </row>
    <row r="1142" spans="1:3" ht="34" x14ac:dyDescent="0.2">
      <c r="A1142" s="3" t="s">
        <v>2583</v>
      </c>
      <c r="B1142" s="8" t="s">
        <v>2592</v>
      </c>
      <c r="C1142" s="15" t="s">
        <v>2593</v>
      </c>
    </row>
    <row r="1143" spans="1:3" ht="34" x14ac:dyDescent="0.2">
      <c r="A1143" s="3" t="s">
        <v>2583</v>
      </c>
      <c r="B1143" s="8" t="s">
        <v>15</v>
      </c>
      <c r="C1143" s="15" t="s">
        <v>3065</v>
      </c>
    </row>
    <row r="1144" spans="1:3" ht="34" x14ac:dyDescent="0.2">
      <c r="A1144" s="3" t="s">
        <v>2583</v>
      </c>
      <c r="B1144" s="8" t="s">
        <v>905</v>
      </c>
      <c r="C1144" s="15" t="s">
        <v>2594</v>
      </c>
    </row>
    <row r="1145" spans="1:3" ht="34" x14ac:dyDescent="0.2">
      <c r="A1145" s="3" t="s">
        <v>2583</v>
      </c>
      <c r="B1145" s="8" t="s">
        <v>17</v>
      </c>
      <c r="C1145" s="15" t="s">
        <v>2595</v>
      </c>
    </row>
    <row r="1146" spans="1:3" ht="34" x14ac:dyDescent="0.2">
      <c r="A1146" s="3" t="s">
        <v>2583</v>
      </c>
      <c r="B1146" s="8" t="s">
        <v>15</v>
      </c>
      <c r="C1146" s="15" t="s">
        <v>2596</v>
      </c>
    </row>
    <row r="1147" spans="1:3" ht="34" x14ac:dyDescent="0.2">
      <c r="A1147" s="3" t="s">
        <v>2583</v>
      </c>
      <c r="B1147" s="8" t="s">
        <v>17</v>
      </c>
      <c r="C1147" s="15" t="s">
        <v>2597</v>
      </c>
    </row>
    <row r="1148" spans="1:3" ht="34" x14ac:dyDescent="0.2">
      <c r="A1148" s="3" t="s">
        <v>2583</v>
      </c>
      <c r="B1148" s="8" t="s">
        <v>15</v>
      </c>
      <c r="C1148" s="15" t="s">
        <v>2598</v>
      </c>
    </row>
    <row r="1149" spans="1:3" ht="34" x14ac:dyDescent="0.2">
      <c r="A1149" s="3" t="s">
        <v>2583</v>
      </c>
      <c r="B1149" s="8" t="s">
        <v>17</v>
      </c>
      <c r="C1149" s="15" t="s">
        <v>2599</v>
      </c>
    </row>
    <row r="1150" spans="1:3" ht="34" x14ac:dyDescent="0.2">
      <c r="A1150" s="3" t="s">
        <v>2583</v>
      </c>
      <c r="B1150" s="8" t="s">
        <v>2118</v>
      </c>
      <c r="C1150" s="15" t="s">
        <v>2600</v>
      </c>
    </row>
    <row r="1151" spans="1:3" ht="34" x14ac:dyDescent="0.2">
      <c r="A1151" s="3" t="s">
        <v>2601</v>
      </c>
      <c r="B1151" s="8" t="s">
        <v>2602</v>
      </c>
      <c r="C1151" s="15" t="s">
        <v>2603</v>
      </c>
    </row>
    <row r="1152" spans="1:3" ht="34" x14ac:dyDescent="0.2">
      <c r="A1152" s="3" t="s">
        <v>2601</v>
      </c>
      <c r="B1152" s="8" t="s">
        <v>17</v>
      </c>
      <c r="C1152" s="15" t="s">
        <v>2604</v>
      </c>
    </row>
    <row r="1153" spans="1:3" ht="34" x14ac:dyDescent="0.2">
      <c r="A1153" s="3" t="s">
        <v>2601</v>
      </c>
      <c r="B1153" s="8" t="s">
        <v>2602</v>
      </c>
      <c r="C1153" s="15" t="s">
        <v>2605</v>
      </c>
    </row>
    <row r="1154" spans="1:3" ht="34" x14ac:dyDescent="0.2">
      <c r="A1154" s="3" t="s">
        <v>2601</v>
      </c>
      <c r="B1154" s="8" t="s">
        <v>17</v>
      </c>
      <c r="C1154" s="15" t="s">
        <v>2606</v>
      </c>
    </row>
    <row r="1155" spans="1:3" ht="34" x14ac:dyDescent="0.2">
      <c r="A1155" s="3" t="s">
        <v>2601</v>
      </c>
      <c r="B1155" s="8" t="s">
        <v>2602</v>
      </c>
      <c r="C1155" s="15" t="s">
        <v>2607</v>
      </c>
    </row>
    <row r="1156" spans="1:3" ht="34" x14ac:dyDescent="0.2">
      <c r="A1156" s="3" t="s">
        <v>2601</v>
      </c>
      <c r="B1156" s="8" t="s">
        <v>12</v>
      </c>
      <c r="C1156" s="15" t="s">
        <v>545</v>
      </c>
    </row>
    <row r="1157" spans="1:3" ht="34" x14ac:dyDescent="0.2">
      <c r="A1157" s="3" t="s">
        <v>2601</v>
      </c>
      <c r="B1157" s="8" t="s">
        <v>17</v>
      </c>
      <c r="C1157" s="15" t="s">
        <v>2608</v>
      </c>
    </row>
    <row r="1158" spans="1:3" ht="34" x14ac:dyDescent="0.2">
      <c r="A1158" s="3" t="s">
        <v>2601</v>
      </c>
      <c r="B1158" s="8" t="s">
        <v>2602</v>
      </c>
      <c r="C1158" s="15" t="s">
        <v>2609</v>
      </c>
    </row>
    <row r="1159" spans="1:3" ht="34" x14ac:dyDescent="0.2">
      <c r="A1159" s="3" t="s">
        <v>2601</v>
      </c>
      <c r="B1159" s="8" t="s">
        <v>17</v>
      </c>
      <c r="C1159" s="15" t="s">
        <v>2610</v>
      </c>
    </row>
    <row r="1160" spans="1:3" ht="34" x14ac:dyDescent="0.2">
      <c r="A1160" s="3" t="s">
        <v>2601</v>
      </c>
      <c r="B1160" s="8" t="s">
        <v>2602</v>
      </c>
      <c r="C1160" s="15" t="s">
        <v>2611</v>
      </c>
    </row>
    <row r="1161" spans="1:3" ht="34" x14ac:dyDescent="0.2">
      <c r="A1161" s="3" t="s">
        <v>2601</v>
      </c>
      <c r="B1161" s="8" t="s">
        <v>17</v>
      </c>
      <c r="C1161" s="15" t="s">
        <v>2612</v>
      </c>
    </row>
    <row r="1162" spans="1:3" ht="34" x14ac:dyDescent="0.2">
      <c r="A1162" s="3" t="s">
        <v>2601</v>
      </c>
      <c r="B1162" s="8" t="s">
        <v>2602</v>
      </c>
      <c r="C1162" s="15" t="s">
        <v>2613</v>
      </c>
    </row>
    <row r="1163" spans="1:3" ht="34" x14ac:dyDescent="0.2">
      <c r="A1163" s="3" t="s">
        <v>2601</v>
      </c>
      <c r="B1163" s="8" t="s">
        <v>17</v>
      </c>
      <c r="C1163" s="15" t="s">
        <v>2614</v>
      </c>
    </row>
    <row r="1164" spans="1:3" ht="34" x14ac:dyDescent="0.2">
      <c r="A1164" s="3" t="s">
        <v>2601</v>
      </c>
      <c r="B1164" s="8" t="s">
        <v>2602</v>
      </c>
      <c r="C1164" s="15" t="s">
        <v>2615</v>
      </c>
    </row>
    <row r="1165" spans="1:3" ht="34" x14ac:dyDescent="0.2">
      <c r="A1165" s="3" t="s">
        <v>2601</v>
      </c>
      <c r="B1165" s="8" t="s">
        <v>17</v>
      </c>
      <c r="C1165" s="15" t="s">
        <v>2616</v>
      </c>
    </row>
    <row r="1166" spans="1:3" ht="34" x14ac:dyDescent="0.2">
      <c r="A1166" s="3" t="s">
        <v>2601</v>
      </c>
      <c r="B1166" s="8" t="s">
        <v>2602</v>
      </c>
      <c r="C1166" s="15" t="s">
        <v>2617</v>
      </c>
    </row>
    <row r="1167" spans="1:3" ht="34" x14ac:dyDescent="0.2">
      <c r="A1167" s="3" t="s">
        <v>2601</v>
      </c>
      <c r="B1167" s="8" t="s">
        <v>17</v>
      </c>
      <c r="C1167" s="15" t="s">
        <v>2618</v>
      </c>
    </row>
    <row r="1168" spans="1:3" ht="34" x14ac:dyDescent="0.2">
      <c r="A1168" s="3" t="s">
        <v>2601</v>
      </c>
      <c r="B1168" s="8" t="s">
        <v>12</v>
      </c>
      <c r="C1168" s="15" t="s">
        <v>3066</v>
      </c>
    </row>
    <row r="1169" spans="1:3" ht="34" x14ac:dyDescent="0.2">
      <c r="A1169" s="3" t="s">
        <v>2601</v>
      </c>
      <c r="B1169" s="8" t="s">
        <v>2602</v>
      </c>
      <c r="C1169" s="15" t="s">
        <v>2619</v>
      </c>
    </row>
    <row r="1170" spans="1:3" ht="34" x14ac:dyDescent="0.2">
      <c r="A1170" s="3" t="s">
        <v>2601</v>
      </c>
      <c r="B1170" s="8" t="s">
        <v>17</v>
      </c>
      <c r="C1170" s="15" t="s">
        <v>2620</v>
      </c>
    </row>
    <row r="1171" spans="1:3" ht="34" x14ac:dyDescent="0.2">
      <c r="A1171" s="3" t="s">
        <v>2601</v>
      </c>
      <c r="B1171" s="8" t="s">
        <v>2602</v>
      </c>
      <c r="C1171" s="15" t="s">
        <v>613</v>
      </c>
    </row>
    <row r="1172" spans="1:3" ht="34" x14ac:dyDescent="0.2">
      <c r="A1172" s="3" t="s">
        <v>2601</v>
      </c>
      <c r="B1172" s="8" t="s">
        <v>17</v>
      </c>
      <c r="C1172" s="15" t="s">
        <v>2621</v>
      </c>
    </row>
    <row r="1173" spans="1:3" ht="34" x14ac:dyDescent="0.2">
      <c r="A1173" s="3" t="s">
        <v>2601</v>
      </c>
      <c r="B1173" s="8" t="s">
        <v>2602</v>
      </c>
      <c r="C1173" s="15" t="s">
        <v>2622</v>
      </c>
    </row>
    <row r="1174" spans="1:3" ht="34" x14ac:dyDescent="0.2">
      <c r="A1174" s="3" t="s">
        <v>2601</v>
      </c>
      <c r="B1174" s="8" t="s">
        <v>17</v>
      </c>
      <c r="C1174" s="15" t="s">
        <v>2623</v>
      </c>
    </row>
    <row r="1175" spans="1:3" ht="34" x14ac:dyDescent="0.2">
      <c r="A1175" s="3" t="s">
        <v>2601</v>
      </c>
      <c r="B1175" s="8" t="s">
        <v>2602</v>
      </c>
      <c r="C1175" s="15" t="s">
        <v>2624</v>
      </c>
    </row>
    <row r="1176" spans="1:3" ht="34" x14ac:dyDescent="0.2">
      <c r="A1176" s="3" t="s">
        <v>2601</v>
      </c>
      <c r="B1176" s="8" t="s">
        <v>17</v>
      </c>
      <c r="C1176" s="15" t="s">
        <v>2625</v>
      </c>
    </row>
    <row r="1177" spans="1:3" ht="34" x14ac:dyDescent="0.2">
      <c r="A1177" s="3" t="s">
        <v>2601</v>
      </c>
      <c r="B1177" s="8" t="s">
        <v>2602</v>
      </c>
      <c r="C1177" s="15" t="s">
        <v>2243</v>
      </c>
    </row>
    <row r="1178" spans="1:3" ht="34" x14ac:dyDescent="0.2">
      <c r="A1178" s="3" t="s">
        <v>2601</v>
      </c>
      <c r="B1178" s="8" t="s">
        <v>17</v>
      </c>
      <c r="C1178" s="15" t="s">
        <v>2621</v>
      </c>
    </row>
    <row r="1179" spans="1:3" ht="34" x14ac:dyDescent="0.2">
      <c r="A1179" s="3" t="s">
        <v>2601</v>
      </c>
      <c r="B1179" s="8" t="s">
        <v>2602</v>
      </c>
      <c r="C1179" s="15" t="s">
        <v>2626</v>
      </c>
    </row>
    <row r="1180" spans="1:3" ht="34" x14ac:dyDescent="0.2">
      <c r="A1180" s="3" t="s">
        <v>2601</v>
      </c>
      <c r="B1180" s="8" t="s">
        <v>17</v>
      </c>
      <c r="C1180" s="15" t="s">
        <v>2627</v>
      </c>
    </row>
    <row r="1181" spans="1:3" ht="34" x14ac:dyDescent="0.2">
      <c r="A1181" s="3" t="s">
        <v>2601</v>
      </c>
      <c r="B1181" s="8" t="s">
        <v>2602</v>
      </c>
      <c r="C1181" s="15" t="s">
        <v>2628</v>
      </c>
    </row>
    <row r="1182" spans="1:3" ht="34" x14ac:dyDescent="0.2">
      <c r="A1182" s="3" t="s">
        <v>2601</v>
      </c>
      <c r="B1182" s="8" t="s">
        <v>17</v>
      </c>
      <c r="C1182" s="15" t="s">
        <v>2621</v>
      </c>
    </row>
    <row r="1183" spans="1:3" ht="34" x14ac:dyDescent="0.2">
      <c r="A1183" s="3" t="s">
        <v>2601</v>
      </c>
      <c r="B1183" s="8" t="s">
        <v>2602</v>
      </c>
      <c r="C1183" s="15" t="s">
        <v>2629</v>
      </c>
    </row>
    <row r="1184" spans="1:3" ht="34" x14ac:dyDescent="0.2">
      <c r="A1184" s="3" t="s">
        <v>2601</v>
      </c>
      <c r="B1184" s="8" t="s">
        <v>12</v>
      </c>
      <c r="C1184" s="15" t="s">
        <v>2630</v>
      </c>
    </row>
    <row r="1185" spans="1:3" ht="34" x14ac:dyDescent="0.2">
      <c r="A1185" s="3" t="s">
        <v>2601</v>
      </c>
      <c r="B1185" s="8" t="s">
        <v>2602</v>
      </c>
      <c r="C1185" s="15" t="s">
        <v>2631</v>
      </c>
    </row>
    <row r="1186" spans="1:3" ht="34" x14ac:dyDescent="0.2">
      <c r="A1186" s="3" t="s">
        <v>2601</v>
      </c>
      <c r="B1186" s="8" t="s">
        <v>17</v>
      </c>
      <c r="C1186" s="15" t="s">
        <v>2632</v>
      </c>
    </row>
    <row r="1187" spans="1:3" ht="34" x14ac:dyDescent="0.2">
      <c r="A1187" s="3" t="s">
        <v>2601</v>
      </c>
      <c r="B1187" s="8" t="s">
        <v>2602</v>
      </c>
      <c r="C1187" s="15" t="s">
        <v>2633</v>
      </c>
    </row>
    <row r="1188" spans="1:3" ht="34" x14ac:dyDescent="0.2">
      <c r="A1188" s="3" t="s">
        <v>2601</v>
      </c>
      <c r="B1188" s="8" t="s">
        <v>17</v>
      </c>
      <c r="C1188" s="15" t="s">
        <v>972</v>
      </c>
    </row>
    <row r="1189" spans="1:3" ht="34" x14ac:dyDescent="0.2">
      <c r="A1189" s="3" t="s">
        <v>2601</v>
      </c>
      <c r="B1189" s="8" t="s">
        <v>2602</v>
      </c>
      <c r="C1189" s="15" t="s">
        <v>2634</v>
      </c>
    </row>
    <row r="1190" spans="1:3" ht="34" x14ac:dyDescent="0.2">
      <c r="A1190" s="3" t="s">
        <v>2601</v>
      </c>
      <c r="B1190" s="8" t="s">
        <v>2635</v>
      </c>
      <c r="C1190" s="15" t="s">
        <v>2636</v>
      </c>
    </row>
    <row r="1191" spans="1:3" ht="34" x14ac:dyDescent="0.2">
      <c r="A1191" s="3" t="s">
        <v>2601</v>
      </c>
      <c r="B1191" s="8" t="s">
        <v>2602</v>
      </c>
      <c r="C1191" s="15" t="s">
        <v>2637</v>
      </c>
    </row>
    <row r="1192" spans="1:3" ht="34" x14ac:dyDescent="0.2">
      <c r="A1192" s="3" t="s">
        <v>2601</v>
      </c>
      <c r="B1192" s="8" t="s">
        <v>2638</v>
      </c>
      <c r="C1192" s="15" t="s">
        <v>2639</v>
      </c>
    </row>
    <row r="1193" spans="1:3" ht="34" x14ac:dyDescent="0.2">
      <c r="A1193" s="3" t="s">
        <v>2601</v>
      </c>
      <c r="B1193" s="8" t="s">
        <v>2602</v>
      </c>
      <c r="C1193" s="15" t="s">
        <v>2640</v>
      </c>
    </row>
    <row r="1194" spans="1:3" ht="34" x14ac:dyDescent="0.2">
      <c r="A1194" s="3" t="s">
        <v>2601</v>
      </c>
      <c r="B1194" s="8" t="s">
        <v>17</v>
      </c>
      <c r="C1194" s="15" t="s">
        <v>2641</v>
      </c>
    </row>
    <row r="1195" spans="1:3" ht="34" x14ac:dyDescent="0.2">
      <c r="A1195" s="3" t="s">
        <v>2601</v>
      </c>
      <c r="B1195" s="8" t="s">
        <v>12</v>
      </c>
      <c r="C1195" s="15" t="s">
        <v>2642</v>
      </c>
    </row>
    <row r="1196" spans="1:3" ht="34" x14ac:dyDescent="0.2">
      <c r="A1196" s="3" t="s">
        <v>2601</v>
      </c>
      <c r="B1196" s="8" t="s">
        <v>2602</v>
      </c>
      <c r="C1196" s="15" t="s">
        <v>2642</v>
      </c>
    </row>
    <row r="1197" spans="1:3" ht="34" x14ac:dyDescent="0.2">
      <c r="A1197" s="3" t="s">
        <v>2601</v>
      </c>
      <c r="B1197" s="8" t="s">
        <v>17</v>
      </c>
      <c r="C1197" s="15" t="s">
        <v>2643</v>
      </c>
    </row>
    <row r="1198" spans="1:3" ht="34" x14ac:dyDescent="0.2">
      <c r="A1198" s="3" t="s">
        <v>2601</v>
      </c>
      <c r="B1198" s="8" t="s">
        <v>2602</v>
      </c>
      <c r="C1198" s="15" t="s">
        <v>2644</v>
      </c>
    </row>
    <row r="1199" spans="1:3" ht="34" x14ac:dyDescent="0.2">
      <c r="A1199" s="3" t="s">
        <v>2601</v>
      </c>
      <c r="B1199" s="8" t="s">
        <v>17</v>
      </c>
      <c r="C1199" s="15" t="s">
        <v>2645</v>
      </c>
    </row>
    <row r="1200" spans="1:3" ht="34" x14ac:dyDescent="0.2">
      <c r="A1200" s="3" t="s">
        <v>2601</v>
      </c>
      <c r="B1200" s="8" t="s">
        <v>2602</v>
      </c>
      <c r="C1200" s="15" t="s">
        <v>2646</v>
      </c>
    </row>
    <row r="1201" spans="1:3" ht="34" x14ac:dyDescent="0.2">
      <c r="A1201" s="3" t="s">
        <v>2601</v>
      </c>
      <c r="B1201" s="8" t="s">
        <v>17</v>
      </c>
      <c r="C1201" s="15" t="s">
        <v>2647</v>
      </c>
    </row>
    <row r="1202" spans="1:3" ht="34" x14ac:dyDescent="0.2">
      <c r="A1202" s="3" t="s">
        <v>2601</v>
      </c>
      <c r="B1202" s="8" t="s">
        <v>2602</v>
      </c>
      <c r="C1202" s="15" t="s">
        <v>2648</v>
      </c>
    </row>
    <row r="1203" spans="1:3" ht="34" x14ac:dyDescent="0.2">
      <c r="A1203" s="3" t="s">
        <v>2601</v>
      </c>
      <c r="B1203" s="8" t="s">
        <v>17</v>
      </c>
      <c r="C1203" s="15" t="s">
        <v>2649</v>
      </c>
    </row>
    <row r="1204" spans="1:3" ht="34" x14ac:dyDescent="0.2">
      <c r="A1204" s="3" t="s">
        <v>2601</v>
      </c>
      <c r="B1204" s="8" t="s">
        <v>2602</v>
      </c>
      <c r="C1204" s="15" t="s">
        <v>2639</v>
      </c>
    </row>
    <row r="1205" spans="1:3" ht="34" x14ac:dyDescent="0.2">
      <c r="A1205" s="3" t="s">
        <v>2601</v>
      </c>
      <c r="B1205" s="8" t="s">
        <v>17</v>
      </c>
      <c r="C1205" s="15" t="s">
        <v>2650</v>
      </c>
    </row>
    <row r="1206" spans="1:3" ht="34" x14ac:dyDescent="0.2">
      <c r="A1206" s="3" t="s">
        <v>2601</v>
      </c>
      <c r="B1206" s="8" t="s">
        <v>2602</v>
      </c>
      <c r="C1206" s="15" t="s">
        <v>2651</v>
      </c>
    </row>
    <row r="1207" spans="1:3" ht="34" x14ac:dyDescent="0.2">
      <c r="A1207" s="3" t="s">
        <v>2601</v>
      </c>
      <c r="B1207" s="8" t="s">
        <v>17</v>
      </c>
      <c r="C1207" s="15" t="s">
        <v>2652</v>
      </c>
    </row>
    <row r="1208" spans="1:3" ht="34" x14ac:dyDescent="0.2">
      <c r="A1208" s="3" t="s">
        <v>2601</v>
      </c>
      <c r="B1208" s="8" t="s">
        <v>2602</v>
      </c>
      <c r="C1208" s="15" t="s">
        <v>2653</v>
      </c>
    </row>
    <row r="1209" spans="1:3" ht="34" x14ac:dyDescent="0.2">
      <c r="A1209" s="3" t="s">
        <v>2601</v>
      </c>
      <c r="B1209" s="8" t="s">
        <v>17</v>
      </c>
      <c r="C1209" s="15" t="s">
        <v>2654</v>
      </c>
    </row>
    <row r="1210" spans="1:3" ht="34" x14ac:dyDescent="0.2">
      <c r="A1210" s="3" t="s">
        <v>2601</v>
      </c>
      <c r="B1210" s="8" t="s">
        <v>2602</v>
      </c>
      <c r="C1210" s="15" t="s">
        <v>758</v>
      </c>
    </row>
    <row r="1211" spans="1:3" ht="34" x14ac:dyDescent="0.2">
      <c r="A1211" s="3" t="s">
        <v>2601</v>
      </c>
      <c r="B1211" s="8" t="s">
        <v>905</v>
      </c>
      <c r="C1211" s="15" t="s">
        <v>478</v>
      </c>
    </row>
    <row r="1212" spans="1:3" ht="17" x14ac:dyDescent="0.2">
      <c r="A1212" s="3" t="s">
        <v>2655</v>
      </c>
      <c r="B1212" s="8" t="s">
        <v>2198</v>
      </c>
      <c r="C1212" s="15" t="s">
        <v>2656</v>
      </c>
    </row>
    <row r="1213" spans="1:3" ht="17" x14ac:dyDescent="0.2">
      <c r="A1213" s="3" t="s">
        <v>2655</v>
      </c>
      <c r="B1213" s="8" t="s">
        <v>17</v>
      </c>
      <c r="C1213" s="15" t="s">
        <v>2657</v>
      </c>
    </row>
    <row r="1214" spans="1:3" ht="17" x14ac:dyDescent="0.2">
      <c r="A1214" s="3" t="s">
        <v>2655</v>
      </c>
      <c r="B1214" s="8" t="s">
        <v>12</v>
      </c>
      <c r="C1214" s="15" t="s">
        <v>2658</v>
      </c>
    </row>
    <row r="1215" spans="1:3" ht="17" x14ac:dyDescent="0.2">
      <c r="A1215" s="3" t="s">
        <v>2655</v>
      </c>
      <c r="B1215" s="8" t="s">
        <v>2089</v>
      </c>
      <c r="C1215" s="15" t="s">
        <v>2568</v>
      </c>
    </row>
    <row r="1216" spans="1:3" ht="17" x14ac:dyDescent="0.2">
      <c r="A1216" s="3" t="s">
        <v>2655</v>
      </c>
      <c r="B1216" s="8" t="s">
        <v>2324</v>
      </c>
      <c r="C1216" s="15" t="s">
        <v>2659</v>
      </c>
    </row>
    <row r="1217" spans="1:3" ht="17" x14ac:dyDescent="0.2">
      <c r="A1217" s="3" t="s">
        <v>2655</v>
      </c>
      <c r="B1217" s="8" t="s">
        <v>2089</v>
      </c>
      <c r="C1217" s="15" t="s">
        <v>2660</v>
      </c>
    </row>
    <row r="1218" spans="1:3" ht="17" x14ac:dyDescent="0.2">
      <c r="A1218" s="3" t="s">
        <v>2655</v>
      </c>
      <c r="B1218" s="8" t="s">
        <v>1222</v>
      </c>
      <c r="C1218" s="15" t="s">
        <v>2661</v>
      </c>
    </row>
    <row r="1219" spans="1:3" ht="17" x14ac:dyDescent="0.2">
      <c r="A1219" s="3" t="s">
        <v>2655</v>
      </c>
      <c r="B1219" s="8" t="s">
        <v>2324</v>
      </c>
      <c r="C1219" s="15" t="s">
        <v>671</v>
      </c>
    </row>
    <row r="1220" spans="1:3" ht="17" x14ac:dyDescent="0.2">
      <c r="A1220" s="3" t="s">
        <v>2655</v>
      </c>
      <c r="B1220" s="8" t="s">
        <v>1222</v>
      </c>
      <c r="C1220" s="15" t="s">
        <v>2662</v>
      </c>
    </row>
    <row r="1221" spans="1:3" ht="17" x14ac:dyDescent="0.2">
      <c r="A1221" s="3" t="s">
        <v>2655</v>
      </c>
      <c r="B1221" s="8" t="s">
        <v>17</v>
      </c>
      <c r="C1221" s="15" t="s">
        <v>2663</v>
      </c>
    </row>
    <row r="1222" spans="1:3" ht="51" x14ac:dyDescent="0.2">
      <c r="A1222" s="3" t="s">
        <v>2664</v>
      </c>
      <c r="B1222" s="8" t="s">
        <v>2026</v>
      </c>
      <c r="C1222" s="15" t="s">
        <v>2665</v>
      </c>
    </row>
    <row r="1223" spans="1:3" ht="51" x14ac:dyDescent="0.2">
      <c r="A1223" s="3" t="s">
        <v>2664</v>
      </c>
      <c r="B1223" s="8" t="s">
        <v>17</v>
      </c>
      <c r="C1223" s="15" t="s">
        <v>2666</v>
      </c>
    </row>
    <row r="1224" spans="1:3" ht="51" x14ac:dyDescent="0.2">
      <c r="A1224" s="3" t="s">
        <v>2664</v>
      </c>
      <c r="B1224" s="8" t="s">
        <v>12</v>
      </c>
      <c r="C1224" s="15" t="s">
        <v>2667</v>
      </c>
    </row>
    <row r="1225" spans="1:3" ht="51" x14ac:dyDescent="0.2">
      <c r="A1225" s="3" t="s">
        <v>2664</v>
      </c>
      <c r="B1225" s="8" t="s">
        <v>17</v>
      </c>
      <c r="C1225" s="15" t="s">
        <v>2668</v>
      </c>
    </row>
    <row r="1226" spans="1:3" ht="51" x14ac:dyDescent="0.2">
      <c r="A1226" s="3" t="s">
        <v>2664</v>
      </c>
      <c r="B1226" s="8" t="s">
        <v>12</v>
      </c>
      <c r="C1226" s="15" t="s">
        <v>2669</v>
      </c>
    </row>
    <row r="1227" spans="1:3" ht="51" x14ac:dyDescent="0.2">
      <c r="A1227" s="3" t="s">
        <v>2664</v>
      </c>
      <c r="B1227" s="8" t="s">
        <v>17</v>
      </c>
      <c r="C1227" s="15" t="s">
        <v>2670</v>
      </c>
    </row>
    <row r="1228" spans="1:3" ht="51" x14ac:dyDescent="0.2">
      <c r="A1228" s="3" t="s">
        <v>2664</v>
      </c>
      <c r="B1228" s="8" t="s">
        <v>12</v>
      </c>
      <c r="C1228" s="15" t="s">
        <v>2671</v>
      </c>
    </row>
    <row r="1229" spans="1:3" ht="51" x14ac:dyDescent="0.2">
      <c r="A1229" s="3" t="s">
        <v>2664</v>
      </c>
      <c r="B1229" s="8" t="s">
        <v>17</v>
      </c>
      <c r="C1229" s="15" t="s">
        <v>2672</v>
      </c>
    </row>
    <row r="1230" spans="1:3" ht="51" x14ac:dyDescent="0.2">
      <c r="A1230" s="3" t="s">
        <v>2664</v>
      </c>
      <c r="B1230" s="8" t="s">
        <v>12</v>
      </c>
      <c r="C1230" s="15" t="s">
        <v>2673</v>
      </c>
    </row>
    <row r="1231" spans="1:3" ht="51" x14ac:dyDescent="0.2">
      <c r="A1231" s="3" t="s">
        <v>2664</v>
      </c>
      <c r="B1231" s="8" t="s">
        <v>17</v>
      </c>
      <c r="C1231" s="15" t="s">
        <v>2674</v>
      </c>
    </row>
    <row r="1232" spans="1:3" ht="51" x14ac:dyDescent="0.2">
      <c r="A1232" s="3" t="s">
        <v>2664</v>
      </c>
      <c r="B1232" s="8" t="s">
        <v>12</v>
      </c>
      <c r="C1232" s="15" t="s">
        <v>2675</v>
      </c>
    </row>
    <row r="1233" spans="1:3" ht="51" x14ac:dyDescent="0.2">
      <c r="A1233" s="3" t="s">
        <v>2664</v>
      </c>
      <c r="B1233" s="8" t="s">
        <v>17</v>
      </c>
      <c r="C1233" s="15" t="s">
        <v>2676</v>
      </c>
    </row>
    <row r="1234" spans="1:3" ht="51" x14ac:dyDescent="0.2">
      <c r="A1234" s="3" t="s">
        <v>2664</v>
      </c>
      <c r="B1234" s="8" t="s">
        <v>12</v>
      </c>
      <c r="C1234" s="15" t="s">
        <v>2677</v>
      </c>
    </row>
    <row r="1235" spans="1:3" ht="51" x14ac:dyDescent="0.2">
      <c r="A1235" s="3" t="s">
        <v>2664</v>
      </c>
      <c r="B1235" s="8" t="s">
        <v>17</v>
      </c>
      <c r="C1235" s="15" t="s">
        <v>671</v>
      </c>
    </row>
    <row r="1236" spans="1:3" ht="51" x14ac:dyDescent="0.2">
      <c r="A1236" s="3" t="s">
        <v>2664</v>
      </c>
      <c r="B1236" s="8" t="s">
        <v>12</v>
      </c>
      <c r="C1236" s="15" t="s">
        <v>2678</v>
      </c>
    </row>
    <row r="1237" spans="1:3" ht="51" x14ac:dyDescent="0.2">
      <c r="A1237" s="3" t="s">
        <v>2664</v>
      </c>
      <c r="B1237" s="8" t="s">
        <v>17</v>
      </c>
      <c r="C1237" s="15" t="s">
        <v>2679</v>
      </c>
    </row>
    <row r="1238" spans="1:3" ht="51" x14ac:dyDescent="0.2">
      <c r="A1238" s="3" t="s">
        <v>2664</v>
      </c>
      <c r="B1238" s="8" t="s">
        <v>12</v>
      </c>
      <c r="C1238" s="15" t="s">
        <v>2680</v>
      </c>
    </row>
    <row r="1239" spans="1:3" ht="51" x14ac:dyDescent="0.2">
      <c r="A1239" s="3" t="s">
        <v>2664</v>
      </c>
      <c r="B1239" s="8" t="s">
        <v>17</v>
      </c>
      <c r="C1239" s="15" t="s">
        <v>2681</v>
      </c>
    </row>
    <row r="1240" spans="1:3" ht="51" x14ac:dyDescent="0.2">
      <c r="A1240" s="3" t="s">
        <v>2664</v>
      </c>
      <c r="B1240" s="8" t="s">
        <v>12</v>
      </c>
      <c r="C1240" s="15" t="s">
        <v>2644</v>
      </c>
    </row>
    <row r="1241" spans="1:3" ht="34" x14ac:dyDescent="0.2">
      <c r="A1241" s="3" t="s">
        <v>2682</v>
      </c>
      <c r="B1241" s="8" t="s">
        <v>2602</v>
      </c>
      <c r="C1241" s="15" t="s">
        <v>2683</v>
      </c>
    </row>
    <row r="1242" spans="1:3" ht="34" x14ac:dyDescent="0.2">
      <c r="A1242" s="3" t="s">
        <v>2682</v>
      </c>
      <c r="B1242" s="8" t="s">
        <v>17</v>
      </c>
      <c r="C1242" s="15" t="s">
        <v>2684</v>
      </c>
    </row>
    <row r="1243" spans="1:3" ht="34" x14ac:dyDescent="0.2">
      <c r="A1243" s="3" t="s">
        <v>2682</v>
      </c>
      <c r="B1243" s="8" t="s">
        <v>12</v>
      </c>
      <c r="C1243" s="15" t="s">
        <v>2685</v>
      </c>
    </row>
    <row r="1244" spans="1:3" ht="34" x14ac:dyDescent="0.2">
      <c r="A1244" s="3" t="s">
        <v>2682</v>
      </c>
      <c r="B1244" s="8" t="s">
        <v>2198</v>
      </c>
      <c r="C1244" s="15" t="s">
        <v>2686</v>
      </c>
    </row>
    <row r="1245" spans="1:3" ht="34" x14ac:dyDescent="0.2">
      <c r="A1245" s="3" t="s">
        <v>2682</v>
      </c>
      <c r="B1245" s="8" t="s">
        <v>17</v>
      </c>
      <c r="C1245" s="15" t="s">
        <v>1215</v>
      </c>
    </row>
    <row r="1246" spans="1:3" ht="34" x14ac:dyDescent="0.2">
      <c r="A1246" s="3" t="s">
        <v>2682</v>
      </c>
      <c r="B1246" s="8" t="s">
        <v>12</v>
      </c>
      <c r="C1246" s="15" t="s">
        <v>483</v>
      </c>
    </row>
    <row r="1247" spans="1:3" ht="34" x14ac:dyDescent="0.2">
      <c r="A1247" s="3" t="s">
        <v>2682</v>
      </c>
      <c r="B1247" s="8" t="s">
        <v>2602</v>
      </c>
      <c r="C1247" s="15" t="s">
        <v>2687</v>
      </c>
    </row>
    <row r="1248" spans="1:3" ht="34" x14ac:dyDescent="0.2">
      <c r="A1248" s="3" t="s">
        <v>2682</v>
      </c>
      <c r="B1248" s="8" t="s">
        <v>12</v>
      </c>
      <c r="C1248" s="15" t="s">
        <v>2688</v>
      </c>
    </row>
    <row r="1249" spans="1:3" ht="34" x14ac:dyDescent="0.2">
      <c r="A1249" s="3" t="s">
        <v>2682</v>
      </c>
      <c r="B1249" s="8" t="s">
        <v>2602</v>
      </c>
      <c r="C1249" s="15" t="s">
        <v>2689</v>
      </c>
    </row>
    <row r="1250" spans="1:3" ht="34" x14ac:dyDescent="0.2">
      <c r="A1250" s="3" t="s">
        <v>2682</v>
      </c>
      <c r="B1250" s="8" t="s">
        <v>12</v>
      </c>
      <c r="C1250" s="15" t="s">
        <v>1800</v>
      </c>
    </row>
    <row r="1251" spans="1:3" ht="34" x14ac:dyDescent="0.2">
      <c r="A1251" s="3" t="s">
        <v>2682</v>
      </c>
      <c r="B1251" s="8" t="s">
        <v>17</v>
      </c>
      <c r="C1251" s="15" t="s">
        <v>2178</v>
      </c>
    </row>
    <row r="1252" spans="1:3" ht="34" x14ac:dyDescent="0.2">
      <c r="A1252" s="3" t="s">
        <v>2682</v>
      </c>
      <c r="B1252" s="8" t="s">
        <v>12</v>
      </c>
      <c r="C1252" s="15" t="s">
        <v>2690</v>
      </c>
    </row>
    <row r="1253" spans="1:3" ht="34" x14ac:dyDescent="0.2">
      <c r="A1253" s="3" t="s">
        <v>2682</v>
      </c>
      <c r="B1253" s="8" t="s">
        <v>1751</v>
      </c>
      <c r="C1253" s="15" t="s">
        <v>2691</v>
      </c>
    </row>
    <row r="1254" spans="1:3" ht="34" x14ac:dyDescent="0.2">
      <c r="A1254" s="3" t="s">
        <v>2682</v>
      </c>
      <c r="B1254" s="8" t="s">
        <v>12</v>
      </c>
      <c r="C1254" s="15" t="s">
        <v>1800</v>
      </c>
    </row>
    <row r="1255" spans="1:3" ht="34" x14ac:dyDescent="0.2">
      <c r="A1255" s="3" t="s">
        <v>2682</v>
      </c>
      <c r="B1255" s="8" t="s">
        <v>1751</v>
      </c>
      <c r="C1255" s="15" t="s">
        <v>2692</v>
      </c>
    </row>
    <row r="1256" spans="1:3" ht="34" x14ac:dyDescent="0.2">
      <c r="A1256" s="3" t="s">
        <v>2682</v>
      </c>
      <c r="B1256" s="8" t="s">
        <v>12</v>
      </c>
      <c r="C1256" s="15" t="s">
        <v>2693</v>
      </c>
    </row>
    <row r="1257" spans="1:3" ht="34" x14ac:dyDescent="0.2">
      <c r="A1257" s="3" t="s">
        <v>2682</v>
      </c>
      <c r="B1257" s="8" t="s">
        <v>1751</v>
      </c>
      <c r="C1257" s="15" t="s">
        <v>2694</v>
      </c>
    </row>
    <row r="1258" spans="1:3" ht="34" x14ac:dyDescent="0.2">
      <c r="A1258" s="3" t="s">
        <v>2682</v>
      </c>
      <c r="B1258" s="8" t="s">
        <v>17</v>
      </c>
      <c r="C1258" s="15" t="s">
        <v>2695</v>
      </c>
    </row>
    <row r="1259" spans="1:3" ht="34" x14ac:dyDescent="0.2">
      <c r="A1259" s="3" t="s">
        <v>2682</v>
      </c>
      <c r="B1259" s="8" t="s">
        <v>1751</v>
      </c>
      <c r="C1259" s="15" t="s">
        <v>2696</v>
      </c>
    </row>
    <row r="1260" spans="1:3" ht="68" x14ac:dyDescent="0.2">
      <c r="A1260" s="3" t="s">
        <v>2697</v>
      </c>
      <c r="B1260" s="8" t="s">
        <v>2198</v>
      </c>
      <c r="C1260" s="15" t="s">
        <v>2698</v>
      </c>
    </row>
    <row r="1261" spans="1:3" ht="68" x14ac:dyDescent="0.2">
      <c r="A1261" s="3" t="s">
        <v>2697</v>
      </c>
      <c r="B1261" s="8" t="s">
        <v>2089</v>
      </c>
      <c r="C1261" s="15" t="s">
        <v>2699</v>
      </c>
    </row>
    <row r="1262" spans="1:3" ht="68" x14ac:dyDescent="0.2">
      <c r="A1262" s="3" t="s">
        <v>2697</v>
      </c>
      <c r="B1262" s="8" t="s">
        <v>12</v>
      </c>
      <c r="C1262" s="15" t="s">
        <v>2700</v>
      </c>
    </row>
    <row r="1263" spans="1:3" ht="68" x14ac:dyDescent="0.2">
      <c r="A1263" s="3" t="s">
        <v>2697</v>
      </c>
      <c r="B1263" s="8" t="s">
        <v>17</v>
      </c>
      <c r="C1263" s="15" t="s">
        <v>2701</v>
      </c>
    </row>
    <row r="1264" spans="1:3" ht="68" x14ac:dyDescent="0.2">
      <c r="A1264" s="3" t="s">
        <v>2697</v>
      </c>
      <c r="B1264" s="8" t="s">
        <v>1972</v>
      </c>
      <c r="C1264" s="15" t="s">
        <v>2702</v>
      </c>
    </row>
    <row r="1265" spans="1:3" ht="68" x14ac:dyDescent="0.2">
      <c r="A1265" s="3" t="s">
        <v>2697</v>
      </c>
      <c r="B1265" s="8" t="s">
        <v>17</v>
      </c>
      <c r="C1265" s="15" t="s">
        <v>2703</v>
      </c>
    </row>
    <row r="1266" spans="1:3" ht="68" x14ac:dyDescent="0.2">
      <c r="A1266" s="3" t="s">
        <v>2697</v>
      </c>
      <c r="B1266" s="8" t="s">
        <v>12</v>
      </c>
      <c r="C1266" s="15" t="s">
        <v>496</v>
      </c>
    </row>
    <row r="1267" spans="1:3" ht="68" x14ac:dyDescent="0.2">
      <c r="A1267" s="3" t="s">
        <v>2697</v>
      </c>
      <c r="B1267" s="8" t="s">
        <v>1751</v>
      </c>
      <c r="C1267" s="15" t="s">
        <v>2704</v>
      </c>
    </row>
    <row r="1268" spans="1:3" ht="68" x14ac:dyDescent="0.2">
      <c r="A1268" s="3" t="s">
        <v>2697</v>
      </c>
      <c r="B1268" s="8" t="s">
        <v>1222</v>
      </c>
      <c r="C1268" s="15" t="s">
        <v>2705</v>
      </c>
    </row>
    <row r="1269" spans="1:3" ht="68" x14ac:dyDescent="0.2">
      <c r="A1269" s="3" t="s">
        <v>2697</v>
      </c>
      <c r="B1269" s="8" t="s">
        <v>2089</v>
      </c>
      <c r="C1269" s="15" t="s">
        <v>2706</v>
      </c>
    </row>
    <row r="1270" spans="1:3" ht="68" x14ac:dyDescent="0.2">
      <c r="A1270" s="3" t="s">
        <v>2697</v>
      </c>
      <c r="B1270" s="8" t="s">
        <v>2324</v>
      </c>
      <c r="C1270" s="15" t="s">
        <v>2707</v>
      </c>
    </row>
    <row r="1271" spans="1:3" ht="68" x14ac:dyDescent="0.2">
      <c r="A1271" s="3" t="s">
        <v>2697</v>
      </c>
      <c r="B1271" s="8" t="s">
        <v>2089</v>
      </c>
      <c r="C1271" s="15" t="s">
        <v>1022</v>
      </c>
    </row>
    <row r="1272" spans="1:3" ht="68" x14ac:dyDescent="0.2">
      <c r="A1272" s="3" t="s">
        <v>2697</v>
      </c>
      <c r="B1272" s="8" t="s">
        <v>1972</v>
      </c>
      <c r="C1272" s="15" t="s">
        <v>2708</v>
      </c>
    </row>
    <row r="1273" spans="1:3" ht="68" x14ac:dyDescent="0.2">
      <c r="A1273" s="3" t="s">
        <v>2697</v>
      </c>
      <c r="B1273" s="8" t="s">
        <v>12</v>
      </c>
      <c r="C1273" s="15" t="s">
        <v>2709</v>
      </c>
    </row>
    <row r="1274" spans="1:3" ht="68" x14ac:dyDescent="0.2">
      <c r="A1274" s="3" t="s">
        <v>2697</v>
      </c>
      <c r="B1274" s="8" t="s">
        <v>2089</v>
      </c>
      <c r="C1274" s="15" t="s">
        <v>2710</v>
      </c>
    </row>
    <row r="1275" spans="1:3" ht="68" x14ac:dyDescent="0.2">
      <c r="A1275" s="3" t="s">
        <v>2697</v>
      </c>
      <c r="B1275" s="8" t="s">
        <v>12</v>
      </c>
      <c r="C1275" s="15" t="s">
        <v>483</v>
      </c>
    </row>
    <row r="1276" spans="1:3" ht="68" x14ac:dyDescent="0.2">
      <c r="A1276" s="3" t="s">
        <v>2697</v>
      </c>
      <c r="B1276" s="8" t="s">
        <v>905</v>
      </c>
      <c r="C1276" s="15" t="s">
        <v>2711</v>
      </c>
    </row>
    <row r="1277" spans="1:3" ht="68" x14ac:dyDescent="0.2">
      <c r="A1277" s="3" t="s">
        <v>2697</v>
      </c>
      <c r="B1277" s="8" t="s">
        <v>17</v>
      </c>
      <c r="C1277" s="15" t="s">
        <v>2712</v>
      </c>
    </row>
    <row r="1278" spans="1:3" ht="68" x14ac:dyDescent="0.2">
      <c r="A1278" s="3" t="s">
        <v>2697</v>
      </c>
      <c r="B1278" s="8" t="s">
        <v>12</v>
      </c>
      <c r="C1278" s="15" t="s">
        <v>2713</v>
      </c>
    </row>
    <row r="1279" spans="1:3" ht="68" x14ac:dyDescent="0.2">
      <c r="A1279" s="3" t="s">
        <v>2697</v>
      </c>
      <c r="B1279" s="8" t="s">
        <v>17</v>
      </c>
      <c r="C1279" s="15" t="s">
        <v>2714</v>
      </c>
    </row>
    <row r="1280" spans="1:3" ht="68" x14ac:dyDescent="0.2">
      <c r="A1280" s="3" t="s">
        <v>2697</v>
      </c>
      <c r="B1280" s="8" t="s">
        <v>12</v>
      </c>
      <c r="C1280" s="15" t="s">
        <v>2715</v>
      </c>
    </row>
    <row r="1281" spans="1:3" ht="68" x14ac:dyDescent="0.2">
      <c r="A1281" s="3" t="s">
        <v>2697</v>
      </c>
      <c r="B1281" s="8" t="s">
        <v>1751</v>
      </c>
      <c r="C1281" s="15" t="s">
        <v>1022</v>
      </c>
    </row>
    <row r="1282" spans="1:3" ht="68" x14ac:dyDescent="0.2">
      <c r="A1282" s="3" t="s">
        <v>2697</v>
      </c>
      <c r="B1282" s="8" t="s">
        <v>17</v>
      </c>
      <c r="C1282" s="15" t="s">
        <v>2716</v>
      </c>
    </row>
    <row r="1283" spans="1:3" ht="68" x14ac:dyDescent="0.2">
      <c r="A1283" s="3" t="s">
        <v>2697</v>
      </c>
      <c r="B1283" s="8" t="s">
        <v>2089</v>
      </c>
      <c r="C1283" s="15" t="s">
        <v>2717</v>
      </c>
    </row>
    <row r="1284" spans="1:3" ht="68" x14ac:dyDescent="0.2">
      <c r="A1284" s="3" t="s">
        <v>2697</v>
      </c>
      <c r="B1284" s="8" t="s">
        <v>2198</v>
      </c>
      <c r="C1284" s="15" t="s">
        <v>2718</v>
      </c>
    </row>
    <row r="1285" spans="1:3" ht="68" x14ac:dyDescent="0.2">
      <c r="A1285" s="3" t="s">
        <v>2697</v>
      </c>
      <c r="B1285" s="8" t="s">
        <v>17</v>
      </c>
      <c r="C1285" s="15" t="s">
        <v>2719</v>
      </c>
    </row>
    <row r="1286" spans="1:3" ht="68" x14ac:dyDescent="0.2">
      <c r="A1286" s="3" t="s">
        <v>2697</v>
      </c>
      <c r="B1286" s="8" t="s">
        <v>2720</v>
      </c>
      <c r="C1286" s="15" t="s">
        <v>2721</v>
      </c>
    </row>
    <row r="1287" spans="1:3" ht="68" x14ac:dyDescent="0.2">
      <c r="A1287" s="3" t="s">
        <v>2697</v>
      </c>
      <c r="B1287" s="8" t="s">
        <v>1972</v>
      </c>
      <c r="C1287" s="15" t="s">
        <v>2722</v>
      </c>
    </row>
    <row r="1288" spans="1:3" ht="68" x14ac:dyDescent="0.2">
      <c r="A1288" s="3" t="s">
        <v>2697</v>
      </c>
      <c r="B1288" s="8" t="s">
        <v>17</v>
      </c>
      <c r="C1288" s="15" t="s">
        <v>2723</v>
      </c>
    </row>
    <row r="1289" spans="1:3" ht="68" x14ac:dyDescent="0.2">
      <c r="A1289" s="3" t="s">
        <v>2697</v>
      </c>
      <c r="B1289" s="8" t="s">
        <v>2602</v>
      </c>
      <c r="C1289" s="15" t="s">
        <v>2724</v>
      </c>
    </row>
    <row r="1290" spans="1:3" ht="68" x14ac:dyDescent="0.2">
      <c r="A1290" s="3" t="s">
        <v>2697</v>
      </c>
      <c r="B1290" s="8" t="s">
        <v>12</v>
      </c>
      <c r="C1290" s="15" t="s">
        <v>2725</v>
      </c>
    </row>
    <row r="1291" spans="1:3" ht="68" x14ac:dyDescent="0.2">
      <c r="A1291" s="3" t="s">
        <v>2697</v>
      </c>
      <c r="B1291" s="8" t="s">
        <v>1751</v>
      </c>
      <c r="C1291" s="15" t="s">
        <v>1022</v>
      </c>
    </row>
    <row r="1292" spans="1:3" ht="68" x14ac:dyDescent="0.2">
      <c r="A1292" s="3" t="s">
        <v>2697</v>
      </c>
      <c r="B1292" s="8" t="s">
        <v>12</v>
      </c>
      <c r="C1292" s="15" t="s">
        <v>1811</v>
      </c>
    </row>
    <row r="1293" spans="1:3" ht="34" x14ac:dyDescent="0.2">
      <c r="A1293" s="3" t="s">
        <v>2726</v>
      </c>
      <c r="B1293" s="8" t="s">
        <v>12</v>
      </c>
      <c r="C1293" s="15" t="s">
        <v>2727</v>
      </c>
    </row>
    <row r="1294" spans="1:3" ht="34" x14ac:dyDescent="0.2">
      <c r="A1294" s="3" t="s">
        <v>2726</v>
      </c>
      <c r="B1294" s="8" t="s">
        <v>17</v>
      </c>
      <c r="C1294" s="15" t="s">
        <v>2728</v>
      </c>
    </row>
    <row r="1295" spans="1:3" ht="34" x14ac:dyDescent="0.2">
      <c r="A1295" s="3" t="s">
        <v>2726</v>
      </c>
      <c r="B1295" s="8" t="s">
        <v>2602</v>
      </c>
      <c r="C1295" s="15" t="s">
        <v>2728</v>
      </c>
    </row>
    <row r="1296" spans="1:3" ht="34" x14ac:dyDescent="0.2">
      <c r="A1296" s="3" t="s">
        <v>2726</v>
      </c>
      <c r="B1296" s="8" t="s">
        <v>1222</v>
      </c>
      <c r="C1296" s="15" t="s">
        <v>2729</v>
      </c>
    </row>
    <row r="1297" spans="1:3" ht="34" x14ac:dyDescent="0.2">
      <c r="A1297" s="3" t="s">
        <v>2726</v>
      </c>
      <c r="B1297" s="8" t="s">
        <v>1222</v>
      </c>
      <c r="C1297" s="15" t="s">
        <v>2730</v>
      </c>
    </row>
    <row r="1298" spans="1:3" ht="34" x14ac:dyDescent="0.2">
      <c r="A1298" s="3" t="s">
        <v>2726</v>
      </c>
      <c r="B1298" s="8" t="s">
        <v>2324</v>
      </c>
      <c r="C1298" s="15" t="s">
        <v>2731</v>
      </c>
    </row>
    <row r="1299" spans="1:3" ht="34" x14ac:dyDescent="0.2">
      <c r="A1299" s="3" t="s">
        <v>2726</v>
      </c>
      <c r="B1299" s="8" t="s">
        <v>12</v>
      </c>
      <c r="C1299" s="15" t="s">
        <v>2732</v>
      </c>
    </row>
    <row r="1300" spans="1:3" ht="34" x14ac:dyDescent="0.2">
      <c r="A1300" s="3" t="s">
        <v>2726</v>
      </c>
      <c r="B1300" s="8" t="s">
        <v>1222</v>
      </c>
      <c r="C1300" s="15" t="s">
        <v>2733</v>
      </c>
    </row>
    <row r="1301" spans="1:3" ht="34" x14ac:dyDescent="0.2">
      <c r="A1301" s="3" t="s">
        <v>2726</v>
      </c>
      <c r="B1301" s="8" t="s">
        <v>2602</v>
      </c>
      <c r="C1301" s="15" t="s">
        <v>2734</v>
      </c>
    </row>
    <row r="1302" spans="1:3" ht="34" x14ac:dyDescent="0.2">
      <c r="A1302" s="3" t="s">
        <v>2726</v>
      </c>
      <c r="B1302" s="8" t="s">
        <v>2089</v>
      </c>
      <c r="C1302" s="15" t="s">
        <v>2735</v>
      </c>
    </row>
    <row r="1303" spans="1:3" ht="34" x14ac:dyDescent="0.2">
      <c r="A1303" s="3" t="s">
        <v>2726</v>
      </c>
      <c r="B1303" s="8" t="s">
        <v>12</v>
      </c>
      <c r="C1303" s="15" t="s">
        <v>2736</v>
      </c>
    </row>
    <row r="1304" spans="1:3" ht="34" x14ac:dyDescent="0.2">
      <c r="A1304" s="3" t="s">
        <v>2726</v>
      </c>
      <c r="B1304" s="8" t="s">
        <v>2089</v>
      </c>
      <c r="C1304" s="15" t="s">
        <v>2737</v>
      </c>
    </row>
    <row r="1305" spans="1:3" ht="34" x14ac:dyDescent="0.2">
      <c r="A1305" s="3" t="s">
        <v>2726</v>
      </c>
      <c r="B1305" s="8" t="s">
        <v>12</v>
      </c>
      <c r="C1305" s="15" t="s">
        <v>2738</v>
      </c>
    </row>
    <row r="1306" spans="1:3" ht="34" x14ac:dyDescent="0.2">
      <c r="A1306" s="3" t="s">
        <v>2726</v>
      </c>
      <c r="B1306" s="8" t="s">
        <v>2089</v>
      </c>
      <c r="C1306" s="15" t="s">
        <v>2739</v>
      </c>
    </row>
    <row r="1307" spans="1:3" ht="34" x14ac:dyDescent="0.2">
      <c r="A1307" s="3" t="s">
        <v>2726</v>
      </c>
      <c r="B1307" s="8" t="s">
        <v>12</v>
      </c>
      <c r="C1307" s="15" t="s">
        <v>2740</v>
      </c>
    </row>
    <row r="1308" spans="1:3" ht="34" x14ac:dyDescent="0.2">
      <c r="A1308" s="3" t="s">
        <v>2726</v>
      </c>
      <c r="B1308" s="8" t="s">
        <v>17</v>
      </c>
      <c r="C1308" s="15" t="s">
        <v>2741</v>
      </c>
    </row>
    <row r="1309" spans="1:3" ht="34" x14ac:dyDescent="0.2">
      <c r="A1309" s="3" t="s">
        <v>2726</v>
      </c>
      <c r="B1309" s="8" t="s">
        <v>12</v>
      </c>
      <c r="C1309" s="15" t="s">
        <v>2742</v>
      </c>
    </row>
    <row r="1310" spans="1:3" ht="34" x14ac:dyDescent="0.2">
      <c r="A1310" s="3" t="s">
        <v>2726</v>
      </c>
      <c r="B1310" s="8" t="s">
        <v>2324</v>
      </c>
      <c r="C1310" s="15" t="s">
        <v>2743</v>
      </c>
    </row>
    <row r="1311" spans="1:3" ht="34" x14ac:dyDescent="0.2">
      <c r="A1311" s="3" t="s">
        <v>2726</v>
      </c>
      <c r="B1311" s="8" t="s">
        <v>2198</v>
      </c>
      <c r="C1311" s="15" t="s">
        <v>2744</v>
      </c>
    </row>
    <row r="1312" spans="1:3" ht="34" x14ac:dyDescent="0.2">
      <c r="A1312" s="3" t="s">
        <v>2726</v>
      </c>
      <c r="B1312" s="8" t="s">
        <v>1222</v>
      </c>
      <c r="C1312" s="15" t="s">
        <v>2745</v>
      </c>
    </row>
    <row r="1313" spans="1:3" ht="34" x14ac:dyDescent="0.2">
      <c r="A1313" s="3" t="s">
        <v>2726</v>
      </c>
      <c r="B1313" s="8" t="s">
        <v>17</v>
      </c>
      <c r="C1313" s="15" t="s">
        <v>2746</v>
      </c>
    </row>
    <row r="1314" spans="1:3" ht="34" x14ac:dyDescent="0.2">
      <c r="A1314" s="3" t="s">
        <v>2726</v>
      </c>
      <c r="B1314" s="8" t="s">
        <v>12</v>
      </c>
      <c r="C1314" s="15" t="s">
        <v>2747</v>
      </c>
    </row>
    <row r="1315" spans="1:3" ht="34" x14ac:dyDescent="0.2">
      <c r="A1315" s="3" t="s">
        <v>2726</v>
      </c>
      <c r="B1315" s="8" t="s">
        <v>17</v>
      </c>
      <c r="C1315" s="15" t="s">
        <v>2748</v>
      </c>
    </row>
    <row r="1316" spans="1:3" ht="34" x14ac:dyDescent="0.2">
      <c r="A1316" s="3" t="s">
        <v>2726</v>
      </c>
      <c r="B1316" s="8" t="s">
        <v>12</v>
      </c>
      <c r="C1316" s="15" t="s">
        <v>2749</v>
      </c>
    </row>
    <row r="1317" spans="1:3" ht="34" x14ac:dyDescent="0.2">
      <c r="A1317" s="3" t="s">
        <v>2726</v>
      </c>
      <c r="B1317" s="8" t="s">
        <v>17</v>
      </c>
      <c r="C1317" s="15" t="s">
        <v>2748</v>
      </c>
    </row>
    <row r="1318" spans="1:3" ht="34" x14ac:dyDescent="0.2">
      <c r="A1318" s="3" t="s">
        <v>2726</v>
      </c>
      <c r="B1318" s="8" t="s">
        <v>12</v>
      </c>
      <c r="C1318" s="15" t="s">
        <v>2750</v>
      </c>
    </row>
    <row r="1319" spans="1:3" ht="34" x14ac:dyDescent="0.2">
      <c r="A1319" s="3" t="s">
        <v>2726</v>
      </c>
      <c r="B1319" s="8" t="s">
        <v>17</v>
      </c>
      <c r="C1319" s="15" t="s">
        <v>2748</v>
      </c>
    </row>
    <row r="1320" spans="1:3" ht="34" x14ac:dyDescent="0.2">
      <c r="A1320" s="3" t="s">
        <v>2726</v>
      </c>
      <c r="B1320" s="8" t="s">
        <v>12</v>
      </c>
      <c r="C1320" s="15" t="s">
        <v>2751</v>
      </c>
    </row>
    <row r="1321" spans="1:3" ht="34" x14ac:dyDescent="0.2">
      <c r="A1321" s="3" t="s">
        <v>2726</v>
      </c>
      <c r="C1321" s="15" t="s">
        <v>2752</v>
      </c>
    </row>
    <row r="1322" spans="1:3" ht="34" x14ac:dyDescent="0.2">
      <c r="A1322" s="3" t="s">
        <v>2726</v>
      </c>
      <c r="B1322" s="8" t="s">
        <v>12</v>
      </c>
      <c r="C1322" s="15" t="s">
        <v>2753</v>
      </c>
    </row>
    <row r="1323" spans="1:3" ht="34" x14ac:dyDescent="0.2">
      <c r="A1323" s="3" t="s">
        <v>2726</v>
      </c>
      <c r="B1323" s="8" t="s">
        <v>17</v>
      </c>
      <c r="C1323" s="15" t="s">
        <v>2754</v>
      </c>
    </row>
    <row r="1324" spans="1:3" ht="34" x14ac:dyDescent="0.2">
      <c r="A1324" s="3" t="s">
        <v>2726</v>
      </c>
      <c r="B1324" s="8" t="s">
        <v>12</v>
      </c>
      <c r="C1324" s="15" t="s">
        <v>3037</v>
      </c>
    </row>
    <row r="1325" spans="1:3" ht="34" x14ac:dyDescent="0.2">
      <c r="A1325" s="3" t="s">
        <v>2726</v>
      </c>
      <c r="B1325" s="8" t="s">
        <v>17</v>
      </c>
      <c r="C1325" s="15" t="s">
        <v>2755</v>
      </c>
    </row>
    <row r="1326" spans="1:3" ht="34" x14ac:dyDescent="0.2">
      <c r="A1326" s="3" t="s">
        <v>2726</v>
      </c>
      <c r="B1326" s="8" t="s">
        <v>12</v>
      </c>
      <c r="C1326" s="15" t="s">
        <v>2756</v>
      </c>
    </row>
    <row r="1327" spans="1:3" ht="34" x14ac:dyDescent="0.2">
      <c r="A1327" s="3" t="s">
        <v>2726</v>
      </c>
      <c r="C1327" s="15" t="s">
        <v>2757</v>
      </c>
    </row>
    <row r="1328" spans="1:3" ht="34" x14ac:dyDescent="0.2">
      <c r="A1328" s="3" t="s">
        <v>2726</v>
      </c>
      <c r="B1328" s="8" t="s">
        <v>17</v>
      </c>
      <c r="C1328" s="15" t="s">
        <v>2758</v>
      </c>
    </row>
    <row r="1329" spans="1:3" ht="34" x14ac:dyDescent="0.2">
      <c r="A1329" s="3" t="s">
        <v>2726</v>
      </c>
      <c r="B1329" s="8" t="s">
        <v>2324</v>
      </c>
      <c r="C1329" s="15" t="s">
        <v>2143</v>
      </c>
    </row>
    <row r="1330" spans="1:3" ht="34" x14ac:dyDescent="0.2">
      <c r="A1330" s="3" t="s">
        <v>2726</v>
      </c>
      <c r="B1330" s="8" t="s">
        <v>1222</v>
      </c>
      <c r="C1330" s="15" t="s">
        <v>2548</v>
      </c>
    </row>
    <row r="1331" spans="1:3" ht="34" x14ac:dyDescent="0.2">
      <c r="A1331" s="3" t="s">
        <v>2726</v>
      </c>
      <c r="B1331" s="8" t="s">
        <v>2324</v>
      </c>
      <c r="C1331" s="15" t="s">
        <v>2759</v>
      </c>
    </row>
    <row r="1332" spans="1:3" ht="34" x14ac:dyDescent="0.2">
      <c r="A1332" s="3" t="s">
        <v>2726</v>
      </c>
      <c r="B1332" s="8" t="s">
        <v>1222</v>
      </c>
      <c r="C1332" s="15" t="s">
        <v>2760</v>
      </c>
    </row>
    <row r="1333" spans="1:3" ht="34" x14ac:dyDescent="0.2">
      <c r="A1333" s="3" t="s">
        <v>2726</v>
      </c>
      <c r="B1333" s="8" t="s">
        <v>12</v>
      </c>
      <c r="C1333" s="15" t="s">
        <v>1509</v>
      </c>
    </row>
    <row r="1334" spans="1:3" ht="34" x14ac:dyDescent="0.2">
      <c r="A1334" s="3" t="s">
        <v>2726</v>
      </c>
      <c r="B1334" s="8" t="s">
        <v>17</v>
      </c>
      <c r="C1334" s="15" t="s">
        <v>2761</v>
      </c>
    </row>
    <row r="1335" spans="1:3" ht="34" x14ac:dyDescent="0.2">
      <c r="A1335" s="3" t="s">
        <v>2726</v>
      </c>
      <c r="B1335" s="8" t="s">
        <v>2089</v>
      </c>
      <c r="C1335" s="15" t="s">
        <v>2762</v>
      </c>
    </row>
    <row r="1336" spans="1:3" ht="34" x14ac:dyDescent="0.2">
      <c r="A1336" s="3" t="s">
        <v>2726</v>
      </c>
      <c r="B1336" s="8" t="s">
        <v>12</v>
      </c>
      <c r="C1336" s="15" t="s">
        <v>613</v>
      </c>
    </row>
    <row r="1337" spans="1:3" ht="34" x14ac:dyDescent="0.2">
      <c r="A1337" s="3" t="s">
        <v>2726</v>
      </c>
      <c r="B1337" s="8" t="s">
        <v>2089</v>
      </c>
      <c r="C1337" s="15" t="s">
        <v>1280</v>
      </c>
    </row>
    <row r="1338" spans="1:3" ht="34" x14ac:dyDescent="0.2">
      <c r="A1338" s="3" t="s">
        <v>2726</v>
      </c>
      <c r="B1338" s="8" t="s">
        <v>12</v>
      </c>
      <c r="C1338" s="15" t="s">
        <v>2763</v>
      </c>
    </row>
    <row r="1339" spans="1:3" ht="34" x14ac:dyDescent="0.2">
      <c r="A1339" s="3" t="s">
        <v>2726</v>
      </c>
      <c r="B1339" s="8" t="s">
        <v>2089</v>
      </c>
      <c r="C1339" s="15" t="s">
        <v>2764</v>
      </c>
    </row>
    <row r="1340" spans="1:3" ht="34" x14ac:dyDescent="0.2">
      <c r="A1340" s="3" t="s">
        <v>2726</v>
      </c>
      <c r="B1340" s="8" t="s">
        <v>12</v>
      </c>
      <c r="C1340" s="15" t="s">
        <v>2765</v>
      </c>
    </row>
    <row r="1341" spans="1:3" ht="34" x14ac:dyDescent="0.2">
      <c r="A1341" s="3" t="s">
        <v>2726</v>
      </c>
      <c r="B1341" s="8" t="s">
        <v>2089</v>
      </c>
      <c r="C1341" s="15" t="s">
        <v>2766</v>
      </c>
    </row>
    <row r="1342" spans="1:3" ht="34" x14ac:dyDescent="0.2">
      <c r="A1342" s="3" t="s">
        <v>2726</v>
      </c>
      <c r="B1342" s="8" t="s">
        <v>937</v>
      </c>
      <c r="C1342" s="15" t="s">
        <v>2767</v>
      </c>
    </row>
    <row r="1343" spans="1:3" ht="34" x14ac:dyDescent="0.2">
      <c r="A1343" s="3" t="s">
        <v>2726</v>
      </c>
      <c r="B1343" s="8" t="s">
        <v>2089</v>
      </c>
      <c r="C1343" s="15" t="s">
        <v>2768</v>
      </c>
    </row>
    <row r="1344" spans="1:3" ht="34" x14ac:dyDescent="0.2">
      <c r="A1344" s="3" t="s">
        <v>2726</v>
      </c>
      <c r="B1344" s="8" t="s">
        <v>937</v>
      </c>
      <c r="C1344" s="15" t="s">
        <v>2769</v>
      </c>
    </row>
    <row r="1345" spans="1:3" ht="34" x14ac:dyDescent="0.2">
      <c r="A1345" s="3" t="s">
        <v>2726</v>
      </c>
      <c r="B1345" s="8" t="s">
        <v>2089</v>
      </c>
      <c r="C1345" s="15" t="s">
        <v>2770</v>
      </c>
    </row>
    <row r="1346" spans="1:3" ht="17" x14ac:dyDescent="0.2">
      <c r="A1346" s="3" t="s">
        <v>2771</v>
      </c>
      <c r="B1346" s="8" t="s">
        <v>2026</v>
      </c>
      <c r="C1346" s="15" t="s">
        <v>2772</v>
      </c>
    </row>
    <row r="1347" spans="1:3" ht="17" x14ac:dyDescent="0.2">
      <c r="A1347" s="3" t="s">
        <v>2771</v>
      </c>
      <c r="B1347" s="8" t="s">
        <v>2030</v>
      </c>
      <c r="C1347" s="15" t="s">
        <v>2773</v>
      </c>
    </row>
    <row r="1348" spans="1:3" ht="17" x14ac:dyDescent="0.2">
      <c r="A1348" s="3" t="s">
        <v>2771</v>
      </c>
      <c r="B1348" s="8" t="s">
        <v>2026</v>
      </c>
      <c r="C1348" s="15" t="s">
        <v>2044</v>
      </c>
    </row>
    <row r="1349" spans="1:3" ht="17" x14ac:dyDescent="0.2">
      <c r="A1349" s="3" t="s">
        <v>2771</v>
      </c>
      <c r="B1349" s="8" t="s">
        <v>12</v>
      </c>
      <c r="C1349" s="15" t="s">
        <v>2774</v>
      </c>
    </row>
    <row r="1350" spans="1:3" ht="17" x14ac:dyDescent="0.2">
      <c r="A1350" s="3" t="s">
        <v>2771</v>
      </c>
      <c r="B1350" s="8" t="s">
        <v>1972</v>
      </c>
      <c r="C1350" s="15" t="s">
        <v>2775</v>
      </c>
    </row>
    <row r="1351" spans="1:3" ht="17" x14ac:dyDescent="0.2">
      <c r="A1351" s="3" t="s">
        <v>2771</v>
      </c>
      <c r="B1351" s="8" t="s">
        <v>12</v>
      </c>
      <c r="C1351" s="15" t="s">
        <v>2776</v>
      </c>
    </row>
    <row r="1352" spans="1:3" ht="17" x14ac:dyDescent="0.2">
      <c r="A1352" s="3" t="s">
        <v>2771</v>
      </c>
      <c r="B1352" s="8" t="s">
        <v>1972</v>
      </c>
      <c r="C1352" s="15" t="s">
        <v>2777</v>
      </c>
    </row>
    <row r="1353" spans="1:3" ht="17" x14ac:dyDescent="0.2">
      <c r="A1353" s="3" t="s">
        <v>2771</v>
      </c>
      <c r="B1353" s="8" t="s">
        <v>12</v>
      </c>
      <c r="C1353" s="15" t="s">
        <v>2778</v>
      </c>
    </row>
    <row r="1354" spans="1:3" ht="17" x14ac:dyDescent="0.2">
      <c r="A1354" s="3" t="s">
        <v>2771</v>
      </c>
      <c r="B1354" s="8" t="s">
        <v>1972</v>
      </c>
      <c r="C1354" s="15" t="s">
        <v>2779</v>
      </c>
    </row>
    <row r="1355" spans="1:3" ht="17" x14ac:dyDescent="0.2">
      <c r="A1355" s="3" t="s">
        <v>2771</v>
      </c>
      <c r="B1355" s="8" t="s">
        <v>12</v>
      </c>
      <c r="C1355" s="15" t="s">
        <v>786</v>
      </c>
    </row>
    <row r="1356" spans="1:3" ht="17" x14ac:dyDescent="0.2">
      <c r="A1356" s="3" t="s">
        <v>2771</v>
      </c>
      <c r="B1356" s="8" t="s">
        <v>1972</v>
      </c>
      <c r="C1356" s="15" t="s">
        <v>2780</v>
      </c>
    </row>
    <row r="1357" spans="1:3" ht="17" x14ac:dyDescent="0.2">
      <c r="A1357" s="3" t="s">
        <v>2771</v>
      </c>
      <c r="B1357" s="8" t="s">
        <v>12</v>
      </c>
      <c r="C1357" s="15" t="s">
        <v>2350</v>
      </c>
    </row>
    <row r="1358" spans="1:3" ht="85" x14ac:dyDescent="0.2">
      <c r="A1358" s="3" t="s">
        <v>2771</v>
      </c>
      <c r="B1358" s="8" t="s">
        <v>1972</v>
      </c>
      <c r="C1358" s="15" t="s">
        <v>2781</v>
      </c>
    </row>
    <row r="1359" spans="1:3" ht="17" x14ac:dyDescent="0.2">
      <c r="A1359" s="3" t="s">
        <v>2771</v>
      </c>
      <c r="B1359" s="8" t="s">
        <v>12</v>
      </c>
      <c r="C1359" s="15" t="s">
        <v>2782</v>
      </c>
    </row>
    <row r="1360" spans="1:3" ht="34" x14ac:dyDescent="0.2">
      <c r="A1360" s="3" t="s">
        <v>2771</v>
      </c>
      <c r="B1360" s="8" t="s">
        <v>1972</v>
      </c>
      <c r="C1360" s="15" t="s">
        <v>2783</v>
      </c>
    </row>
    <row r="1361" spans="1:3" ht="17" x14ac:dyDescent="0.2">
      <c r="A1361" s="3" t="s">
        <v>2771</v>
      </c>
      <c r="B1361" s="8" t="s">
        <v>12</v>
      </c>
      <c r="C1361" s="15" t="s">
        <v>2784</v>
      </c>
    </row>
    <row r="1362" spans="1:3" ht="17" x14ac:dyDescent="0.2">
      <c r="A1362" s="3" t="s">
        <v>2771</v>
      </c>
      <c r="B1362" s="8" t="s">
        <v>1972</v>
      </c>
      <c r="C1362" s="15" t="s">
        <v>2785</v>
      </c>
    </row>
    <row r="1363" spans="1:3" ht="51" x14ac:dyDescent="0.2">
      <c r="A1363" s="3" t="s">
        <v>2786</v>
      </c>
      <c r="B1363" s="8" t="s">
        <v>1638</v>
      </c>
      <c r="C1363" s="15" t="s">
        <v>2787</v>
      </c>
    </row>
    <row r="1364" spans="1:3" ht="51" x14ac:dyDescent="0.2">
      <c r="A1364" s="3" t="s">
        <v>2786</v>
      </c>
      <c r="B1364" s="8" t="s">
        <v>1492</v>
      </c>
      <c r="C1364" s="15" t="s">
        <v>2788</v>
      </c>
    </row>
    <row r="1365" spans="1:3" ht="51" x14ac:dyDescent="0.2">
      <c r="A1365" s="3" t="s">
        <v>2786</v>
      </c>
      <c r="B1365" s="8" t="s">
        <v>26</v>
      </c>
      <c r="C1365" s="15" t="s">
        <v>536</v>
      </c>
    </row>
    <row r="1366" spans="1:3" ht="51" x14ac:dyDescent="0.2">
      <c r="A1366" s="3" t="s">
        <v>2786</v>
      </c>
      <c r="B1366" s="8" t="s">
        <v>1606</v>
      </c>
      <c r="C1366" s="15" t="s">
        <v>1544</v>
      </c>
    </row>
    <row r="1367" spans="1:3" ht="51" x14ac:dyDescent="0.2">
      <c r="A1367" s="3" t="s">
        <v>2786</v>
      </c>
      <c r="B1367" s="8" t="s">
        <v>11</v>
      </c>
      <c r="C1367" s="15" t="s">
        <v>2789</v>
      </c>
    </row>
    <row r="1368" spans="1:3" ht="51" x14ac:dyDescent="0.2">
      <c r="A1368" s="3" t="s">
        <v>2786</v>
      </c>
      <c r="B1368" s="8" t="s">
        <v>2089</v>
      </c>
      <c r="C1368" s="15" t="s">
        <v>2790</v>
      </c>
    </row>
    <row r="1369" spans="1:3" ht="51" x14ac:dyDescent="0.2">
      <c r="A1369" s="3" t="s">
        <v>2786</v>
      </c>
      <c r="B1369" s="8" t="s">
        <v>16</v>
      </c>
      <c r="C1369" s="15" t="s">
        <v>2791</v>
      </c>
    </row>
    <row r="1370" spans="1:3" ht="51" x14ac:dyDescent="0.2">
      <c r="A1370" s="3" t="s">
        <v>2786</v>
      </c>
      <c r="B1370" s="8" t="s">
        <v>1638</v>
      </c>
      <c r="C1370" s="15" t="s">
        <v>2792</v>
      </c>
    </row>
    <row r="1371" spans="1:3" ht="51" x14ac:dyDescent="0.2">
      <c r="A1371" s="3" t="s">
        <v>2786</v>
      </c>
      <c r="B1371" s="8" t="s">
        <v>1674</v>
      </c>
      <c r="C1371" s="15" t="s">
        <v>2793</v>
      </c>
    </row>
    <row r="1372" spans="1:3" ht="51" x14ac:dyDescent="0.2">
      <c r="A1372" s="3" t="s">
        <v>2786</v>
      </c>
      <c r="B1372" s="8" t="s">
        <v>2089</v>
      </c>
      <c r="C1372" s="15" t="s">
        <v>2794</v>
      </c>
    </row>
    <row r="1373" spans="1:3" ht="51" x14ac:dyDescent="0.2">
      <c r="A1373" s="3" t="s">
        <v>2786</v>
      </c>
      <c r="B1373" s="8" t="s">
        <v>1674</v>
      </c>
      <c r="C1373" s="15" t="s">
        <v>2795</v>
      </c>
    </row>
    <row r="1374" spans="1:3" ht="51" x14ac:dyDescent="0.2">
      <c r="A1374" s="3" t="s">
        <v>2786</v>
      </c>
      <c r="B1374" s="8" t="s">
        <v>1581</v>
      </c>
      <c r="C1374" s="15" t="s">
        <v>2796</v>
      </c>
    </row>
    <row r="1375" spans="1:3" ht="51" x14ac:dyDescent="0.2">
      <c r="A1375" s="3" t="s">
        <v>2786</v>
      </c>
      <c r="B1375" s="8" t="s">
        <v>1638</v>
      </c>
      <c r="C1375" s="15" t="s">
        <v>2797</v>
      </c>
    </row>
    <row r="1376" spans="1:3" ht="51" x14ac:dyDescent="0.2">
      <c r="A1376" s="3" t="s">
        <v>2786</v>
      </c>
      <c r="B1376" s="8" t="s">
        <v>11</v>
      </c>
      <c r="C1376" s="15" t="s">
        <v>2798</v>
      </c>
    </row>
    <row r="1377" spans="1:3" ht="51" x14ac:dyDescent="0.2">
      <c r="A1377" s="3" t="s">
        <v>2786</v>
      </c>
      <c r="B1377" s="8" t="s">
        <v>2089</v>
      </c>
      <c r="C1377" s="15" t="s">
        <v>2799</v>
      </c>
    </row>
    <row r="1378" spans="1:3" ht="51" x14ac:dyDescent="0.2">
      <c r="A1378" s="3" t="s">
        <v>2786</v>
      </c>
      <c r="B1378" s="8" t="s">
        <v>937</v>
      </c>
      <c r="C1378" s="15" t="s">
        <v>2800</v>
      </c>
    </row>
    <row r="1379" spans="1:3" ht="51" x14ac:dyDescent="0.2">
      <c r="A1379" s="3" t="s">
        <v>2786</v>
      </c>
      <c r="B1379" s="8" t="s">
        <v>16</v>
      </c>
      <c r="C1379" s="15" t="s">
        <v>2801</v>
      </c>
    </row>
    <row r="1380" spans="1:3" ht="51" x14ac:dyDescent="0.2">
      <c r="A1380" s="3" t="s">
        <v>2786</v>
      </c>
      <c r="B1380" s="8" t="s">
        <v>2089</v>
      </c>
      <c r="C1380" s="15" t="s">
        <v>2802</v>
      </c>
    </row>
    <row r="1381" spans="1:3" ht="51" x14ac:dyDescent="0.2">
      <c r="A1381" s="3" t="s">
        <v>2786</v>
      </c>
      <c r="B1381" s="8" t="s">
        <v>1638</v>
      </c>
      <c r="C1381" s="15" t="s">
        <v>2803</v>
      </c>
    </row>
    <row r="1382" spans="1:3" ht="51" x14ac:dyDescent="0.2">
      <c r="A1382" s="3" t="s">
        <v>2786</v>
      </c>
      <c r="B1382" s="8" t="s">
        <v>1674</v>
      </c>
      <c r="C1382" s="15" t="s">
        <v>2804</v>
      </c>
    </row>
    <row r="1383" spans="1:3" ht="51" x14ac:dyDescent="0.2">
      <c r="A1383" s="3" t="s">
        <v>2786</v>
      </c>
      <c r="B1383" s="8" t="s">
        <v>937</v>
      </c>
      <c r="C1383" s="15" t="s">
        <v>3038</v>
      </c>
    </row>
    <row r="1384" spans="1:3" ht="51" x14ac:dyDescent="0.2">
      <c r="A1384" s="3" t="s">
        <v>2786</v>
      </c>
      <c r="B1384" s="8" t="s">
        <v>1674</v>
      </c>
      <c r="C1384" s="15" t="s">
        <v>2805</v>
      </c>
    </row>
    <row r="1385" spans="1:3" ht="51" x14ac:dyDescent="0.2">
      <c r="A1385" s="3" t="s">
        <v>2786</v>
      </c>
      <c r="B1385" s="8" t="s">
        <v>937</v>
      </c>
      <c r="C1385" s="15" t="s">
        <v>2806</v>
      </c>
    </row>
    <row r="1386" spans="1:3" ht="51" x14ac:dyDescent="0.2">
      <c r="A1386" s="3" t="s">
        <v>2786</v>
      </c>
      <c r="B1386" s="8" t="s">
        <v>1581</v>
      </c>
      <c r="C1386" s="15" t="s">
        <v>788</v>
      </c>
    </row>
    <row r="1387" spans="1:3" ht="51" x14ac:dyDescent="0.2">
      <c r="A1387" s="3" t="s">
        <v>2786</v>
      </c>
      <c r="B1387" s="8" t="s">
        <v>937</v>
      </c>
      <c r="C1387" s="15" t="s">
        <v>2807</v>
      </c>
    </row>
    <row r="1388" spans="1:3" ht="51" x14ac:dyDescent="0.2">
      <c r="A1388" s="3" t="s">
        <v>2786</v>
      </c>
      <c r="B1388" s="8" t="s">
        <v>1638</v>
      </c>
      <c r="C1388" s="15" t="s">
        <v>2808</v>
      </c>
    </row>
    <row r="1389" spans="1:3" ht="51" x14ac:dyDescent="0.2">
      <c r="A1389" s="3" t="s">
        <v>2786</v>
      </c>
      <c r="B1389" s="8" t="s">
        <v>937</v>
      </c>
      <c r="C1389" s="15" t="s">
        <v>954</v>
      </c>
    </row>
    <row r="1390" spans="1:3" ht="51" x14ac:dyDescent="0.2">
      <c r="A1390" s="3" t="s">
        <v>2786</v>
      </c>
      <c r="B1390" s="8" t="s">
        <v>2089</v>
      </c>
      <c r="C1390" s="15" t="s">
        <v>2809</v>
      </c>
    </row>
    <row r="1391" spans="1:3" ht="51" x14ac:dyDescent="0.2">
      <c r="A1391" s="3" t="s">
        <v>2786</v>
      </c>
      <c r="B1391" s="8" t="s">
        <v>1581</v>
      </c>
      <c r="C1391" s="15" t="s">
        <v>2810</v>
      </c>
    </row>
    <row r="1392" spans="1:3" ht="51" x14ac:dyDescent="0.2">
      <c r="A1392" s="3" t="s">
        <v>2786</v>
      </c>
      <c r="B1392" s="8" t="s">
        <v>1674</v>
      </c>
      <c r="C1392" s="15" t="s">
        <v>2811</v>
      </c>
    </row>
    <row r="1393" spans="1:3" ht="51" x14ac:dyDescent="0.2">
      <c r="A1393" s="3" t="s">
        <v>2786</v>
      </c>
      <c r="B1393" s="8" t="s">
        <v>1638</v>
      </c>
      <c r="C1393" s="15" t="s">
        <v>2812</v>
      </c>
    </row>
    <row r="1394" spans="1:3" ht="34" x14ac:dyDescent="0.2">
      <c r="A1394" s="3" t="s">
        <v>2813</v>
      </c>
      <c r="B1394" s="8" t="s">
        <v>2198</v>
      </c>
      <c r="C1394" s="15" t="s">
        <v>2814</v>
      </c>
    </row>
    <row r="1395" spans="1:3" ht="34" x14ac:dyDescent="0.2">
      <c r="A1395" s="3" t="s">
        <v>2813</v>
      </c>
      <c r="B1395" s="8" t="s">
        <v>2602</v>
      </c>
      <c r="C1395" s="15" t="s">
        <v>2815</v>
      </c>
    </row>
    <row r="1396" spans="1:3" ht="34" x14ac:dyDescent="0.2">
      <c r="A1396" s="3" t="s">
        <v>2813</v>
      </c>
      <c r="B1396" s="8" t="s">
        <v>17</v>
      </c>
      <c r="C1396" s="15" t="s">
        <v>2799</v>
      </c>
    </row>
    <row r="1397" spans="1:3" ht="34" x14ac:dyDescent="0.2">
      <c r="A1397" s="3" t="s">
        <v>2813</v>
      </c>
      <c r="B1397" s="8" t="s">
        <v>2602</v>
      </c>
      <c r="C1397" s="15" t="s">
        <v>2816</v>
      </c>
    </row>
    <row r="1398" spans="1:3" ht="34" x14ac:dyDescent="0.2">
      <c r="A1398" s="3" t="s">
        <v>2813</v>
      </c>
      <c r="B1398" s="8" t="s">
        <v>17</v>
      </c>
      <c r="C1398" s="15" t="s">
        <v>2817</v>
      </c>
    </row>
    <row r="1399" spans="1:3" ht="34" x14ac:dyDescent="0.2">
      <c r="A1399" s="3" t="s">
        <v>2813</v>
      </c>
      <c r="B1399" s="8" t="s">
        <v>1222</v>
      </c>
      <c r="C1399" s="15" t="s">
        <v>2818</v>
      </c>
    </row>
    <row r="1400" spans="1:3" ht="34" x14ac:dyDescent="0.2">
      <c r="A1400" s="3" t="s">
        <v>2813</v>
      </c>
      <c r="B1400" s="8" t="s">
        <v>2324</v>
      </c>
      <c r="C1400" s="15" t="s">
        <v>2819</v>
      </c>
    </row>
    <row r="1401" spans="1:3" ht="34" x14ac:dyDescent="0.2">
      <c r="A1401" s="3" t="s">
        <v>2813</v>
      </c>
      <c r="B1401" s="8" t="s">
        <v>2602</v>
      </c>
      <c r="C1401" s="15" t="s">
        <v>2820</v>
      </c>
    </row>
    <row r="1402" spans="1:3" ht="34" x14ac:dyDescent="0.2">
      <c r="A1402" s="3" t="s">
        <v>2813</v>
      </c>
      <c r="B1402" s="8" t="s">
        <v>17</v>
      </c>
      <c r="C1402" s="15" t="s">
        <v>2821</v>
      </c>
    </row>
    <row r="1403" spans="1:3" ht="34" x14ac:dyDescent="0.2">
      <c r="A1403" s="3" t="s">
        <v>2813</v>
      </c>
      <c r="B1403" s="8" t="s">
        <v>2720</v>
      </c>
      <c r="C1403" s="15" t="s">
        <v>548</v>
      </c>
    </row>
    <row r="1404" spans="1:3" ht="34" x14ac:dyDescent="0.2">
      <c r="A1404" s="3" t="s">
        <v>2813</v>
      </c>
      <c r="B1404" s="8" t="s">
        <v>2198</v>
      </c>
      <c r="C1404" s="15" t="s">
        <v>2822</v>
      </c>
    </row>
    <row r="1405" spans="1:3" ht="34" x14ac:dyDescent="0.2">
      <c r="A1405" s="3" t="s">
        <v>2813</v>
      </c>
      <c r="B1405" s="8" t="s">
        <v>17</v>
      </c>
      <c r="C1405" s="15" t="s">
        <v>2823</v>
      </c>
    </row>
    <row r="1406" spans="1:3" ht="34" x14ac:dyDescent="0.2">
      <c r="A1406" s="3" t="s">
        <v>2813</v>
      </c>
      <c r="B1406" s="8" t="s">
        <v>2198</v>
      </c>
      <c r="C1406" s="15" t="s">
        <v>2824</v>
      </c>
    </row>
    <row r="1407" spans="1:3" ht="34" x14ac:dyDescent="0.2">
      <c r="A1407" s="3" t="s">
        <v>2813</v>
      </c>
      <c r="B1407" s="8" t="s">
        <v>17</v>
      </c>
      <c r="C1407" s="15" t="s">
        <v>2825</v>
      </c>
    </row>
    <row r="1408" spans="1:3" ht="34" x14ac:dyDescent="0.2">
      <c r="A1408" s="3" t="s">
        <v>2813</v>
      </c>
      <c r="B1408" s="8" t="s">
        <v>2198</v>
      </c>
      <c r="C1408" s="15" t="s">
        <v>2826</v>
      </c>
    </row>
    <row r="1409" spans="1:3" ht="34" x14ac:dyDescent="0.2">
      <c r="A1409" s="3" t="s">
        <v>2813</v>
      </c>
      <c r="B1409" s="8" t="s">
        <v>17</v>
      </c>
      <c r="C1409" s="15" t="s">
        <v>2827</v>
      </c>
    </row>
    <row r="1410" spans="1:3" ht="34" x14ac:dyDescent="0.2">
      <c r="A1410" s="3" t="s">
        <v>2813</v>
      </c>
      <c r="B1410" s="8" t="s">
        <v>2198</v>
      </c>
      <c r="C1410" s="15" t="s">
        <v>2828</v>
      </c>
    </row>
    <row r="1411" spans="1:3" ht="34" x14ac:dyDescent="0.2">
      <c r="A1411" s="3" t="s">
        <v>2813</v>
      </c>
      <c r="B1411" s="8" t="s">
        <v>17</v>
      </c>
      <c r="C1411" s="15" t="s">
        <v>2829</v>
      </c>
    </row>
    <row r="1412" spans="1:3" ht="34" x14ac:dyDescent="0.2">
      <c r="A1412" s="3" t="s">
        <v>2813</v>
      </c>
      <c r="B1412" s="8" t="s">
        <v>2198</v>
      </c>
      <c r="C1412" s="15" t="s">
        <v>2830</v>
      </c>
    </row>
    <row r="1413" spans="1:3" ht="34" x14ac:dyDescent="0.2">
      <c r="A1413" s="3" t="s">
        <v>2813</v>
      </c>
      <c r="B1413" s="8" t="s">
        <v>17</v>
      </c>
      <c r="C1413" s="15" t="s">
        <v>2831</v>
      </c>
    </row>
    <row r="1414" spans="1:3" ht="34" x14ac:dyDescent="0.2">
      <c r="A1414" s="3" t="s">
        <v>2813</v>
      </c>
      <c r="B1414" s="8" t="s">
        <v>2324</v>
      </c>
      <c r="C1414" s="15" t="s">
        <v>2832</v>
      </c>
    </row>
    <row r="1415" spans="1:3" ht="34" x14ac:dyDescent="0.2">
      <c r="A1415" s="3" t="s">
        <v>2813</v>
      </c>
      <c r="B1415" s="8" t="s">
        <v>2198</v>
      </c>
      <c r="C1415" s="15" t="s">
        <v>2833</v>
      </c>
    </row>
    <row r="1416" spans="1:3" ht="34" x14ac:dyDescent="0.2">
      <c r="A1416" s="3" t="s">
        <v>3039</v>
      </c>
      <c r="B1416" s="8" t="s">
        <v>905</v>
      </c>
      <c r="C1416" s="15" t="s">
        <v>3067</v>
      </c>
    </row>
    <row r="1417" spans="1:3" ht="34" x14ac:dyDescent="0.2">
      <c r="A1417" s="3" t="s">
        <v>3039</v>
      </c>
      <c r="B1417" s="8" t="s">
        <v>12</v>
      </c>
      <c r="C1417" s="15" t="s">
        <v>3068</v>
      </c>
    </row>
    <row r="1418" spans="1:3" ht="34" x14ac:dyDescent="0.2">
      <c r="A1418" s="3" t="s">
        <v>3039</v>
      </c>
      <c r="B1418" s="8" t="s">
        <v>1972</v>
      </c>
      <c r="C1418" s="15" t="s">
        <v>1717</v>
      </c>
    </row>
    <row r="1419" spans="1:3" ht="34" x14ac:dyDescent="0.2">
      <c r="A1419" s="3" t="s">
        <v>3039</v>
      </c>
      <c r="B1419" s="8" t="s">
        <v>12</v>
      </c>
      <c r="C1419" s="15" t="s">
        <v>2716</v>
      </c>
    </row>
    <row r="1420" spans="1:3" ht="34" x14ac:dyDescent="0.2">
      <c r="A1420" s="3" t="s">
        <v>3039</v>
      </c>
      <c r="B1420" s="8" t="s">
        <v>2006</v>
      </c>
      <c r="C1420" s="15" t="s">
        <v>2834</v>
      </c>
    </row>
    <row r="1421" spans="1:3" ht="34" x14ac:dyDescent="0.2">
      <c r="A1421" s="3" t="s">
        <v>3039</v>
      </c>
      <c r="B1421" s="8" t="s">
        <v>1972</v>
      </c>
      <c r="C1421" s="15" t="s">
        <v>2835</v>
      </c>
    </row>
    <row r="1422" spans="1:3" ht="34" x14ac:dyDescent="0.2">
      <c r="A1422" s="3" t="s">
        <v>3039</v>
      </c>
      <c r="B1422" s="8" t="s">
        <v>2006</v>
      </c>
      <c r="C1422" s="15" t="s">
        <v>2836</v>
      </c>
    </row>
    <row r="1423" spans="1:3" ht="34" x14ac:dyDescent="0.2">
      <c r="A1423" s="3" t="s">
        <v>3039</v>
      </c>
      <c r="B1423" s="8" t="s">
        <v>1972</v>
      </c>
      <c r="C1423" s="15" t="s">
        <v>2837</v>
      </c>
    </row>
    <row r="1424" spans="1:3" ht="34" x14ac:dyDescent="0.2">
      <c r="A1424" s="3" t="s">
        <v>3039</v>
      </c>
      <c r="B1424" s="8" t="s">
        <v>12</v>
      </c>
      <c r="C1424" s="15" t="s">
        <v>2838</v>
      </c>
    </row>
    <row r="1425" spans="1:3" ht="34" x14ac:dyDescent="0.2">
      <c r="A1425" s="3" t="s">
        <v>3039</v>
      </c>
      <c r="B1425" s="8" t="s">
        <v>1972</v>
      </c>
      <c r="C1425" s="15" t="s">
        <v>2839</v>
      </c>
    </row>
    <row r="1426" spans="1:3" ht="34" x14ac:dyDescent="0.2">
      <c r="A1426" s="3" t="s">
        <v>3039</v>
      </c>
      <c r="B1426" s="8" t="s">
        <v>1751</v>
      </c>
      <c r="C1426" s="15" t="s">
        <v>2840</v>
      </c>
    </row>
    <row r="1427" spans="1:3" ht="34" x14ac:dyDescent="0.2">
      <c r="A1427" s="3" t="s">
        <v>3039</v>
      </c>
      <c r="B1427" s="8" t="s">
        <v>1972</v>
      </c>
      <c r="C1427" s="15" t="s">
        <v>2841</v>
      </c>
    </row>
    <row r="1428" spans="1:3" ht="34" x14ac:dyDescent="0.2">
      <c r="A1428" s="3" t="s">
        <v>3039</v>
      </c>
      <c r="B1428" s="8" t="s">
        <v>1751</v>
      </c>
      <c r="C1428" s="15" t="s">
        <v>2842</v>
      </c>
    </row>
    <row r="1429" spans="1:3" ht="34" x14ac:dyDescent="0.2">
      <c r="A1429" s="3" t="s">
        <v>3039</v>
      </c>
      <c r="B1429" s="8" t="s">
        <v>2026</v>
      </c>
      <c r="C1429" s="15" t="s">
        <v>2843</v>
      </c>
    </row>
    <row r="1430" spans="1:3" ht="34" x14ac:dyDescent="0.2">
      <c r="A1430" s="3" t="s">
        <v>3039</v>
      </c>
      <c r="B1430" s="8" t="s">
        <v>1674</v>
      </c>
      <c r="C1430" s="15" t="s">
        <v>2694</v>
      </c>
    </row>
    <row r="1431" spans="1:3" ht="34" x14ac:dyDescent="0.2">
      <c r="A1431" s="3" t="s">
        <v>3039</v>
      </c>
      <c r="B1431" s="8" t="s">
        <v>12</v>
      </c>
      <c r="C1431" s="15" t="s">
        <v>1675</v>
      </c>
    </row>
    <row r="1432" spans="1:3" ht="34" x14ac:dyDescent="0.2">
      <c r="A1432" s="3" t="s">
        <v>3039</v>
      </c>
      <c r="B1432" s="8" t="s">
        <v>2026</v>
      </c>
      <c r="C1432" s="15" t="s">
        <v>2844</v>
      </c>
    </row>
    <row r="1433" spans="1:3" ht="34" x14ac:dyDescent="0.2">
      <c r="A1433" s="3" t="s">
        <v>3039</v>
      </c>
      <c r="B1433" s="8" t="s">
        <v>1674</v>
      </c>
      <c r="C1433" s="15" t="s">
        <v>2845</v>
      </c>
    </row>
    <row r="1434" spans="1:3" ht="34" x14ac:dyDescent="0.2">
      <c r="A1434" s="3" t="s">
        <v>3039</v>
      </c>
      <c r="B1434" s="8" t="s">
        <v>2026</v>
      </c>
      <c r="C1434" s="15" t="s">
        <v>2846</v>
      </c>
    </row>
    <row r="1435" spans="1:3" ht="34" x14ac:dyDescent="0.2">
      <c r="A1435" s="3" t="s">
        <v>3039</v>
      </c>
      <c r="B1435" s="8" t="s">
        <v>12</v>
      </c>
      <c r="C1435" s="15" t="s">
        <v>2847</v>
      </c>
    </row>
    <row r="1436" spans="1:3" ht="34" x14ac:dyDescent="0.2">
      <c r="A1436" s="3" t="s">
        <v>3039</v>
      </c>
      <c r="B1436" s="8" t="s">
        <v>1751</v>
      </c>
      <c r="C1436" s="15" t="s">
        <v>2848</v>
      </c>
    </row>
    <row r="1437" spans="1:3" ht="34" x14ac:dyDescent="0.2">
      <c r="A1437" s="3" t="s">
        <v>2849</v>
      </c>
      <c r="B1437" s="8" t="s">
        <v>2006</v>
      </c>
      <c r="C1437" s="15" t="s">
        <v>2850</v>
      </c>
    </row>
    <row r="1438" spans="1:3" ht="34" x14ac:dyDescent="0.2">
      <c r="A1438" s="3" t="s">
        <v>2849</v>
      </c>
      <c r="B1438" s="8" t="s">
        <v>1751</v>
      </c>
      <c r="C1438" s="15" t="s">
        <v>2851</v>
      </c>
    </row>
    <row r="1439" spans="1:3" ht="34" x14ac:dyDescent="0.2">
      <c r="A1439" s="3" t="s">
        <v>2849</v>
      </c>
      <c r="B1439" s="8" t="s">
        <v>12</v>
      </c>
      <c r="C1439" s="15" t="s">
        <v>2852</v>
      </c>
    </row>
    <row r="1440" spans="1:3" ht="34" x14ac:dyDescent="0.2">
      <c r="A1440" s="3" t="s">
        <v>2849</v>
      </c>
      <c r="B1440" s="8" t="s">
        <v>1751</v>
      </c>
      <c r="C1440" s="15" t="s">
        <v>2853</v>
      </c>
    </row>
    <row r="1441" spans="1:3" ht="34" x14ac:dyDescent="0.2">
      <c r="A1441" s="3" t="s">
        <v>2849</v>
      </c>
      <c r="B1441" s="8" t="s">
        <v>3053</v>
      </c>
      <c r="C1441" s="14" t="s">
        <v>3054</v>
      </c>
    </row>
    <row r="1442" spans="1:3" ht="34" x14ac:dyDescent="0.2">
      <c r="A1442" s="3" t="s">
        <v>2849</v>
      </c>
      <c r="B1442" s="8" t="s">
        <v>1751</v>
      </c>
      <c r="C1442" s="15" t="s">
        <v>2854</v>
      </c>
    </row>
    <row r="1443" spans="1:3" ht="34" x14ac:dyDescent="0.2">
      <c r="A1443" s="3" t="s">
        <v>2849</v>
      </c>
      <c r="B1443" s="8" t="s">
        <v>2026</v>
      </c>
      <c r="C1443" s="15" t="s">
        <v>2855</v>
      </c>
    </row>
    <row r="1444" spans="1:3" ht="34" x14ac:dyDescent="0.2">
      <c r="A1444" s="3" t="s">
        <v>2849</v>
      </c>
      <c r="B1444" s="8" t="s">
        <v>2030</v>
      </c>
      <c r="C1444" s="15" t="s">
        <v>2856</v>
      </c>
    </row>
    <row r="1445" spans="1:3" ht="34" x14ac:dyDescent="0.2">
      <c r="A1445" s="3" t="s">
        <v>2849</v>
      </c>
      <c r="B1445" s="8" t="s">
        <v>2026</v>
      </c>
      <c r="C1445" s="15" t="s">
        <v>2857</v>
      </c>
    </row>
    <row r="1446" spans="1:3" ht="34" x14ac:dyDescent="0.2">
      <c r="A1446" s="3" t="s">
        <v>2849</v>
      </c>
      <c r="B1446" s="8" t="s">
        <v>2030</v>
      </c>
      <c r="C1446" s="15" t="s">
        <v>2858</v>
      </c>
    </row>
    <row r="1447" spans="1:3" ht="34" x14ac:dyDescent="0.2">
      <c r="A1447" s="3" t="s">
        <v>2849</v>
      </c>
      <c r="B1447" s="8" t="s">
        <v>1751</v>
      </c>
      <c r="C1447" s="15" t="s">
        <v>2859</v>
      </c>
    </row>
    <row r="1448" spans="1:3" ht="34" x14ac:dyDescent="0.2">
      <c r="A1448" s="3" t="s">
        <v>2849</v>
      </c>
      <c r="B1448" s="8" t="s">
        <v>1581</v>
      </c>
      <c r="C1448" s="15" t="s">
        <v>2860</v>
      </c>
    </row>
    <row r="1449" spans="1:3" ht="34" x14ac:dyDescent="0.2">
      <c r="A1449" s="3" t="s">
        <v>2849</v>
      </c>
      <c r="B1449" s="8" t="s">
        <v>1674</v>
      </c>
      <c r="C1449" s="15" t="s">
        <v>2861</v>
      </c>
    </row>
    <row r="1450" spans="1:3" ht="34" x14ac:dyDescent="0.2">
      <c r="A1450" s="3" t="s">
        <v>2849</v>
      </c>
      <c r="B1450" s="8" t="s">
        <v>1751</v>
      </c>
      <c r="C1450" s="15" t="s">
        <v>2862</v>
      </c>
    </row>
    <row r="1451" spans="1:3" ht="34" x14ac:dyDescent="0.2">
      <c r="A1451" s="3" t="s">
        <v>2849</v>
      </c>
      <c r="B1451" s="8" t="s">
        <v>12</v>
      </c>
      <c r="C1451" s="15" t="s">
        <v>2863</v>
      </c>
    </row>
    <row r="1452" spans="1:3" ht="34" x14ac:dyDescent="0.2">
      <c r="A1452" s="3" t="s">
        <v>2849</v>
      </c>
      <c r="B1452" s="8" t="s">
        <v>1751</v>
      </c>
      <c r="C1452" s="15" t="s">
        <v>2864</v>
      </c>
    </row>
    <row r="1453" spans="1:3" ht="34" x14ac:dyDescent="0.2">
      <c r="A1453" s="3" t="s">
        <v>2849</v>
      </c>
      <c r="B1453" s="8" t="s">
        <v>12</v>
      </c>
      <c r="C1453" s="15" t="s">
        <v>2865</v>
      </c>
    </row>
    <row r="1454" spans="1:3" ht="34" x14ac:dyDescent="0.2">
      <c r="A1454" s="3" t="s">
        <v>2849</v>
      </c>
      <c r="B1454" s="8" t="s">
        <v>1751</v>
      </c>
      <c r="C1454" s="15" t="s">
        <v>2866</v>
      </c>
    </row>
    <row r="1455" spans="1:3" ht="34" x14ac:dyDescent="0.2">
      <c r="A1455" s="3" t="s">
        <v>2849</v>
      </c>
      <c r="B1455" s="8" t="s">
        <v>12</v>
      </c>
      <c r="C1455" s="15" t="s">
        <v>3069</v>
      </c>
    </row>
    <row r="1456" spans="1:3" ht="34" x14ac:dyDescent="0.2">
      <c r="A1456" s="3" t="s">
        <v>2849</v>
      </c>
      <c r="B1456" s="8" t="s">
        <v>1751</v>
      </c>
      <c r="C1456" s="15" t="s">
        <v>2867</v>
      </c>
    </row>
    <row r="1457" spans="1:3" ht="34" x14ac:dyDescent="0.2">
      <c r="A1457" s="3" t="s">
        <v>2868</v>
      </c>
      <c r="B1457" s="8" t="s">
        <v>12</v>
      </c>
      <c r="C1457" s="15" t="s">
        <v>2869</v>
      </c>
    </row>
    <row r="1458" spans="1:3" ht="34" x14ac:dyDescent="0.2">
      <c r="A1458" s="3" t="s">
        <v>2868</v>
      </c>
      <c r="B1458" s="8" t="s">
        <v>1972</v>
      </c>
      <c r="C1458" s="15" t="s">
        <v>2870</v>
      </c>
    </row>
    <row r="1459" spans="1:3" ht="34" x14ac:dyDescent="0.2">
      <c r="A1459" s="3" t="s">
        <v>2868</v>
      </c>
      <c r="B1459" s="8" t="s">
        <v>12</v>
      </c>
      <c r="C1459" s="15" t="s">
        <v>2871</v>
      </c>
    </row>
    <row r="1460" spans="1:3" ht="34" x14ac:dyDescent="0.2">
      <c r="A1460" s="3" t="s">
        <v>2868</v>
      </c>
      <c r="B1460" s="8" t="s">
        <v>1972</v>
      </c>
      <c r="C1460" s="15" t="s">
        <v>2872</v>
      </c>
    </row>
    <row r="1461" spans="1:3" ht="34" x14ac:dyDescent="0.2">
      <c r="A1461" s="3" t="s">
        <v>2868</v>
      </c>
      <c r="B1461" s="8" t="s">
        <v>12</v>
      </c>
      <c r="C1461" s="15" t="s">
        <v>2873</v>
      </c>
    </row>
    <row r="1462" spans="1:3" ht="34" x14ac:dyDescent="0.2">
      <c r="A1462" s="3" t="s">
        <v>2868</v>
      </c>
      <c r="B1462" s="8" t="s">
        <v>1972</v>
      </c>
      <c r="C1462" s="15" t="s">
        <v>2874</v>
      </c>
    </row>
    <row r="1463" spans="1:3" ht="34" x14ac:dyDescent="0.2">
      <c r="A1463" s="3" t="s">
        <v>2868</v>
      </c>
      <c r="B1463" s="8" t="s">
        <v>12</v>
      </c>
      <c r="C1463" s="15" t="s">
        <v>2875</v>
      </c>
    </row>
    <row r="1464" spans="1:3" ht="34" x14ac:dyDescent="0.2">
      <c r="A1464" s="3" t="s">
        <v>2868</v>
      </c>
      <c r="B1464" s="8" t="s">
        <v>17</v>
      </c>
      <c r="C1464" s="15" t="s">
        <v>2876</v>
      </c>
    </row>
    <row r="1465" spans="1:3" ht="34" x14ac:dyDescent="0.2">
      <c r="A1465" s="3" t="s">
        <v>2868</v>
      </c>
      <c r="B1465" s="8" t="s">
        <v>12</v>
      </c>
      <c r="C1465" s="15" t="s">
        <v>2877</v>
      </c>
    </row>
    <row r="1466" spans="1:3" ht="34" x14ac:dyDescent="0.2">
      <c r="A1466" s="3" t="s">
        <v>2868</v>
      </c>
      <c r="B1466" s="8" t="s">
        <v>17</v>
      </c>
      <c r="C1466" s="15" t="s">
        <v>2878</v>
      </c>
    </row>
    <row r="1467" spans="1:3" ht="17" x14ac:dyDescent="0.2">
      <c r="A1467" s="3" t="s">
        <v>2879</v>
      </c>
      <c r="B1467" s="8" t="s">
        <v>2089</v>
      </c>
      <c r="C1467" s="15" t="s">
        <v>2880</v>
      </c>
    </row>
    <row r="1468" spans="1:3" ht="17" x14ac:dyDescent="0.2">
      <c r="A1468" s="3" t="s">
        <v>2879</v>
      </c>
      <c r="B1468" s="8" t="s">
        <v>1751</v>
      </c>
      <c r="C1468" s="15" t="s">
        <v>2881</v>
      </c>
    </row>
    <row r="1469" spans="1:3" ht="17" x14ac:dyDescent="0.2">
      <c r="A1469" s="3" t="s">
        <v>2879</v>
      </c>
      <c r="B1469" s="8" t="s">
        <v>10</v>
      </c>
      <c r="C1469" s="15" t="s">
        <v>2882</v>
      </c>
    </row>
    <row r="1470" spans="1:3" ht="17" x14ac:dyDescent="0.2">
      <c r="A1470" s="3" t="s">
        <v>2879</v>
      </c>
      <c r="B1470" s="8" t="s">
        <v>1601</v>
      </c>
      <c r="C1470" s="15" t="s">
        <v>2791</v>
      </c>
    </row>
    <row r="1471" spans="1:3" ht="17" x14ac:dyDescent="0.2">
      <c r="A1471" s="3" t="s">
        <v>2879</v>
      </c>
      <c r="B1471" s="8" t="s">
        <v>1599</v>
      </c>
      <c r="C1471" s="15" t="s">
        <v>2883</v>
      </c>
    </row>
    <row r="1472" spans="1:3" ht="17" x14ac:dyDescent="0.2">
      <c r="A1472" s="3" t="s">
        <v>2879</v>
      </c>
      <c r="B1472" s="8" t="s">
        <v>1606</v>
      </c>
      <c r="C1472" s="15" t="s">
        <v>2884</v>
      </c>
    </row>
    <row r="1473" spans="1:3" ht="17" x14ac:dyDescent="0.2">
      <c r="A1473" s="3" t="s">
        <v>2879</v>
      </c>
      <c r="B1473" s="8" t="s">
        <v>1599</v>
      </c>
      <c r="C1473" s="15" t="s">
        <v>2885</v>
      </c>
    </row>
    <row r="1474" spans="1:3" ht="17" x14ac:dyDescent="0.2">
      <c r="A1474" s="3" t="s">
        <v>2879</v>
      </c>
      <c r="B1474" s="8" t="s">
        <v>2886</v>
      </c>
      <c r="C1474" s="15" t="s">
        <v>2887</v>
      </c>
    </row>
    <row r="1475" spans="1:3" ht="17" x14ac:dyDescent="0.2">
      <c r="A1475" s="3" t="s">
        <v>2879</v>
      </c>
      <c r="B1475" s="8" t="s">
        <v>1492</v>
      </c>
      <c r="C1475" s="15" t="s">
        <v>2888</v>
      </c>
    </row>
    <row r="1476" spans="1:3" ht="17" x14ac:dyDescent="0.2">
      <c r="A1476" s="3" t="s">
        <v>2879</v>
      </c>
      <c r="B1476" s="8" t="s">
        <v>2889</v>
      </c>
      <c r="C1476" s="15" t="s">
        <v>2890</v>
      </c>
    </row>
    <row r="1477" spans="1:3" ht="17" x14ac:dyDescent="0.2">
      <c r="A1477" s="3" t="s">
        <v>2879</v>
      </c>
      <c r="B1477" s="8" t="s">
        <v>2891</v>
      </c>
      <c r="C1477" s="15" t="s">
        <v>2890</v>
      </c>
    </row>
    <row r="1478" spans="1:3" ht="17" x14ac:dyDescent="0.2">
      <c r="A1478" s="3" t="s">
        <v>2879</v>
      </c>
      <c r="B1478" s="8" t="s">
        <v>2198</v>
      </c>
      <c r="C1478" s="15" t="s">
        <v>2892</v>
      </c>
    </row>
    <row r="1479" spans="1:3" ht="17" x14ac:dyDescent="0.2">
      <c r="A1479" s="3" t="s">
        <v>2879</v>
      </c>
      <c r="B1479" s="8" t="s">
        <v>1972</v>
      </c>
      <c r="C1479" s="15" t="s">
        <v>2893</v>
      </c>
    </row>
    <row r="1480" spans="1:3" ht="17" x14ac:dyDescent="0.2">
      <c r="A1480" s="3" t="s">
        <v>2879</v>
      </c>
      <c r="B1480" s="8" t="s">
        <v>3072</v>
      </c>
      <c r="C1480" s="15" t="s">
        <v>2894</v>
      </c>
    </row>
    <row r="1481" spans="1:3" ht="17" x14ac:dyDescent="0.2">
      <c r="A1481" s="3" t="s">
        <v>2879</v>
      </c>
      <c r="B1481" s="8" t="s">
        <v>2602</v>
      </c>
      <c r="C1481" s="15" t="s">
        <v>1425</v>
      </c>
    </row>
    <row r="1482" spans="1:3" ht="17" x14ac:dyDescent="0.2">
      <c r="A1482" s="3" t="s">
        <v>2895</v>
      </c>
      <c r="B1482" s="8" t="s">
        <v>1601</v>
      </c>
      <c r="C1482" s="15" t="s">
        <v>2896</v>
      </c>
    </row>
    <row r="1483" spans="1:3" ht="17" x14ac:dyDescent="0.2">
      <c r="A1483" s="3" t="s">
        <v>2895</v>
      </c>
      <c r="B1483" s="8" t="s">
        <v>1638</v>
      </c>
      <c r="C1483" s="15" t="s">
        <v>2897</v>
      </c>
    </row>
    <row r="1484" spans="1:3" ht="17" x14ac:dyDescent="0.2">
      <c r="A1484" s="3" t="s">
        <v>2895</v>
      </c>
      <c r="B1484" s="8" t="s">
        <v>1601</v>
      </c>
      <c r="C1484" s="15" t="s">
        <v>2898</v>
      </c>
    </row>
    <row r="1485" spans="1:3" ht="17" x14ac:dyDescent="0.2">
      <c r="A1485" s="3" t="s">
        <v>2895</v>
      </c>
      <c r="B1485" s="8" t="s">
        <v>1638</v>
      </c>
      <c r="C1485" s="15" t="s">
        <v>2899</v>
      </c>
    </row>
    <row r="1486" spans="1:3" ht="17" x14ac:dyDescent="0.2">
      <c r="A1486" s="3" t="s">
        <v>2895</v>
      </c>
      <c r="B1486" s="8" t="s">
        <v>1674</v>
      </c>
      <c r="C1486" s="15" t="s">
        <v>2900</v>
      </c>
    </row>
    <row r="1487" spans="1:3" ht="17" x14ac:dyDescent="0.2">
      <c r="A1487" s="3" t="s">
        <v>2895</v>
      </c>
      <c r="B1487" s="8" t="s">
        <v>1638</v>
      </c>
      <c r="C1487" s="15" t="s">
        <v>2901</v>
      </c>
    </row>
    <row r="1488" spans="1:3" ht="17" x14ac:dyDescent="0.2">
      <c r="A1488" s="3" t="s">
        <v>2895</v>
      </c>
      <c r="B1488" s="8" t="s">
        <v>2089</v>
      </c>
      <c r="C1488" s="15" t="s">
        <v>2902</v>
      </c>
    </row>
    <row r="1489" spans="1:3" ht="17" x14ac:dyDescent="0.2">
      <c r="A1489" s="3" t="s">
        <v>2895</v>
      </c>
      <c r="B1489" s="8" t="s">
        <v>1594</v>
      </c>
      <c r="C1489" s="15" t="s">
        <v>2903</v>
      </c>
    </row>
    <row r="1490" spans="1:3" ht="17" x14ac:dyDescent="0.2">
      <c r="A1490" s="3" t="s">
        <v>2895</v>
      </c>
      <c r="B1490" s="8" t="s">
        <v>1601</v>
      </c>
      <c r="C1490" s="15" t="s">
        <v>2904</v>
      </c>
    </row>
    <row r="1491" spans="1:3" ht="17" x14ac:dyDescent="0.2">
      <c r="A1491" s="3" t="s">
        <v>2895</v>
      </c>
      <c r="B1491" s="8" t="s">
        <v>1674</v>
      </c>
      <c r="C1491" s="15" t="s">
        <v>545</v>
      </c>
    </row>
    <row r="1492" spans="1:3" ht="17" x14ac:dyDescent="0.2">
      <c r="A1492" s="3" t="s">
        <v>2895</v>
      </c>
      <c r="B1492" s="8" t="s">
        <v>1638</v>
      </c>
      <c r="C1492" s="15" t="s">
        <v>2905</v>
      </c>
    </row>
    <row r="1493" spans="1:3" ht="17" x14ac:dyDescent="0.2">
      <c r="A1493" s="3" t="s">
        <v>2895</v>
      </c>
      <c r="B1493" s="8" t="s">
        <v>2089</v>
      </c>
      <c r="C1493" s="15" t="s">
        <v>2906</v>
      </c>
    </row>
    <row r="1494" spans="1:3" ht="17" x14ac:dyDescent="0.2">
      <c r="A1494" s="3" t="s">
        <v>2895</v>
      </c>
      <c r="B1494" s="8" t="s">
        <v>1601</v>
      </c>
      <c r="C1494" s="15" t="s">
        <v>2907</v>
      </c>
    </row>
    <row r="1495" spans="1:3" ht="17" x14ac:dyDescent="0.2">
      <c r="A1495" s="3" t="s">
        <v>2895</v>
      </c>
      <c r="B1495" s="8" t="s">
        <v>11</v>
      </c>
      <c r="C1495" s="15" t="s">
        <v>2908</v>
      </c>
    </row>
    <row r="1496" spans="1:3" ht="17" x14ac:dyDescent="0.2">
      <c r="A1496" s="3" t="s">
        <v>2895</v>
      </c>
      <c r="B1496" s="8" t="s">
        <v>14</v>
      </c>
      <c r="C1496" s="15" t="s">
        <v>2909</v>
      </c>
    </row>
    <row r="1497" spans="1:3" ht="17" x14ac:dyDescent="0.2">
      <c r="A1497" s="3" t="s">
        <v>2895</v>
      </c>
      <c r="B1497" s="8" t="s">
        <v>16</v>
      </c>
      <c r="C1497" s="15" t="s">
        <v>2910</v>
      </c>
    </row>
    <row r="1498" spans="1:3" ht="17" x14ac:dyDescent="0.2">
      <c r="A1498" s="3" t="s">
        <v>3040</v>
      </c>
      <c r="B1498" s="8" t="s">
        <v>2602</v>
      </c>
      <c r="C1498" s="15" t="s">
        <v>2911</v>
      </c>
    </row>
    <row r="1499" spans="1:3" ht="17" x14ac:dyDescent="0.2">
      <c r="A1499" s="3" t="s">
        <v>3040</v>
      </c>
      <c r="B1499" s="8" t="s">
        <v>17</v>
      </c>
      <c r="C1499" s="15" t="s">
        <v>2912</v>
      </c>
    </row>
    <row r="1500" spans="1:3" ht="17" x14ac:dyDescent="0.2">
      <c r="A1500" s="3" t="s">
        <v>3040</v>
      </c>
      <c r="B1500" s="8" t="s">
        <v>12</v>
      </c>
      <c r="C1500" s="15" t="s">
        <v>2913</v>
      </c>
    </row>
    <row r="1501" spans="1:3" ht="17" x14ac:dyDescent="0.2">
      <c r="A1501" s="3" t="s">
        <v>3040</v>
      </c>
      <c r="B1501" s="8" t="s">
        <v>2602</v>
      </c>
      <c r="C1501" s="15" t="s">
        <v>2914</v>
      </c>
    </row>
    <row r="1502" spans="1:3" ht="17" x14ac:dyDescent="0.2">
      <c r="A1502" s="3" t="s">
        <v>3040</v>
      </c>
      <c r="B1502" s="8" t="s">
        <v>17</v>
      </c>
      <c r="C1502" s="15" t="s">
        <v>2915</v>
      </c>
    </row>
    <row r="1503" spans="1:3" ht="17" x14ac:dyDescent="0.2">
      <c r="A1503" s="3" t="s">
        <v>3040</v>
      </c>
      <c r="B1503" s="8" t="s">
        <v>2602</v>
      </c>
      <c r="C1503" s="15" t="s">
        <v>2916</v>
      </c>
    </row>
    <row r="1504" spans="1:3" ht="17" x14ac:dyDescent="0.2">
      <c r="A1504" s="3" t="s">
        <v>3040</v>
      </c>
      <c r="B1504" s="8" t="s">
        <v>12</v>
      </c>
      <c r="C1504" s="15" t="s">
        <v>2917</v>
      </c>
    </row>
    <row r="1505" spans="1:3" ht="17" x14ac:dyDescent="0.2">
      <c r="A1505" s="3" t="s">
        <v>3040</v>
      </c>
      <c r="B1505" s="8" t="s">
        <v>2602</v>
      </c>
      <c r="C1505" s="15" t="s">
        <v>2918</v>
      </c>
    </row>
    <row r="1506" spans="1:3" ht="17" x14ac:dyDescent="0.2">
      <c r="A1506" s="3" t="s">
        <v>3040</v>
      </c>
      <c r="B1506" s="8" t="s">
        <v>12</v>
      </c>
      <c r="C1506" s="15" t="s">
        <v>2919</v>
      </c>
    </row>
    <row r="1507" spans="1:3" ht="17" x14ac:dyDescent="0.2">
      <c r="A1507" s="3" t="s">
        <v>3040</v>
      </c>
      <c r="B1507" s="8" t="s">
        <v>2602</v>
      </c>
      <c r="C1507" s="15" t="s">
        <v>2920</v>
      </c>
    </row>
    <row r="1508" spans="1:3" ht="17" x14ac:dyDescent="0.2">
      <c r="A1508" s="3" t="s">
        <v>3040</v>
      </c>
      <c r="B1508" s="8" t="s">
        <v>17</v>
      </c>
      <c r="C1508" s="15" t="s">
        <v>2921</v>
      </c>
    </row>
    <row r="1509" spans="1:3" ht="17" x14ac:dyDescent="0.2">
      <c r="A1509" s="3" t="s">
        <v>3040</v>
      </c>
      <c r="B1509" s="8" t="s">
        <v>2602</v>
      </c>
      <c r="C1509" s="15" t="s">
        <v>2922</v>
      </c>
    </row>
    <row r="1510" spans="1:3" ht="17" x14ac:dyDescent="0.2">
      <c r="A1510" s="3" t="s">
        <v>3040</v>
      </c>
      <c r="B1510" s="8" t="s">
        <v>12</v>
      </c>
      <c r="C1510" s="15" t="s">
        <v>2923</v>
      </c>
    </row>
    <row r="1511" spans="1:3" ht="17" x14ac:dyDescent="0.2">
      <c r="A1511" s="3" t="s">
        <v>3040</v>
      </c>
      <c r="B1511" s="8" t="s">
        <v>1972</v>
      </c>
      <c r="C1511" s="15" t="s">
        <v>2924</v>
      </c>
    </row>
    <row r="1512" spans="1:3" ht="17" x14ac:dyDescent="0.2">
      <c r="A1512" s="3" t="s">
        <v>3040</v>
      </c>
      <c r="B1512" s="8" t="s">
        <v>17</v>
      </c>
      <c r="C1512" s="15" t="s">
        <v>972</v>
      </c>
    </row>
    <row r="1513" spans="1:3" ht="17" x14ac:dyDescent="0.2">
      <c r="A1513" s="3" t="s">
        <v>3040</v>
      </c>
      <c r="B1513" s="8" t="s">
        <v>2602</v>
      </c>
      <c r="C1513" s="15" t="s">
        <v>2925</v>
      </c>
    </row>
    <row r="1514" spans="1:3" ht="17" x14ac:dyDescent="0.2">
      <c r="A1514" s="3" t="s">
        <v>3040</v>
      </c>
      <c r="B1514" s="8" t="s">
        <v>17</v>
      </c>
      <c r="C1514" s="15" t="s">
        <v>758</v>
      </c>
    </row>
    <row r="1515" spans="1:3" ht="17" x14ac:dyDescent="0.2">
      <c r="A1515" s="3" t="s">
        <v>3040</v>
      </c>
      <c r="B1515" s="8" t="s">
        <v>12</v>
      </c>
      <c r="C1515" s="15" t="s">
        <v>2926</v>
      </c>
    </row>
    <row r="1516" spans="1:3" ht="17" x14ac:dyDescent="0.2">
      <c r="A1516" s="3" t="s">
        <v>3040</v>
      </c>
      <c r="B1516" s="8" t="s">
        <v>17</v>
      </c>
      <c r="C1516" s="15" t="s">
        <v>2927</v>
      </c>
    </row>
    <row r="1517" spans="1:3" ht="17" x14ac:dyDescent="0.2">
      <c r="A1517" s="3" t="s">
        <v>3040</v>
      </c>
      <c r="B1517" s="8" t="s">
        <v>2720</v>
      </c>
      <c r="C1517" s="15" t="s">
        <v>2928</v>
      </c>
    </row>
    <row r="1518" spans="1:3" ht="17" x14ac:dyDescent="0.2">
      <c r="A1518" s="3" t="s">
        <v>3040</v>
      </c>
      <c r="B1518" s="8" t="s">
        <v>12</v>
      </c>
      <c r="C1518" s="15" t="s">
        <v>478</v>
      </c>
    </row>
    <row r="1519" spans="1:3" ht="17" x14ac:dyDescent="0.2">
      <c r="A1519" s="3" t="s">
        <v>2929</v>
      </c>
      <c r="B1519" s="8" t="s">
        <v>1601</v>
      </c>
      <c r="C1519" s="15" t="s">
        <v>2902</v>
      </c>
    </row>
    <row r="1520" spans="1:3" ht="17" x14ac:dyDescent="0.2">
      <c r="A1520" s="3" t="s">
        <v>2929</v>
      </c>
      <c r="B1520" s="8" t="s">
        <v>1638</v>
      </c>
      <c r="C1520" s="15" t="s">
        <v>2930</v>
      </c>
    </row>
    <row r="1521" spans="1:3" ht="17" x14ac:dyDescent="0.2">
      <c r="A1521" s="3" t="s">
        <v>2929</v>
      </c>
      <c r="B1521" s="8" t="s">
        <v>1674</v>
      </c>
      <c r="C1521" s="15" t="s">
        <v>2931</v>
      </c>
    </row>
    <row r="1522" spans="1:3" ht="17" x14ac:dyDescent="0.2">
      <c r="A1522" s="3" t="s">
        <v>2929</v>
      </c>
      <c r="B1522" s="8" t="s">
        <v>1638</v>
      </c>
      <c r="C1522" s="15" t="s">
        <v>2932</v>
      </c>
    </row>
    <row r="1523" spans="1:3" ht="17" x14ac:dyDescent="0.2">
      <c r="A1523" s="3" t="s">
        <v>2929</v>
      </c>
      <c r="B1523" s="8" t="s">
        <v>1601</v>
      </c>
      <c r="C1523" s="15" t="s">
        <v>548</v>
      </c>
    </row>
    <row r="1524" spans="1:3" ht="17" x14ac:dyDescent="0.2">
      <c r="A1524" s="3" t="s">
        <v>2929</v>
      </c>
      <c r="B1524" s="8" t="s">
        <v>1638</v>
      </c>
      <c r="C1524" s="15" t="s">
        <v>545</v>
      </c>
    </row>
    <row r="1525" spans="1:3" ht="17" x14ac:dyDescent="0.2">
      <c r="A1525" s="3" t="s">
        <v>2929</v>
      </c>
      <c r="B1525" s="8" t="s">
        <v>1601</v>
      </c>
      <c r="C1525" s="15" t="s">
        <v>2933</v>
      </c>
    </row>
    <row r="1526" spans="1:3" ht="17" x14ac:dyDescent="0.2">
      <c r="A1526" s="3" t="s">
        <v>2929</v>
      </c>
      <c r="B1526" s="8" t="s">
        <v>1674</v>
      </c>
      <c r="C1526" s="15" t="s">
        <v>2934</v>
      </c>
    </row>
    <row r="1527" spans="1:3" ht="17" x14ac:dyDescent="0.2">
      <c r="A1527" s="3" t="s">
        <v>2929</v>
      </c>
      <c r="B1527" s="8" t="s">
        <v>1601</v>
      </c>
      <c r="C1527" s="15" t="s">
        <v>2935</v>
      </c>
    </row>
    <row r="1528" spans="1:3" ht="17" x14ac:dyDescent="0.2">
      <c r="A1528" s="3" t="s">
        <v>2929</v>
      </c>
      <c r="B1528" s="8" t="s">
        <v>1638</v>
      </c>
      <c r="C1528" s="15" t="s">
        <v>2936</v>
      </c>
    </row>
    <row r="1529" spans="1:3" ht="17" x14ac:dyDescent="0.2">
      <c r="A1529" s="3" t="s">
        <v>2929</v>
      </c>
      <c r="B1529" s="8" t="s">
        <v>1674</v>
      </c>
      <c r="C1529" s="15" t="s">
        <v>2937</v>
      </c>
    </row>
    <row r="1530" spans="1:3" ht="34" x14ac:dyDescent="0.2">
      <c r="A1530" s="3" t="s">
        <v>2929</v>
      </c>
      <c r="C1530" s="15" t="s">
        <v>2938</v>
      </c>
    </row>
    <row r="1531" spans="1:3" ht="17" x14ac:dyDescent="0.2">
      <c r="A1531" s="3" t="s">
        <v>2929</v>
      </c>
      <c r="B1531" s="8" t="s">
        <v>1638</v>
      </c>
      <c r="C1531" s="15" t="s">
        <v>2939</v>
      </c>
    </row>
    <row r="1532" spans="1:3" ht="17" x14ac:dyDescent="0.2">
      <c r="A1532" s="3" t="s">
        <v>2929</v>
      </c>
      <c r="B1532" s="8" t="s">
        <v>1674</v>
      </c>
      <c r="C1532" s="15" t="s">
        <v>2940</v>
      </c>
    </row>
    <row r="1533" spans="1:3" ht="17" x14ac:dyDescent="0.2">
      <c r="A1533" s="3" t="s">
        <v>2929</v>
      </c>
      <c r="B1533" s="8" t="s">
        <v>1638</v>
      </c>
      <c r="C1533" s="15" t="s">
        <v>2941</v>
      </c>
    </row>
    <row r="1534" spans="1:3" ht="17" x14ac:dyDescent="0.2">
      <c r="A1534" s="3" t="s">
        <v>2929</v>
      </c>
      <c r="B1534" s="8" t="s">
        <v>1674</v>
      </c>
      <c r="C1534" s="15" t="s">
        <v>2942</v>
      </c>
    </row>
    <row r="1535" spans="1:3" ht="17" x14ac:dyDescent="0.2">
      <c r="A1535" s="3" t="s">
        <v>2943</v>
      </c>
      <c r="B1535" s="8" t="s">
        <v>2198</v>
      </c>
      <c r="C1535" s="15" t="s">
        <v>2944</v>
      </c>
    </row>
    <row r="1536" spans="1:3" ht="17" x14ac:dyDescent="0.2">
      <c r="A1536" s="3" t="s">
        <v>2943</v>
      </c>
      <c r="B1536" s="8" t="s">
        <v>12</v>
      </c>
      <c r="C1536" s="15" t="s">
        <v>2945</v>
      </c>
    </row>
    <row r="1537" spans="1:3" ht="17" x14ac:dyDescent="0.2">
      <c r="A1537" s="3" t="s">
        <v>2943</v>
      </c>
      <c r="B1537" s="8" t="s">
        <v>1972</v>
      </c>
      <c r="C1537" s="15" t="s">
        <v>2946</v>
      </c>
    </row>
    <row r="1538" spans="1:3" ht="17" x14ac:dyDescent="0.2">
      <c r="A1538" s="3" t="s">
        <v>2943</v>
      </c>
      <c r="B1538" s="8" t="s">
        <v>12</v>
      </c>
      <c r="C1538" s="15" t="s">
        <v>2947</v>
      </c>
    </row>
    <row r="1539" spans="1:3" ht="17" x14ac:dyDescent="0.2">
      <c r="A1539" s="3" t="s">
        <v>2948</v>
      </c>
      <c r="C1539" s="15" t="s">
        <v>2949</v>
      </c>
    </row>
    <row r="1540" spans="1:3" ht="17" x14ac:dyDescent="0.2">
      <c r="A1540" s="3" t="s">
        <v>2948</v>
      </c>
      <c r="B1540" s="8" t="s">
        <v>2950</v>
      </c>
      <c r="C1540" s="15" t="s">
        <v>2951</v>
      </c>
    </row>
    <row r="1541" spans="1:3" ht="17" x14ac:dyDescent="0.2">
      <c r="A1541" s="3" t="s">
        <v>2948</v>
      </c>
      <c r="B1541" s="8" t="s">
        <v>1638</v>
      </c>
      <c r="C1541" s="15" t="s">
        <v>2952</v>
      </c>
    </row>
    <row r="1542" spans="1:3" ht="34" x14ac:dyDescent="0.2">
      <c r="A1542" s="3" t="s">
        <v>2953</v>
      </c>
      <c r="B1542" s="8" t="s">
        <v>1972</v>
      </c>
      <c r="C1542" s="15" t="s">
        <v>2954</v>
      </c>
    </row>
    <row r="1543" spans="1:3" ht="34" x14ac:dyDescent="0.2">
      <c r="A1543" s="3" t="s">
        <v>2953</v>
      </c>
      <c r="B1543" s="8" t="s">
        <v>12</v>
      </c>
      <c r="C1543" s="15" t="s">
        <v>2955</v>
      </c>
    </row>
    <row r="1544" spans="1:3" ht="34" x14ac:dyDescent="0.2">
      <c r="A1544" s="3" t="s">
        <v>2953</v>
      </c>
      <c r="B1544" s="8" t="s">
        <v>1972</v>
      </c>
      <c r="C1544" s="15" t="s">
        <v>2956</v>
      </c>
    </row>
    <row r="1545" spans="1:3" ht="34" x14ac:dyDescent="0.2">
      <c r="A1545" s="3" t="s">
        <v>2953</v>
      </c>
      <c r="B1545" s="8" t="s">
        <v>12</v>
      </c>
      <c r="C1545" s="15" t="s">
        <v>2957</v>
      </c>
    </row>
    <row r="1546" spans="1:3" ht="34" x14ac:dyDescent="0.2">
      <c r="A1546" s="3" t="s">
        <v>2953</v>
      </c>
      <c r="B1546" s="8" t="s">
        <v>17</v>
      </c>
      <c r="C1546" s="15" t="s">
        <v>2958</v>
      </c>
    </row>
    <row r="1547" spans="1:3" ht="34" x14ac:dyDescent="0.2">
      <c r="A1547" s="3" t="s">
        <v>2953</v>
      </c>
      <c r="B1547" s="8" t="s">
        <v>2324</v>
      </c>
      <c r="C1547" s="15" t="s">
        <v>2959</v>
      </c>
    </row>
    <row r="1548" spans="1:3" ht="34" x14ac:dyDescent="0.2">
      <c r="A1548" s="3" t="s">
        <v>2953</v>
      </c>
      <c r="B1548" s="8" t="s">
        <v>1222</v>
      </c>
      <c r="C1548" s="15" t="s">
        <v>2960</v>
      </c>
    </row>
    <row r="1549" spans="1:3" ht="34" x14ac:dyDescent="0.2">
      <c r="A1549" s="3" t="s">
        <v>2953</v>
      </c>
      <c r="B1549" s="8" t="s">
        <v>2961</v>
      </c>
      <c r="C1549" s="15" t="s">
        <v>2962</v>
      </c>
    </row>
    <row r="1550" spans="1:3" ht="34" x14ac:dyDescent="0.2">
      <c r="A1550" s="3" t="s">
        <v>2953</v>
      </c>
      <c r="B1550" s="8" t="s">
        <v>2006</v>
      </c>
      <c r="C1550" s="15" t="s">
        <v>2963</v>
      </c>
    </row>
    <row r="1551" spans="1:3" ht="34" x14ac:dyDescent="0.2">
      <c r="A1551" s="3" t="s">
        <v>2953</v>
      </c>
      <c r="B1551" s="8" t="s">
        <v>2961</v>
      </c>
      <c r="C1551" s="15" t="s">
        <v>2964</v>
      </c>
    </row>
    <row r="1552" spans="1:3" ht="34" x14ac:dyDescent="0.2">
      <c r="A1552" s="3" t="s">
        <v>2953</v>
      </c>
      <c r="B1552" s="8" t="s">
        <v>2965</v>
      </c>
      <c r="C1552" s="15" t="s">
        <v>2966</v>
      </c>
    </row>
    <row r="1553" spans="1:3" ht="34" x14ac:dyDescent="0.2">
      <c r="A1553" s="3" t="s">
        <v>2953</v>
      </c>
      <c r="B1553" s="8" t="s">
        <v>2961</v>
      </c>
      <c r="C1553" s="15" t="s">
        <v>2967</v>
      </c>
    </row>
    <row r="1554" spans="1:3" ht="34" x14ac:dyDescent="0.2">
      <c r="A1554" s="3" t="s">
        <v>2953</v>
      </c>
      <c r="B1554" s="8" t="s">
        <v>2965</v>
      </c>
      <c r="C1554" s="15" t="s">
        <v>2968</v>
      </c>
    </row>
    <row r="1555" spans="1:3" ht="34" x14ac:dyDescent="0.2">
      <c r="A1555" s="3" t="s">
        <v>2953</v>
      </c>
      <c r="B1555" s="8" t="s">
        <v>2969</v>
      </c>
      <c r="C1555" s="15" t="s">
        <v>2970</v>
      </c>
    </row>
    <row r="1556" spans="1:3" ht="34" x14ac:dyDescent="0.2">
      <c r="A1556" s="3" t="s">
        <v>2953</v>
      </c>
      <c r="B1556" s="8" t="s">
        <v>2971</v>
      </c>
      <c r="C1556" s="15" t="s">
        <v>2972</v>
      </c>
    </row>
    <row r="1557" spans="1:3" ht="34" x14ac:dyDescent="0.2">
      <c r="A1557" s="3" t="s">
        <v>2953</v>
      </c>
      <c r="B1557" s="8" t="s">
        <v>2969</v>
      </c>
      <c r="C1557" s="15" t="s">
        <v>2973</v>
      </c>
    </row>
    <row r="1558" spans="1:3" ht="34" x14ac:dyDescent="0.2">
      <c r="A1558" s="3" t="s">
        <v>2953</v>
      </c>
      <c r="B1558" s="8" t="s">
        <v>2961</v>
      </c>
      <c r="C1558" s="15" t="s">
        <v>2974</v>
      </c>
    </row>
    <row r="1559" spans="1:3" ht="34" x14ac:dyDescent="0.2">
      <c r="A1559" s="3" t="s">
        <v>2953</v>
      </c>
      <c r="B1559" s="8" t="s">
        <v>2969</v>
      </c>
      <c r="C1559" s="15" t="s">
        <v>2811</v>
      </c>
    </row>
    <row r="1560" spans="1:3" ht="34" x14ac:dyDescent="0.2">
      <c r="A1560" s="3" t="s">
        <v>2953</v>
      </c>
      <c r="B1560" s="8" t="s">
        <v>2961</v>
      </c>
      <c r="C1560" s="15" t="s">
        <v>2975</v>
      </c>
    </row>
    <row r="1561" spans="1:3" ht="34" x14ac:dyDescent="0.2">
      <c r="A1561" s="3" t="s">
        <v>2953</v>
      </c>
      <c r="B1561" s="8" t="s">
        <v>2602</v>
      </c>
      <c r="C1561" s="15" t="s">
        <v>2976</v>
      </c>
    </row>
    <row r="1562" spans="1:3" ht="34" x14ac:dyDescent="0.2">
      <c r="A1562" s="3" t="s">
        <v>2953</v>
      </c>
      <c r="B1562" s="8" t="s">
        <v>2198</v>
      </c>
      <c r="C1562" s="15" t="s">
        <v>2977</v>
      </c>
    </row>
    <row r="1563" spans="1:3" ht="34" x14ac:dyDescent="0.2">
      <c r="A1563" s="3" t="s">
        <v>2953</v>
      </c>
      <c r="B1563" s="8" t="s">
        <v>1222</v>
      </c>
      <c r="C1563" s="15" t="s">
        <v>3041</v>
      </c>
    </row>
    <row r="1564" spans="1:3" ht="34" x14ac:dyDescent="0.2">
      <c r="A1564" s="3" t="s">
        <v>2953</v>
      </c>
      <c r="B1564" s="8" t="s">
        <v>2324</v>
      </c>
      <c r="C1564" s="15" t="s">
        <v>496</v>
      </c>
    </row>
    <row r="1565" spans="1:3" ht="17" x14ac:dyDescent="0.2">
      <c r="A1565" s="3" t="s">
        <v>3042</v>
      </c>
      <c r="B1565" s="8" t="s">
        <v>2950</v>
      </c>
      <c r="C1565" s="15" t="s">
        <v>2978</v>
      </c>
    </row>
    <row r="1566" spans="1:3" ht="17" x14ac:dyDescent="0.2">
      <c r="A1566" s="3" t="s">
        <v>3042</v>
      </c>
      <c r="B1566" s="8" t="s">
        <v>2089</v>
      </c>
      <c r="C1566" s="15" t="s">
        <v>2979</v>
      </c>
    </row>
    <row r="1567" spans="1:3" ht="17" x14ac:dyDescent="0.2">
      <c r="A1567" s="3" t="s">
        <v>3042</v>
      </c>
      <c r="C1567" s="15" t="s">
        <v>2980</v>
      </c>
    </row>
    <row r="1568" spans="1:3" ht="17" x14ac:dyDescent="0.2">
      <c r="A1568" s="3" t="s">
        <v>3042</v>
      </c>
      <c r="B1568" s="8" t="s">
        <v>1601</v>
      </c>
      <c r="C1568" s="15" t="s">
        <v>2981</v>
      </c>
    </row>
    <row r="1569" spans="1:3" ht="17" x14ac:dyDescent="0.2">
      <c r="A1569" s="3" t="s">
        <v>3042</v>
      </c>
      <c r="C1569" s="15" t="s">
        <v>2982</v>
      </c>
    </row>
    <row r="1570" spans="1:3" ht="17" x14ac:dyDescent="0.2">
      <c r="A1570" s="3" t="s">
        <v>3042</v>
      </c>
      <c r="B1570" s="8" t="s">
        <v>1581</v>
      </c>
      <c r="C1570" s="15" t="s">
        <v>2983</v>
      </c>
    </row>
    <row r="1571" spans="1:3" ht="17" x14ac:dyDescent="0.2">
      <c r="A1571" s="3" t="s">
        <v>3042</v>
      </c>
      <c r="B1571" s="8" t="s">
        <v>1638</v>
      </c>
      <c r="C1571" s="15" t="s">
        <v>545</v>
      </c>
    </row>
    <row r="1572" spans="1:3" ht="17" x14ac:dyDescent="0.2">
      <c r="A1572" s="3" t="s">
        <v>3042</v>
      </c>
      <c r="B1572" s="8" t="s">
        <v>2950</v>
      </c>
      <c r="C1572" s="15" t="s">
        <v>2984</v>
      </c>
    </row>
    <row r="1573" spans="1:3" ht="17" x14ac:dyDescent="0.2">
      <c r="A1573" s="3" t="s">
        <v>3042</v>
      </c>
      <c r="B1573" s="8" t="s">
        <v>1599</v>
      </c>
      <c r="C1573" s="15" t="s">
        <v>2985</v>
      </c>
    </row>
    <row r="1574" spans="1:3" ht="17" x14ac:dyDescent="0.2">
      <c r="A1574" s="3" t="s">
        <v>3042</v>
      </c>
      <c r="B1574" s="8" t="s">
        <v>2089</v>
      </c>
      <c r="C1574" s="15" t="s">
        <v>2986</v>
      </c>
    </row>
    <row r="1575" spans="1:3" ht="17" x14ac:dyDescent="0.2">
      <c r="A1575" s="3" t="s">
        <v>3042</v>
      </c>
      <c r="B1575" s="8" t="s">
        <v>1751</v>
      </c>
      <c r="C1575" s="15" t="s">
        <v>2987</v>
      </c>
    </row>
    <row r="1576" spans="1:3" ht="17" x14ac:dyDescent="0.2">
      <c r="A1576" s="3" t="s">
        <v>3042</v>
      </c>
      <c r="B1576" s="8" t="s">
        <v>1638</v>
      </c>
      <c r="C1576" s="15" t="s">
        <v>2988</v>
      </c>
    </row>
    <row r="1577" spans="1:3" ht="17" x14ac:dyDescent="0.2">
      <c r="A1577" s="3" t="s">
        <v>2989</v>
      </c>
      <c r="B1577" s="8" t="s">
        <v>2324</v>
      </c>
      <c r="C1577" s="15" t="s">
        <v>2990</v>
      </c>
    </row>
    <row r="1578" spans="1:3" ht="17" x14ac:dyDescent="0.2">
      <c r="A1578" s="3" t="s">
        <v>2989</v>
      </c>
      <c r="B1578" s="8" t="s">
        <v>1222</v>
      </c>
      <c r="C1578" s="15" t="s">
        <v>2991</v>
      </c>
    </row>
    <row r="1579" spans="1:3" ht="17" x14ac:dyDescent="0.2">
      <c r="A1579" s="3" t="s">
        <v>2989</v>
      </c>
      <c r="B1579" s="8" t="s">
        <v>12</v>
      </c>
      <c r="C1579" s="15" t="s">
        <v>2992</v>
      </c>
    </row>
    <row r="1580" spans="1:3" ht="17" x14ac:dyDescent="0.2">
      <c r="A1580" s="3" t="s">
        <v>2989</v>
      </c>
      <c r="B1580" s="8" t="s">
        <v>17</v>
      </c>
      <c r="C1580" s="15" t="s">
        <v>3070</v>
      </c>
    </row>
    <row r="1581" spans="1:3" ht="17" x14ac:dyDescent="0.2">
      <c r="A1581" s="3" t="s">
        <v>2989</v>
      </c>
      <c r="B1581" s="8" t="s">
        <v>12</v>
      </c>
      <c r="C1581" s="15" t="s">
        <v>3071</v>
      </c>
    </row>
    <row r="1582" spans="1:3" ht="17" x14ac:dyDescent="0.2">
      <c r="A1582" s="3" t="s">
        <v>2989</v>
      </c>
      <c r="B1582" s="8" t="s">
        <v>17</v>
      </c>
      <c r="C1582" s="15" t="s">
        <v>2993</v>
      </c>
    </row>
    <row r="1583" spans="1:3" ht="17" x14ac:dyDescent="0.2">
      <c r="A1583" s="3" t="s">
        <v>2989</v>
      </c>
      <c r="B1583" s="8" t="s">
        <v>12</v>
      </c>
      <c r="C1583" s="15" t="s">
        <v>2994</v>
      </c>
    </row>
    <row r="1584" spans="1:3" ht="17" x14ac:dyDescent="0.2">
      <c r="A1584" s="3" t="s">
        <v>2989</v>
      </c>
      <c r="B1584" s="8" t="s">
        <v>2089</v>
      </c>
      <c r="C1584" s="15" t="s">
        <v>2995</v>
      </c>
    </row>
    <row r="1585" spans="1:3" ht="17" x14ac:dyDescent="0.2">
      <c r="A1585" s="3" t="s">
        <v>2989</v>
      </c>
      <c r="B1585" s="8" t="s">
        <v>12</v>
      </c>
      <c r="C1585" s="15" t="s">
        <v>2996</v>
      </c>
    </row>
    <row r="1586" spans="1:3" ht="17" x14ac:dyDescent="0.2">
      <c r="A1586" s="3" t="s">
        <v>2989</v>
      </c>
      <c r="B1586" s="8" t="s">
        <v>2089</v>
      </c>
      <c r="C1586" s="15" t="s">
        <v>2997</v>
      </c>
    </row>
    <row r="1587" spans="1:3" ht="34" x14ac:dyDescent="0.2">
      <c r="A1587" s="3" t="s">
        <v>3055</v>
      </c>
      <c r="B1587" s="8" t="s">
        <v>11</v>
      </c>
      <c r="C1587" s="15" t="s">
        <v>1949</v>
      </c>
    </row>
    <row r="1588" spans="1:3" ht="34" x14ac:dyDescent="0.2">
      <c r="A1588" s="3" t="s">
        <v>3055</v>
      </c>
      <c r="B1588" s="8" t="s">
        <v>16</v>
      </c>
      <c r="C1588" s="15" t="s">
        <v>2998</v>
      </c>
    </row>
    <row r="1589" spans="1:3" ht="34" x14ac:dyDescent="0.2">
      <c r="A1589" s="3" t="s">
        <v>3055</v>
      </c>
      <c r="B1589" s="8" t="s">
        <v>14</v>
      </c>
      <c r="C1589" s="15" t="s">
        <v>2999</v>
      </c>
    </row>
    <row r="1590" spans="1:3" ht="34" x14ac:dyDescent="0.2">
      <c r="A1590" s="3" t="s">
        <v>3055</v>
      </c>
      <c r="B1590" s="8" t="s">
        <v>17</v>
      </c>
      <c r="C1590" s="15" t="s">
        <v>3000</v>
      </c>
    </row>
    <row r="1591" spans="1:3" ht="34" x14ac:dyDescent="0.2">
      <c r="A1591" s="3" t="s">
        <v>3055</v>
      </c>
      <c r="B1591" s="8" t="s">
        <v>1492</v>
      </c>
      <c r="C1591" s="15" t="s">
        <v>1509</v>
      </c>
    </row>
    <row r="1592" spans="1:3" ht="34" x14ac:dyDescent="0.2">
      <c r="A1592" s="3" t="s">
        <v>3055</v>
      </c>
      <c r="B1592" s="8" t="s">
        <v>12</v>
      </c>
      <c r="C1592" s="15" t="s">
        <v>3001</v>
      </c>
    </row>
    <row r="1593" spans="1:3" ht="34" x14ac:dyDescent="0.2">
      <c r="A1593" s="3" t="s">
        <v>3055</v>
      </c>
      <c r="B1593" s="8" t="s">
        <v>2089</v>
      </c>
      <c r="C1593" s="15" t="s">
        <v>3002</v>
      </c>
    </row>
    <row r="1594" spans="1:3" ht="34" x14ac:dyDescent="0.2">
      <c r="A1594" s="3" t="s">
        <v>3055</v>
      </c>
      <c r="B1594" s="8" t="s">
        <v>1599</v>
      </c>
      <c r="C1594" s="15" t="s">
        <v>3003</v>
      </c>
    </row>
    <row r="1595" spans="1:3" ht="34" x14ac:dyDescent="0.2">
      <c r="A1595" s="3" t="s">
        <v>3055</v>
      </c>
      <c r="B1595" s="8" t="s">
        <v>11</v>
      </c>
      <c r="C1595" s="15" t="s">
        <v>3004</v>
      </c>
    </row>
    <row r="1596" spans="1:3" ht="34" x14ac:dyDescent="0.2">
      <c r="A1596" s="3" t="s">
        <v>3055</v>
      </c>
      <c r="B1596" s="8" t="s">
        <v>1674</v>
      </c>
      <c r="C1596" s="15" t="s">
        <v>3005</v>
      </c>
    </row>
    <row r="1597" spans="1:3" ht="34" x14ac:dyDescent="0.2">
      <c r="A1597" s="3" t="s">
        <v>3006</v>
      </c>
      <c r="B1597" s="8" t="s">
        <v>16</v>
      </c>
      <c r="C1597" s="15" t="s">
        <v>3007</v>
      </c>
    </row>
    <row r="1598" spans="1:3" ht="34" x14ac:dyDescent="0.2">
      <c r="A1598" s="3" t="s">
        <v>3006</v>
      </c>
      <c r="B1598" s="8" t="s">
        <v>2089</v>
      </c>
      <c r="C1598" s="15" t="s">
        <v>3008</v>
      </c>
    </row>
    <row r="1599" spans="1:3" ht="34" x14ac:dyDescent="0.2">
      <c r="A1599" s="3" t="s">
        <v>3006</v>
      </c>
      <c r="B1599" s="8" t="s">
        <v>12</v>
      </c>
      <c r="C1599" s="15" t="s">
        <v>3009</v>
      </c>
    </row>
  </sheetData>
  <autoFilter ref="A1:C1599" xr:uid="{4C2212CE-490C-0D41-BDD7-DC070E509F65}"/>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Toy Story 1</vt:lpstr>
      <vt:lpstr>Toy Story Statistics</vt:lpstr>
      <vt:lpstr>Characters</vt:lpstr>
      <vt:lpstr>Toy Story 4</vt:lpstr>
      <vt:lpstr>'Toy Story 1'!test</vt:lpstr>
      <vt:lpstr>'Toy Story 1'!Toy_Story__1995</vt:lpstr>
      <vt:lpstr>'Toy Story 4'!Toy_Story_4__2019__1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Homolya Rita Dóra</dc:creator>
  <cp:lastModifiedBy>Homolya Rita Dóra</cp:lastModifiedBy>
  <dcterms:created xsi:type="dcterms:W3CDTF">2024-03-24T16:27:20Z</dcterms:created>
  <dcterms:modified xsi:type="dcterms:W3CDTF">2024-04-19T14:32:09Z</dcterms:modified>
</cp:coreProperties>
</file>