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WLab2\Desktop\modifiedMovieProject\data\"/>
    </mc:Choice>
  </mc:AlternateContent>
  <bookViews>
    <workbookView minimized="1" xWindow="0" yWindow="0" windowWidth="38370" windowHeight="17655"/>
  </bookViews>
  <sheets>
    <sheet name="99_output_RandomForest_D0_Compa" sheetId="1" r:id="rId1"/>
  </sheets>
  <calcPr calcId="162913"/>
</workbook>
</file>

<file path=xl/calcChain.xml><?xml version="1.0" encoding="utf-8"?>
<calcChain xmlns="http://schemas.openxmlformats.org/spreadsheetml/2006/main">
  <c r="J5" i="1" l="1"/>
  <c r="L8" i="1"/>
  <c r="K8" i="1"/>
  <c r="J8" i="1"/>
  <c r="I8" i="1"/>
  <c r="M8" i="1" s="1"/>
  <c r="L7" i="1"/>
  <c r="K7" i="1"/>
  <c r="J7" i="1"/>
  <c r="I7" i="1"/>
  <c r="M7" i="1" s="1"/>
  <c r="L6" i="1"/>
  <c r="K6" i="1"/>
  <c r="J6" i="1"/>
  <c r="I6" i="1"/>
  <c r="M6" i="1" s="1"/>
  <c r="L5" i="1"/>
  <c r="K5" i="1"/>
  <c r="I5" i="1"/>
  <c r="M5" i="1" s="1"/>
  <c r="L4" i="1"/>
  <c r="K4" i="1"/>
  <c r="J4" i="1"/>
  <c r="I4" i="1"/>
  <c r="L3" i="1"/>
  <c r="K3" i="1"/>
  <c r="J3" i="1"/>
  <c r="I3" i="1"/>
  <c r="M3" i="1" s="1"/>
  <c r="L2" i="1"/>
  <c r="K2" i="1"/>
  <c r="J2" i="1"/>
  <c r="I2" i="1"/>
  <c r="M2" i="1" s="1"/>
  <c r="M4" i="1" l="1"/>
</calcChain>
</file>

<file path=xl/sharedStrings.xml><?xml version="1.0" encoding="utf-8"?>
<sst xmlns="http://schemas.openxmlformats.org/spreadsheetml/2006/main" count="27" uniqueCount="23">
  <si>
    <t>model</t>
  </si>
  <si>
    <t>accuracy</t>
  </si>
  <si>
    <t>train_error</t>
  </si>
  <si>
    <t>validation_error</t>
  </si>
  <si>
    <t>n_features</t>
  </si>
  <si>
    <t>n_trees</t>
  </si>
  <si>
    <t>differenceTEtoVE</t>
  </si>
  <si>
    <t>default</t>
  </si>
  <si>
    <t>randomCV</t>
  </si>
  <si>
    <t>default_grid</t>
  </si>
  <si>
    <t>important6</t>
  </si>
  <si>
    <t>grid_95</t>
  </si>
  <si>
    <t>grid_99</t>
  </si>
  <si>
    <t>t_rank</t>
    <phoneticPr fontId="18" type="noConversion"/>
  </si>
  <si>
    <t>v_rank</t>
    <phoneticPr fontId="18" type="noConversion"/>
  </si>
  <si>
    <t>d_rank</t>
    <phoneticPr fontId="18" type="noConversion"/>
  </si>
  <si>
    <t>a_rank</t>
    <phoneticPr fontId="18" type="noConversion"/>
  </si>
  <si>
    <t>rank_Average</t>
    <phoneticPr fontId="18" type="noConversion"/>
  </si>
  <si>
    <t>choice</t>
    <phoneticPr fontId="18" type="noConversion"/>
  </si>
  <si>
    <t>x</t>
    <phoneticPr fontId="18" type="noConversion"/>
  </si>
  <si>
    <t>x</t>
    <phoneticPr fontId="18" type="noConversion"/>
  </si>
  <si>
    <t>o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</si>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</sst>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B6" sqref="B6"/>
    </sheetView>
  </sheetViews>
  <sheetFormatPr defaultRowHeight="16.5" x14ac:dyDescent="0.3"/>
  <cols>
    <col min="4" max="4" width="14.625" bestFit="1" customWidth="1"/>
    <col min="5" max="5" width="15.625" bestFit="1" customWidth="1"/>
    <col min="6" max="7" width="9.125" bestFit="1" customWidth="1"/>
    <col min="8" max="8" width="15.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x14ac:dyDescent="0.3">
      <c r="A2">
        <v>0</v>
      </c>
      <c r="B2" t="s">
        <v>7</v>
      </c>
      <c r="C2">
        <v>67.64</v>
      </c>
      <c r="D2" s="1">
        <v>238292336009.79999</v>
      </c>
      <c r="E2" s="1">
        <v>1571657186210.24</v>
      </c>
      <c r="F2" s="1">
        <v>14</v>
      </c>
      <c r="G2" s="1">
        <v>10</v>
      </c>
      <c r="H2" s="1">
        <v>1333364850200.4299</v>
      </c>
      <c r="I2" s="2">
        <f>RANK(D2,D2:D10,1)</f>
        <v>6</v>
      </c>
      <c r="J2" s="2">
        <f>RANK(E2,E2:E10,1)</f>
        <v>3</v>
      </c>
      <c r="K2" s="2">
        <f>RANK(H2,H2:H10,1)</f>
        <v>4</v>
      </c>
      <c r="L2" s="2">
        <f>RANK(C2,C2:C10,0)</f>
        <v>5</v>
      </c>
      <c r="M2" s="2">
        <f>SUM(I2:L2)/4</f>
        <v>4.5</v>
      </c>
      <c r="N2" t="s">
        <v>19</v>
      </c>
    </row>
    <row r="3" spans="1:14" x14ac:dyDescent="0.3">
      <c r="A3">
        <v>1</v>
      </c>
      <c r="B3" t="s">
        <v>8</v>
      </c>
      <c r="C3">
        <v>69.92</v>
      </c>
      <c r="D3" s="1">
        <v>253724197696.45999</v>
      </c>
      <c r="E3" s="1">
        <v>1579326527891.8899</v>
      </c>
      <c r="F3" s="1">
        <v>14</v>
      </c>
      <c r="G3" s="1">
        <v>50</v>
      </c>
      <c r="H3" s="1">
        <v>1325602330195.4299</v>
      </c>
      <c r="I3" s="2">
        <f>RANK(D3,D2:D10,1)</f>
        <v>7</v>
      </c>
      <c r="J3" s="2">
        <f>RANK(E3,E2:E10,1)</f>
        <v>4</v>
      </c>
      <c r="K3" s="2">
        <f>RANK(H3,H2:H10,1)</f>
        <v>3</v>
      </c>
      <c r="L3" s="2">
        <f>RANK(C3,C2:C10,0)</f>
        <v>2</v>
      </c>
      <c r="M3" s="2">
        <f t="shared" ref="M3:M8" si="0">SUM(I3:L3)/4</f>
        <v>4</v>
      </c>
      <c r="N3" t="s">
        <v>19</v>
      </c>
    </row>
    <row r="4" spans="1:14" x14ac:dyDescent="0.3">
      <c r="A4">
        <v>2</v>
      </c>
      <c r="B4" t="s">
        <v>9</v>
      </c>
      <c r="C4">
        <v>69.97</v>
      </c>
      <c r="D4" s="1">
        <v>49914871844.150002</v>
      </c>
      <c r="E4" s="1">
        <v>1615769255896.02</v>
      </c>
      <c r="F4" s="1">
        <v>14</v>
      </c>
      <c r="G4" s="1">
        <v>50</v>
      </c>
      <c r="H4" s="1">
        <v>1565854384051.8701</v>
      </c>
      <c r="I4" s="2">
        <f>RANK(D4,D2:D10,1)</f>
        <v>2</v>
      </c>
      <c r="J4" s="2">
        <f>RANK(E4,E2:E10,1)</f>
        <v>6</v>
      </c>
      <c r="K4" s="2">
        <f>RANK(H4,H2:H10,1)</f>
        <v>6</v>
      </c>
      <c r="L4" s="2">
        <f>RANK(C4,C2:C10,0)</f>
        <v>1</v>
      </c>
      <c r="M4" s="2">
        <f t="shared" si="0"/>
        <v>3.75</v>
      </c>
      <c r="N4" t="s">
        <v>20</v>
      </c>
    </row>
    <row r="5" spans="1:14" x14ac:dyDescent="0.3">
      <c r="A5">
        <v>3</v>
      </c>
      <c r="B5" t="s">
        <v>10</v>
      </c>
      <c r="C5">
        <v>65.39</v>
      </c>
      <c r="D5" s="1">
        <v>198582171994.07999</v>
      </c>
      <c r="E5" s="1">
        <v>1516715927205.97</v>
      </c>
      <c r="F5" s="1">
        <v>6</v>
      </c>
      <c r="G5" s="1">
        <v>10</v>
      </c>
      <c r="H5" s="1">
        <v>1318133755211.8899</v>
      </c>
      <c r="I5" s="2">
        <f>RANK(D5,D2:D10,1)</f>
        <v>4</v>
      </c>
      <c r="J5" s="2">
        <f>RANK(E5,E2:E10,1)</f>
        <v>2</v>
      </c>
      <c r="K5" s="2">
        <f>RANK(H5,H2:H10,1)</f>
        <v>1</v>
      </c>
      <c r="L5" s="2">
        <f>RANK(C5,C2:C10,0)</f>
        <v>7</v>
      </c>
      <c r="M5" s="2">
        <f t="shared" si="0"/>
        <v>3.5</v>
      </c>
      <c r="N5" t="s">
        <v>19</v>
      </c>
    </row>
    <row r="6" spans="1:14" x14ac:dyDescent="0.3">
      <c r="A6">
        <v>4</v>
      </c>
      <c r="B6" t="s">
        <v>11</v>
      </c>
      <c r="C6">
        <v>68.72</v>
      </c>
      <c r="D6" s="1">
        <v>157496020048.82999</v>
      </c>
      <c r="E6" s="1">
        <v>1478619512409.8701</v>
      </c>
      <c r="F6" s="1">
        <v>6</v>
      </c>
      <c r="G6" s="1">
        <v>1000</v>
      </c>
      <c r="H6" s="1">
        <v>1321123492361.05</v>
      </c>
      <c r="I6" s="2">
        <f>RANK(D6,D2:D10,1)</f>
        <v>3</v>
      </c>
      <c r="J6" s="2">
        <f>RANK(E6,E2:E10,1)</f>
        <v>1</v>
      </c>
      <c r="K6" s="2">
        <f>RANK(H6,H2:H10,1)</f>
        <v>2</v>
      </c>
      <c r="L6" s="2">
        <f>RANK(C6,C2:C10,0)</f>
        <v>4</v>
      </c>
      <c r="M6" s="2">
        <f t="shared" si="0"/>
        <v>2.5</v>
      </c>
      <c r="N6" t="s">
        <v>21</v>
      </c>
    </row>
    <row r="7" spans="1:14" x14ac:dyDescent="0.3">
      <c r="A7">
        <v>5</v>
      </c>
      <c r="B7" t="s">
        <v>10</v>
      </c>
      <c r="C7">
        <v>65.67</v>
      </c>
      <c r="D7" s="1">
        <v>204080152798.62</v>
      </c>
      <c r="E7" s="1">
        <v>1722254265000.3899</v>
      </c>
      <c r="F7" s="1">
        <v>13</v>
      </c>
      <c r="G7" s="1">
        <v>10</v>
      </c>
      <c r="H7" s="1">
        <v>1518174112201.77</v>
      </c>
      <c r="I7" s="2">
        <f>RANK(D7,D2:D10,1)</f>
        <v>5</v>
      </c>
      <c r="J7" s="2">
        <f>RANK(E7,E2:E10,1)</f>
        <v>7</v>
      </c>
      <c r="K7" s="2">
        <f>RANK(H7,H2:H10,1)</f>
        <v>5</v>
      </c>
      <c r="L7" s="2">
        <f>RANK(C7,C2:C10,0)</f>
        <v>6</v>
      </c>
      <c r="M7" s="2">
        <f t="shared" si="0"/>
        <v>5.75</v>
      </c>
      <c r="N7" t="s">
        <v>19</v>
      </c>
    </row>
    <row r="8" spans="1:14" x14ac:dyDescent="0.3">
      <c r="A8">
        <v>6</v>
      </c>
      <c r="B8" t="s">
        <v>12</v>
      </c>
      <c r="C8">
        <v>69.36</v>
      </c>
      <c r="D8" s="1">
        <v>0</v>
      </c>
      <c r="E8" s="1">
        <v>1592940339732.1299</v>
      </c>
      <c r="F8" s="1">
        <v>13</v>
      </c>
      <c r="G8" s="1">
        <v>200</v>
      </c>
      <c r="H8" s="1">
        <v>1592940339732.1299</v>
      </c>
      <c r="I8" s="2">
        <f>RANK(D8,D2:D10,1)</f>
        <v>1</v>
      </c>
      <c r="J8" s="2">
        <f>RANK(E8,E2:E10,1)</f>
        <v>5</v>
      </c>
      <c r="K8" s="2">
        <f>RANK(H8,H2:H10,1)</f>
        <v>7</v>
      </c>
      <c r="L8" s="2">
        <f>RANK(C8,C2:C10,0)</f>
        <v>3</v>
      </c>
      <c r="M8" s="2">
        <f t="shared" si="0"/>
        <v>4</v>
      </c>
      <c r="N8" t="s">
        <v>22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99_output_RandomForest_D0_Compa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KSWLab2</dc:creator>
  <cp:lastModifiedBy>Windows 사용자</cp:lastModifiedBy>
  <dcterms:created xsi:type="dcterms:W3CDTF">2018-08-30T11:39:22Z</dcterms:created>
  <dcterms:modified xsi:type="dcterms:W3CDTF">2018-08-30T12:52:55Z</dcterms:modified>
</cp:coreProperties>
</file>