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Sheet1!$A:$A,Sheet1!$2:$2</definedName>
    <definedName name="QB_COLUMN_2" localSheetId="0" hidden="1">Sheet1!#REF!</definedName>
    <definedName name="QB_COLUMN_30" localSheetId="0" hidden="1">Sheet1!$I$2</definedName>
    <definedName name="QB_COLUMN_31" localSheetId="0" hidden="1">Sheet1!$K$2</definedName>
    <definedName name="QB_COLUMN_5" localSheetId="0" hidden="1">Sheet1!$C$2</definedName>
    <definedName name="QB_COLUMN_7" localSheetId="0" hidden="1">Sheet1!$E$2</definedName>
    <definedName name="QB_COLUMN_8" localSheetId="0" hidden="1">Sheet1!$G$2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</definedName>
    <definedName name="QB_FORMULA_0" localSheetId="0" hidden="1">Sheet1!$K$4,Sheet1!$K$5,Sheet1!$K$6,Sheet1!$K$7,Sheet1!$K$8,Sheet1!$K$9,Sheet1!$K$10,Sheet1!$K$11,Sheet1!$K$12,Sheet1!$K$13,Sheet1!$K$14,Sheet1!$K$15,Sheet1!$K$16,Sheet1!$K$17,Sheet1!$K$18,Sheet1!$K$19</definedName>
    <definedName name="QB_FORMULA_1" localSheetId="0" hidden="1">Sheet1!$K$20,Sheet1!$K$21,Sheet1!$K$22,Sheet1!$K$23,Sheet1!$K$24,Sheet1!$K$25,Sheet1!$K$26,Sheet1!$K$27,Sheet1!$K$28,Sheet1!$K$29,Sheet1!$I$30,Sheet1!$K$30,Sheet1!#REF!,Sheet1!#REF!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20140609</definedName>
    <definedName name="QBHEADERSONSCREEN" localSheetId="0">FALSE</definedName>
    <definedName name="QBMETADATASIZE" localSheetId="0">7337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20140513</definedName>
  </definedNames>
  <calcPr calcId="145621"/>
</workbook>
</file>

<file path=xl/calcChain.xml><?xml version="1.0" encoding="utf-8"?>
<calcChain xmlns="http://schemas.openxmlformats.org/spreadsheetml/2006/main">
  <c r="I30" i="1" l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</calcChain>
</file>

<file path=xl/sharedStrings.xml><?xml version="1.0" encoding="utf-8"?>
<sst xmlns="http://schemas.openxmlformats.org/spreadsheetml/2006/main" count="75" uniqueCount="74">
  <si>
    <t>Num</t>
  </si>
  <si>
    <t>Name</t>
  </si>
  <si>
    <t>Memo</t>
  </si>
  <si>
    <t>Paid Amount</t>
  </si>
  <si>
    <t>Balance</t>
  </si>
  <si>
    <t>TOTAL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</si>
  <si>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</si>
  <si>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</si>
  <si>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</si>
  <si>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</si>
  <si>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</si>
  <si>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</si>
  <si>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</si>
  <si>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</si>
  <si>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</si>
  <si>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</si>
  <si>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</si>
  <si>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</si>
  <si>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</si>
  <si>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</si>
  <si>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</si>
  <si>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</si>
  <si>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</si>
  <si>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</si>
  <si>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</si>
  <si>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</si>
  <si>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</si>
  <si>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MICHIGAN TOWNSHIP ASSOCIATION</t>
  </si>
  <si>
    <t>DARWIN APPRAISAL SERVICE INC.</t>
  </si>
  <si>
    <t>ELECTION SOURCE</t>
  </si>
  <si>
    <t>GREAT LAKES ENERGY</t>
  </si>
  <si>
    <t>FRONTIER</t>
  </si>
  <si>
    <t>SOLID WASTE SOLUTIONS</t>
  </si>
  <si>
    <t>JONS TO GO</t>
  </si>
  <si>
    <t>HI-LITES SHOPPER'S GUIDE</t>
  </si>
  <si>
    <t>LUDINGTON DAILY NEWS</t>
  </si>
  <si>
    <t>WEST SHORE BANK</t>
  </si>
  <si>
    <t>STATE OF MICHIGAN</t>
  </si>
  <si>
    <t>CEMETERY LOT SOLD</t>
  </si>
  <si>
    <t>TRASH COLLECTION</t>
  </si>
  <si>
    <t>RICHARD  KOLBE-EXP.</t>
  </si>
  <si>
    <t>DAVID KRUPPE-EXP.</t>
  </si>
  <si>
    <t>MORGAN KRUPPE</t>
  </si>
  <si>
    <t>AL'S SNOWPLOWING</t>
  </si>
  <si>
    <t>AL PURDY</t>
  </si>
  <si>
    <t>DAVID KRUPPE</t>
  </si>
  <si>
    <t>ELEANOR S KRUPPE</t>
  </si>
  <si>
    <t>JOHN HERREMANS-SUPERVSR</t>
  </si>
  <si>
    <t>LARRY INGALLS-PARKS</t>
  </si>
  <si>
    <t>RICHARD M KOLBE</t>
  </si>
  <si>
    <t>U,S. TREASURY</t>
  </si>
  <si>
    <t>VANGUARD FIDUCIARY TRUST CO.</t>
  </si>
  <si>
    <t>(1) REGISTRATION</t>
  </si>
  <si>
    <t>JUNE 2014 MONTHLY BILLING</t>
  </si>
  <si>
    <t>262-801 INV. 23656</t>
  </si>
  <si>
    <t>2014-2015 YEARLY DUES</t>
  </si>
  <si>
    <t>265-921</t>
  </si>
  <si>
    <t>265-850 TELEPHONE</t>
  </si>
  <si>
    <t>260-800 CLEAN-UP DAY INV. 3091</t>
  </si>
  <si>
    <t>INV. 061102,061103</t>
  </si>
  <si>
    <t>260-900 CLEAN-UP DAY AD</t>
  </si>
  <si>
    <t>FREEWAY-CLEAN-UP DAY AD-2014</t>
  </si>
  <si>
    <t>REC. 644608 INT. ON ACCT.</t>
  </si>
  <si>
    <t>REC. 644609 K. FEND REDUCTION</t>
  </si>
  <si>
    <t>REC. 644610 CHARLES BETTYS</t>
  </si>
  <si>
    <t>REC. 644611 CL-UP DAY-TIRES</t>
  </si>
  <si>
    <t>INTERNET</t>
  </si>
  <si>
    <t>INTERNET,CLEAN-UP DAY,SUPPLIES,QUICKBOOKS FOR CLERK,TREAS.</t>
  </si>
  <si>
    <t>CLEAN-UP DAY</t>
  </si>
  <si>
    <t>SPRING CLEAN-UP AND 1ST MOWING, TRACTOR RENTAL</t>
  </si>
  <si>
    <t>MED TAX</t>
  </si>
  <si>
    <t>pension</t>
  </si>
  <si>
    <t>TOTAL INCOME $217.61</t>
  </si>
  <si>
    <t>TOTAL EXPENSES $7,187.54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</si>
</sst>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Border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NumberFormat="1" applyFont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3</xdr:col>
          <xdr:colOff>133350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3</xdr:col>
          <xdr:colOff>133350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K32"/>
  <sheetViews>
    <sheetView tabSelected="1" workbookViewId="0">
      <pane xSplit="1" ySplit="2" topLeftCell="B14" activePane="bottomRight" state="frozenSplit"/>
      <selection pane="topRight" activeCell="C1" sqref="C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3" style="9" customWidth="1"/>
    <col min="2" max="2" width="2.28515625" style="9" customWidth="1"/>
    <col min="3" max="3" width="6.42578125" style="9" bestFit="1" customWidth="1"/>
    <col min="4" max="4" width="2.28515625" style="9" customWidth="1"/>
    <col min="5" max="5" width="30.7109375" style="9" customWidth="1"/>
    <col min="6" max="6" width="10.42578125" style="9" customWidth="1"/>
    <col min="7" max="7" width="30.7109375" style="9" customWidth="1"/>
    <col min="8" max="8" width="10.140625" style="9" customWidth="1"/>
    <col min="9" max="9" width="15.42578125" style="9" bestFit="1" customWidth="1"/>
    <col min="10" max="10" width="2.28515625" style="9" customWidth="1"/>
    <col min="11" max="11" width="12.7109375" style="9" bestFit="1" customWidth="1"/>
  </cols>
  <sheetData>
    <row r="2" spans="1:11" s="8" customFormat="1" ht="16.5" thickBot="1" x14ac:dyDescent="0.3">
      <c r="A2" s="6"/>
      <c r="B2" s="6"/>
      <c r="C2" s="7" t="s">
        <v>0</v>
      </c>
      <c r="D2" s="6"/>
      <c r="E2" s="7" t="s">
        <v>1</v>
      </c>
      <c r="F2" s="6"/>
      <c r="G2" s="7" t="s">
        <v>2</v>
      </c>
      <c r="H2" s="6"/>
      <c r="I2" s="7" t="s">
        <v>3</v>
      </c>
      <c r="J2" s="6"/>
      <c r="K2" s="7" t="s">
        <v>4</v>
      </c>
    </row>
    <row r="3" spans="1:11" ht="16.5" thickTop="1" x14ac:dyDescent="0.25">
      <c r="A3" s="1"/>
      <c r="B3" s="1"/>
      <c r="C3" s="1"/>
      <c r="D3" s="1"/>
      <c r="E3" s="1"/>
      <c r="F3" s="1"/>
      <c r="G3" s="1"/>
      <c r="H3" s="1"/>
      <c r="I3" s="2"/>
      <c r="J3" s="1"/>
      <c r="K3" s="2">
        <v>106321.68</v>
      </c>
    </row>
    <row r="4" spans="1:11" ht="15.75" x14ac:dyDescent="0.25">
      <c r="A4" s="3"/>
      <c r="B4" s="3"/>
      <c r="C4" s="3" t="s">
        <v>6</v>
      </c>
      <c r="D4" s="3"/>
      <c r="E4" s="3" t="s">
        <v>27</v>
      </c>
      <c r="F4" s="3"/>
      <c r="G4" s="3" t="s">
        <v>52</v>
      </c>
      <c r="H4" s="3"/>
      <c r="I4" s="4">
        <v>-99</v>
      </c>
      <c r="J4" s="3"/>
      <c r="K4" s="4">
        <f>ROUND(K3+I4,5)</f>
        <v>106222.68</v>
      </c>
    </row>
    <row r="5" spans="1:11" ht="15.75" x14ac:dyDescent="0.25">
      <c r="A5" s="3"/>
      <c r="B5" s="3"/>
      <c r="C5" s="3" t="s">
        <v>7</v>
      </c>
      <c r="D5" s="3"/>
      <c r="E5" s="3" t="s">
        <v>28</v>
      </c>
      <c r="F5" s="3"/>
      <c r="G5" s="3" t="s">
        <v>53</v>
      </c>
      <c r="H5" s="3"/>
      <c r="I5" s="4">
        <v>-750</v>
      </c>
      <c r="J5" s="3"/>
      <c r="K5" s="4">
        <f>ROUND(K4+I5,5)</f>
        <v>105472.68</v>
      </c>
    </row>
    <row r="6" spans="1:11" ht="15.75" x14ac:dyDescent="0.25">
      <c r="A6" s="3"/>
      <c r="B6" s="3"/>
      <c r="C6" s="3" t="s">
        <v>8</v>
      </c>
      <c r="D6" s="3"/>
      <c r="E6" s="3" t="s">
        <v>29</v>
      </c>
      <c r="F6" s="3"/>
      <c r="G6" s="3" t="s">
        <v>54</v>
      </c>
      <c r="H6" s="3"/>
      <c r="I6" s="4">
        <v>-240</v>
      </c>
      <c r="J6" s="3"/>
      <c r="K6" s="4">
        <f>ROUND(K5+I6,5)</f>
        <v>105232.68</v>
      </c>
    </row>
    <row r="7" spans="1:11" ht="15.75" x14ac:dyDescent="0.25">
      <c r="A7" s="3"/>
      <c r="B7" s="3"/>
      <c r="C7" s="3" t="s">
        <v>9</v>
      </c>
      <c r="D7" s="3"/>
      <c r="E7" s="3" t="s">
        <v>27</v>
      </c>
      <c r="F7" s="3"/>
      <c r="G7" s="3" t="s">
        <v>55</v>
      </c>
      <c r="H7" s="3"/>
      <c r="I7" s="4">
        <v>-416.79</v>
      </c>
      <c r="J7" s="3"/>
      <c r="K7" s="4">
        <f>ROUND(K6+I7,5)</f>
        <v>104815.89</v>
      </c>
    </row>
    <row r="8" spans="1:11" ht="15.75" x14ac:dyDescent="0.25">
      <c r="A8" s="3"/>
      <c r="B8" s="3"/>
      <c r="C8" s="3" t="s">
        <v>10</v>
      </c>
      <c r="D8" s="3"/>
      <c r="E8" s="3" t="s">
        <v>30</v>
      </c>
      <c r="F8" s="3"/>
      <c r="G8" s="3" t="s">
        <v>56</v>
      </c>
      <c r="H8" s="3"/>
      <c r="I8" s="4">
        <v>-47.46</v>
      </c>
      <c r="J8" s="3"/>
      <c r="K8" s="4">
        <f>ROUND(K7+I8,5)</f>
        <v>104768.43</v>
      </c>
    </row>
    <row r="9" spans="1:11" ht="15.75" x14ac:dyDescent="0.25">
      <c r="A9" s="3"/>
      <c r="B9" s="3"/>
      <c r="C9" s="3" t="s">
        <v>11</v>
      </c>
      <c r="D9" s="3"/>
      <c r="E9" s="3" t="s">
        <v>31</v>
      </c>
      <c r="F9" s="3"/>
      <c r="G9" s="3" t="s">
        <v>57</v>
      </c>
      <c r="H9" s="3"/>
      <c r="I9" s="4">
        <v>-39.96</v>
      </c>
      <c r="J9" s="3"/>
      <c r="K9" s="4">
        <f>ROUND(K8+I9,5)</f>
        <v>104728.47</v>
      </c>
    </row>
    <row r="10" spans="1:11" ht="15.75" x14ac:dyDescent="0.25">
      <c r="A10" s="3"/>
      <c r="B10" s="3"/>
      <c r="C10" s="3" t="s">
        <v>12</v>
      </c>
      <c r="D10" s="3"/>
      <c r="E10" s="3" t="s">
        <v>32</v>
      </c>
      <c r="F10" s="3"/>
      <c r="G10" s="3" t="s">
        <v>58</v>
      </c>
      <c r="H10" s="3"/>
      <c r="I10" s="4">
        <v>-933.8</v>
      </c>
      <c r="J10" s="3"/>
      <c r="K10" s="4">
        <f>ROUND(K9+I10,5)</f>
        <v>103794.67</v>
      </c>
    </row>
    <row r="11" spans="1:11" ht="15.75" x14ac:dyDescent="0.25">
      <c r="A11" s="3"/>
      <c r="B11" s="3"/>
      <c r="C11" s="3" t="s">
        <v>13</v>
      </c>
      <c r="D11" s="3"/>
      <c r="E11" s="3" t="s">
        <v>33</v>
      </c>
      <c r="F11" s="3"/>
      <c r="G11" s="3" t="s">
        <v>59</v>
      </c>
      <c r="H11" s="3"/>
      <c r="I11" s="4">
        <v>-114.29</v>
      </c>
      <c r="J11" s="3"/>
      <c r="K11" s="4">
        <f>ROUND(K10+I11,5)</f>
        <v>103680.38</v>
      </c>
    </row>
    <row r="12" spans="1:11" ht="15.75" x14ac:dyDescent="0.25">
      <c r="A12" s="3"/>
      <c r="B12" s="3"/>
      <c r="C12" s="3" t="s">
        <v>14</v>
      </c>
      <c r="D12" s="3"/>
      <c r="E12" s="3" t="s">
        <v>34</v>
      </c>
      <c r="F12" s="3"/>
      <c r="G12" s="3" t="s">
        <v>60</v>
      </c>
      <c r="H12" s="3"/>
      <c r="I12" s="4">
        <v>-54</v>
      </c>
      <c r="J12" s="3"/>
      <c r="K12" s="4">
        <f>ROUND(K11+I12,5)</f>
        <v>103626.38</v>
      </c>
    </row>
    <row r="13" spans="1:11" ht="15.75" x14ac:dyDescent="0.25">
      <c r="A13" s="3"/>
      <c r="B13" s="3"/>
      <c r="C13" s="3" t="s">
        <v>15</v>
      </c>
      <c r="D13" s="3"/>
      <c r="E13" s="3" t="s">
        <v>35</v>
      </c>
      <c r="F13" s="3"/>
      <c r="G13" s="3" t="s">
        <v>61</v>
      </c>
      <c r="H13" s="3"/>
      <c r="I13" s="4">
        <v>-66.400000000000006</v>
      </c>
      <c r="J13" s="3"/>
      <c r="K13" s="4">
        <f>ROUND(K12+I13,5)</f>
        <v>103559.98</v>
      </c>
    </row>
    <row r="14" spans="1:11" ht="15.75" x14ac:dyDescent="0.25">
      <c r="A14" s="3"/>
      <c r="B14" s="3"/>
      <c r="C14" s="3"/>
      <c r="D14" s="3"/>
      <c r="E14" s="3" t="s">
        <v>36</v>
      </c>
      <c r="F14" s="3"/>
      <c r="G14" s="3" t="s">
        <v>62</v>
      </c>
      <c r="H14" s="3"/>
      <c r="I14" s="4">
        <v>16.510000000000002</v>
      </c>
      <c r="J14" s="3"/>
      <c r="K14" s="4">
        <f>ROUND(K13+I14,5)</f>
        <v>103576.49</v>
      </c>
    </row>
    <row r="15" spans="1:11" ht="15.75" x14ac:dyDescent="0.25">
      <c r="A15" s="3"/>
      <c r="B15" s="3"/>
      <c r="C15" s="3"/>
      <c r="D15" s="3"/>
      <c r="E15" s="3" t="s">
        <v>37</v>
      </c>
      <c r="F15" s="3"/>
      <c r="G15" s="3" t="s">
        <v>63</v>
      </c>
      <c r="H15" s="3"/>
      <c r="I15" s="4">
        <v>53.6</v>
      </c>
      <c r="J15" s="3"/>
      <c r="K15" s="4">
        <f>ROUND(K14+I15,5)</f>
        <v>103630.09</v>
      </c>
    </row>
    <row r="16" spans="1:11" ht="15.75" x14ac:dyDescent="0.25">
      <c r="A16" s="3"/>
      <c r="B16" s="3"/>
      <c r="C16" s="3"/>
      <c r="D16" s="3"/>
      <c r="E16" s="3" t="s">
        <v>38</v>
      </c>
      <c r="F16" s="3"/>
      <c r="G16" s="3" t="s">
        <v>64</v>
      </c>
      <c r="H16" s="3"/>
      <c r="I16" s="4">
        <v>140</v>
      </c>
      <c r="J16" s="3"/>
      <c r="K16" s="4">
        <f>ROUND(K15+I16,5)</f>
        <v>103770.09</v>
      </c>
    </row>
    <row r="17" spans="1:11" ht="15.75" x14ac:dyDescent="0.25">
      <c r="A17" s="3"/>
      <c r="B17" s="3"/>
      <c r="C17" s="3"/>
      <c r="D17" s="3"/>
      <c r="E17" s="3" t="s">
        <v>39</v>
      </c>
      <c r="F17" s="3"/>
      <c r="G17" s="3" t="s">
        <v>65</v>
      </c>
      <c r="H17" s="3"/>
      <c r="I17" s="4">
        <v>7.5</v>
      </c>
      <c r="J17" s="3"/>
      <c r="K17" s="4">
        <f>ROUND(K16+I17,5)</f>
        <v>103777.59</v>
      </c>
    </row>
    <row r="18" spans="1:11" ht="15.75" x14ac:dyDescent="0.25">
      <c r="A18" s="3"/>
      <c r="B18" s="3"/>
      <c r="C18" s="3" t="s">
        <v>16</v>
      </c>
      <c r="D18" s="3"/>
      <c r="E18" s="3" t="s">
        <v>40</v>
      </c>
      <c r="F18" s="3"/>
      <c r="G18" s="3" t="s">
        <v>66</v>
      </c>
      <c r="H18" s="3"/>
      <c r="I18" s="4">
        <v>-39.950000000000003</v>
      </c>
      <c r="J18" s="3"/>
      <c r="K18" s="4">
        <f>ROUND(K17+I18,5)</f>
        <v>103737.64</v>
      </c>
    </row>
    <row r="19" spans="1:11" ht="15.75" x14ac:dyDescent="0.25">
      <c r="A19" s="3"/>
      <c r="B19" s="3"/>
      <c r="C19" s="3" t="s">
        <v>17</v>
      </c>
      <c r="D19" s="3"/>
      <c r="E19" s="3" t="s">
        <v>41</v>
      </c>
      <c r="F19" s="3"/>
      <c r="G19" s="3" t="s">
        <v>67</v>
      </c>
      <c r="H19" s="3"/>
      <c r="I19" s="4">
        <v>-467.44</v>
      </c>
      <c r="J19" s="3"/>
      <c r="K19" s="4">
        <f>ROUND(K18+I19,5)</f>
        <v>103270.2</v>
      </c>
    </row>
    <row r="20" spans="1:11" ht="15.75" x14ac:dyDescent="0.25">
      <c r="A20" s="3"/>
      <c r="B20" s="3"/>
      <c r="C20" s="3" t="s">
        <v>18</v>
      </c>
      <c r="D20" s="3"/>
      <c r="E20" s="3" t="s">
        <v>42</v>
      </c>
      <c r="F20" s="3"/>
      <c r="G20" s="3" t="s">
        <v>68</v>
      </c>
      <c r="H20" s="3"/>
      <c r="I20" s="4">
        <v>-52</v>
      </c>
      <c r="J20" s="3"/>
      <c r="K20" s="4">
        <f>ROUND(K19+I20,5)</f>
        <v>103218.2</v>
      </c>
    </row>
    <row r="21" spans="1:11" ht="15.75" x14ac:dyDescent="0.25">
      <c r="A21" s="3"/>
      <c r="B21" s="3"/>
      <c r="C21" s="3" t="s">
        <v>19</v>
      </c>
      <c r="D21" s="3"/>
      <c r="E21" s="3" t="s">
        <v>43</v>
      </c>
      <c r="F21" s="3"/>
      <c r="G21" s="3" t="s">
        <v>69</v>
      </c>
      <c r="H21" s="3"/>
      <c r="I21" s="4">
        <v>-940</v>
      </c>
      <c r="J21" s="3"/>
      <c r="K21" s="4">
        <f>ROUND(K20+I21,5)</f>
        <v>102278.2</v>
      </c>
    </row>
    <row r="22" spans="1:11" ht="15.75" x14ac:dyDescent="0.25">
      <c r="A22" s="3"/>
      <c r="B22" s="3"/>
      <c r="C22" s="3" t="s">
        <v>20</v>
      </c>
      <c r="D22" s="3"/>
      <c r="E22" s="3" t="s">
        <v>44</v>
      </c>
      <c r="F22" s="3"/>
      <c r="G22" s="3"/>
      <c r="H22" s="3"/>
      <c r="I22" s="4">
        <v>-115.44</v>
      </c>
      <c r="J22" s="3"/>
      <c r="K22" s="4">
        <f>ROUND(K21+I22,5)</f>
        <v>102162.76</v>
      </c>
    </row>
    <row r="23" spans="1:11" ht="15.75" x14ac:dyDescent="0.25">
      <c r="A23" s="3"/>
      <c r="B23" s="3"/>
      <c r="C23" s="3" t="s">
        <v>21</v>
      </c>
      <c r="D23" s="3"/>
      <c r="E23" s="3" t="s">
        <v>45</v>
      </c>
      <c r="F23" s="3"/>
      <c r="G23" s="3"/>
      <c r="H23" s="3"/>
      <c r="I23" s="4">
        <v>-577.19000000000005</v>
      </c>
      <c r="J23" s="3"/>
      <c r="K23" s="4">
        <f>ROUND(K22+I23,5)</f>
        <v>101585.57</v>
      </c>
    </row>
    <row r="24" spans="1:11" ht="15.75" x14ac:dyDescent="0.25">
      <c r="A24" s="3"/>
      <c r="B24" s="3"/>
      <c r="C24" s="3" t="s">
        <v>22</v>
      </c>
      <c r="D24" s="3"/>
      <c r="E24" s="3" t="s">
        <v>46</v>
      </c>
      <c r="F24" s="3"/>
      <c r="G24" s="3"/>
      <c r="H24" s="3"/>
      <c r="I24" s="4">
        <v>-115.44</v>
      </c>
      <c r="J24" s="3"/>
      <c r="K24" s="4">
        <f>ROUND(K23+I24,5)</f>
        <v>101470.13</v>
      </c>
    </row>
    <row r="25" spans="1:11" ht="15.75" x14ac:dyDescent="0.25">
      <c r="A25" s="3"/>
      <c r="B25" s="3"/>
      <c r="C25" s="3" t="s">
        <v>23</v>
      </c>
      <c r="D25" s="3"/>
      <c r="E25" s="3" t="s">
        <v>47</v>
      </c>
      <c r="F25" s="3"/>
      <c r="G25" s="3"/>
      <c r="H25" s="3"/>
      <c r="I25" s="4">
        <v>-554.1</v>
      </c>
      <c r="J25" s="3"/>
      <c r="K25" s="4">
        <f>ROUND(K24+I25,5)</f>
        <v>100916.03</v>
      </c>
    </row>
    <row r="26" spans="1:11" ht="15.75" x14ac:dyDescent="0.25">
      <c r="A26" s="3"/>
      <c r="B26" s="3"/>
      <c r="C26" s="3" t="s">
        <v>24</v>
      </c>
      <c r="D26" s="3"/>
      <c r="E26" s="3" t="s">
        <v>48</v>
      </c>
      <c r="F26" s="3"/>
      <c r="G26" s="3"/>
      <c r="H26" s="3"/>
      <c r="I26" s="4">
        <v>-114</v>
      </c>
      <c r="J26" s="3"/>
      <c r="K26" s="4">
        <f>ROUND(K25+I26,5)</f>
        <v>100802.03</v>
      </c>
    </row>
    <row r="27" spans="1:11" ht="15.75" x14ac:dyDescent="0.25">
      <c r="A27" s="3"/>
      <c r="B27" s="3"/>
      <c r="C27" s="3" t="s">
        <v>25</v>
      </c>
      <c r="D27" s="3"/>
      <c r="E27" s="3" t="s">
        <v>49</v>
      </c>
      <c r="F27" s="3"/>
      <c r="G27" s="3"/>
      <c r="H27" s="3"/>
      <c r="I27" s="4">
        <v>-577.17999999999995</v>
      </c>
      <c r="J27" s="3"/>
      <c r="K27" s="4">
        <f>ROUND(K26+I27,5)</f>
        <v>100224.85</v>
      </c>
    </row>
    <row r="28" spans="1:11" ht="15.75" x14ac:dyDescent="0.25">
      <c r="A28" s="3"/>
      <c r="B28" s="3"/>
      <c r="C28" s="3"/>
      <c r="D28" s="3"/>
      <c r="E28" s="3" t="s">
        <v>50</v>
      </c>
      <c r="F28" s="3"/>
      <c r="G28" s="3" t="s">
        <v>70</v>
      </c>
      <c r="H28" s="3"/>
      <c r="I28" s="4">
        <v>-60.9</v>
      </c>
      <c r="J28" s="3"/>
      <c r="K28" s="4">
        <f>ROUND(K27+I28,5)</f>
        <v>100163.95</v>
      </c>
    </row>
    <row r="29" spans="1:11" ht="16.5" thickBot="1" x14ac:dyDescent="0.3">
      <c r="A29" s="3"/>
      <c r="B29" s="3"/>
      <c r="C29" s="3" t="s">
        <v>26</v>
      </c>
      <c r="D29" s="3"/>
      <c r="E29" s="3" t="s">
        <v>51</v>
      </c>
      <c r="F29" s="3"/>
      <c r="G29" s="3" t="s">
        <v>71</v>
      </c>
      <c r="H29" s="3"/>
      <c r="I29" s="5">
        <v>-812.2</v>
      </c>
      <c r="J29" s="3"/>
      <c r="K29" s="5">
        <f>ROUND(K28+I29,5)</f>
        <v>99351.75</v>
      </c>
    </row>
    <row r="30" spans="1:11" ht="15.75" x14ac:dyDescent="0.25">
      <c r="A30" s="3"/>
      <c r="B30" s="3"/>
      <c r="C30" s="3"/>
      <c r="D30" s="3"/>
      <c r="E30" s="1" t="s">
        <v>5</v>
      </c>
      <c r="F30" s="3"/>
      <c r="G30" s="3"/>
      <c r="H30" s="3"/>
      <c r="I30" s="11">
        <f>ROUND(SUM(I3:I29),5)</f>
        <v>-6969.93</v>
      </c>
      <c r="J30" s="1"/>
      <c r="K30" s="11">
        <f>K29</f>
        <v>99351.75</v>
      </c>
    </row>
    <row r="32" spans="1:11" ht="15.75" x14ac:dyDescent="0.25">
      <c r="E32" s="10" t="s">
        <v>72</v>
      </c>
      <c r="F32" s="10" t="s">
        <v>73</v>
      </c>
    </row>
  </sheetData>
  <pageMargins left="0.25" right="0.25" top="0.75" bottom="0.75" header="0.3" footer="0.3"/>
  <pageSetup orientation="landscape" verticalDpi="0" r:id="rId1"/>
  <headerFooter>
    <oddHeader>&amp;L&amp;"Arial,Bold"&amp;12 06/07/14&amp;C&amp;"Arial,Bold"&amp;12 Leavitt Township
&amp;"Arial,Bold"&amp;14 General Ledger
&amp;"Arial,Bold"&amp;12 As of June 9, 2014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3</xdr:col>
                <xdr:colOff>133350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3</xdr:col>
                <xdr:colOff>133350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2014-06-07T21:47:58Z</cp:lastPrinted>
  <dcterms:created xsi:type="dcterms:W3CDTF">2014-06-07T21:38:26Z</dcterms:created>
  <dcterms:modified xsi:type="dcterms:W3CDTF">2014-06-07T21:48:26Z</dcterms:modified>
</cp:coreProperties>
</file>