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bookViews>
    <workbookView xWindow="0" yWindow="0" windowWidth="15345" windowHeight="6705" xr2:uid="{B56B706E-6620-43B4-A8B4-4A2A176D0CE7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Sheet1!$I$19,Sheet1!$I$20,Sheet1!$I$21,Sheet1!$G$22,Sheet1!$I$22,Sheet1!$G$23,Sheet1!$I$23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20180312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20180213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<sst xmlns="http://schemas.openxmlformats.org/spreadsheetml/2006/main" count="60" uniqueCount="54">
  <si>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</si>
  <si>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</si>
  <si>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</si>
  <si>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</si>
  <si>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</si>
  <si>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</si>
  <si>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</si>
  <si>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</si>
  <si>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DEP</t>
  </si>
  <si>
    <t>6802</t>
  </si>
  <si>
    <t>6803</t>
  </si>
  <si>
    <t>6804</t>
  </si>
  <si>
    <t>6805</t>
  </si>
  <si>
    <t>6806</t>
  </si>
  <si>
    <t>6807</t>
  </si>
  <si>
    <t>6809</t>
  </si>
  <si>
    <t>6810</t>
  </si>
  <si>
    <t>6811</t>
  </si>
  <si>
    <t>6812</t>
  </si>
  <si>
    <t>6813</t>
  </si>
  <si>
    <t>6814</t>
  </si>
  <si>
    <t>6815</t>
  </si>
  <si>
    <t>EFT</t>
  </si>
  <si>
    <t>WEST SHORE BANK</t>
  </si>
  <si>
    <t>ACCIDENT FUND COMPANY</t>
  </si>
  <si>
    <t>AL'S SNOWPLOWING</t>
  </si>
  <si>
    <t>JONS TO GO</t>
  </si>
  <si>
    <t>GREAT LAKES ENERGY</t>
  </si>
  <si>
    <t>FRONTIER</t>
  </si>
  <si>
    <t>BERENDS HENDRICKS STUIT INS. AGENCY, INC.</t>
  </si>
  <si>
    <t>FAHEY SCHULTZ BURZYCH RHODES</t>
  </si>
  <si>
    <t>DARWIN APPRAISAL SERVICE INC.</t>
  </si>
  <si>
    <t>CARRIE KRUPPE</t>
  </si>
  <si>
    <t>DAVID KRUPPE</t>
  </si>
  <si>
    <t>EMMA KIRWIN</t>
  </si>
  <si>
    <t>LEVI PORTER</t>
  </si>
  <si>
    <t>NAOMI L OOMEN</t>
  </si>
  <si>
    <t>RAYMOND DORNBUSH</t>
  </si>
  <si>
    <t>U,S. TREASURY</t>
  </si>
  <si>
    <t>State of Michigan {2}</t>
  </si>
  <si>
    <t>REC 623237 INT ON ACCT</t>
  </si>
  <si>
    <t>REC 623238 INT ON CD</t>
  </si>
  <si>
    <t>REC 623236 GROUP DIVIDEND</t>
  </si>
  <si>
    <t>SNOW PLOWING FEB 2018</t>
  </si>
  <si>
    <t>INV 110873 2/23/18-3/22/18</t>
  </si>
  <si>
    <t>265-921</t>
  </si>
  <si>
    <t>265-850 TELEPHONE</t>
  </si>
  <si>
    <t>INV 29913</t>
  </si>
  <si>
    <t>INV 40902 JAN 2018 INVESTMENT &amp; DEPSOIT POLICY AND TREASURER RECALL RESEARCH</t>
  </si>
  <si>
    <t>MARCH ASSESSMENT AND STAMPS</t>
  </si>
  <si>
    <t>MED TAX</t>
  </si>
  <si>
    <t>38-2967554</t>
  </si>
  <si>
    <t>TOTAL INCOME $144.62</t>
  </si>
  <si>
    <t>TOTAL EXPENSES $9914.34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</si>
</sst>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2CAC-C9C6-436B-81FC-2D5AEC6DB3D0}">
  <sheetPr codeName="Sheet1"/>
  <dimension ref="A1:I25"/>
  <sheetViews>
    <sheetView tabSelected="1" workbookViewId="0">
      <pane xSplit="1" ySplit="1" topLeftCell="B7" activePane="bottomRight" state="frozenSplit"/>
      <selection pane="topRight" activeCell="C1" sqref="C1"/>
      <selection pane="bottomLeft" activeCell="A2" sqref="A2"/>
      <selection pane="bottomRight" activeCell="C26" sqref="C26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122632.25</v>
      </c>
    </row>
    <row r="3" spans="1:9" ht="15.75" x14ac:dyDescent="0.25">
      <c r="A3" s="3" t="s">
        <v>8</v>
      </c>
      <c r="B3" s="3"/>
      <c r="C3" s="3" t="s">
        <v>23</v>
      </c>
      <c r="D3" s="3"/>
      <c r="E3" s="3" t="s">
        <v>40</v>
      </c>
      <c r="F3" s="3"/>
      <c r="G3" s="4">
        <v>18.53</v>
      </c>
      <c r="H3" s="3"/>
      <c r="I3" s="4">
        <f t="shared" ref="I3:I21" si="0">ROUND(I2+G3,5)</f>
        <v>122650.78</v>
      </c>
    </row>
    <row r="4" spans="1:9" ht="15.75" x14ac:dyDescent="0.25">
      <c r="A4" s="3" t="s">
        <v>8</v>
      </c>
      <c r="B4" s="3"/>
      <c r="C4" s="3" t="s">
        <v>23</v>
      </c>
      <c r="D4" s="3"/>
      <c r="E4" s="3" t="s">
        <v>41</v>
      </c>
      <c r="F4" s="3"/>
      <c r="G4" s="4">
        <v>13.9</v>
      </c>
      <c r="H4" s="3"/>
      <c r="I4" s="4">
        <f t="shared" si="0"/>
        <v>122664.68</v>
      </c>
    </row>
    <row r="5" spans="1:9" ht="15.75" x14ac:dyDescent="0.25">
      <c r="A5" s="3" t="s">
        <v>8</v>
      </c>
      <c r="B5" s="3"/>
      <c r="C5" s="3" t="s">
        <v>24</v>
      </c>
      <c r="D5" s="3"/>
      <c r="E5" s="3" t="s">
        <v>42</v>
      </c>
      <c r="F5" s="3"/>
      <c r="G5" s="4">
        <v>112.19</v>
      </c>
      <c r="H5" s="3"/>
      <c r="I5" s="4">
        <f t="shared" si="0"/>
        <v>122776.87</v>
      </c>
    </row>
    <row r="6" spans="1:9" ht="15.75" x14ac:dyDescent="0.25">
      <c r="A6" s="3" t="s">
        <v>9</v>
      </c>
      <c r="B6" s="3"/>
      <c r="C6" s="3" t="s">
        <v>25</v>
      </c>
      <c r="D6" s="3"/>
      <c r="E6" s="3" t="s">
        <v>43</v>
      </c>
      <c r="F6" s="3"/>
      <c r="G6" s="4">
        <v>-150</v>
      </c>
      <c r="H6" s="3"/>
      <c r="I6" s="4">
        <f t="shared" si="0"/>
        <v>122626.87</v>
      </c>
    </row>
    <row r="7" spans="1:9" ht="15.75" x14ac:dyDescent="0.25">
      <c r="A7" s="3" t="s">
        <v>10</v>
      </c>
      <c r="B7" s="3"/>
      <c r="C7" s="3" t="s">
        <v>26</v>
      </c>
      <c r="D7" s="3"/>
      <c r="E7" s="3" t="s">
        <v>44</v>
      </c>
      <c r="F7" s="3"/>
      <c r="G7" s="4">
        <v>-73</v>
      </c>
      <c r="H7" s="3"/>
      <c r="I7" s="4">
        <f t="shared" si="0"/>
        <v>122553.87</v>
      </c>
    </row>
    <row r="8" spans="1:9" ht="15.75" x14ac:dyDescent="0.25">
      <c r="A8" s="3" t="s">
        <v>11</v>
      </c>
      <c r="B8" s="3"/>
      <c r="C8" s="3" t="s">
        <v>27</v>
      </c>
      <c r="D8" s="3"/>
      <c r="E8" s="3" t="s">
        <v>45</v>
      </c>
      <c r="F8" s="3"/>
      <c r="G8" s="4">
        <v>-61.94</v>
      </c>
      <c r="H8" s="3"/>
      <c r="I8" s="4">
        <f t="shared" si="0"/>
        <v>122491.93</v>
      </c>
    </row>
    <row r="9" spans="1:9" ht="15.75" x14ac:dyDescent="0.25">
      <c r="A9" s="3" t="s">
        <v>12</v>
      </c>
      <c r="B9" s="3"/>
      <c r="C9" s="3" t="s">
        <v>28</v>
      </c>
      <c r="D9" s="3"/>
      <c r="E9" s="3" t="s">
        <v>46</v>
      </c>
      <c r="F9" s="3"/>
      <c r="G9" s="4">
        <v>-44.26</v>
      </c>
      <c r="H9" s="3"/>
      <c r="I9" s="4">
        <f t="shared" si="0"/>
        <v>122447.67</v>
      </c>
    </row>
    <row r="10" spans="1:9" ht="15.75" x14ac:dyDescent="0.25">
      <c r="A10" s="3" t="s">
        <v>13</v>
      </c>
      <c r="B10" s="3"/>
      <c r="C10" s="3" t="s">
        <v>29</v>
      </c>
      <c r="D10" s="3"/>
      <c r="E10" s="3" t="s">
        <v>47</v>
      </c>
      <c r="F10" s="3"/>
      <c r="G10" s="4">
        <v>-5304</v>
      </c>
      <c r="H10" s="3"/>
      <c r="I10" s="4">
        <f t="shared" si="0"/>
        <v>117143.67</v>
      </c>
    </row>
    <row r="11" spans="1:9" ht="15.75" x14ac:dyDescent="0.25">
      <c r="A11" s="3" t="s">
        <v>14</v>
      </c>
      <c r="B11" s="3"/>
      <c r="C11" s="3" t="s">
        <v>30</v>
      </c>
      <c r="D11" s="3"/>
      <c r="E11" s="3" t="s">
        <v>48</v>
      </c>
      <c r="F11" s="3"/>
      <c r="G11" s="4">
        <v>-960</v>
      </c>
      <c r="H11" s="3"/>
      <c r="I11" s="4">
        <f t="shared" si="0"/>
        <v>116183.67</v>
      </c>
    </row>
    <row r="12" spans="1:9" ht="15.75" x14ac:dyDescent="0.25">
      <c r="A12" s="3" t="s">
        <v>15</v>
      </c>
      <c r="B12" s="3"/>
      <c r="C12" s="3" t="s">
        <v>31</v>
      </c>
      <c r="D12" s="3"/>
      <c r="E12" s="3" t="s">
        <v>49</v>
      </c>
      <c r="F12" s="3"/>
      <c r="G12" s="4">
        <v>-1101</v>
      </c>
      <c r="H12" s="3"/>
      <c r="I12" s="4">
        <f t="shared" si="0"/>
        <v>115082.67</v>
      </c>
    </row>
    <row r="13" spans="1:9" ht="15.75" x14ac:dyDescent="0.25">
      <c r="A13" s="3" t="s">
        <v>16</v>
      </c>
      <c r="B13" s="3"/>
      <c r="C13" s="3" t="s">
        <v>32</v>
      </c>
      <c r="D13" s="3"/>
      <c r="E13" s="3"/>
      <c r="F13" s="3"/>
      <c r="G13" s="4">
        <v>-60</v>
      </c>
      <c r="H13" s="3"/>
      <c r="I13" s="4">
        <f t="shared" si="0"/>
        <v>115022.67</v>
      </c>
    </row>
    <row r="14" spans="1:9" ht="15.75" x14ac:dyDescent="0.25">
      <c r="A14" s="3" t="s">
        <v>17</v>
      </c>
      <c r="B14" s="3"/>
      <c r="C14" s="3" t="s">
        <v>33</v>
      </c>
      <c r="D14" s="3"/>
      <c r="E14" s="3"/>
      <c r="F14" s="3"/>
      <c r="G14" s="4">
        <v>-697.14</v>
      </c>
      <c r="H14" s="3"/>
      <c r="I14" s="4">
        <f t="shared" si="0"/>
        <v>114325.53</v>
      </c>
    </row>
    <row r="15" spans="1:9" ht="15.75" x14ac:dyDescent="0.25">
      <c r="A15" s="3" t="s">
        <v>18</v>
      </c>
      <c r="B15" s="3"/>
      <c r="C15" s="3" t="s">
        <v>34</v>
      </c>
      <c r="D15" s="3"/>
      <c r="E15" s="3"/>
      <c r="F15" s="3"/>
      <c r="G15" s="4">
        <v>-110.13</v>
      </c>
      <c r="H15" s="3"/>
      <c r="I15" s="4">
        <f t="shared" si="0"/>
        <v>114215.4</v>
      </c>
    </row>
    <row r="16" spans="1:9" ht="15.75" x14ac:dyDescent="0.25">
      <c r="A16" s="3" t="s">
        <v>19</v>
      </c>
      <c r="B16" s="3"/>
      <c r="C16" s="3" t="s">
        <v>35</v>
      </c>
      <c r="D16" s="3"/>
      <c r="E16" s="3"/>
      <c r="F16" s="3"/>
      <c r="G16" s="4">
        <v>-554.1</v>
      </c>
      <c r="H16" s="3"/>
      <c r="I16" s="4">
        <f t="shared" si="0"/>
        <v>113661.3</v>
      </c>
    </row>
    <row r="17" spans="1:9" ht="15.75" x14ac:dyDescent="0.25">
      <c r="A17" s="3" t="s">
        <v>20</v>
      </c>
      <c r="B17" s="3"/>
      <c r="C17" s="3" t="s">
        <v>36</v>
      </c>
      <c r="D17" s="3"/>
      <c r="E17" s="3"/>
      <c r="F17" s="3"/>
      <c r="G17" s="4">
        <v>-558.58000000000004</v>
      </c>
      <c r="H17" s="3"/>
      <c r="I17" s="4">
        <f t="shared" si="0"/>
        <v>113102.72</v>
      </c>
    </row>
    <row r="18" spans="1:9" ht="15.75" x14ac:dyDescent="0.25">
      <c r="A18" s="3" t="s">
        <v>21</v>
      </c>
      <c r="B18" s="3"/>
      <c r="C18" s="3" t="s">
        <v>37</v>
      </c>
      <c r="D18" s="3"/>
      <c r="E18" s="3"/>
      <c r="F18" s="3"/>
      <c r="G18" s="4">
        <v>-110.13</v>
      </c>
      <c r="H18" s="3"/>
      <c r="I18" s="4">
        <f t="shared" si="0"/>
        <v>112992.59</v>
      </c>
    </row>
    <row r="19" spans="1:9" ht="15.75" x14ac:dyDescent="0.25">
      <c r="A19" s="3" t="s">
        <v>22</v>
      </c>
      <c r="B19" s="3"/>
      <c r="C19" s="3" t="s">
        <v>38</v>
      </c>
      <c r="D19" s="3"/>
      <c r="E19" s="3" t="s">
        <v>50</v>
      </c>
      <c r="F19" s="3"/>
      <c r="G19" s="4">
        <v>-60.88</v>
      </c>
      <c r="H19" s="3"/>
      <c r="I19" s="4">
        <f t="shared" si="0"/>
        <v>112931.71</v>
      </c>
    </row>
    <row r="20" spans="1:9" ht="15.75" x14ac:dyDescent="0.25">
      <c r="A20" s="3" t="s">
        <v>22</v>
      </c>
      <c r="B20" s="3"/>
      <c r="C20" s="3" t="s">
        <v>39</v>
      </c>
      <c r="D20" s="3"/>
      <c r="E20" s="3" t="s">
        <v>51</v>
      </c>
      <c r="F20" s="3"/>
      <c r="G20" s="4">
        <v>-37.18</v>
      </c>
      <c r="H20" s="3"/>
      <c r="I20" s="4">
        <f t="shared" si="0"/>
        <v>112894.53</v>
      </c>
    </row>
    <row r="21" spans="1:9" ht="16.5" thickBot="1" x14ac:dyDescent="0.3">
      <c r="A21" s="3" t="s">
        <v>22</v>
      </c>
      <c r="B21" s="3"/>
      <c r="C21" s="3" t="s">
        <v>38</v>
      </c>
      <c r="D21" s="3"/>
      <c r="E21" s="3"/>
      <c r="F21" s="3"/>
      <c r="G21" s="5">
        <v>-32</v>
      </c>
      <c r="H21" s="3"/>
      <c r="I21" s="5">
        <f t="shared" si="0"/>
        <v>112862.53</v>
      </c>
    </row>
    <row r="22" spans="1:9" ht="16.5" thickBot="1" x14ac:dyDescent="0.3">
      <c r="A22" s="3" t="s">
        <v>6</v>
      </c>
      <c r="B22" s="3"/>
      <c r="C22" s="3"/>
      <c r="D22" s="3"/>
      <c r="E22" s="3"/>
      <c r="F22" s="3"/>
      <c r="G22" s="6">
        <f>ROUND(SUM(G2:G21),5)</f>
        <v>-9769.7199999999993</v>
      </c>
      <c r="H22" s="3"/>
      <c r="I22" s="6">
        <f>I21</f>
        <v>112862.53</v>
      </c>
    </row>
    <row r="23" spans="1:9" s="8" customFormat="1" ht="16.5" thickBot="1" x14ac:dyDescent="0.3">
      <c r="A23" s="1" t="s">
        <v>7</v>
      </c>
      <c r="B23" s="1"/>
      <c r="C23" s="1"/>
      <c r="D23" s="1"/>
      <c r="E23" s="1"/>
      <c r="F23" s="1"/>
      <c r="G23" s="7">
        <f>G22</f>
        <v>-9769.7199999999993</v>
      </c>
      <c r="H23" s="1"/>
      <c r="I23" s="7">
        <f>I22</f>
        <v>112862.53</v>
      </c>
    </row>
    <row r="24" spans="1:9" ht="16.5" thickTop="1" x14ac:dyDescent="0.25">
      <c r="C24" s="3" t="s">
        <v>52</v>
      </c>
    </row>
    <row r="25" spans="1:9" ht="15.75" x14ac:dyDescent="0.25">
      <c r="C25" s="3" t="s">
        <v>53</v>
      </c>
    </row>
  </sheetData>
  <pageMargins left="0.7" right="0.7" top="0.75" bottom="0.75" header="0.1" footer="0.3"/>
  <pageSetup orientation="landscape" r:id="rId1"/>
  <headerFooter>
    <oddHeader>&amp;L&amp;"Arial,Bold"&amp;12 03/08/18&amp;C&amp;"Arial,Bold"&amp;12 Leavitt Township
&amp;"Arial,Bold"&amp;14 General Ledger
&amp;"Arial,Bold"&amp;12 As of March 12,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2018-03-08T21:09:18Z</cp:lastPrinted>
  <dcterms:created xsi:type="dcterms:W3CDTF">2018-03-08T21:07:48Z</dcterms:created>
  <dcterms:modified xsi:type="dcterms:W3CDTF">2018-03-08T21:15:05Z</dcterms:modified>
</cp:coreProperties>
</file>