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2017-2018 MINUTES, TR BAL, AND GEN LED\"/>
    </mc:Choice>
  </mc:AlternateContent>
  <bookViews>
    <workbookView xWindow="0" yWindow="0" windowWidth="15345" windowHeight="6705" xr2:uid="{EF867F0B-037D-4475-8A40-221CFFAF4329}"/>
  </bookViews>
  <sheets>
    <sheet name="Sheet1" sheetId="1" r:id="rId1"/>
  </sheets>
  <definedNames>
    <definedName name="QB_COLUMN_30" localSheetId="0" hidden="1">Sheet1!$G$1</definedName>
    <definedName name="QB_COLUMN_31" localSheetId="0" hidden="1">Sheet1!$I$1</definedName>
    <definedName name="QB_COLUMN_5" localSheetId="0" hidden="1">Sheet1!$A$1</definedName>
    <definedName name="QB_COLUMN_7" localSheetId="0" hidden="1">Sheet1!$C$1</definedName>
    <definedName name="QB_COLUMN_8" localSheetId="0" hidden="1">Sheet1!$E$1</definedName>
    <definedName name="QB_DATA_0" localSheetId="0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0" hidden="1">Sheet1!$18:$18,Sheet1!$19:$19,Sheet1!$20:$20,Sheet1!$21:$21</definedName>
    <definedName name="QB_FORMULA_0" localSheetId="0" hidden="1">Sheet1!$I$3,Sheet1!$I$4,Sheet1!$I$5,Sheet1!$I$6,Sheet1!$I$7,Sheet1!$I$8,Sheet1!$I$9,Sheet1!$I$10,Sheet1!$I$11,Sheet1!$I$12,Sheet1!$I$13,Sheet1!$I$14,Sheet1!$I$15,Sheet1!$I$16,Sheet1!$I$17,Sheet1!$I$18</definedName>
    <definedName name="QB_FORMULA_1" localSheetId="0" hidden="1">Sheet1!$I$19,Sheet1!$I$20,Sheet1!$I$21,Sheet1!$G$22,Sheet1!$I$22,Sheet1!$G$23,Sheet1!$I$23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20171211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20171114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</calcChain>
</file>

<file path=xl/sharedStrings.xml><?xml version="1.0" encoding="utf-8"?>
<sst xmlns="http://schemas.openxmlformats.org/spreadsheetml/2006/main" count="61" uniqueCount="56">
  <si>
    <t>Num</t>
  </si>
  <si>
    <t>Name</t>
  </si>
  <si>
    <t>Memo</t>
  </si>
  <si>
    <t>Paid Amount</t>
  </si>
  <si>
    <t>Balance</t>
  </si>
  <si>
    <t>001 General Fund</t>
  </si>
  <si>
    <t>Total 001 General Fund</t>
  </si>
  <si>
    <t>TOTAL</t>
  </si>
  <si>
    <t>dep</t>
  </si>
  <si>
    <t>DEP</t>
  </si>
  <si>
    <t>EFT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</si>
  <si>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</si>
  <si>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</si>
  <si>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</si>
  <si>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</si>
  <si>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</si>
  <si>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</si>
  <si>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</si>
  <si>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</si>
  <si>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</si>
  <si>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</si>
  <si>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</si>
  <si>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</si>
  <si>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</si>
  <si>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CEMETERY LOT SOLD</t>
  </si>
  <si>
    <t>STATE OF MICHIGAN</t>
  </si>
  <si>
    <t>WEST SHORE BANK</t>
  </si>
  <si>
    <t>FRONTIER</t>
  </si>
  <si>
    <t>GREAT LAKES ENERGY</t>
  </si>
  <si>
    <t>DARWIN APPRAISAL SERVICE INC.</t>
  </si>
  <si>
    <t>AL'S SNOWPLOWING</t>
  </si>
  <si>
    <t>AMERICAN LEGION POST 234</t>
  </si>
  <si>
    <t>JONS TO GO</t>
  </si>
  <si>
    <t>CARRIE KRUPPE</t>
  </si>
  <si>
    <t>DAVID KRUPPE</t>
  </si>
  <si>
    <t>EMMA KIRWIN</t>
  </si>
  <si>
    <t>LEVI PORTER</t>
  </si>
  <si>
    <t>NAOMI L OOMEN</t>
  </si>
  <si>
    <t>RAYMOND DORNBUSH</t>
  </si>
  <si>
    <t>U,S. TREASURY</t>
  </si>
  <si>
    <t>VANGUARD FIDUCIARY TRUST CO.</t>
  </si>
  <si>
    <t>Rec 623226 Don Morehouse 2 spaces Carpenter</t>
  </si>
  <si>
    <t>REC 623227 ST REV SHARING DIST CONST SALES TAX</t>
  </si>
  <si>
    <t>REC 623228 INT ON CD</t>
  </si>
  <si>
    <t>REC 623229 INT ON ACCT</t>
  </si>
  <si>
    <t>REC 623231 OVERDRAFT FEE</t>
  </si>
  <si>
    <t>265-850 TELEPHONE</t>
  </si>
  <si>
    <t>265-921</t>
  </si>
  <si>
    <t>December  Assessment</t>
  </si>
  <si>
    <t>Mowing</t>
  </si>
  <si>
    <t>Flags for graves 10-29-17 invoice</t>
  </si>
  <si>
    <t>INV 107852</t>
  </si>
  <si>
    <t>MED TAX</t>
  </si>
  <si>
    <t>PENSION 4TH QRT 2017</t>
  </si>
  <si>
    <t>TOTAL INCOME $9,651.32</t>
  </si>
  <si>
    <t>TOTAL EXPENSES $4,014.83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</si>
</sst>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3DD4263-BCAC-4917-ADDA-517F6C01FA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3C9B861-0E36-4545-BC7E-C1C7EE3877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3808-0A05-4C71-96B8-CCB4E86D39E4}">
  <sheetPr codeName="Sheet1"/>
  <dimension ref="A1:I26"/>
  <sheetViews>
    <sheetView tabSelected="1" workbookViewId="0">
      <pane xSplit="1" ySplit="1" topLeftCell="B8" activePane="bottomRight" state="frozenSplit"/>
      <selection pane="topRight" activeCell="C1" sqref="C1"/>
      <selection pane="bottomLeft" activeCell="A2" sqref="A2"/>
      <selection pane="bottomRight" activeCell="I27" sqref="I27"/>
    </sheetView>
  </sheetViews>
  <sheetFormatPr defaultRowHeight="15" x14ac:dyDescent="0.25"/>
  <cols>
    <col min="1" max="1" width="6.42578125" style="12" bestFit="1" customWidth="1"/>
    <col min="2" max="2" width="2.28515625" style="12" customWidth="1"/>
    <col min="3" max="3" width="30.7109375" style="12" customWidth="1"/>
    <col min="4" max="4" width="2.28515625" style="12" customWidth="1"/>
    <col min="5" max="5" width="30.7109375" style="12" customWidth="1"/>
    <col min="6" max="6" width="2.28515625" style="12" customWidth="1"/>
    <col min="7" max="7" width="15.42578125" style="12" bestFit="1" customWidth="1"/>
    <col min="8" max="8" width="2.28515625" style="12" customWidth="1"/>
    <col min="9" max="9" width="12.7109375" style="12" bestFit="1" customWidth="1"/>
  </cols>
  <sheetData>
    <row r="1" spans="1:9" s="11" customFormat="1" ht="16.5" thickBot="1" x14ac:dyDescent="0.3">
      <c r="A1" s="10" t="s">
        <v>0</v>
      </c>
      <c r="B1" s="9"/>
      <c r="C1" s="10" t="s">
        <v>1</v>
      </c>
      <c r="D1" s="9"/>
      <c r="E1" s="10" t="s">
        <v>2</v>
      </c>
      <c r="F1" s="9"/>
      <c r="G1" s="10" t="s">
        <v>3</v>
      </c>
      <c r="H1" s="9"/>
      <c r="I1" s="10" t="s">
        <v>4</v>
      </c>
    </row>
    <row r="2" spans="1:9" ht="16.5" thickTop="1" x14ac:dyDescent="0.25">
      <c r="A2" s="1" t="s">
        <v>5</v>
      </c>
      <c r="B2" s="1"/>
      <c r="C2" s="1"/>
      <c r="D2" s="1"/>
      <c r="E2" s="1"/>
      <c r="F2" s="1"/>
      <c r="G2" s="2"/>
      <c r="H2" s="1"/>
      <c r="I2" s="2">
        <v>116914.96</v>
      </c>
    </row>
    <row r="3" spans="1:9" ht="15.75" x14ac:dyDescent="0.25">
      <c r="A3" s="3" t="s">
        <v>8</v>
      </c>
      <c r="B3" s="3"/>
      <c r="C3" s="3" t="s">
        <v>24</v>
      </c>
      <c r="D3" s="3"/>
      <c r="E3" s="3" t="s">
        <v>41</v>
      </c>
      <c r="F3" s="3"/>
      <c r="G3" s="4">
        <v>150</v>
      </c>
      <c r="H3" s="3"/>
      <c r="I3" s="4">
        <f>ROUND(I2+G3,5)</f>
        <v>117064.96000000001</v>
      </c>
    </row>
    <row r="4" spans="1:9" ht="15.75" x14ac:dyDescent="0.25">
      <c r="A4" s="3" t="s">
        <v>9</v>
      </c>
      <c r="B4" s="3"/>
      <c r="C4" s="3" t="s">
        <v>25</v>
      </c>
      <c r="D4" s="3"/>
      <c r="E4" s="3" t="s">
        <v>42</v>
      </c>
      <c r="F4" s="3"/>
      <c r="G4" s="4">
        <v>9468</v>
      </c>
      <c r="H4" s="3"/>
      <c r="I4" s="4">
        <f>ROUND(I3+G4,5)</f>
        <v>126532.96</v>
      </c>
    </row>
    <row r="5" spans="1:9" ht="15.75" x14ac:dyDescent="0.25">
      <c r="A5" s="3" t="s">
        <v>9</v>
      </c>
      <c r="B5" s="3"/>
      <c r="C5" s="3" t="s">
        <v>26</v>
      </c>
      <c r="D5" s="3"/>
      <c r="E5" s="3" t="s">
        <v>43</v>
      </c>
      <c r="F5" s="3"/>
      <c r="G5" s="4">
        <v>13.89</v>
      </c>
      <c r="H5" s="3"/>
      <c r="I5" s="4">
        <f>ROUND(I4+G5,5)</f>
        <v>126546.85</v>
      </c>
    </row>
    <row r="6" spans="1:9" ht="15.75" x14ac:dyDescent="0.25">
      <c r="A6" s="3" t="s">
        <v>9</v>
      </c>
      <c r="B6" s="3"/>
      <c r="C6" s="3" t="s">
        <v>26</v>
      </c>
      <c r="D6" s="3"/>
      <c r="E6" s="3" t="s">
        <v>44</v>
      </c>
      <c r="F6" s="3"/>
      <c r="G6" s="4">
        <v>19.43</v>
      </c>
      <c r="H6" s="3"/>
      <c r="I6" s="4">
        <f>ROUND(I5+G6,5)</f>
        <v>126566.28</v>
      </c>
    </row>
    <row r="7" spans="1:9" ht="15.75" x14ac:dyDescent="0.25">
      <c r="A7" s="3" t="s">
        <v>10</v>
      </c>
      <c r="B7" s="3"/>
      <c r="C7" s="3" t="s">
        <v>26</v>
      </c>
      <c r="D7" s="3"/>
      <c r="E7" s="3" t="s">
        <v>45</v>
      </c>
      <c r="F7" s="3"/>
      <c r="G7" s="4">
        <v>-35</v>
      </c>
      <c r="H7" s="3"/>
      <c r="I7" s="4">
        <f>ROUND(I6+G7,5)</f>
        <v>126531.28</v>
      </c>
    </row>
    <row r="8" spans="1:9" ht="15.75" x14ac:dyDescent="0.25">
      <c r="A8" s="3" t="s">
        <v>11</v>
      </c>
      <c r="B8" s="3"/>
      <c r="C8" s="3" t="s">
        <v>27</v>
      </c>
      <c r="D8" s="3"/>
      <c r="E8" s="3" t="s">
        <v>46</v>
      </c>
      <c r="F8" s="3"/>
      <c r="G8" s="4">
        <v>-44.19</v>
      </c>
      <c r="H8" s="3"/>
      <c r="I8" s="4">
        <f>ROUND(I7+G8,5)</f>
        <v>126487.09</v>
      </c>
    </row>
    <row r="9" spans="1:9" ht="15.75" x14ac:dyDescent="0.25">
      <c r="A9" s="3" t="s">
        <v>12</v>
      </c>
      <c r="B9" s="3"/>
      <c r="C9" s="3" t="s">
        <v>28</v>
      </c>
      <c r="D9" s="3"/>
      <c r="E9" s="3" t="s">
        <v>47</v>
      </c>
      <c r="F9" s="3"/>
      <c r="G9" s="4">
        <v>-50.26</v>
      </c>
      <c r="H9" s="3"/>
      <c r="I9" s="4">
        <f>ROUND(I8+G9,5)</f>
        <v>126436.83</v>
      </c>
    </row>
    <row r="10" spans="1:9" ht="15.75" x14ac:dyDescent="0.25">
      <c r="A10" s="3" t="s">
        <v>13</v>
      </c>
      <c r="B10" s="3"/>
      <c r="C10" s="3" t="s">
        <v>29</v>
      </c>
      <c r="D10" s="3"/>
      <c r="E10" s="3" t="s">
        <v>48</v>
      </c>
      <c r="F10" s="3"/>
      <c r="G10" s="4">
        <v>-750</v>
      </c>
      <c r="H10" s="3"/>
      <c r="I10" s="4">
        <f>ROUND(I9+G10,5)</f>
        <v>125686.83</v>
      </c>
    </row>
    <row r="11" spans="1:9" ht="15.75" x14ac:dyDescent="0.25">
      <c r="A11" s="3" t="s">
        <v>14</v>
      </c>
      <c r="B11" s="3"/>
      <c r="C11" s="3" t="s">
        <v>30</v>
      </c>
      <c r="D11" s="3"/>
      <c r="E11" s="3" t="s">
        <v>49</v>
      </c>
      <c r="F11" s="3"/>
      <c r="G11" s="4">
        <v>-125</v>
      </c>
      <c r="H11" s="3"/>
      <c r="I11" s="4">
        <f>ROUND(I10+G11,5)</f>
        <v>125561.83</v>
      </c>
    </row>
    <row r="12" spans="1:9" ht="15.75" x14ac:dyDescent="0.25">
      <c r="A12" s="3" t="s">
        <v>15</v>
      </c>
      <c r="B12" s="3"/>
      <c r="C12" s="3" t="s">
        <v>31</v>
      </c>
      <c r="D12" s="3"/>
      <c r="E12" s="3" t="s">
        <v>50</v>
      </c>
      <c r="F12" s="3"/>
      <c r="G12" s="4">
        <v>-13</v>
      </c>
      <c r="H12" s="3"/>
      <c r="I12" s="4">
        <f>ROUND(I11+G12,5)</f>
        <v>125548.83</v>
      </c>
    </row>
    <row r="13" spans="1:9" ht="15.75" x14ac:dyDescent="0.25">
      <c r="A13" s="3" t="s">
        <v>16</v>
      </c>
      <c r="B13" s="3"/>
      <c r="C13" s="3" t="s">
        <v>32</v>
      </c>
      <c r="D13" s="3"/>
      <c r="E13" s="3" t="s">
        <v>51</v>
      </c>
      <c r="F13" s="3"/>
      <c r="G13" s="4">
        <v>-70</v>
      </c>
      <c r="H13" s="3"/>
      <c r="I13" s="4">
        <f>ROUND(I12+G13,5)</f>
        <v>125478.83</v>
      </c>
    </row>
    <row r="14" spans="1:9" ht="15.75" x14ac:dyDescent="0.25">
      <c r="A14" s="3" t="s">
        <v>17</v>
      </c>
      <c r="B14" s="3"/>
      <c r="C14" s="3" t="s">
        <v>33</v>
      </c>
      <c r="D14" s="3"/>
      <c r="E14" s="3"/>
      <c r="F14" s="3"/>
      <c r="G14" s="4">
        <v>-80</v>
      </c>
      <c r="H14" s="3"/>
      <c r="I14" s="4">
        <f>ROUND(I13+G14,5)</f>
        <v>125398.83</v>
      </c>
    </row>
    <row r="15" spans="1:9" ht="15.75" x14ac:dyDescent="0.25">
      <c r="A15" s="3" t="s">
        <v>18</v>
      </c>
      <c r="B15" s="3"/>
      <c r="C15" s="3" t="s">
        <v>34</v>
      </c>
      <c r="D15" s="3"/>
      <c r="E15" s="3"/>
      <c r="F15" s="3"/>
      <c r="G15" s="4">
        <v>-677.13</v>
      </c>
      <c r="H15" s="3"/>
      <c r="I15" s="4">
        <f>ROUND(I14+G15,5)</f>
        <v>124721.7</v>
      </c>
    </row>
    <row r="16" spans="1:9" ht="15.75" x14ac:dyDescent="0.25">
      <c r="A16" s="3" t="s">
        <v>19</v>
      </c>
      <c r="B16" s="3"/>
      <c r="C16" s="3" t="s">
        <v>35</v>
      </c>
      <c r="D16" s="3"/>
      <c r="E16" s="3"/>
      <c r="F16" s="3"/>
      <c r="G16" s="4">
        <v>-110.13</v>
      </c>
      <c r="H16" s="3"/>
      <c r="I16" s="4">
        <f>ROUND(I15+G16,5)</f>
        <v>124611.57</v>
      </c>
    </row>
    <row r="17" spans="1:9" ht="15.75" x14ac:dyDescent="0.25">
      <c r="A17" s="3" t="s">
        <v>20</v>
      </c>
      <c r="B17" s="3"/>
      <c r="C17" s="3" t="s">
        <v>36</v>
      </c>
      <c r="D17" s="3"/>
      <c r="E17" s="3"/>
      <c r="F17" s="3"/>
      <c r="G17" s="4">
        <v>-554.1</v>
      </c>
      <c r="H17" s="3"/>
      <c r="I17" s="4">
        <f>ROUND(I16+G17,5)</f>
        <v>124057.47</v>
      </c>
    </row>
    <row r="18" spans="1:9" ht="15.75" x14ac:dyDescent="0.25">
      <c r="A18" s="3" t="s">
        <v>21</v>
      </c>
      <c r="B18" s="3"/>
      <c r="C18" s="3" t="s">
        <v>37</v>
      </c>
      <c r="D18" s="3"/>
      <c r="E18" s="3"/>
      <c r="F18" s="3"/>
      <c r="G18" s="4">
        <v>-547.57000000000005</v>
      </c>
      <c r="H18" s="3"/>
      <c r="I18" s="4">
        <f>ROUND(I17+G18,5)</f>
        <v>123509.9</v>
      </c>
    </row>
    <row r="19" spans="1:9" ht="15.75" x14ac:dyDescent="0.25">
      <c r="A19" s="3" t="s">
        <v>22</v>
      </c>
      <c r="B19" s="3"/>
      <c r="C19" s="3" t="s">
        <v>38</v>
      </c>
      <c r="D19" s="3"/>
      <c r="E19" s="3"/>
      <c r="F19" s="3"/>
      <c r="G19" s="4">
        <v>-110.13</v>
      </c>
      <c r="H19" s="3"/>
      <c r="I19" s="4">
        <f>ROUND(I18+G19,5)</f>
        <v>123399.77</v>
      </c>
    </row>
    <row r="20" spans="1:9" ht="15.75" x14ac:dyDescent="0.25">
      <c r="A20" s="3" t="s">
        <v>10</v>
      </c>
      <c r="B20" s="3"/>
      <c r="C20" s="3" t="s">
        <v>39</v>
      </c>
      <c r="D20" s="3"/>
      <c r="E20" s="3" t="s">
        <v>52</v>
      </c>
      <c r="F20" s="3"/>
      <c r="G20" s="4">
        <v>-60.92</v>
      </c>
      <c r="H20" s="3"/>
      <c r="I20" s="4">
        <f>ROUND(I19+G20,5)</f>
        <v>123338.85</v>
      </c>
    </row>
    <row r="21" spans="1:9" ht="16.5" thickBot="1" x14ac:dyDescent="0.3">
      <c r="A21" s="3" t="s">
        <v>23</v>
      </c>
      <c r="B21" s="3"/>
      <c r="C21" s="3" t="s">
        <v>40</v>
      </c>
      <c r="D21" s="3"/>
      <c r="E21" s="3" t="s">
        <v>53</v>
      </c>
      <c r="F21" s="3"/>
      <c r="G21" s="5">
        <v>-787.4</v>
      </c>
      <c r="H21" s="3"/>
      <c r="I21" s="5">
        <f>ROUND(I20+G21,5)</f>
        <v>122551.45</v>
      </c>
    </row>
    <row r="22" spans="1:9" ht="16.5" thickBot="1" x14ac:dyDescent="0.3">
      <c r="A22" s="3" t="s">
        <v>6</v>
      </c>
      <c r="B22" s="3"/>
      <c r="C22" s="3"/>
      <c r="D22" s="3"/>
      <c r="E22" s="3"/>
      <c r="F22" s="3"/>
      <c r="G22" s="6">
        <f>ROUND(SUM(G2:G21),5)</f>
        <v>5636.49</v>
      </c>
      <c r="H22" s="3"/>
      <c r="I22" s="6">
        <f>I21</f>
        <v>122551.45</v>
      </c>
    </row>
    <row r="23" spans="1:9" s="8" customFormat="1" ht="16.5" thickBot="1" x14ac:dyDescent="0.3">
      <c r="A23" s="1" t="s">
        <v>7</v>
      </c>
      <c r="B23" s="1"/>
      <c r="C23" s="1"/>
      <c r="D23" s="1"/>
      <c r="E23" s="1"/>
      <c r="F23" s="1"/>
      <c r="G23" s="7">
        <f>G22</f>
        <v>5636.49</v>
      </c>
      <c r="H23" s="1"/>
      <c r="I23" s="7">
        <f>I22</f>
        <v>122551.45</v>
      </c>
    </row>
    <row r="24" spans="1:9" ht="15.75" thickTop="1" x14ac:dyDescent="0.25"/>
    <row r="25" spans="1:9" ht="15.75" x14ac:dyDescent="0.25">
      <c r="A25" s="3" t="s">
        <v>54</v>
      </c>
    </row>
    <row r="26" spans="1:9" ht="15.75" x14ac:dyDescent="0.25">
      <c r="A26" s="3" t="s">
        <v>55</v>
      </c>
    </row>
  </sheetData>
  <pageMargins left="0.7" right="0.7" top="0.75" bottom="0.75" header="0.1" footer="0.3"/>
  <pageSetup orientation="landscape" r:id="rId1"/>
  <headerFooter>
    <oddHeader>&amp;L&amp;"Arial,Bold"&amp;12 12/09/17&amp;C&amp;"Arial,Bold"&amp;12 Leavitt Township
&amp;"Arial,Bold"&amp;14 General Ledger
&amp;"Arial,Bold"&amp;12 As of December 11, 2017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2017-12-10T00:32:40Z</cp:lastPrinted>
  <dcterms:created xsi:type="dcterms:W3CDTF">2017-12-10T00:24:18Z</dcterms:created>
  <dcterms:modified xsi:type="dcterms:W3CDTF">2017-12-10T00:32:46Z</dcterms:modified>
</cp:coreProperties>
</file>