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8_{DAB3C637-7B95-4C63-9D77-7453ECD3DD7F}" xr6:coauthVersionLast="43" xr6:coauthVersionMax="43" xr10:uidLastSave="{00000000-0000-0000-0000-000000000000}"/>
  <bookViews>
    <workbookView xWindow="-120" yWindow="-120" windowWidth="20730" windowHeight="11160" xr2:uid="{FF505667-9BC2-4250-9CD2-0F239FEC1B68}"/>
  </bookViews>
  <sheets>
    <sheet name="Sheet1" sheetId="1" r:id="rId1"/>
  </sheets>
  <definedNames>
    <definedName name="_xlnm.Print_Titles" localSheetId="0">Sheet1!$A:$D,Sheet1!$1:$1</definedName>
    <definedName name="QB_COLUMN_29" localSheetId="0" hidden="1">Sheet1!$E$1</definedName>
    <definedName name="QB_DATA_0" localSheetId="0" hidden="1">Sheet1!$3:$3,Sheet1!$4:$4,Sheet1!$5:$5,Sheet1!$9:$9,Sheet1!$12:$12,Sheet1!$15:$15,Sheet1!$16:$16,Sheet1!$17:$17,Sheet1!$20:$20,Sheet1!$23:$23,Sheet1!$26:$26,Sheet1!$27:$27,Sheet1!$28:$28,Sheet1!$29:$29,Sheet1!$32:$32,Sheet1!$33:$33</definedName>
    <definedName name="QB_DATA_1" localSheetId="0" hidden="1">Sheet1!$34:$34,Sheet1!$35:$35,Sheet1!$36:$36,Sheet1!$37:$37,Sheet1!$38:$38,Sheet1!$41:$41,Sheet1!$42:$42,Sheet1!$43:$43,Sheet1!$44:$44,Sheet1!$47:$47,Sheet1!$50:$50,Sheet1!$52:$52</definedName>
    <definedName name="QB_FORMULA_0" localSheetId="0" hidden="1">Sheet1!$E$6,Sheet1!$E$10,Sheet1!$E$13,Sheet1!$E$18,Sheet1!$E$21,Sheet1!$E$24,Sheet1!$E$30,Sheet1!$E$39,Sheet1!$E$45,Sheet1!$E$48,Sheet1!$E$51,Sheet1!$E$53,Sheet1!$E$54</definedName>
    <definedName name="QB_ROW_102230" localSheetId="0" hidden="1">Sheet1!$D$35</definedName>
    <definedName name="QB_ROW_104230" localSheetId="0" hidden="1">Sheet1!$D$36</definedName>
    <definedName name="QB_ROW_107230" localSheetId="0" hidden="1">Sheet1!$D$37</definedName>
    <definedName name="QB_ROW_109230" localSheetId="0" hidden="1">Sheet1!$D$38</definedName>
    <definedName name="QB_ROW_112020" localSheetId="0" hidden="1">Sheet1!$C$11</definedName>
    <definedName name="QB_ROW_112320" localSheetId="0" hidden="1">Sheet1!$C$13</definedName>
    <definedName name="QB_ROW_113230" localSheetId="0" hidden="1">Sheet1!$D$12</definedName>
    <definedName name="QB_ROW_133020" localSheetId="0" hidden="1">Sheet1!$C$19</definedName>
    <definedName name="QB_ROW_133320" localSheetId="0" hidden="1">Sheet1!$C$21</definedName>
    <definedName name="QB_ROW_134230" localSheetId="0" hidden="1">Sheet1!$D$20</definedName>
    <definedName name="QB_ROW_14230" localSheetId="0" hidden="1">Sheet1!$D$50</definedName>
    <definedName name="QB_ROW_147020" localSheetId="0" hidden="1">Sheet1!$C$14</definedName>
    <definedName name="QB_ROW_147320" localSheetId="0" hidden="1">Sheet1!$C$18</definedName>
    <definedName name="QB_ROW_148230" localSheetId="0" hidden="1">Sheet1!$D$15</definedName>
    <definedName name="QB_ROW_153230" localSheetId="0" hidden="1">Sheet1!$D$16</definedName>
    <definedName name="QB_ROW_158230" localSheetId="0" hidden="1">Sheet1!$D$17</definedName>
    <definedName name="QB_ROW_161020" localSheetId="0" hidden="1">Sheet1!$C$22</definedName>
    <definedName name="QB_ROW_161320" localSheetId="0" hidden="1">Sheet1!$C$24</definedName>
    <definedName name="QB_ROW_162230" localSheetId="0" hidden="1">Sheet1!$D$23</definedName>
    <definedName name="QB_ROW_167020" localSheetId="0" hidden="1">Sheet1!$C$25</definedName>
    <definedName name="QB_ROW_167320" localSheetId="0" hidden="1">Sheet1!$C$30</definedName>
    <definedName name="QB_ROW_168230" localSheetId="0" hidden="1">Sheet1!$D$26</definedName>
    <definedName name="QB_ROW_172230" localSheetId="0" hidden="1">Sheet1!$D$27</definedName>
    <definedName name="QB_ROW_173230" localSheetId="0" hidden="1">Sheet1!$D$28</definedName>
    <definedName name="QB_ROW_177230" localSheetId="0" hidden="1">Sheet1!$D$29</definedName>
    <definedName name="QB_ROW_180020" localSheetId="0" hidden="1">Sheet1!$C$46</definedName>
    <definedName name="QB_ROW_180320" localSheetId="0" hidden="1">Sheet1!$C$48</definedName>
    <definedName name="QB_ROW_18301" localSheetId="0" hidden="1">Sheet1!$A$54</definedName>
    <definedName name="QB_ROW_188020" localSheetId="0" hidden="1">Sheet1!$C$40</definedName>
    <definedName name="QB_ROW_188320" localSheetId="0" hidden="1">Sheet1!$C$45</definedName>
    <definedName name="QB_ROW_189230" localSheetId="0" hidden="1">Sheet1!$D$41</definedName>
    <definedName name="QB_ROW_192230" localSheetId="0" hidden="1">Sheet1!$D$42</definedName>
    <definedName name="QB_ROW_194230" localSheetId="0" hidden="1">Sheet1!$D$44</definedName>
    <definedName name="QB_ROW_20012" localSheetId="0" hidden="1">Sheet1!$B$2</definedName>
    <definedName name="QB_ROW_201020" localSheetId="0" hidden="1">Sheet1!$C$49</definedName>
    <definedName name="QB_ROW_201320" localSheetId="0" hidden="1">Sheet1!$C$51</definedName>
    <definedName name="QB_ROW_20312" localSheetId="0" hidden="1">Sheet1!$B$6</definedName>
    <definedName name="QB_ROW_205230" localSheetId="0" hidden="1">Sheet1!$D$47</definedName>
    <definedName name="QB_ROW_21012" localSheetId="0" hidden="1">Sheet1!$B$7</definedName>
    <definedName name="QB_ROW_21312" localSheetId="0" hidden="1">Sheet1!$B$53</definedName>
    <definedName name="QB_ROW_30020" localSheetId="0" hidden="1">Sheet1!$C$31</definedName>
    <definedName name="QB_ROW_30320" localSheetId="0" hidden="1">Sheet1!$C$39</definedName>
    <definedName name="QB_ROW_33220" localSheetId="0" hidden="1">Sheet1!$C$5</definedName>
    <definedName name="QB_ROW_37220" localSheetId="0" hidden="1">Sheet1!$C$3</definedName>
    <definedName name="QB_ROW_51230" localSheetId="0" hidden="1">Sheet1!$D$34</definedName>
    <definedName name="QB_ROW_60220" localSheetId="0" hidden="1">Sheet1!$C$52</definedName>
    <definedName name="QB_ROW_8230" localSheetId="0" hidden="1">Sheet1!$D$43</definedName>
    <definedName name="QB_ROW_87220" localSheetId="0" hidden="1">Sheet1!$C$4</definedName>
    <definedName name="QB_ROW_94020" localSheetId="0" hidden="1">Sheet1!$C$8</definedName>
    <definedName name="QB_ROW_94320" localSheetId="0" hidden="1">Sheet1!$C$10</definedName>
    <definedName name="QB_ROW_95230" localSheetId="0" hidden="1">Sheet1!$D$9</definedName>
    <definedName name="QB_ROW_98230" localSheetId="0" hidden="1">Sheet1!$D$32</definedName>
    <definedName name="QB_ROW_99230" localSheetId="0" hidden="1">Sheet1!$D$33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20190812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0</definedName>
    <definedName name="QBROWHEADERS" localSheetId="0">4</definedName>
    <definedName name="QBSTARTDATE" localSheetId="0">20190401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4" i="1" l="1"/>
  <c r="E53" i="1"/>
  <c r="E51" i="1"/>
  <c r="E48" i="1"/>
  <c r="E45" i="1"/>
  <c r="E39" i="1"/>
  <c r="E30" i="1"/>
  <c r="E24" i="1"/>
  <c r="E21" i="1"/>
  <c r="E18" i="1"/>
  <c r="E13" i="1"/>
  <c r="E10" i="1"/>
  <c r="E6" i="1"/>
</calcChain>
</file>

<file path=xl/sharedStrings.xml><?xml version="1.0" encoding="utf-8"?>
<sst xmlns="http://schemas.openxmlformats.org/spreadsheetml/2006/main" count="54" uniqueCount="54">
  <si>
    <t>Apr 1 - Aug 12, 19</t>
  </si>
  <si>
    <t>Income</t>
  </si>
  <si>
    <t>LEAVITT TWP. TAXES</t>
  </si>
  <si>
    <t>664 INTEREST &amp; DIVIDENDS</t>
  </si>
  <si>
    <t>697 MISC INCOME</t>
  </si>
  <si>
    <t>Total Income</t>
  </si>
  <si>
    <t>Expense</t>
  </si>
  <si>
    <t>101 TRUSTEES</t>
  </si>
  <si>
    <t>101-702 Salaries-wages</t>
  </si>
  <si>
    <t>Total 101 TRUSTEES</t>
  </si>
  <si>
    <t>171 SUPERVISOR</t>
  </si>
  <si>
    <t>171-702 Salaries-wages</t>
  </si>
  <si>
    <t>Total 171 SUPERVISOR</t>
  </si>
  <si>
    <t>215 CLERK</t>
  </si>
  <si>
    <t>215-702 Salaries/Wages</t>
  </si>
  <si>
    <t>215-727 Office Supplies</t>
  </si>
  <si>
    <t>215-860 Travel/Mileage</t>
  </si>
  <si>
    <t>Total 215 CLERK</t>
  </si>
  <si>
    <t>243 ASSESSOR</t>
  </si>
  <si>
    <t>243-702 Salaries/Wages</t>
  </si>
  <si>
    <t>Total 243 ASSESSOR</t>
  </si>
  <si>
    <t>247 BOARD OF REVIEW</t>
  </si>
  <si>
    <t>247-702 Wages/Per Diem</t>
  </si>
  <si>
    <t>Total 247 BOARD OF REVIEW</t>
  </si>
  <si>
    <t>253 TREASURER</t>
  </si>
  <si>
    <t>253-702 Salaries/Wages</t>
  </si>
  <si>
    <t>253-727 Office Supplies</t>
  </si>
  <si>
    <t>253-729 Postage</t>
  </si>
  <si>
    <t>253-860 Travel/Mileage</t>
  </si>
  <si>
    <t>Total 253 TREASURER</t>
  </si>
  <si>
    <t>260 GENERAL GOVERNMENT</t>
  </si>
  <si>
    <t>260-726 General Supplies</t>
  </si>
  <si>
    <t>260-727 Office Supplies</t>
  </si>
  <si>
    <t>260-800 Charges for Services</t>
  </si>
  <si>
    <t>260-801 Audit Fees</t>
  </si>
  <si>
    <t>260-820 Membership &amp; Dues</t>
  </si>
  <si>
    <t>260-900 Printing &amp; Publication</t>
  </si>
  <si>
    <t>260-956 Miscellaneous</t>
  </si>
  <si>
    <t>Total 260 GENERAL GOVERNMENT</t>
  </si>
  <si>
    <t>265 HALL &amp; GROUNDS</t>
  </si>
  <si>
    <t>265-702 Salaries/Wages</t>
  </si>
  <si>
    <t>265-800 Charges for Services</t>
  </si>
  <si>
    <t>265-850 Telephone</t>
  </si>
  <si>
    <t>265-921 Utilities</t>
  </si>
  <si>
    <t>Total 265 HALL &amp; GROUNDS</t>
  </si>
  <si>
    <t>270 CEMETERY</t>
  </si>
  <si>
    <t>270-800 Charges for Services</t>
  </si>
  <si>
    <t>Total 270 CEMETERY</t>
  </si>
  <si>
    <t>751 RECREATION/PARKS</t>
  </si>
  <si>
    <t>751-800 Charges for Services</t>
  </si>
  <si>
    <t>Total 751 RECREATION/PARKS</t>
  </si>
  <si>
    <t>Payroll Expenses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</si>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</sst>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91185A5-4A56-4AC9-8E57-89A52C4EF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227F7FF-6765-4C04-8E60-F7832AF25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755-78DA-410F-9385-E498D21D82D9}">
  <sheetPr codeName="Sheet1"/>
  <dimension ref="A1:E55"/>
  <sheetViews>
    <sheetView tabSelected="1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5.75" x14ac:dyDescent="0.25"/>
  <cols>
    <col min="1" max="3" width="3" style="11" customWidth="1"/>
    <col min="4" max="4" width="38.85546875" style="11" customWidth="1"/>
    <col min="5" max="5" width="20.42578125" style="12" bestFit="1" customWidth="1"/>
  </cols>
  <sheetData>
    <row r="1" spans="1:5" s="10" customFormat="1" ht="16.5" thickBot="1" x14ac:dyDescent="0.3">
      <c r="A1" s="8"/>
      <c r="B1" s="8"/>
      <c r="C1" s="8"/>
      <c r="D1" s="8"/>
      <c r="E1" s="9" t="s">
        <v>0</v>
      </c>
    </row>
    <row r="2" spans="1:5" ht="16.5" thickTop="1" x14ac:dyDescent="0.25">
      <c r="A2" s="1"/>
      <c r="B2" s="1" t="s">
        <v>1</v>
      </c>
      <c r="C2" s="1"/>
      <c r="D2" s="1"/>
      <c r="E2" s="2"/>
    </row>
    <row r="3" spans="1:5" x14ac:dyDescent="0.25">
      <c r="A3" s="1"/>
      <c r="B3" s="1"/>
      <c r="C3" s="1" t="s">
        <v>2</v>
      </c>
      <c r="D3" s="1"/>
      <c r="E3" s="2">
        <v>1364.54</v>
      </c>
    </row>
    <row r="4" spans="1:5" x14ac:dyDescent="0.25">
      <c r="A4" s="1"/>
      <c r="B4" s="1"/>
      <c r="C4" s="1" t="s">
        <v>3</v>
      </c>
      <c r="D4" s="1"/>
      <c r="E4" s="2">
        <v>55.57</v>
      </c>
    </row>
    <row r="5" spans="1:5" ht="16.5" thickBot="1" x14ac:dyDescent="0.3">
      <c r="A5" s="1"/>
      <c r="B5" s="1"/>
      <c r="C5" s="1" t="s">
        <v>4</v>
      </c>
      <c r="D5" s="1"/>
      <c r="E5" s="3">
        <v>160.88</v>
      </c>
    </row>
    <row r="6" spans="1:5" x14ac:dyDescent="0.25">
      <c r="A6" s="1"/>
      <c r="B6" s="1" t="s">
        <v>5</v>
      </c>
      <c r="C6" s="1"/>
      <c r="D6" s="1"/>
      <c r="E6" s="2">
        <f>ROUND(SUM(E2:E5),5)</f>
        <v>1580.99</v>
      </c>
    </row>
    <row r="7" spans="1:5" x14ac:dyDescent="0.25">
      <c r="A7" s="1"/>
      <c r="B7" s="1" t="s">
        <v>6</v>
      </c>
      <c r="C7" s="1"/>
      <c r="D7" s="1"/>
      <c r="E7" s="2"/>
    </row>
    <row r="8" spans="1:5" x14ac:dyDescent="0.25">
      <c r="A8" s="1"/>
      <c r="B8" s="1"/>
      <c r="C8" s="1" t="s">
        <v>7</v>
      </c>
      <c r="D8" s="1"/>
      <c r="E8" s="2"/>
    </row>
    <row r="9" spans="1:5" ht="16.5" thickBot="1" x14ac:dyDescent="0.3">
      <c r="A9" s="1"/>
      <c r="B9" s="1"/>
      <c r="C9" s="1"/>
      <c r="D9" s="1" t="s">
        <v>8</v>
      </c>
      <c r="E9" s="3">
        <v>1250</v>
      </c>
    </row>
    <row r="10" spans="1:5" x14ac:dyDescent="0.25">
      <c r="A10" s="1"/>
      <c r="B10" s="1"/>
      <c r="C10" s="1" t="s">
        <v>9</v>
      </c>
      <c r="D10" s="1"/>
      <c r="E10" s="2">
        <f>ROUND(SUM(E8:E9),5)</f>
        <v>1250</v>
      </c>
    </row>
    <row r="11" spans="1:5" x14ac:dyDescent="0.25">
      <c r="A11" s="1"/>
      <c r="B11" s="1"/>
      <c r="C11" s="1" t="s">
        <v>10</v>
      </c>
      <c r="D11" s="1"/>
      <c r="E11" s="2"/>
    </row>
    <row r="12" spans="1:5" ht="16.5" thickBot="1" x14ac:dyDescent="0.3">
      <c r="A12" s="1"/>
      <c r="B12" s="1"/>
      <c r="C12" s="1"/>
      <c r="D12" s="1" t="s">
        <v>11</v>
      </c>
      <c r="E12" s="3">
        <v>3000</v>
      </c>
    </row>
    <row r="13" spans="1:5" x14ac:dyDescent="0.25">
      <c r="A13" s="1"/>
      <c r="B13" s="1"/>
      <c r="C13" s="1" t="s">
        <v>12</v>
      </c>
      <c r="D13" s="1"/>
      <c r="E13" s="2">
        <f>ROUND(SUM(E11:E12),5)</f>
        <v>3000</v>
      </c>
    </row>
    <row r="14" spans="1:5" x14ac:dyDescent="0.25">
      <c r="A14" s="1"/>
      <c r="B14" s="1"/>
      <c r="C14" s="1" t="s">
        <v>13</v>
      </c>
      <c r="D14" s="1"/>
      <c r="E14" s="2"/>
    </row>
    <row r="15" spans="1:5" x14ac:dyDescent="0.25">
      <c r="A15" s="1"/>
      <c r="B15" s="1"/>
      <c r="C15" s="1"/>
      <c r="D15" s="1" t="s">
        <v>14</v>
      </c>
      <c r="E15" s="2">
        <v>3455</v>
      </c>
    </row>
    <row r="16" spans="1:5" x14ac:dyDescent="0.25">
      <c r="A16" s="1"/>
      <c r="B16" s="1"/>
      <c r="C16" s="1"/>
      <c r="D16" s="1" t="s">
        <v>15</v>
      </c>
      <c r="E16" s="2">
        <v>566.33000000000004</v>
      </c>
    </row>
    <row r="17" spans="1:5" ht="16.5" thickBot="1" x14ac:dyDescent="0.3">
      <c r="A17" s="1"/>
      <c r="B17" s="1"/>
      <c r="C17" s="1"/>
      <c r="D17" s="1" t="s">
        <v>16</v>
      </c>
      <c r="E17" s="3">
        <v>155</v>
      </c>
    </row>
    <row r="18" spans="1:5" x14ac:dyDescent="0.25">
      <c r="A18" s="1"/>
      <c r="B18" s="1"/>
      <c r="C18" s="1" t="s">
        <v>17</v>
      </c>
      <c r="D18" s="1"/>
      <c r="E18" s="2">
        <f>ROUND(SUM(E14:E17),5)</f>
        <v>4176.33</v>
      </c>
    </row>
    <row r="19" spans="1:5" x14ac:dyDescent="0.25">
      <c r="A19" s="1"/>
      <c r="B19" s="1"/>
      <c r="C19" s="1" t="s">
        <v>18</v>
      </c>
      <c r="D19" s="1"/>
      <c r="E19" s="2"/>
    </row>
    <row r="20" spans="1:5" ht="16.5" thickBot="1" x14ac:dyDescent="0.3">
      <c r="A20" s="1"/>
      <c r="B20" s="1"/>
      <c r="C20" s="1"/>
      <c r="D20" s="1" t="s">
        <v>19</v>
      </c>
      <c r="E20" s="3">
        <v>3750</v>
      </c>
    </row>
    <row r="21" spans="1:5" x14ac:dyDescent="0.25">
      <c r="A21" s="1"/>
      <c r="B21" s="1"/>
      <c r="C21" s="1" t="s">
        <v>20</v>
      </c>
      <c r="D21" s="1"/>
      <c r="E21" s="2">
        <f>ROUND(SUM(E19:E20),5)</f>
        <v>3750</v>
      </c>
    </row>
    <row r="22" spans="1:5" x14ac:dyDescent="0.25">
      <c r="A22" s="1"/>
      <c r="B22" s="1"/>
      <c r="C22" s="1" t="s">
        <v>21</v>
      </c>
      <c r="D22" s="1"/>
      <c r="E22" s="2"/>
    </row>
    <row r="23" spans="1:5" ht="16.5" thickBot="1" x14ac:dyDescent="0.3">
      <c r="A23" s="1"/>
      <c r="B23" s="1"/>
      <c r="C23" s="1"/>
      <c r="D23" s="1" t="s">
        <v>22</v>
      </c>
      <c r="E23" s="3">
        <v>510</v>
      </c>
    </row>
    <row r="24" spans="1:5" x14ac:dyDescent="0.25">
      <c r="A24" s="1"/>
      <c r="B24" s="1"/>
      <c r="C24" s="1" t="s">
        <v>23</v>
      </c>
      <c r="D24" s="1"/>
      <c r="E24" s="2">
        <f>ROUND(SUM(E22:E23),5)</f>
        <v>510</v>
      </c>
    </row>
    <row r="25" spans="1:5" x14ac:dyDescent="0.25">
      <c r="A25" s="1"/>
      <c r="B25" s="1"/>
      <c r="C25" s="1" t="s">
        <v>24</v>
      </c>
      <c r="D25" s="1"/>
      <c r="E25" s="2"/>
    </row>
    <row r="26" spans="1:5" x14ac:dyDescent="0.25">
      <c r="A26" s="1"/>
      <c r="B26" s="1"/>
      <c r="C26" s="1"/>
      <c r="D26" s="1" t="s">
        <v>25</v>
      </c>
      <c r="E26" s="2">
        <v>3375</v>
      </c>
    </row>
    <row r="27" spans="1:5" x14ac:dyDescent="0.25">
      <c r="A27" s="1"/>
      <c r="B27" s="1"/>
      <c r="C27" s="1"/>
      <c r="D27" s="1" t="s">
        <v>26</v>
      </c>
      <c r="E27" s="2">
        <v>230.63</v>
      </c>
    </row>
    <row r="28" spans="1:5" x14ac:dyDescent="0.25">
      <c r="A28" s="1"/>
      <c r="B28" s="1"/>
      <c r="C28" s="1"/>
      <c r="D28" s="1" t="s">
        <v>27</v>
      </c>
      <c r="E28" s="2">
        <v>1381.86</v>
      </c>
    </row>
    <row r="29" spans="1:5" ht="16.5" thickBot="1" x14ac:dyDescent="0.3">
      <c r="A29" s="1"/>
      <c r="B29" s="1"/>
      <c r="C29" s="1"/>
      <c r="D29" s="1" t="s">
        <v>28</v>
      </c>
      <c r="E29" s="3">
        <v>60</v>
      </c>
    </row>
    <row r="30" spans="1:5" x14ac:dyDescent="0.25">
      <c r="A30" s="1"/>
      <c r="B30" s="1"/>
      <c r="C30" s="1" t="s">
        <v>29</v>
      </c>
      <c r="D30" s="1"/>
      <c r="E30" s="2">
        <f>ROUND(SUM(E25:E29),5)</f>
        <v>5047.49</v>
      </c>
    </row>
    <row r="31" spans="1:5" x14ac:dyDescent="0.25">
      <c r="A31" s="1"/>
      <c r="B31" s="1"/>
      <c r="C31" s="1" t="s">
        <v>30</v>
      </c>
      <c r="D31" s="1"/>
      <c r="E31" s="2"/>
    </row>
    <row r="32" spans="1:5" x14ac:dyDescent="0.25">
      <c r="A32" s="1"/>
      <c r="B32" s="1"/>
      <c r="C32" s="1"/>
      <c r="D32" s="1" t="s">
        <v>31</v>
      </c>
      <c r="E32" s="2">
        <v>221.2</v>
      </c>
    </row>
    <row r="33" spans="1:5" x14ac:dyDescent="0.25">
      <c r="A33" s="1"/>
      <c r="B33" s="1"/>
      <c r="C33" s="1"/>
      <c r="D33" s="1" t="s">
        <v>32</v>
      </c>
      <c r="E33" s="2">
        <v>1249.27</v>
      </c>
    </row>
    <row r="34" spans="1:5" x14ac:dyDescent="0.25">
      <c r="A34" s="1"/>
      <c r="B34" s="1"/>
      <c r="C34" s="1"/>
      <c r="D34" s="1" t="s">
        <v>33</v>
      </c>
      <c r="E34" s="2">
        <v>2406.7600000000002</v>
      </c>
    </row>
    <row r="35" spans="1:5" x14ac:dyDescent="0.25">
      <c r="A35" s="1"/>
      <c r="B35" s="1"/>
      <c r="C35" s="1"/>
      <c r="D35" s="1" t="s">
        <v>34</v>
      </c>
      <c r="E35" s="2">
        <v>2600</v>
      </c>
    </row>
    <row r="36" spans="1:5" x14ac:dyDescent="0.25">
      <c r="A36" s="1"/>
      <c r="B36" s="1"/>
      <c r="C36" s="1"/>
      <c r="D36" s="1" t="s">
        <v>35</v>
      </c>
      <c r="E36" s="2">
        <v>447.28</v>
      </c>
    </row>
    <row r="37" spans="1:5" x14ac:dyDescent="0.25">
      <c r="A37" s="1"/>
      <c r="B37" s="1"/>
      <c r="C37" s="1"/>
      <c r="D37" s="1" t="s">
        <v>36</v>
      </c>
      <c r="E37" s="2">
        <v>535.20000000000005</v>
      </c>
    </row>
    <row r="38" spans="1:5" ht="16.5" thickBot="1" x14ac:dyDescent="0.3">
      <c r="A38" s="1"/>
      <c r="B38" s="1"/>
      <c r="C38" s="1"/>
      <c r="D38" s="1" t="s">
        <v>37</v>
      </c>
      <c r="E38" s="3">
        <v>1442.86</v>
      </c>
    </row>
    <row r="39" spans="1:5" x14ac:dyDescent="0.25">
      <c r="A39" s="1"/>
      <c r="B39" s="1"/>
      <c r="C39" s="1" t="s">
        <v>38</v>
      </c>
      <c r="D39" s="1"/>
      <c r="E39" s="2">
        <f>ROUND(SUM(E31:E38),5)</f>
        <v>8902.57</v>
      </c>
    </row>
    <row r="40" spans="1:5" x14ac:dyDescent="0.25">
      <c r="A40" s="1"/>
      <c r="B40" s="1"/>
      <c r="C40" s="1" t="s">
        <v>39</v>
      </c>
      <c r="D40" s="1"/>
      <c r="E40" s="2"/>
    </row>
    <row r="41" spans="1:5" x14ac:dyDescent="0.25">
      <c r="A41" s="1"/>
      <c r="B41" s="1"/>
      <c r="C41" s="1"/>
      <c r="D41" s="1" t="s">
        <v>40</v>
      </c>
      <c r="E41" s="2">
        <v>400</v>
      </c>
    </row>
    <row r="42" spans="1:5" x14ac:dyDescent="0.25">
      <c r="A42" s="1"/>
      <c r="B42" s="1"/>
      <c r="C42" s="1"/>
      <c r="D42" s="1" t="s">
        <v>41</v>
      </c>
      <c r="E42" s="2">
        <v>3267.5</v>
      </c>
    </row>
    <row r="43" spans="1:5" x14ac:dyDescent="0.25">
      <c r="A43" s="1"/>
      <c r="B43" s="1"/>
      <c r="C43" s="1"/>
      <c r="D43" s="1" t="s">
        <v>42</v>
      </c>
      <c r="E43" s="2">
        <v>225.46</v>
      </c>
    </row>
    <row r="44" spans="1:5" ht="16.5" thickBot="1" x14ac:dyDescent="0.3">
      <c r="A44" s="1"/>
      <c r="B44" s="1"/>
      <c r="C44" s="1"/>
      <c r="D44" s="1" t="s">
        <v>43</v>
      </c>
      <c r="E44" s="3">
        <v>484.76</v>
      </c>
    </row>
    <row r="45" spans="1:5" x14ac:dyDescent="0.25">
      <c r="A45" s="1"/>
      <c r="B45" s="1"/>
      <c r="C45" s="1" t="s">
        <v>44</v>
      </c>
      <c r="D45" s="1"/>
      <c r="E45" s="2">
        <f>ROUND(SUM(E40:E44),5)</f>
        <v>4377.72</v>
      </c>
    </row>
    <row r="46" spans="1:5" x14ac:dyDescent="0.25">
      <c r="A46" s="1"/>
      <c r="B46" s="1"/>
      <c r="C46" s="1" t="s">
        <v>45</v>
      </c>
      <c r="D46" s="1"/>
      <c r="E46" s="2"/>
    </row>
    <row r="47" spans="1:5" ht="16.5" thickBot="1" x14ac:dyDescent="0.3">
      <c r="A47" s="1"/>
      <c r="B47" s="1"/>
      <c r="C47" s="1"/>
      <c r="D47" s="1" t="s">
        <v>46</v>
      </c>
      <c r="E47" s="3">
        <v>400</v>
      </c>
    </row>
    <row r="48" spans="1:5" x14ac:dyDescent="0.25">
      <c r="A48" s="1"/>
      <c r="B48" s="1"/>
      <c r="C48" s="1" t="s">
        <v>47</v>
      </c>
      <c r="D48" s="1"/>
      <c r="E48" s="2">
        <f>ROUND(SUM(E46:E47),5)</f>
        <v>400</v>
      </c>
    </row>
    <row r="49" spans="1:5" x14ac:dyDescent="0.25">
      <c r="A49" s="1"/>
      <c r="B49" s="1"/>
      <c r="C49" s="1" t="s">
        <v>48</v>
      </c>
      <c r="D49" s="1"/>
      <c r="E49" s="2"/>
    </row>
    <row r="50" spans="1:5" ht="16.5" thickBot="1" x14ac:dyDescent="0.3">
      <c r="A50" s="1"/>
      <c r="B50" s="1"/>
      <c r="C50" s="1"/>
      <c r="D50" s="1" t="s">
        <v>49</v>
      </c>
      <c r="E50" s="3">
        <v>365</v>
      </c>
    </row>
    <row r="51" spans="1:5" x14ac:dyDescent="0.25">
      <c r="A51" s="1"/>
      <c r="B51" s="1"/>
      <c r="C51" s="1" t="s">
        <v>50</v>
      </c>
      <c r="D51" s="1"/>
      <c r="E51" s="2">
        <f>ROUND(SUM(E49:E50),5)</f>
        <v>365</v>
      </c>
    </row>
    <row r="52" spans="1:5" ht="16.5" thickBot="1" x14ac:dyDescent="0.3">
      <c r="A52" s="1"/>
      <c r="B52" s="1"/>
      <c r="C52" s="1" t="s">
        <v>51</v>
      </c>
      <c r="D52" s="1"/>
      <c r="E52" s="4">
        <v>905.74</v>
      </c>
    </row>
    <row r="53" spans="1:5" ht="16.5" thickBot="1" x14ac:dyDescent="0.3">
      <c r="A53" s="1"/>
      <c r="B53" s="1" t="s">
        <v>52</v>
      </c>
      <c r="C53" s="1"/>
      <c r="D53" s="1"/>
      <c r="E53" s="5">
        <f>ROUND(E7+E10+E13+E18+E21+E24+E30+E39+E45+E48+SUM(E51:E52),5)</f>
        <v>32684.85</v>
      </c>
    </row>
    <row r="54" spans="1:5" s="7" customFormat="1" ht="16.5" thickBot="1" x14ac:dyDescent="0.3">
      <c r="A54" s="1" t="s">
        <v>53</v>
      </c>
      <c r="B54" s="1"/>
      <c r="C54" s="1"/>
      <c r="D54" s="1"/>
      <c r="E54" s="6">
        <f>ROUND(E6-E53,5)</f>
        <v>-31103.86</v>
      </c>
    </row>
    <row r="55" spans="1:5" ht="16.5" thickTop="1" x14ac:dyDescent="0.25"/>
  </sheetData>
  <pageMargins left="0.7" right="0.7" top="0.75" bottom="0.75" header="0.1" footer="0.3"/>
  <pageSetup orientation="portrait" r:id="rId1"/>
  <headerFooter>
    <oddHeader>&amp;L&amp;"Arial,Bold"&amp;8 5:27 PM
&amp;"Arial,Bold"&amp;12 08/12/19
&amp;"Arial,Bold"&amp;8 Cash Basis&amp;C&amp;"Arial,Bold"&amp;12 Leavitt Township
&amp;"Arial,Bold"&amp;14 Profit &amp;&amp; Loss
&amp;"Arial,Bold"&amp;12 April 1 through August 12,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2019-08-12T21:28:19Z</cp:lastPrinted>
  <dcterms:created xsi:type="dcterms:W3CDTF">2019-08-12T21:27:47Z</dcterms:created>
  <dcterms:modified xsi:type="dcterms:W3CDTF">2019-08-12T21:28:35Z</dcterms:modified>
</cp:coreProperties>
</file>