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\Documents\APRIL 2019-MARCH 2020 MINUTES AND FIANCIALS\"/>
    </mc:Choice>
  </mc:AlternateContent>
  <xr:revisionPtr revIDLastSave="0" documentId="13_ncr:1_{6A076B8D-800B-4939-AA6C-59A2E51AFC95}" xr6:coauthVersionLast="45" xr6:coauthVersionMax="45" xr10:uidLastSave="{00000000-0000-0000-0000-000000000000}"/>
  <bookViews>
    <workbookView xWindow="-120" yWindow="-120" windowWidth="20730" windowHeight="11160" xr2:uid="{94A7D909-1B98-4321-A975-271F7D770865}"/>
  </bookViews>
  <sheets>
    <sheet name="Sheet1" sheetId="1" r:id="rId1"/>
  </sheets>
  <definedNames>
    <definedName name="_xlnm.Print_Titles" localSheetId="0">Sheet1!$A:$C,Sheet1!$1:$2</definedName>
    <definedName name="QB_COLUMN_59200" localSheetId="0" hidden="1">Sheet1!$D$2</definedName>
    <definedName name="QB_COLUMN_63620" localSheetId="0" hidden="1">Sheet1!$H$2</definedName>
    <definedName name="QB_COLUMN_64430" localSheetId="0" hidden="1">Sheet1!$J$2</definedName>
    <definedName name="QB_COLUMN_76210" localSheetId="0" hidden="1">Sheet1!$F$2</definedName>
    <definedName name="QB_DATA_0" localSheetId="0" hidden="1">Sheet1!$4:$4,Sheet1!$5:$5,Sheet1!$6:$6,Sheet1!$7:$7,Sheet1!$8:$8,Sheet1!$9:$9,Sheet1!$10:$10,Sheet1!$11:$11,Sheet1!$12:$12,Sheet1!$14:$14,Sheet1!$15:$15,Sheet1!$16:$16,Sheet1!$17:$17,Sheet1!$18:$18,Sheet1!$20:$20,Sheet1!$21:$21</definedName>
    <definedName name="QB_DATA_1" localSheetId="0" hidden="1">Sheet1!$23:$23,Sheet1!$24:$24,Sheet1!$25:$25,Sheet1!$26:$26,Sheet1!$28:$28,Sheet1!$29:$29,Sheet1!$30:$30,Sheet1!$33:$33,Sheet1!$35:$35,Sheet1!$36:$36,Sheet1!$37:$37,Sheet1!$38:$38,Sheet1!$39:$39,Sheet1!$40:$40,Sheet1!$41:$41,Sheet1!$44:$44</definedName>
    <definedName name="QB_DATA_2" localSheetId="0" hidden="1">Sheet1!$45:$45,Sheet1!$46:$46,Sheet1!$47:$47,Sheet1!$48:$48,Sheet1!$49:$49,Sheet1!$50:$50,Sheet1!$51:$51,Sheet1!$52:$52,Sheet1!$53:$53,Sheet1!$54:$54,Sheet1!$55:$55,Sheet1!$56:$56,Sheet1!$59:$59,Sheet1!$60:$60,Sheet1!$61:$61,Sheet1!$62:$62</definedName>
    <definedName name="QB_DATA_3" localSheetId="0" hidden="1">Sheet1!$63:$63,Sheet1!$64:$64,Sheet1!$65:$65,Sheet1!$66:$66,Sheet1!$67:$67,Sheet1!$68:$68,Sheet1!$69:$69,Sheet1!$70:$70,Sheet1!$71:$71,Sheet1!$72:$72,Sheet1!$73:$73,Sheet1!$74:$74,Sheet1!$77:$77,Sheet1!$78:$78,Sheet1!$79:$79,Sheet1!$80:$80</definedName>
    <definedName name="QB_DATA_4" localSheetId="0" hidden="1">Sheet1!$81:$81,Sheet1!$82:$82,Sheet1!$83:$83,Sheet1!$84:$84,Sheet1!$85:$85,Sheet1!$86:$86,Sheet1!$87:$87,Sheet1!$88:$88,Sheet1!$89:$89,Sheet1!$90:$90,Sheet1!$91:$91,Sheet1!$92:$92,Sheet1!$95:$95,Sheet1!$96:$96,Sheet1!$97:$97,Sheet1!$98:$98</definedName>
    <definedName name="QB_DATA_5" localSheetId="0" hidden="1">Sheet1!$99:$99,Sheet1!$100:$100,Sheet1!$101:$101,Sheet1!$102:$102,Sheet1!$103:$103,Sheet1!$104:$104,Sheet1!$107:$107,Sheet1!$108:$108,Sheet1!$109:$109,Sheet1!$110:$110,Sheet1!$111:$111,Sheet1!$112:$112,Sheet1!$113:$113,Sheet1!$114:$114,Sheet1!$115:$115,Sheet1!$116:$116</definedName>
    <definedName name="QB_DATA_6" localSheetId="0" hidden="1">Sheet1!$117:$117,Sheet1!$118:$118,Sheet1!$119:$119,Sheet1!$120:$120,Sheet1!$121:$121,Sheet1!$124:$124,Sheet1!$125:$125,Sheet1!$126:$126,Sheet1!$127:$127,Sheet1!$128:$128,Sheet1!$129:$129,Sheet1!$130:$130,Sheet1!$131:$131,Sheet1!$132:$132,Sheet1!$133:$133,Sheet1!$134:$134</definedName>
    <definedName name="QB_DATA_7" localSheetId="0" hidden="1">Sheet1!$135:$135,Sheet1!$136:$136,Sheet1!$137:$137,Sheet1!$138:$138,Sheet1!$139:$139,Sheet1!$142:$142,Sheet1!$143:$143,Sheet1!$144:$144,Sheet1!$145:$145,Sheet1!$146:$146,Sheet1!$147:$147,Sheet1!$148:$148,Sheet1!$149:$149,Sheet1!$152:$152,Sheet1!$153:$153,Sheet1!$154:$154</definedName>
    <definedName name="QB_DATA_8" localSheetId="0" hidden="1">Sheet1!$155:$155,Sheet1!$156:$156,Sheet1!$157:$157,Sheet1!$158:$158,Sheet1!$159:$159,Sheet1!$160:$160,Sheet1!$163:$163,Sheet1!$164:$164,Sheet1!$165:$165,Sheet1!$166:$166,Sheet1!$167:$167,Sheet1!$168:$168,Sheet1!$169:$169,Sheet1!$170:$170,Sheet1!$171:$171,Sheet1!$174:$174</definedName>
    <definedName name="QB_DATA_9" localSheetId="0" hidden="1">Sheet1!$175:$175,Sheet1!$178:$178,Sheet1!$179:$179,Sheet1!$180:$180,Sheet1!$183:$183,Sheet1!$184:$184,Sheet1!$185:$185,Sheet1!$186:$186,Sheet1!$187:$187,Sheet1!$189:$189,Sheet1!$190:$190</definedName>
    <definedName name="QB_FORMULA_0" localSheetId="0" hidden="1">Sheet1!$H$4,Sheet1!$J$4,Sheet1!$H$5,Sheet1!$J$5,Sheet1!$H$6,Sheet1!$J$6,Sheet1!$H$7,Sheet1!$J$7,Sheet1!$H$8,Sheet1!$J$8,Sheet1!$H$9,Sheet1!$J$9,Sheet1!$H$10,Sheet1!$J$10,Sheet1!$H$11,Sheet1!$J$11</definedName>
    <definedName name="QB_FORMULA_1" localSheetId="0" hidden="1">Sheet1!$H$12,Sheet1!$J$12,Sheet1!$H$14,Sheet1!$J$14,Sheet1!$H$15,Sheet1!$J$15,Sheet1!$H$16,Sheet1!$J$16,Sheet1!$H$17,Sheet1!$J$17,Sheet1!$H$18,Sheet1!$J$18,Sheet1!$D$19,Sheet1!$F$19,Sheet1!$H$19,Sheet1!$J$19</definedName>
    <definedName name="QB_FORMULA_10" localSheetId="0" hidden="1">Sheet1!$H$85,Sheet1!$J$85,Sheet1!$H$86,Sheet1!$J$86,Sheet1!$H$87,Sheet1!$J$87,Sheet1!$H$88,Sheet1!$J$88,Sheet1!$H$89,Sheet1!$J$89,Sheet1!$H$90,Sheet1!$J$90,Sheet1!$H$91,Sheet1!$J$91,Sheet1!$H$92,Sheet1!$J$92</definedName>
    <definedName name="QB_FORMULA_11" localSheetId="0" hidden="1">Sheet1!$D$93,Sheet1!$F$93,Sheet1!$H$93,Sheet1!$J$93,Sheet1!$H$95,Sheet1!$J$95,Sheet1!$H$96,Sheet1!$J$96,Sheet1!$H$97,Sheet1!$J$97,Sheet1!$H$98,Sheet1!$J$98,Sheet1!$H$99,Sheet1!$J$99,Sheet1!$H$100,Sheet1!$J$100</definedName>
    <definedName name="QB_FORMULA_12" localSheetId="0" hidden="1">Sheet1!$H$101,Sheet1!$J$101,Sheet1!$H$102,Sheet1!$J$102,Sheet1!$H$103,Sheet1!$J$103,Sheet1!$H$104,Sheet1!$J$104,Sheet1!$D$105,Sheet1!$F$105,Sheet1!$H$105,Sheet1!$J$105,Sheet1!$H$107,Sheet1!$J$107,Sheet1!$H$108,Sheet1!$J$108</definedName>
    <definedName name="QB_FORMULA_13" localSheetId="0" hidden="1">Sheet1!$H$109,Sheet1!$J$109,Sheet1!$H$110,Sheet1!$J$110,Sheet1!$H$111,Sheet1!$J$111,Sheet1!$H$112,Sheet1!$J$112,Sheet1!$H$113,Sheet1!$J$113,Sheet1!$H$114,Sheet1!$J$114,Sheet1!$H$115,Sheet1!$J$115,Sheet1!$H$116,Sheet1!$J$116</definedName>
    <definedName name="QB_FORMULA_14" localSheetId="0" hidden="1">Sheet1!$H$117,Sheet1!$J$117,Sheet1!$H$118,Sheet1!$J$118,Sheet1!$H$119,Sheet1!$J$119,Sheet1!$H$120,Sheet1!$J$120,Sheet1!$H$121,Sheet1!$J$121,Sheet1!$D$122,Sheet1!$F$122,Sheet1!$H$122,Sheet1!$J$122,Sheet1!$H$124,Sheet1!$J$124</definedName>
    <definedName name="QB_FORMULA_15" localSheetId="0" hidden="1">Sheet1!$H$125,Sheet1!$J$125,Sheet1!$H$126,Sheet1!$J$126,Sheet1!$H$127,Sheet1!$J$127,Sheet1!$H$128,Sheet1!$J$128,Sheet1!$H$129,Sheet1!$J$129,Sheet1!$H$130,Sheet1!$J$130,Sheet1!$H$131,Sheet1!$J$131,Sheet1!$H$132,Sheet1!$J$132</definedName>
    <definedName name="QB_FORMULA_16" localSheetId="0" hidden="1">Sheet1!$H$133,Sheet1!$J$133,Sheet1!$H$134,Sheet1!$J$134,Sheet1!$H$135,Sheet1!$J$135,Sheet1!$H$136,Sheet1!$J$136,Sheet1!$H$137,Sheet1!$J$137,Sheet1!$H$138,Sheet1!$J$138,Sheet1!$H$139,Sheet1!$J$139,Sheet1!$D$140,Sheet1!$F$140</definedName>
    <definedName name="QB_FORMULA_17" localSheetId="0" hidden="1">Sheet1!$H$140,Sheet1!$J$140,Sheet1!$H$142,Sheet1!$J$142,Sheet1!$H$143,Sheet1!$J$143,Sheet1!$H$144,Sheet1!$J$144,Sheet1!$H$145,Sheet1!$J$145,Sheet1!$H$146,Sheet1!$J$146,Sheet1!$H$147,Sheet1!$J$147,Sheet1!$H$148,Sheet1!$J$148</definedName>
    <definedName name="QB_FORMULA_18" localSheetId="0" hidden="1">Sheet1!$H$149,Sheet1!$J$149,Sheet1!$D$150,Sheet1!$F$150,Sheet1!$H$150,Sheet1!$J$150,Sheet1!$H$152,Sheet1!$J$152,Sheet1!$H$153,Sheet1!$J$153,Sheet1!$H$154,Sheet1!$J$154,Sheet1!$H$155,Sheet1!$J$155,Sheet1!$H$156,Sheet1!$J$156</definedName>
    <definedName name="QB_FORMULA_19" localSheetId="0" hidden="1">Sheet1!$H$157,Sheet1!$J$157,Sheet1!$H$158,Sheet1!$J$158,Sheet1!$H$159,Sheet1!$J$159,Sheet1!$H$160,Sheet1!$J$160,Sheet1!$D$161,Sheet1!$F$161,Sheet1!$H$161,Sheet1!$J$161,Sheet1!$H$163,Sheet1!$J$163,Sheet1!$H$164,Sheet1!$J$164</definedName>
    <definedName name="QB_FORMULA_2" localSheetId="0" hidden="1">Sheet1!$H$20,Sheet1!$J$20,Sheet1!$H$21,Sheet1!$J$21,Sheet1!$H$23,Sheet1!$J$23,Sheet1!$H$24,Sheet1!$J$24,Sheet1!$H$25,Sheet1!$J$25,Sheet1!$H$26,Sheet1!$J$26,Sheet1!$D$27,Sheet1!$F$27,Sheet1!$H$27,Sheet1!$J$27</definedName>
    <definedName name="QB_FORMULA_20" localSheetId="0" hidden="1">Sheet1!$H$165,Sheet1!$J$165,Sheet1!$H$166,Sheet1!$J$166,Sheet1!$H$167,Sheet1!$J$167,Sheet1!$H$168,Sheet1!$J$168,Sheet1!$H$169,Sheet1!$J$169,Sheet1!$H$170,Sheet1!$J$170,Sheet1!$H$171,Sheet1!$J$171,Sheet1!$D$172,Sheet1!$F$172</definedName>
    <definedName name="QB_FORMULA_21" localSheetId="0" hidden="1">Sheet1!$H$172,Sheet1!$J$172,Sheet1!$H$174,Sheet1!$J$174,Sheet1!$H$175,Sheet1!$J$175,Sheet1!$D$176,Sheet1!$F$176,Sheet1!$H$176,Sheet1!$J$176,Sheet1!$H$178,Sheet1!$J$178,Sheet1!$H$179,Sheet1!$J$179,Sheet1!$H$180,Sheet1!$J$180</definedName>
    <definedName name="QB_FORMULA_22" localSheetId="0" hidden="1">Sheet1!$D$181,Sheet1!$F$181,Sheet1!$H$181,Sheet1!$J$181,Sheet1!$H$183,Sheet1!$J$183,Sheet1!$H$184,Sheet1!$J$184,Sheet1!$H$185,Sheet1!$J$185,Sheet1!$H$186,Sheet1!$J$186,Sheet1!$H$187,Sheet1!$J$187,Sheet1!$D$188,Sheet1!$F$188</definedName>
    <definedName name="QB_FORMULA_23" localSheetId="0" hidden="1">Sheet1!$H$188,Sheet1!$J$188,Sheet1!$H$189,Sheet1!$J$189,Sheet1!$H$190,Sheet1!$J$190,Sheet1!$D$191,Sheet1!$F$191,Sheet1!$H$191,Sheet1!$J$191,Sheet1!$D$192,Sheet1!$F$192,Sheet1!$H$192,Sheet1!$J$192</definedName>
    <definedName name="QB_FORMULA_3" localSheetId="0" hidden="1">Sheet1!$H$28,Sheet1!$J$28,Sheet1!$H$29,Sheet1!$J$29,Sheet1!$H$30,Sheet1!$J$30,Sheet1!$D$31,Sheet1!$F$31,Sheet1!$H$31,Sheet1!$J$31,Sheet1!$H$33,Sheet1!$J$33,Sheet1!$H$35,Sheet1!$J$35,Sheet1!$H$36,Sheet1!$J$36</definedName>
    <definedName name="QB_FORMULA_4" localSheetId="0" hidden="1">Sheet1!$H$37,Sheet1!$J$37,Sheet1!$H$38,Sheet1!$J$38,Sheet1!$H$39,Sheet1!$J$39,Sheet1!$H$40,Sheet1!$J$40,Sheet1!$H$41,Sheet1!$J$41,Sheet1!$D$42,Sheet1!$F$42,Sheet1!$H$42,Sheet1!$J$42,Sheet1!$H$44,Sheet1!$J$44</definedName>
    <definedName name="QB_FORMULA_5" localSheetId="0" hidden="1">Sheet1!$H$45,Sheet1!$J$45,Sheet1!$H$46,Sheet1!$J$46,Sheet1!$H$47,Sheet1!$J$47,Sheet1!$H$48,Sheet1!$J$48,Sheet1!$H$49,Sheet1!$J$49,Sheet1!$H$50,Sheet1!$J$50,Sheet1!$H$51,Sheet1!$J$51,Sheet1!$H$52,Sheet1!$J$52</definedName>
    <definedName name="QB_FORMULA_6" localSheetId="0" hidden="1">Sheet1!$H$53,Sheet1!$J$53,Sheet1!$H$54,Sheet1!$J$54,Sheet1!$H$55,Sheet1!$J$55,Sheet1!$H$56,Sheet1!$J$56,Sheet1!$D$57,Sheet1!$F$57,Sheet1!$H$57,Sheet1!$J$57,Sheet1!$H$59,Sheet1!$J$59,Sheet1!$H$60,Sheet1!$J$60</definedName>
    <definedName name="QB_FORMULA_7" localSheetId="0" hidden="1">Sheet1!$H$61,Sheet1!$J$61,Sheet1!$H$62,Sheet1!$J$62,Sheet1!$H$63,Sheet1!$J$63,Sheet1!$H$64,Sheet1!$J$64,Sheet1!$H$65,Sheet1!$J$65,Sheet1!$H$66,Sheet1!$J$66,Sheet1!$H$67,Sheet1!$J$67,Sheet1!$H$68,Sheet1!$J$68</definedName>
    <definedName name="QB_FORMULA_8" localSheetId="0" hidden="1">Sheet1!$H$69,Sheet1!$J$69,Sheet1!$H$70,Sheet1!$J$70,Sheet1!$H$71,Sheet1!$J$71,Sheet1!$H$72,Sheet1!$J$72,Sheet1!$H$73,Sheet1!$J$73,Sheet1!$H$74,Sheet1!$J$74,Sheet1!$D$75,Sheet1!$F$75,Sheet1!$H$75,Sheet1!$J$75</definedName>
    <definedName name="QB_FORMULA_9" localSheetId="0" hidden="1">Sheet1!$H$77,Sheet1!$J$77,Sheet1!$H$78,Sheet1!$J$78,Sheet1!$H$79,Sheet1!$J$79,Sheet1!$H$80,Sheet1!$J$80,Sheet1!$H$81,Sheet1!$J$81,Sheet1!$H$82,Sheet1!$J$82,Sheet1!$H$83,Sheet1!$J$83,Sheet1!$H$84,Sheet1!$J$84</definedName>
    <definedName name="QB_ROW_100230" localSheetId="0" hidden="1">Sheet1!$C$126</definedName>
    <definedName name="QB_ROW_101230" localSheetId="0" hidden="1">Sheet1!$C$127</definedName>
    <definedName name="QB_ROW_102230" localSheetId="0" hidden="1">Sheet1!$C$129</definedName>
    <definedName name="QB_ROW_103230" localSheetId="0" hidden="1">Sheet1!$C$130</definedName>
    <definedName name="QB_ROW_104230" localSheetId="0" hidden="1">Sheet1!$C$131</definedName>
    <definedName name="QB_ROW_105230" localSheetId="0" hidden="1">Sheet1!$C$132</definedName>
    <definedName name="QB_ROW_106230" localSheetId="0" hidden="1">Sheet1!$C$39</definedName>
    <definedName name="QB_ROW_107230" localSheetId="0" hidden="1">Sheet1!$C$134</definedName>
    <definedName name="QB_ROW_108230" localSheetId="0" hidden="1">Sheet1!$C$135</definedName>
    <definedName name="QB_ROW_109230" localSheetId="0" hidden="1">Sheet1!$C$136</definedName>
    <definedName name="QB_ROW_110230" localSheetId="0" hidden="1">Sheet1!$C$137</definedName>
    <definedName name="QB_ROW_111230" localSheetId="0" hidden="1">Sheet1!$C$138</definedName>
    <definedName name="QB_ROW_112020" localSheetId="0" hidden="1">Sheet1!$B$43</definedName>
    <definedName name="QB_ROW_112230" localSheetId="0" hidden="1">Sheet1!$C$56</definedName>
    <definedName name="QB_ROW_11230" localSheetId="0" hidden="1">Sheet1!$C$98</definedName>
    <definedName name="QB_ROW_112320" localSheetId="0" hidden="1">Sheet1!$B$57</definedName>
    <definedName name="QB_ROW_113230" localSheetId="0" hidden="1">Sheet1!$C$44</definedName>
    <definedName name="QB_ROW_114230" localSheetId="0" hidden="1">Sheet1!$C$45</definedName>
    <definedName name="QB_ROW_115230" localSheetId="0" hidden="1">Sheet1!$C$46</definedName>
    <definedName name="QB_ROW_116230" localSheetId="0" hidden="1">Sheet1!$C$47</definedName>
    <definedName name="QB_ROW_117230" localSheetId="0" hidden="1">Sheet1!$C$48</definedName>
    <definedName name="QB_ROW_118230" localSheetId="0" hidden="1">Sheet1!$C$49</definedName>
    <definedName name="QB_ROW_119230" localSheetId="0" hidden="1">Sheet1!$C$50</definedName>
    <definedName name="QB_ROW_120230" localSheetId="0" hidden="1">Sheet1!$C$51</definedName>
    <definedName name="QB_ROW_121230" localSheetId="0" hidden="1">Sheet1!$C$52</definedName>
    <definedName name="QB_ROW_122230" localSheetId="0" hidden="1">Sheet1!$C$53</definedName>
    <definedName name="QB_ROW_123230" localSheetId="0" hidden="1">Sheet1!$C$54</definedName>
    <definedName name="QB_ROW_124230" localSheetId="0" hidden="1">Sheet1!$C$55</definedName>
    <definedName name="QB_ROW_125020" localSheetId="0" hidden="1">Sheet1!$B$141</definedName>
    <definedName name="QB_ROW_125230" localSheetId="0" hidden="1">Sheet1!$C$149</definedName>
    <definedName name="QB_ROW_125320" localSheetId="0" hidden="1">Sheet1!$B$150</definedName>
    <definedName name="QB_ROW_126230" localSheetId="0" hidden="1">Sheet1!$C$142</definedName>
    <definedName name="QB_ROW_127230" localSheetId="0" hidden="1">Sheet1!$C$143</definedName>
    <definedName name="QB_ROW_128230" localSheetId="0" hidden="1">Sheet1!$C$144</definedName>
    <definedName name="QB_ROW_129230" localSheetId="0" hidden="1">Sheet1!$C$146</definedName>
    <definedName name="QB_ROW_130230" localSheetId="0" hidden="1">Sheet1!$C$145</definedName>
    <definedName name="QB_ROW_131230" localSheetId="0" hidden="1">Sheet1!$C$147</definedName>
    <definedName name="QB_ROW_132230" localSheetId="0" hidden="1">Sheet1!$C$148</definedName>
    <definedName name="QB_ROW_133020" localSheetId="0" hidden="1">Sheet1!$B$76</definedName>
    <definedName name="QB_ROW_133230" localSheetId="0" hidden="1">Sheet1!$C$92</definedName>
    <definedName name="QB_ROW_133320" localSheetId="0" hidden="1">Sheet1!$B$93</definedName>
    <definedName name="QB_ROW_134230" localSheetId="0" hidden="1">Sheet1!$C$77</definedName>
    <definedName name="QB_ROW_135230" localSheetId="0" hidden="1">Sheet1!$C$78</definedName>
    <definedName name="QB_ROW_136230" localSheetId="0" hidden="1">Sheet1!$C$79</definedName>
    <definedName name="QB_ROW_137230" localSheetId="0" hidden="1">Sheet1!$C$81</definedName>
    <definedName name="QB_ROW_138230" localSheetId="0" hidden="1">Sheet1!$C$82</definedName>
    <definedName name="QB_ROW_139230" localSheetId="0" hidden="1">Sheet1!$C$83</definedName>
    <definedName name="QB_ROW_140230" localSheetId="0" hidden="1">Sheet1!$C$84</definedName>
    <definedName name="QB_ROW_141230" localSheetId="0" hidden="1">Sheet1!$C$85</definedName>
    <definedName name="QB_ROW_142230" localSheetId="0" hidden="1">Sheet1!$C$86</definedName>
    <definedName name="QB_ROW_14230" localSheetId="0" hidden="1">Sheet1!$C$186</definedName>
    <definedName name="QB_ROW_143230" localSheetId="0" hidden="1">Sheet1!$C$87</definedName>
    <definedName name="QB_ROW_144230" localSheetId="0" hidden="1">Sheet1!$C$89</definedName>
    <definedName name="QB_ROW_145230" localSheetId="0" hidden="1">Sheet1!$C$90</definedName>
    <definedName name="QB_ROW_146230" localSheetId="0" hidden="1">Sheet1!$C$91</definedName>
    <definedName name="QB_ROW_147020" localSheetId="0" hidden="1">Sheet1!$B$58</definedName>
    <definedName name="QB_ROW_147230" localSheetId="0" hidden="1">Sheet1!$C$74</definedName>
    <definedName name="QB_ROW_147320" localSheetId="0" hidden="1">Sheet1!$B$75</definedName>
    <definedName name="QB_ROW_148230" localSheetId="0" hidden="1">Sheet1!$C$62</definedName>
    <definedName name="QB_ROW_149230" localSheetId="0" hidden="1">Sheet1!$C$63</definedName>
    <definedName name="QB_ROW_150230" localSheetId="0" hidden="1">Sheet1!$C$80</definedName>
    <definedName name="QB_ROW_151230" localSheetId="0" hidden="1">Sheet1!$C$64</definedName>
    <definedName name="QB_ROW_152230" localSheetId="0" hidden="1">Sheet1!$C$65</definedName>
    <definedName name="QB_ROW_15230" localSheetId="0" hidden="1">Sheet1!$C$88</definedName>
    <definedName name="QB_ROW_153230" localSheetId="0" hidden="1">Sheet1!$C$66</definedName>
    <definedName name="QB_ROW_154230" localSheetId="0" hidden="1">Sheet1!$C$67</definedName>
    <definedName name="QB_ROW_155230" localSheetId="0" hidden="1">Sheet1!$C$68</definedName>
    <definedName name="QB_ROW_156230" localSheetId="0" hidden="1">Sheet1!$C$69</definedName>
    <definedName name="QB_ROW_157230" localSheetId="0" hidden="1">Sheet1!$C$70</definedName>
    <definedName name="QB_ROW_158230" localSheetId="0" hidden="1">Sheet1!$C$71</definedName>
    <definedName name="QB_ROW_159230" localSheetId="0" hidden="1">Sheet1!$C$72</definedName>
    <definedName name="QB_ROW_160230" localSheetId="0" hidden="1">Sheet1!$C$73</definedName>
    <definedName name="QB_ROW_161020" localSheetId="0" hidden="1">Sheet1!$B$94</definedName>
    <definedName name="QB_ROW_161230" localSheetId="0" hidden="1">Sheet1!$C$104</definedName>
    <definedName name="QB_ROW_161320" localSheetId="0" hidden="1">Sheet1!$B$105</definedName>
    <definedName name="QB_ROW_162230" localSheetId="0" hidden="1">Sheet1!$C$95</definedName>
    <definedName name="QB_ROW_163230" localSheetId="0" hidden="1">Sheet1!$C$99</definedName>
    <definedName name="QB_ROW_164230" localSheetId="0" hidden="1">Sheet1!$C$101</definedName>
    <definedName name="QB_ROW_165230" localSheetId="0" hidden="1">Sheet1!$C$102</definedName>
    <definedName name="QB_ROW_166230" localSheetId="0" hidden="1">Sheet1!$C$103</definedName>
    <definedName name="QB_ROW_167020" localSheetId="0" hidden="1">Sheet1!$B$106</definedName>
    <definedName name="QB_ROW_167230" localSheetId="0" hidden="1">Sheet1!$C$121</definedName>
    <definedName name="QB_ROW_167320" localSheetId="0" hidden="1">Sheet1!$B$122</definedName>
    <definedName name="QB_ROW_168230" localSheetId="0" hidden="1">Sheet1!$C$109</definedName>
    <definedName name="QB_ROW_169230" localSheetId="0" hidden="1">Sheet1!$C$110</definedName>
    <definedName name="QB_ROW_170230" localSheetId="0" hidden="1">Sheet1!$C$111</definedName>
    <definedName name="QB_ROW_171230" localSheetId="0" hidden="1">Sheet1!$C$112</definedName>
    <definedName name="QB_ROW_172230" localSheetId="0" hidden="1">Sheet1!$C$113</definedName>
    <definedName name="QB_ROW_173230" localSheetId="0" hidden="1">Sheet1!$C$114</definedName>
    <definedName name="QB_ROW_174230" localSheetId="0" hidden="1">Sheet1!$C$115</definedName>
    <definedName name="QB_ROW_175230" localSheetId="0" hidden="1">Sheet1!$C$116</definedName>
    <definedName name="QB_ROW_176230" localSheetId="0" hidden="1">Sheet1!$C$117</definedName>
    <definedName name="QB_ROW_177230" localSheetId="0" hidden="1">Sheet1!$C$118</definedName>
    <definedName name="QB_ROW_178230" localSheetId="0" hidden="1">Sheet1!$C$119</definedName>
    <definedName name="QB_ROW_179230" localSheetId="0" hidden="1">Sheet1!$C$120</definedName>
    <definedName name="QB_ROW_180020" localSheetId="0" hidden="1">Sheet1!$B$162</definedName>
    <definedName name="QB_ROW_180230" localSheetId="0" hidden="1">Sheet1!$C$171</definedName>
    <definedName name="QB_ROW_180320" localSheetId="0" hidden="1">Sheet1!$B$172</definedName>
    <definedName name="QB_ROW_181230" localSheetId="0" hidden="1">Sheet1!$C$163</definedName>
    <definedName name="QB_ROW_182230" localSheetId="0" hidden="1">Sheet1!$C$164</definedName>
    <definedName name="QB_ROW_18301" localSheetId="0" hidden="1">Sheet1!#REF!</definedName>
    <definedName name="QB_ROW_183230" localSheetId="0" hidden="1">Sheet1!$C$165</definedName>
    <definedName name="QB_ROW_184230" localSheetId="0" hidden="1">Sheet1!$C$166</definedName>
    <definedName name="QB_ROW_185230" localSheetId="0" hidden="1">Sheet1!$C$168</definedName>
    <definedName name="QB_ROW_186230" localSheetId="0" hidden="1">Sheet1!$C$169</definedName>
    <definedName name="QB_ROW_187230" localSheetId="0" hidden="1">Sheet1!$C$170</definedName>
    <definedName name="QB_ROW_188020" localSheetId="0" hidden="1">Sheet1!$B$151</definedName>
    <definedName name="QB_ROW_188230" localSheetId="0" hidden="1">Sheet1!$C$160</definedName>
    <definedName name="QB_ROW_188320" localSheetId="0" hidden="1">Sheet1!$B$161</definedName>
    <definedName name="QB_ROW_189230" localSheetId="0" hidden="1">Sheet1!$C$152</definedName>
    <definedName name="QB_ROW_190230" localSheetId="0" hidden="1">Sheet1!$C$153</definedName>
    <definedName name="QB_ROW_191230" localSheetId="0" hidden="1">Sheet1!$C$154</definedName>
    <definedName name="QB_ROW_192230" localSheetId="0" hidden="1">Sheet1!$C$155</definedName>
    <definedName name="QB_ROW_193230" localSheetId="0" hidden="1">Sheet1!$C$157</definedName>
    <definedName name="QB_ROW_194230" localSheetId="0" hidden="1">Sheet1!$C$158</definedName>
    <definedName name="QB_ROW_195230" localSheetId="0" hidden="1">Sheet1!$C$159</definedName>
    <definedName name="QB_ROW_196020" localSheetId="0" hidden="1">Sheet1!$B$173</definedName>
    <definedName name="QB_ROW_196230" localSheetId="0" hidden="1">Sheet1!$C$175</definedName>
    <definedName name="QB_ROW_196320" localSheetId="0" hidden="1">Sheet1!$B$176</definedName>
    <definedName name="QB_ROW_197230" localSheetId="0" hidden="1">Sheet1!$C$174</definedName>
    <definedName name="QB_ROW_198020" localSheetId="0" hidden="1">Sheet1!$B$177</definedName>
    <definedName name="QB_ROW_198230" localSheetId="0" hidden="1">Sheet1!$C$180</definedName>
    <definedName name="QB_ROW_198320" localSheetId="0" hidden="1">Sheet1!$B$181</definedName>
    <definedName name="QB_ROW_199230" localSheetId="0" hidden="1">Sheet1!$C$179</definedName>
    <definedName name="QB_ROW_20012" localSheetId="0" hidden="1">Sheet1!$A$3</definedName>
    <definedName name="QB_ROW_200230" localSheetId="0" hidden="1">Sheet1!$C$178</definedName>
    <definedName name="QB_ROW_201020" localSheetId="0" hidden="1">Sheet1!$B$182</definedName>
    <definedName name="QB_ROW_201230" localSheetId="0" hidden="1">Sheet1!$C$187</definedName>
    <definedName name="QB_ROW_201320" localSheetId="0" hidden="1">Sheet1!$B$188</definedName>
    <definedName name="QB_ROW_202230" localSheetId="0" hidden="1">Sheet1!$C$183</definedName>
    <definedName name="QB_ROW_20230" localSheetId="0" hidden="1">Sheet1!$C$133</definedName>
    <definedName name="QB_ROW_20312" localSheetId="0" hidden="1">Sheet1!$A$31</definedName>
    <definedName name="QB_ROW_203230" localSheetId="0" hidden="1">Sheet1!$C$184</definedName>
    <definedName name="QB_ROW_204230" localSheetId="0" hidden="1">Sheet1!$C$185</definedName>
    <definedName name="QB_ROW_205230" localSheetId="0" hidden="1">Sheet1!$C$167</definedName>
    <definedName name="QB_ROW_206230" localSheetId="0" hidden="1">Sheet1!$C$108</definedName>
    <definedName name="QB_ROW_209230" localSheetId="0" hidden="1">Sheet1!$C$61</definedName>
    <definedName name="QB_ROW_21012" localSheetId="0" hidden="1">Sheet1!$A$32</definedName>
    <definedName name="QB_ROW_210230" localSheetId="0" hidden="1">Sheet1!$C$107</definedName>
    <definedName name="QB_ROW_211230" localSheetId="0" hidden="1">Sheet1!$C$60</definedName>
    <definedName name="QB_ROW_212230" localSheetId="0" hidden="1">Sheet1!$C$59</definedName>
    <definedName name="QB_ROW_21312" localSheetId="0" hidden="1">Sheet1!$A$191</definedName>
    <definedName name="QB_ROW_213230" localSheetId="0" hidden="1">Sheet1!$C$35</definedName>
    <definedName name="QB_ROW_218220" localSheetId="0" hidden="1">Sheet1!$B$4</definedName>
    <definedName name="QB_ROW_220220" localSheetId="0" hidden="1">Sheet1!$B$33</definedName>
    <definedName name="QB_ROW_30020" localSheetId="0" hidden="1">Sheet1!$B$123</definedName>
    <definedName name="QB_ROW_30230" localSheetId="0" hidden="1">Sheet1!$C$139</definedName>
    <definedName name="QB_ROW_30320" localSheetId="0" hidden="1">Sheet1!$B$140</definedName>
    <definedName name="QB_ROW_33220" localSheetId="0" hidden="1">Sheet1!$B$30</definedName>
    <definedName name="QB_ROW_37220" localSheetId="0" hidden="1">Sheet1!$B$6</definedName>
    <definedName name="QB_ROW_51230" localSheetId="0" hidden="1">Sheet1!$C$128</definedName>
    <definedName name="QB_ROW_53230" localSheetId="0" hidden="1">Sheet1!$C$96</definedName>
    <definedName name="QB_ROW_60220" localSheetId="0" hidden="1">Sheet1!$B$190</definedName>
    <definedName name="QB_ROW_6220" localSheetId="0" hidden="1">Sheet1!$B$189</definedName>
    <definedName name="QB_ROW_63230" localSheetId="0" hidden="1">Sheet1!$C$40</definedName>
    <definedName name="QB_ROW_67230" localSheetId="0" hidden="1">Sheet1!$C$100</definedName>
    <definedName name="QB_ROW_74220" localSheetId="0" hidden="1">Sheet1!$B$7</definedName>
    <definedName name="QB_ROW_75220" localSheetId="0" hidden="1">Sheet1!$B$8</definedName>
    <definedName name="QB_ROW_76220" localSheetId="0" hidden="1">Sheet1!$B$9</definedName>
    <definedName name="QB_ROW_77220" localSheetId="0" hidden="1">Sheet1!$B$10</definedName>
    <definedName name="QB_ROW_78220" localSheetId="0" hidden="1">Sheet1!$B$5</definedName>
    <definedName name="QB_ROW_79220" localSheetId="0" hidden="1">Sheet1!$B$11</definedName>
    <definedName name="QB_ROW_80230" localSheetId="0" hidden="1">Sheet1!$C$23</definedName>
    <definedName name="QB_ROW_81220" localSheetId="0" hidden="1">Sheet1!$B$12</definedName>
    <definedName name="QB_ROW_82020" localSheetId="0" hidden="1">Sheet1!$B$13</definedName>
    <definedName name="QB_ROW_82230" localSheetId="0" hidden="1">Sheet1!$C$18</definedName>
    <definedName name="QB_ROW_8230" localSheetId="0" hidden="1">Sheet1!$C$156</definedName>
    <definedName name="QB_ROW_82320" localSheetId="0" hidden="1">Sheet1!$B$19</definedName>
    <definedName name="QB_ROW_83230" localSheetId="0" hidden="1">Sheet1!$C$14</definedName>
    <definedName name="QB_ROW_84230" localSheetId="0" hidden="1">Sheet1!$C$15</definedName>
    <definedName name="QB_ROW_85230" localSheetId="0" hidden="1">Sheet1!$C$17</definedName>
    <definedName name="QB_ROW_86220" localSheetId="0" hidden="1">Sheet1!$B$20</definedName>
    <definedName name="QB_ROW_87220" localSheetId="0" hidden="1">Sheet1!$B$21</definedName>
    <definedName name="QB_ROW_88020" localSheetId="0" hidden="1">Sheet1!$B$22</definedName>
    <definedName name="QB_ROW_88230" localSheetId="0" hidden="1">Sheet1!$C$26</definedName>
    <definedName name="QB_ROW_88320" localSheetId="0" hidden="1">Sheet1!$B$27</definedName>
    <definedName name="QB_ROW_89230" localSheetId="0" hidden="1">Sheet1!$C$16</definedName>
    <definedName name="QB_ROW_90230" localSheetId="0" hidden="1">Sheet1!$C$24</definedName>
    <definedName name="QB_ROW_91230" localSheetId="0" hidden="1">Sheet1!$C$25</definedName>
    <definedName name="QB_ROW_92220" localSheetId="0" hidden="1">Sheet1!$B$28</definedName>
    <definedName name="QB_ROW_9230" localSheetId="0" hidden="1">Sheet1!$C$97</definedName>
    <definedName name="QB_ROW_93220" localSheetId="0" hidden="1">Sheet1!$B$29</definedName>
    <definedName name="QB_ROW_94020" localSheetId="0" hidden="1">Sheet1!$B$34</definedName>
    <definedName name="QB_ROW_94230" localSheetId="0" hidden="1">Sheet1!$C$41</definedName>
    <definedName name="QB_ROW_94320" localSheetId="0" hidden="1">Sheet1!$B$42</definedName>
    <definedName name="QB_ROW_95230" localSheetId="0" hidden="1">Sheet1!$C$36</definedName>
    <definedName name="QB_ROW_96230" localSheetId="0" hidden="1">Sheet1!$C$37</definedName>
    <definedName name="QB_ROW_97230" localSheetId="0" hidden="1">Sheet1!$C$38</definedName>
    <definedName name="QB_ROW_98230" localSheetId="0" hidden="1">Sheet1!$C$124</definedName>
    <definedName name="QB_ROW_99230" localSheetId="0" hidden="1">Sheet1!$C$125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20191209</definedName>
    <definedName name="QBHEADERSONSCREEN" localSheetId="0">FALSE</definedName>
    <definedName name="QBMETADATASIZE" localSheetId="0">5907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TRUE</definedName>
    <definedName name="QBREPORTCOMPARECOL_BUDGET" localSheetId="0">TRUE</definedName>
    <definedName name="QBREPORTCOMPARECOL_BUDPCT" localSheetId="0">TRUE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11</definedName>
    <definedName name="QBREPORTSUBCOLAXIS" localSheetId="0">24</definedName>
    <definedName name="QBREPORTTYPE" localSheetId="0">288</definedName>
    <definedName name="QBROWHEADERS" localSheetId="0">4</definedName>
    <definedName name="QBSTARTDATE" localSheetId="0">20190401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90" i="1" l="1"/>
  <c r="H190" i="1"/>
  <c r="J189" i="1"/>
  <c r="H189" i="1"/>
  <c r="F188" i="1"/>
  <c r="D188" i="1"/>
  <c r="J188" i="1" s="1"/>
  <c r="J187" i="1"/>
  <c r="H187" i="1"/>
  <c r="J186" i="1"/>
  <c r="H186" i="1"/>
  <c r="J185" i="1"/>
  <c r="H185" i="1"/>
  <c r="J184" i="1"/>
  <c r="H184" i="1"/>
  <c r="J183" i="1"/>
  <c r="H183" i="1"/>
  <c r="H181" i="1"/>
  <c r="F181" i="1"/>
  <c r="J181" i="1" s="1"/>
  <c r="D181" i="1"/>
  <c r="J180" i="1"/>
  <c r="H180" i="1"/>
  <c r="J179" i="1"/>
  <c r="H179" i="1"/>
  <c r="J178" i="1"/>
  <c r="H178" i="1"/>
  <c r="F176" i="1"/>
  <c r="D176" i="1"/>
  <c r="J176" i="1" s="1"/>
  <c r="J175" i="1"/>
  <c r="H175" i="1"/>
  <c r="J174" i="1"/>
  <c r="H174" i="1"/>
  <c r="F172" i="1"/>
  <c r="D172" i="1"/>
  <c r="J172" i="1" s="1"/>
  <c r="J171" i="1"/>
  <c r="H171" i="1"/>
  <c r="J170" i="1"/>
  <c r="H170" i="1"/>
  <c r="J169" i="1"/>
  <c r="H169" i="1"/>
  <c r="J168" i="1"/>
  <c r="H168" i="1"/>
  <c r="J167" i="1"/>
  <c r="H167" i="1"/>
  <c r="J166" i="1"/>
  <c r="H166" i="1"/>
  <c r="J165" i="1"/>
  <c r="H165" i="1"/>
  <c r="J164" i="1"/>
  <c r="H164" i="1"/>
  <c r="J163" i="1"/>
  <c r="H163" i="1"/>
  <c r="H161" i="1"/>
  <c r="F161" i="1"/>
  <c r="J161" i="1" s="1"/>
  <c r="D161" i="1"/>
  <c r="J160" i="1"/>
  <c r="H160" i="1"/>
  <c r="J159" i="1"/>
  <c r="H159" i="1"/>
  <c r="J158" i="1"/>
  <c r="H158" i="1"/>
  <c r="J157" i="1"/>
  <c r="H157" i="1"/>
  <c r="J156" i="1"/>
  <c r="H156" i="1"/>
  <c r="J155" i="1"/>
  <c r="H155" i="1"/>
  <c r="J154" i="1"/>
  <c r="H154" i="1"/>
  <c r="J153" i="1"/>
  <c r="H153" i="1"/>
  <c r="J152" i="1"/>
  <c r="H152" i="1"/>
  <c r="F150" i="1"/>
  <c r="D150" i="1"/>
  <c r="J150" i="1" s="1"/>
  <c r="J149" i="1"/>
  <c r="H149" i="1"/>
  <c r="J148" i="1"/>
  <c r="H148" i="1"/>
  <c r="J147" i="1"/>
  <c r="H147" i="1"/>
  <c r="J146" i="1"/>
  <c r="H146" i="1"/>
  <c r="J145" i="1"/>
  <c r="H145" i="1"/>
  <c r="J144" i="1"/>
  <c r="H144" i="1"/>
  <c r="J143" i="1"/>
  <c r="H143" i="1"/>
  <c r="J142" i="1"/>
  <c r="H142" i="1"/>
  <c r="F140" i="1"/>
  <c r="D140" i="1"/>
  <c r="J140" i="1" s="1"/>
  <c r="J139" i="1"/>
  <c r="H139" i="1"/>
  <c r="J138" i="1"/>
  <c r="H138" i="1"/>
  <c r="J137" i="1"/>
  <c r="H137" i="1"/>
  <c r="J136" i="1"/>
  <c r="H136" i="1"/>
  <c r="J135" i="1"/>
  <c r="H135" i="1"/>
  <c r="J134" i="1"/>
  <c r="H134" i="1"/>
  <c r="J133" i="1"/>
  <c r="H133" i="1"/>
  <c r="J132" i="1"/>
  <c r="H132" i="1"/>
  <c r="J131" i="1"/>
  <c r="H131" i="1"/>
  <c r="J130" i="1"/>
  <c r="H130" i="1"/>
  <c r="J129" i="1"/>
  <c r="H129" i="1"/>
  <c r="J128" i="1"/>
  <c r="H128" i="1"/>
  <c r="J127" i="1"/>
  <c r="H127" i="1"/>
  <c r="J126" i="1"/>
  <c r="H126" i="1"/>
  <c r="J125" i="1"/>
  <c r="H125" i="1"/>
  <c r="J124" i="1"/>
  <c r="H124" i="1"/>
  <c r="F122" i="1"/>
  <c r="D122" i="1"/>
  <c r="J122" i="1" s="1"/>
  <c r="J121" i="1"/>
  <c r="H121" i="1"/>
  <c r="J120" i="1"/>
  <c r="H120" i="1"/>
  <c r="J119" i="1"/>
  <c r="H119" i="1"/>
  <c r="J118" i="1"/>
  <c r="H118" i="1"/>
  <c r="J117" i="1"/>
  <c r="H117" i="1"/>
  <c r="J116" i="1"/>
  <c r="H116" i="1"/>
  <c r="J115" i="1"/>
  <c r="H115" i="1"/>
  <c r="J114" i="1"/>
  <c r="H114" i="1"/>
  <c r="J113" i="1"/>
  <c r="H113" i="1"/>
  <c r="J112" i="1"/>
  <c r="H112" i="1"/>
  <c r="J111" i="1"/>
  <c r="H111" i="1"/>
  <c r="J110" i="1"/>
  <c r="H110" i="1"/>
  <c r="J109" i="1"/>
  <c r="H109" i="1"/>
  <c r="J108" i="1"/>
  <c r="H108" i="1"/>
  <c r="J107" i="1"/>
  <c r="H107" i="1"/>
  <c r="H105" i="1"/>
  <c r="F105" i="1"/>
  <c r="J105" i="1" s="1"/>
  <c r="D105" i="1"/>
  <c r="J104" i="1"/>
  <c r="H104" i="1"/>
  <c r="J103" i="1"/>
  <c r="H103" i="1"/>
  <c r="J102" i="1"/>
  <c r="H102" i="1"/>
  <c r="J101" i="1"/>
  <c r="H101" i="1"/>
  <c r="J100" i="1"/>
  <c r="H100" i="1"/>
  <c r="J99" i="1"/>
  <c r="H99" i="1"/>
  <c r="J98" i="1"/>
  <c r="H98" i="1"/>
  <c r="J97" i="1"/>
  <c r="H97" i="1"/>
  <c r="J96" i="1"/>
  <c r="H96" i="1"/>
  <c r="J95" i="1"/>
  <c r="H95" i="1"/>
  <c r="H93" i="1"/>
  <c r="F93" i="1"/>
  <c r="J93" i="1" s="1"/>
  <c r="D93" i="1"/>
  <c r="J92" i="1"/>
  <c r="H92" i="1"/>
  <c r="J91" i="1"/>
  <c r="H91" i="1"/>
  <c r="J90" i="1"/>
  <c r="H90" i="1"/>
  <c r="J89" i="1"/>
  <c r="H89" i="1"/>
  <c r="J88" i="1"/>
  <c r="H88" i="1"/>
  <c r="J87" i="1"/>
  <c r="H87" i="1"/>
  <c r="J86" i="1"/>
  <c r="H86" i="1"/>
  <c r="J85" i="1"/>
  <c r="H85" i="1"/>
  <c r="J84" i="1"/>
  <c r="H84" i="1"/>
  <c r="J83" i="1"/>
  <c r="H83" i="1"/>
  <c r="J82" i="1"/>
  <c r="H82" i="1"/>
  <c r="J81" i="1"/>
  <c r="H81" i="1"/>
  <c r="J80" i="1"/>
  <c r="H80" i="1"/>
  <c r="J79" i="1"/>
  <c r="H79" i="1"/>
  <c r="J78" i="1"/>
  <c r="H78" i="1"/>
  <c r="J77" i="1"/>
  <c r="H77" i="1"/>
  <c r="H75" i="1"/>
  <c r="F75" i="1"/>
  <c r="J75" i="1" s="1"/>
  <c r="D75" i="1"/>
  <c r="J74" i="1"/>
  <c r="H74" i="1"/>
  <c r="J73" i="1"/>
  <c r="H73" i="1"/>
  <c r="J72" i="1"/>
  <c r="H72" i="1"/>
  <c r="J71" i="1"/>
  <c r="H71" i="1"/>
  <c r="J70" i="1"/>
  <c r="H70" i="1"/>
  <c r="J69" i="1"/>
  <c r="H69" i="1"/>
  <c r="J68" i="1"/>
  <c r="H68" i="1"/>
  <c r="J67" i="1"/>
  <c r="H67" i="1"/>
  <c r="J66" i="1"/>
  <c r="H66" i="1"/>
  <c r="J65" i="1"/>
  <c r="H65" i="1"/>
  <c r="J64" i="1"/>
  <c r="H64" i="1"/>
  <c r="J63" i="1"/>
  <c r="H63" i="1"/>
  <c r="J62" i="1"/>
  <c r="H62" i="1"/>
  <c r="J61" i="1"/>
  <c r="H61" i="1"/>
  <c r="J60" i="1"/>
  <c r="H60" i="1"/>
  <c r="J59" i="1"/>
  <c r="H59" i="1"/>
  <c r="H57" i="1"/>
  <c r="F57" i="1"/>
  <c r="J57" i="1" s="1"/>
  <c r="D57" i="1"/>
  <c r="J56" i="1"/>
  <c r="H56" i="1"/>
  <c r="J55" i="1"/>
  <c r="H55" i="1"/>
  <c r="J54" i="1"/>
  <c r="H54" i="1"/>
  <c r="J53" i="1"/>
  <c r="H53" i="1"/>
  <c r="J52" i="1"/>
  <c r="H52" i="1"/>
  <c r="J51" i="1"/>
  <c r="H51" i="1"/>
  <c r="J50" i="1"/>
  <c r="H50" i="1"/>
  <c r="J49" i="1"/>
  <c r="H49" i="1"/>
  <c r="J48" i="1"/>
  <c r="H48" i="1"/>
  <c r="J47" i="1"/>
  <c r="H47" i="1"/>
  <c r="J46" i="1"/>
  <c r="H46" i="1"/>
  <c r="J45" i="1"/>
  <c r="H45" i="1"/>
  <c r="J44" i="1"/>
  <c r="H44" i="1"/>
  <c r="F42" i="1"/>
  <c r="F191" i="1" s="1"/>
  <c r="D42" i="1"/>
  <c r="J42" i="1" s="1"/>
  <c r="J41" i="1"/>
  <c r="H41" i="1"/>
  <c r="J40" i="1"/>
  <c r="H40" i="1"/>
  <c r="J39" i="1"/>
  <c r="H39" i="1"/>
  <c r="J38" i="1"/>
  <c r="H38" i="1"/>
  <c r="J37" i="1"/>
  <c r="H37" i="1"/>
  <c r="J36" i="1"/>
  <c r="H36" i="1"/>
  <c r="J35" i="1"/>
  <c r="H35" i="1"/>
  <c r="J33" i="1"/>
  <c r="H33" i="1"/>
  <c r="D31" i="1"/>
  <c r="J30" i="1"/>
  <c r="H30" i="1"/>
  <c r="J29" i="1"/>
  <c r="H29" i="1"/>
  <c r="J28" i="1"/>
  <c r="H28" i="1"/>
  <c r="H27" i="1"/>
  <c r="F27" i="1"/>
  <c r="J27" i="1" s="1"/>
  <c r="D27" i="1"/>
  <c r="J26" i="1"/>
  <c r="H26" i="1"/>
  <c r="J25" i="1"/>
  <c r="H25" i="1"/>
  <c r="J24" i="1"/>
  <c r="H24" i="1"/>
  <c r="J23" i="1"/>
  <c r="H23" i="1"/>
  <c r="J21" i="1"/>
  <c r="H21" i="1"/>
  <c r="J20" i="1"/>
  <c r="H20" i="1"/>
  <c r="H19" i="1"/>
  <c r="F19" i="1"/>
  <c r="F31" i="1" s="1"/>
  <c r="D19" i="1"/>
  <c r="J18" i="1"/>
  <c r="H18" i="1"/>
  <c r="J17" i="1"/>
  <c r="H17" i="1"/>
  <c r="J16" i="1"/>
  <c r="H16" i="1"/>
  <c r="J15" i="1"/>
  <c r="H15" i="1"/>
  <c r="J14" i="1"/>
  <c r="H14" i="1"/>
  <c r="J12" i="1"/>
  <c r="H12" i="1"/>
  <c r="J11" i="1"/>
  <c r="H11" i="1"/>
  <c r="J10" i="1"/>
  <c r="H10" i="1"/>
  <c r="J9" i="1"/>
  <c r="H9" i="1"/>
  <c r="J8" i="1"/>
  <c r="H8" i="1"/>
  <c r="J7" i="1"/>
  <c r="H7" i="1"/>
  <c r="J6" i="1"/>
  <c r="H6" i="1"/>
  <c r="J5" i="1"/>
  <c r="H5" i="1"/>
  <c r="J4" i="1"/>
  <c r="H4" i="1"/>
  <c r="J31" i="1" l="1"/>
  <c r="F192" i="1"/>
  <c r="H31" i="1"/>
  <c r="D191" i="1"/>
  <c r="H191" i="1" s="1"/>
  <c r="J19" i="1"/>
  <c r="H42" i="1"/>
  <c r="H122" i="1"/>
  <c r="H140" i="1"/>
  <c r="H150" i="1"/>
  <c r="H172" i="1"/>
  <c r="H176" i="1"/>
  <c r="H188" i="1"/>
  <c r="D192" i="1" l="1"/>
  <c r="H192" i="1" s="1"/>
  <c r="J191" i="1"/>
  <c r="J192" i="1" l="1"/>
</calcChain>
</file>

<file path=xl/sharedStrings.xml><?xml version="1.0" encoding="utf-8"?>
<sst xmlns="http://schemas.openxmlformats.org/spreadsheetml/2006/main" count="194" uniqueCount="194">
  <si>
    <t>Apr 1 - Dec 9, 19</t>
  </si>
  <si>
    <t>Budget</t>
  </si>
  <si>
    <t>$ Over Budget</t>
  </si>
  <si>
    <t>% of Budget</t>
  </si>
  <si>
    <t>Income</t>
  </si>
  <si>
    <t>441 LOCAL COMMUNITY PPT REIMBUR</t>
  </si>
  <si>
    <t>418 PENALTY &amp; INTEREST ON TAXES</t>
  </si>
  <si>
    <t>LEAVITT TWP. TAXES</t>
  </si>
  <si>
    <t>400 REVENUE CONTROL</t>
  </si>
  <si>
    <t>403 CURRENT REAL PROPERTY</t>
  </si>
  <si>
    <t>407 DELINQUENT REAL PROPERTY</t>
  </si>
  <si>
    <t>417 DEL. PERSONAL PROP TAX</t>
  </si>
  <si>
    <t>447 PROP TAX ADMIN.FEES</t>
  </si>
  <si>
    <t>450 FIRE DEPT. TAX COLLECTION</t>
  </si>
  <si>
    <t>574 STATE SHARED REVENUE</t>
  </si>
  <si>
    <t>567 Income Tax</t>
  </si>
  <si>
    <t>568 Constitutional sales tax</t>
  </si>
  <si>
    <t>569 National Forest</t>
  </si>
  <si>
    <t>571 Intangilbes tax</t>
  </si>
  <si>
    <t>574 STATE SHARED REVENUE - Other</t>
  </si>
  <si>
    <t>Total 574 STATE SHARED REVENUE</t>
  </si>
  <si>
    <t>600 CHARGES FOR SERVICES</t>
  </si>
  <si>
    <t>664 INTEREST &amp; DIVIDENDS</t>
  </si>
  <si>
    <t>671 OTHER REVENUES</t>
  </si>
  <si>
    <t>448 DOG TAX COLLECTION</t>
  </si>
  <si>
    <t>970 Lot Sales</t>
  </si>
  <si>
    <t>980 Grave Openings</t>
  </si>
  <si>
    <t>671 OTHER REVENUES - Other</t>
  </si>
  <si>
    <t>Total 671 OTHER REVENUES</t>
  </si>
  <si>
    <t>677 REIMBURSEMENTS</t>
  </si>
  <si>
    <t>687 REFUNDS &amp; REBATES</t>
  </si>
  <si>
    <t>697 MISC INCOME</t>
  </si>
  <si>
    <t>Total Income</t>
  </si>
  <si>
    <t>Expense</t>
  </si>
  <si>
    <t>336-801 Fire Taxes</t>
  </si>
  <si>
    <t>101 TRUSTEES</t>
  </si>
  <si>
    <t>101-718 State Tax withheld</t>
  </si>
  <si>
    <t>101-702 Salaries-wages</t>
  </si>
  <si>
    <t>101-714 Pension Plan</t>
  </si>
  <si>
    <t>101-716 Twp.share med care</t>
  </si>
  <si>
    <t>101-860 Travel/Mileage</t>
  </si>
  <si>
    <t>101-961 Education/Training</t>
  </si>
  <si>
    <t>101 TRUSTEES - Other</t>
  </si>
  <si>
    <t>Total 101 TRUSTEES</t>
  </si>
  <si>
    <t>171 SUPERVISOR</t>
  </si>
  <si>
    <t>171-702 Salaries-wages</t>
  </si>
  <si>
    <t>171-714 Twp.share pension plan</t>
  </si>
  <si>
    <t>171-716 Twp. share med tax</t>
  </si>
  <si>
    <t>171-727 Office supplies</t>
  </si>
  <si>
    <t>171-728 Printed Forms</t>
  </si>
  <si>
    <t>171-729 Postage</t>
  </si>
  <si>
    <t>171-730 Registrations</t>
  </si>
  <si>
    <t>171-735 Lodging &amp; Meals</t>
  </si>
  <si>
    <t>171-820 Membership &amp; Dues</t>
  </si>
  <si>
    <t>171-860 Travel/Mileage</t>
  </si>
  <si>
    <t>171-900 Printing &amp; Publication</t>
  </si>
  <si>
    <t>171-960 Education/Training</t>
  </si>
  <si>
    <t>171 SUPERVISOR - Other</t>
  </si>
  <si>
    <t>Total 171 SUPERVISOR</t>
  </si>
  <si>
    <t>215 CLERK</t>
  </si>
  <si>
    <t>215-718 State Tax withheld</t>
  </si>
  <si>
    <t>215-717 Fed tax withheld</t>
  </si>
  <si>
    <t>215-728 utilities-clerk</t>
  </si>
  <si>
    <t>215-702 Salaries/Wages</t>
  </si>
  <si>
    <t>215-714 Twp.share pension plan</t>
  </si>
  <si>
    <t>215-716 Twp. share med tax</t>
  </si>
  <si>
    <t>215-726 General Supplies</t>
  </si>
  <si>
    <t>215-727 Office Supplies</t>
  </si>
  <si>
    <t>215-729 Postage</t>
  </si>
  <si>
    <t>215-735 Lodging &amp; Meals</t>
  </si>
  <si>
    <t>215-800 Charges for Services</t>
  </si>
  <si>
    <t>215-801 Professional Services</t>
  </si>
  <si>
    <t>215-860 Travel/Mileage</t>
  </si>
  <si>
    <t>215-900 Printing &amp; Publishing</t>
  </si>
  <si>
    <t>215-960 Education/Training</t>
  </si>
  <si>
    <t>215 CLERK - Other</t>
  </si>
  <si>
    <t>Total 215 CLERK</t>
  </si>
  <si>
    <t>243 ASSESSOR</t>
  </si>
  <si>
    <t>243-702 Salaries/Wages</t>
  </si>
  <si>
    <t>243-714 Twp.share pension plan</t>
  </si>
  <si>
    <t>243-716 Twp. share med tax</t>
  </si>
  <si>
    <t>243-716 Twp.share med tax</t>
  </si>
  <si>
    <t>243-726 General Supplies</t>
  </si>
  <si>
    <t>243-727 Office Supplies</t>
  </si>
  <si>
    <t>243-729 Postage</t>
  </si>
  <si>
    <t>243-730 Registrations</t>
  </si>
  <si>
    <t>243-735 Lodging &amp; Meals</t>
  </si>
  <si>
    <t>243-800 Charges for services</t>
  </si>
  <si>
    <t>243-801 Professional Services</t>
  </si>
  <si>
    <t>243-802 Legal Fees</t>
  </si>
  <si>
    <t>243-860 Travel/Mileage</t>
  </si>
  <si>
    <t>243-900 Printing &amp; Publishing</t>
  </si>
  <si>
    <t>243-960 Education/Training</t>
  </si>
  <si>
    <t>243 ASSESSOR - Other</t>
  </si>
  <si>
    <t>Total 243 ASSESSOR</t>
  </si>
  <si>
    <t>247 BOARD OF REVIEW</t>
  </si>
  <si>
    <t>247-702 Wages/Per Diem</t>
  </si>
  <si>
    <t>247-714 FICA BRD./REVIEW</t>
  </si>
  <si>
    <t>247-714 Twp.share FICA</t>
  </si>
  <si>
    <t>247-716 twp.share med tax</t>
  </si>
  <si>
    <t>247-727 Office Supplies</t>
  </si>
  <si>
    <t>247-735 Meals/Lodging</t>
  </si>
  <si>
    <t>247-860 travel/mileage</t>
  </si>
  <si>
    <t>247-900 Printing &amp; Publishing</t>
  </si>
  <si>
    <t>247-960 Education/training</t>
  </si>
  <si>
    <t>247 BOARD OF REVIEW - Other</t>
  </si>
  <si>
    <t>Total 247 BOARD OF REVIEW</t>
  </si>
  <si>
    <t>253 TREASURER</t>
  </si>
  <si>
    <t>253-728 utililites-treasurer</t>
  </si>
  <si>
    <t>253-800 CHARGES FOR SERVICES</t>
  </si>
  <si>
    <t>253-702 Salaries/Wages</t>
  </si>
  <si>
    <t>253-714 Twp.Share Pension Plan</t>
  </si>
  <si>
    <t>253-716 Twp.Share Med Tax</t>
  </si>
  <si>
    <t>253-726 General Supplies</t>
  </si>
  <si>
    <t>253-727 Office Supplies</t>
  </si>
  <si>
    <t>253-729 Postage</t>
  </si>
  <si>
    <t>253-730 Registration</t>
  </si>
  <si>
    <t>253-735 Lodging/Meals</t>
  </si>
  <si>
    <t>253-801 Professional Services</t>
  </si>
  <si>
    <t>253-860 Travel/Mileage</t>
  </si>
  <si>
    <t>253-900 Printing &amp; Publishing</t>
  </si>
  <si>
    <t>253-960 Education/Training</t>
  </si>
  <si>
    <t>253 TREASURER - Other</t>
  </si>
  <si>
    <t>Total 253 TREASURER</t>
  </si>
  <si>
    <t>260 GENERAL GOVERNMENT</t>
  </si>
  <si>
    <t>260-726 General Supplies</t>
  </si>
  <si>
    <t>260-727 Office Supplies</t>
  </si>
  <si>
    <t>260-730 Registrations</t>
  </si>
  <si>
    <t>260-735 Lodging &amp; Meals</t>
  </si>
  <si>
    <t>260-800 Charges for Services</t>
  </si>
  <si>
    <t>260-801 Audit Fees</t>
  </si>
  <si>
    <t>260-802 Legal Services</t>
  </si>
  <si>
    <t>260-820 Membership &amp; Dues</t>
  </si>
  <si>
    <t>260-850 Telephone</t>
  </si>
  <si>
    <t>260-860 TRAVEL/MILEAGE</t>
  </si>
  <si>
    <t>260-900 Printing &amp; Publication</t>
  </si>
  <si>
    <t>260-910 Insurance &amp; Bonds</t>
  </si>
  <si>
    <t>260-956 Miscellaneous</t>
  </si>
  <si>
    <t>260-960 County Charge Backs</t>
  </si>
  <si>
    <t>260-965 Drain Assessments</t>
  </si>
  <si>
    <t>260 GENERAL GOVERNMENT - Other</t>
  </si>
  <si>
    <t>Total 260 GENERAL GOVERNMENT</t>
  </si>
  <si>
    <t>262 ELECTIONS</t>
  </si>
  <si>
    <t>262-702 Wages/Per Diem</t>
  </si>
  <si>
    <t>262-726 General Supplies</t>
  </si>
  <si>
    <t>262-727 Office Supplies</t>
  </si>
  <si>
    <t>262-729 Postage</t>
  </si>
  <si>
    <t>262-801 Professional Servies</t>
  </si>
  <si>
    <t>262-860 Travel/Mileage</t>
  </si>
  <si>
    <t>262-900 Printing &amp; Publishing</t>
  </si>
  <si>
    <t>262 ELECTIONS - Other</t>
  </si>
  <si>
    <t>Total 262 ELECTIONS</t>
  </si>
  <si>
    <t>265 HALL &amp; GROUNDS</t>
  </si>
  <si>
    <t>265-702 Salaries/Wages</t>
  </si>
  <si>
    <t>265-740 Operating Supplies</t>
  </si>
  <si>
    <t>265-775 repair/maint. supplies</t>
  </si>
  <si>
    <t>265-800 Charges for Services</t>
  </si>
  <si>
    <t>265-850 Telephone</t>
  </si>
  <si>
    <t>265-910 Insurance</t>
  </si>
  <si>
    <t>265-921 Utilities</t>
  </si>
  <si>
    <t>265-970 Capital Outlay</t>
  </si>
  <si>
    <t>265 HALL &amp; GROUNDS - Other</t>
  </si>
  <si>
    <t>Total 265 HALL &amp; GROUNDS</t>
  </si>
  <si>
    <t>270 CEMETERY</t>
  </si>
  <si>
    <t>270-702 Salaries/Wages</t>
  </si>
  <si>
    <t>270-740 Operating Supplies</t>
  </si>
  <si>
    <t>270-756 Flages/Markers for Vets</t>
  </si>
  <si>
    <t>270-775 Maint. Supplies</t>
  </si>
  <si>
    <t>270-800 Charges for Services</t>
  </si>
  <si>
    <t>270-860 Travel/Mileage</t>
  </si>
  <si>
    <t>270-900 Printing/Publishing</t>
  </si>
  <si>
    <t>270-960 Repairs/Maintenance</t>
  </si>
  <si>
    <t>270 CEMETERY - Other</t>
  </si>
  <si>
    <t>Total 270 CEMETERY</t>
  </si>
  <si>
    <t>340 FIRE DEPARTMENT</t>
  </si>
  <si>
    <t>340-990 Fire dept. payment</t>
  </si>
  <si>
    <t>340 FIRE DEPARTMENT - Other</t>
  </si>
  <si>
    <t>Total 340 FIRE DEPARTMENT</t>
  </si>
  <si>
    <t>449 ROADS</t>
  </si>
  <si>
    <t>446-970 Capital Outlay</t>
  </si>
  <si>
    <t>449-930 Repairs/Maintenance</t>
  </si>
  <si>
    <t>449 ROADS - Other</t>
  </si>
  <si>
    <t>Total 449 ROADS</t>
  </si>
  <si>
    <t>751 RECREATION/PARKS</t>
  </si>
  <si>
    <t>751-702 Salaries/Wages</t>
  </si>
  <si>
    <t>751-740 Operating Supplies</t>
  </si>
  <si>
    <t>751-775 Repair/Maintenance</t>
  </si>
  <si>
    <t>751-800 Charges for Services</t>
  </si>
  <si>
    <t>751 RECREATION/PARKS - Other</t>
  </si>
  <si>
    <t>Total 751 RECREATION/PARKS</t>
  </si>
  <si>
    <t>Contingency</t>
  </si>
  <si>
    <t>Payroll Expenses</t>
  </si>
  <si>
    <t>Total Expense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</si>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</sst>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-#,##0.00"/>
    <numFmt numFmtId="165" formatCode="#,##0.0#%;\-#,##0.0#%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49" fontId="1" fillId="0" borderId="0" xfId="0" applyNumberFormat="1" applyFont="1"/>
    <xf numFmtId="49" fontId="0" fillId="0" borderId="1" xfId="0" applyNumberFormat="1" applyBorder="1" applyAlignment="1">
      <alignment horizontal="centerContinuous"/>
    </xf>
    <xf numFmtId="49" fontId="0" fillId="0" borderId="0" xfId="0" applyNumberFormat="1" applyBorder="1" applyAlignment="1">
      <alignment horizontal="centerContinuous"/>
    </xf>
    <xf numFmtId="164" fontId="2" fillId="0" borderId="0" xfId="0" applyNumberFormat="1" applyFont="1"/>
    <xf numFmtId="49" fontId="2" fillId="0" borderId="0" xfId="0" applyNumberFormat="1" applyFont="1"/>
    <xf numFmtId="165" fontId="2" fillId="0" borderId="0" xfId="0" applyNumberFormat="1" applyFont="1"/>
    <xf numFmtId="164" fontId="2" fillId="0" borderId="3" xfId="0" applyNumberFormat="1" applyFont="1" applyBorder="1"/>
    <xf numFmtId="165" fontId="2" fillId="0" borderId="3" xfId="0" applyNumberFormat="1" applyFont="1" applyBorder="1"/>
    <xf numFmtId="164" fontId="2" fillId="0" borderId="0" xfId="0" applyNumberFormat="1" applyFont="1" applyBorder="1"/>
    <xf numFmtId="165" fontId="2" fillId="0" borderId="0" xfId="0" applyNumberFormat="1" applyFont="1" applyBorder="1"/>
    <xf numFmtId="164" fontId="2" fillId="0" borderId="5" xfId="0" applyNumberFormat="1" applyFont="1" applyBorder="1"/>
    <xf numFmtId="165" fontId="2" fillId="0" borderId="5" xfId="0" applyNumberFormat="1" applyFont="1" applyBorder="1"/>
    <xf numFmtId="164" fontId="1" fillId="0" borderId="4" xfId="0" applyNumberFormat="1" applyFont="1" applyBorder="1"/>
    <xf numFmtId="165" fontId="1" fillId="0" borderId="4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1F686840-8676-4030-9BC6-9BF97ED621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54250181-5157-4B03-B923-EAE4C9FB19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F9B12-2D1E-4875-A9F7-DE09663E396F}">
  <sheetPr codeName="Sheet1">
    <pageSetUpPr fitToPage="1"/>
  </sheetPr>
  <dimension ref="A1:J193"/>
  <sheetViews>
    <sheetView tabSelected="1" workbookViewId="0">
      <pane xSplit="3" ySplit="2" topLeftCell="D190" activePane="bottomRight" state="frozenSplit"/>
      <selection pane="topRight" activeCell="E1" sqref="E1"/>
      <selection pane="bottomLeft" activeCell="A3" sqref="A3"/>
      <selection pane="bottomRight" activeCell="C192" sqref="C192"/>
    </sheetView>
  </sheetViews>
  <sheetFormatPr defaultRowHeight="15.75" x14ac:dyDescent="0.25"/>
  <cols>
    <col min="1" max="2" width="3" style="20" customWidth="1"/>
    <col min="3" max="3" width="44.7109375" style="20" customWidth="1"/>
    <col min="4" max="4" width="19" style="21" bestFit="1" customWidth="1"/>
    <col min="5" max="5" width="2.28515625" style="21" customWidth="1"/>
    <col min="6" max="6" width="12.7109375" style="21" bestFit="1" customWidth="1"/>
    <col min="7" max="7" width="2.28515625" style="21" customWidth="1"/>
    <col min="8" max="8" width="17" style="21" bestFit="1" customWidth="1"/>
    <col min="9" max="9" width="2.28515625" style="21" customWidth="1"/>
    <col min="10" max="10" width="15" style="21" bestFit="1" customWidth="1"/>
  </cols>
  <sheetData>
    <row r="1" spans="1:10" ht="16.5" thickBot="1" x14ac:dyDescent="0.3">
      <c r="A1" s="1"/>
      <c r="B1" s="1"/>
      <c r="C1" s="1"/>
      <c r="D1" s="3"/>
      <c r="E1" s="2"/>
      <c r="F1" s="3"/>
      <c r="G1" s="2"/>
      <c r="H1" s="3"/>
      <c r="I1" s="2"/>
      <c r="J1" s="3"/>
    </row>
    <row r="2" spans="1:10" s="19" customFormat="1" ht="17.25" thickTop="1" thickBot="1" x14ac:dyDescent="0.3">
      <c r="A2" s="16"/>
      <c r="B2" s="16"/>
      <c r="C2" s="16"/>
      <c r="D2" s="17" t="s">
        <v>0</v>
      </c>
      <c r="E2" s="18"/>
      <c r="F2" s="17" t="s">
        <v>1</v>
      </c>
      <c r="G2" s="18"/>
      <c r="H2" s="17" t="s">
        <v>2</v>
      </c>
      <c r="I2" s="18"/>
      <c r="J2" s="17" t="s">
        <v>3</v>
      </c>
    </row>
    <row r="3" spans="1:10" ht="16.5" thickTop="1" x14ac:dyDescent="0.25">
      <c r="A3" s="1" t="s">
        <v>4</v>
      </c>
      <c r="B3" s="1"/>
      <c r="C3" s="1"/>
      <c r="D3" s="4"/>
      <c r="E3" s="5"/>
      <c r="F3" s="4"/>
      <c r="G3" s="5"/>
      <c r="H3" s="4"/>
      <c r="I3" s="5"/>
      <c r="J3" s="6"/>
    </row>
    <row r="4" spans="1:10" x14ac:dyDescent="0.25">
      <c r="A4" s="1"/>
      <c r="B4" s="1" t="s">
        <v>5</v>
      </c>
      <c r="C4" s="1"/>
      <c r="D4" s="4">
        <v>0</v>
      </c>
      <c r="E4" s="5"/>
      <c r="F4" s="4">
        <v>0</v>
      </c>
      <c r="G4" s="5"/>
      <c r="H4" s="4">
        <f>ROUND((D4-F4),5)</f>
        <v>0</v>
      </c>
      <c r="I4" s="5"/>
      <c r="J4" s="6">
        <f>ROUND(IF(F4=0, IF(D4=0, 0, 1), D4/F4),5)</f>
        <v>0</v>
      </c>
    </row>
    <row r="5" spans="1:10" x14ac:dyDescent="0.25">
      <c r="A5" s="1"/>
      <c r="B5" s="1" t="s">
        <v>6</v>
      </c>
      <c r="C5" s="1"/>
      <c r="D5" s="4">
        <v>0</v>
      </c>
      <c r="E5" s="5"/>
      <c r="F5" s="4">
        <v>0</v>
      </c>
      <c r="G5" s="5"/>
      <c r="H5" s="4">
        <f>ROUND((D5-F5),5)</f>
        <v>0</v>
      </c>
      <c r="I5" s="5"/>
      <c r="J5" s="6">
        <f>ROUND(IF(F5=0, IF(D5=0, 0, 1), D5/F5),5)</f>
        <v>0</v>
      </c>
    </row>
    <row r="6" spans="1:10" x14ac:dyDescent="0.25">
      <c r="A6" s="1"/>
      <c r="B6" s="1" t="s">
        <v>7</v>
      </c>
      <c r="C6" s="1"/>
      <c r="D6" s="4">
        <v>1364.54</v>
      </c>
      <c r="E6" s="5"/>
      <c r="F6" s="4">
        <v>0</v>
      </c>
      <c r="G6" s="5"/>
      <c r="H6" s="4">
        <f>ROUND((D6-F6),5)</f>
        <v>1364.54</v>
      </c>
      <c r="I6" s="5"/>
      <c r="J6" s="6">
        <f>ROUND(IF(F6=0, IF(D6=0, 0, 1), D6/F6),5)</f>
        <v>1</v>
      </c>
    </row>
    <row r="7" spans="1:10" x14ac:dyDescent="0.25">
      <c r="A7" s="1"/>
      <c r="B7" s="1" t="s">
        <v>8</v>
      </c>
      <c r="C7" s="1"/>
      <c r="D7" s="4">
        <v>0</v>
      </c>
      <c r="E7" s="5"/>
      <c r="F7" s="4">
        <v>114000</v>
      </c>
      <c r="G7" s="5"/>
      <c r="H7" s="4">
        <f>ROUND((D7-F7),5)</f>
        <v>-114000</v>
      </c>
      <c r="I7" s="5"/>
      <c r="J7" s="6">
        <f>ROUND(IF(F7=0, IF(D7=0, 0, 1), D7/F7),5)</f>
        <v>0</v>
      </c>
    </row>
    <row r="8" spans="1:10" x14ac:dyDescent="0.25">
      <c r="A8" s="1"/>
      <c r="B8" s="1" t="s">
        <v>9</v>
      </c>
      <c r="C8" s="1"/>
      <c r="D8" s="4">
        <v>0</v>
      </c>
      <c r="E8" s="5"/>
      <c r="F8" s="4">
        <v>35000</v>
      </c>
      <c r="G8" s="5"/>
      <c r="H8" s="4">
        <f>ROUND((D8-F8),5)</f>
        <v>-35000</v>
      </c>
      <c r="I8" s="5"/>
      <c r="J8" s="6">
        <f>ROUND(IF(F8=0, IF(D8=0, 0, 1), D8/F8),5)</f>
        <v>0</v>
      </c>
    </row>
    <row r="9" spans="1:10" x14ac:dyDescent="0.25">
      <c r="A9" s="1"/>
      <c r="B9" s="1" t="s">
        <v>10</v>
      </c>
      <c r="C9" s="1"/>
      <c r="D9" s="4">
        <v>14919.53</v>
      </c>
      <c r="E9" s="5"/>
      <c r="F9" s="4">
        <v>11000</v>
      </c>
      <c r="G9" s="5"/>
      <c r="H9" s="4">
        <f>ROUND((D9-F9),5)</f>
        <v>3919.53</v>
      </c>
      <c r="I9" s="5"/>
      <c r="J9" s="6">
        <f>ROUND(IF(F9=0, IF(D9=0, 0, 1), D9/F9),5)</f>
        <v>1.35632</v>
      </c>
    </row>
    <row r="10" spans="1:10" x14ac:dyDescent="0.25">
      <c r="A10" s="1"/>
      <c r="B10" s="1" t="s">
        <v>11</v>
      </c>
      <c r="C10" s="1"/>
      <c r="D10" s="4">
        <v>0</v>
      </c>
      <c r="E10" s="5"/>
      <c r="F10" s="4">
        <v>0</v>
      </c>
      <c r="G10" s="5"/>
      <c r="H10" s="4">
        <f>ROUND((D10-F10),5)</f>
        <v>0</v>
      </c>
      <c r="I10" s="5"/>
      <c r="J10" s="6">
        <f>ROUND(IF(F10=0, IF(D10=0, 0, 1), D10/F10),5)</f>
        <v>0</v>
      </c>
    </row>
    <row r="11" spans="1:10" x14ac:dyDescent="0.25">
      <c r="A11" s="1"/>
      <c r="B11" s="1" t="s">
        <v>12</v>
      </c>
      <c r="C11" s="1"/>
      <c r="D11" s="4">
        <v>0</v>
      </c>
      <c r="E11" s="5"/>
      <c r="F11" s="4">
        <v>0</v>
      </c>
      <c r="G11" s="5"/>
      <c r="H11" s="4">
        <f>ROUND((D11-F11),5)</f>
        <v>0</v>
      </c>
      <c r="I11" s="5"/>
      <c r="J11" s="6">
        <f>ROUND(IF(F11=0, IF(D11=0, 0, 1), D11/F11),5)</f>
        <v>0</v>
      </c>
    </row>
    <row r="12" spans="1:10" x14ac:dyDescent="0.25">
      <c r="A12" s="1"/>
      <c r="B12" s="1" t="s">
        <v>13</v>
      </c>
      <c r="C12" s="1"/>
      <c r="D12" s="4">
        <v>0</v>
      </c>
      <c r="E12" s="5"/>
      <c r="F12" s="4">
        <v>0</v>
      </c>
      <c r="G12" s="5"/>
      <c r="H12" s="4">
        <f>ROUND((D12-F12),5)</f>
        <v>0</v>
      </c>
      <c r="I12" s="5"/>
      <c r="J12" s="6">
        <f>ROUND(IF(F12=0, IF(D12=0, 0, 1), D12/F12),5)</f>
        <v>0</v>
      </c>
    </row>
    <row r="13" spans="1:10" x14ac:dyDescent="0.25">
      <c r="A13" s="1"/>
      <c r="B13" s="1" t="s">
        <v>14</v>
      </c>
      <c r="C13" s="1"/>
      <c r="D13" s="4"/>
      <c r="E13" s="5"/>
      <c r="F13" s="4"/>
      <c r="G13" s="5"/>
      <c r="H13" s="4"/>
      <c r="I13" s="5"/>
      <c r="J13" s="6"/>
    </row>
    <row r="14" spans="1:10" x14ac:dyDescent="0.25">
      <c r="A14" s="1"/>
      <c r="B14" s="1"/>
      <c r="C14" s="1" t="s">
        <v>15</v>
      </c>
      <c r="D14" s="4">
        <v>0</v>
      </c>
      <c r="E14" s="5"/>
      <c r="F14" s="4">
        <v>0</v>
      </c>
      <c r="G14" s="5"/>
      <c r="H14" s="4">
        <f>ROUND((D14-F14),5)</f>
        <v>0</v>
      </c>
      <c r="I14" s="5"/>
      <c r="J14" s="6">
        <f>ROUND(IF(F14=0, IF(D14=0, 0, 1), D14/F14),5)</f>
        <v>0</v>
      </c>
    </row>
    <row r="15" spans="1:10" x14ac:dyDescent="0.25">
      <c r="A15" s="1"/>
      <c r="B15" s="1"/>
      <c r="C15" s="1" t="s">
        <v>16</v>
      </c>
      <c r="D15" s="4">
        <v>0</v>
      </c>
      <c r="E15" s="5"/>
      <c r="F15" s="4">
        <v>0</v>
      </c>
      <c r="G15" s="5"/>
      <c r="H15" s="4">
        <f>ROUND((D15-F15),5)</f>
        <v>0</v>
      </c>
      <c r="I15" s="5"/>
      <c r="J15" s="6">
        <f>ROUND(IF(F15=0, IF(D15=0, 0, 1), D15/F15),5)</f>
        <v>0</v>
      </c>
    </row>
    <row r="16" spans="1:10" x14ac:dyDescent="0.25">
      <c r="A16" s="1"/>
      <c r="B16" s="1"/>
      <c r="C16" s="1" t="s">
        <v>17</v>
      </c>
      <c r="D16" s="4">
        <v>0</v>
      </c>
      <c r="E16" s="5"/>
      <c r="F16" s="4">
        <v>500</v>
      </c>
      <c r="G16" s="5"/>
      <c r="H16" s="4">
        <f>ROUND((D16-F16),5)</f>
        <v>-500</v>
      </c>
      <c r="I16" s="5"/>
      <c r="J16" s="6">
        <f>ROUND(IF(F16=0, IF(D16=0, 0, 1), D16/F16),5)</f>
        <v>0</v>
      </c>
    </row>
    <row r="17" spans="1:10" x14ac:dyDescent="0.25">
      <c r="A17" s="1"/>
      <c r="B17" s="1"/>
      <c r="C17" s="1" t="s">
        <v>18</v>
      </c>
      <c r="D17" s="4">
        <v>0</v>
      </c>
      <c r="E17" s="5"/>
      <c r="F17" s="4">
        <v>0</v>
      </c>
      <c r="G17" s="5"/>
      <c r="H17" s="4">
        <f>ROUND((D17-F17),5)</f>
        <v>0</v>
      </c>
      <c r="I17" s="5"/>
      <c r="J17" s="6">
        <f>ROUND(IF(F17=0, IF(D17=0, 0, 1), D17/F17),5)</f>
        <v>0</v>
      </c>
    </row>
    <row r="18" spans="1:10" ht="16.5" thickBot="1" x14ac:dyDescent="0.3">
      <c r="A18" s="1"/>
      <c r="B18" s="1"/>
      <c r="C18" s="1" t="s">
        <v>19</v>
      </c>
      <c r="D18" s="7">
        <v>0</v>
      </c>
      <c r="E18" s="5"/>
      <c r="F18" s="7">
        <v>46000</v>
      </c>
      <c r="G18" s="5"/>
      <c r="H18" s="7">
        <f>ROUND((D18-F18),5)</f>
        <v>-46000</v>
      </c>
      <c r="I18" s="5"/>
      <c r="J18" s="8">
        <f>ROUND(IF(F18=0, IF(D18=0, 0, 1), D18/F18),5)</f>
        <v>0</v>
      </c>
    </row>
    <row r="19" spans="1:10" x14ac:dyDescent="0.25">
      <c r="A19" s="1"/>
      <c r="B19" s="1" t="s">
        <v>20</v>
      </c>
      <c r="C19" s="1"/>
      <c r="D19" s="4">
        <f>ROUND(SUM(D13:D18),5)</f>
        <v>0</v>
      </c>
      <c r="E19" s="5"/>
      <c r="F19" s="4">
        <f>ROUND(SUM(F13:F18),5)</f>
        <v>46500</v>
      </c>
      <c r="G19" s="5"/>
      <c r="H19" s="4">
        <f>ROUND((D19-F19),5)</f>
        <v>-46500</v>
      </c>
      <c r="I19" s="5"/>
      <c r="J19" s="6">
        <f>ROUND(IF(F19=0, IF(D19=0, 0, 1), D19/F19),5)</f>
        <v>0</v>
      </c>
    </row>
    <row r="20" spans="1:10" x14ac:dyDescent="0.25">
      <c r="A20" s="1"/>
      <c r="B20" s="1" t="s">
        <v>21</v>
      </c>
      <c r="C20" s="1"/>
      <c r="D20" s="4">
        <v>0</v>
      </c>
      <c r="E20" s="5"/>
      <c r="F20" s="4">
        <v>0</v>
      </c>
      <c r="G20" s="5"/>
      <c r="H20" s="4">
        <f>ROUND((D20-F20),5)</f>
        <v>0</v>
      </c>
      <c r="I20" s="5"/>
      <c r="J20" s="6">
        <f>ROUND(IF(F20=0, IF(D20=0, 0, 1), D20/F20),5)</f>
        <v>0</v>
      </c>
    </row>
    <row r="21" spans="1:10" x14ac:dyDescent="0.25">
      <c r="A21" s="1"/>
      <c r="B21" s="1" t="s">
        <v>22</v>
      </c>
      <c r="C21" s="1"/>
      <c r="D21" s="4">
        <v>101.73</v>
      </c>
      <c r="E21" s="5"/>
      <c r="F21" s="4">
        <v>600</v>
      </c>
      <c r="G21" s="5"/>
      <c r="H21" s="4">
        <f>ROUND((D21-F21),5)</f>
        <v>-498.27</v>
      </c>
      <c r="I21" s="5"/>
      <c r="J21" s="6">
        <f>ROUND(IF(F21=0, IF(D21=0, 0, 1), D21/F21),5)</f>
        <v>0.16955000000000001</v>
      </c>
    </row>
    <row r="22" spans="1:10" x14ac:dyDescent="0.25">
      <c r="A22" s="1"/>
      <c r="B22" s="1" t="s">
        <v>23</v>
      </c>
      <c r="C22" s="1"/>
      <c r="D22" s="4"/>
      <c r="E22" s="5"/>
      <c r="F22" s="4"/>
      <c r="G22" s="5"/>
      <c r="H22" s="4"/>
      <c r="I22" s="5"/>
      <c r="J22" s="6"/>
    </row>
    <row r="23" spans="1:10" x14ac:dyDescent="0.25">
      <c r="A23" s="1"/>
      <c r="B23" s="1"/>
      <c r="C23" s="1" t="s">
        <v>24</v>
      </c>
      <c r="D23" s="4">
        <v>0</v>
      </c>
      <c r="E23" s="5"/>
      <c r="F23" s="4">
        <v>0</v>
      </c>
      <c r="G23" s="5"/>
      <c r="H23" s="4">
        <f>ROUND((D23-F23),5)</f>
        <v>0</v>
      </c>
      <c r="I23" s="5"/>
      <c r="J23" s="6">
        <f>ROUND(IF(F23=0, IF(D23=0, 0, 1), D23/F23),5)</f>
        <v>0</v>
      </c>
    </row>
    <row r="24" spans="1:10" x14ac:dyDescent="0.25">
      <c r="A24" s="1"/>
      <c r="B24" s="1"/>
      <c r="C24" s="1" t="s">
        <v>25</v>
      </c>
      <c r="D24" s="4">
        <v>0</v>
      </c>
      <c r="E24" s="5"/>
      <c r="F24" s="4">
        <v>700</v>
      </c>
      <c r="G24" s="5"/>
      <c r="H24" s="4">
        <f>ROUND((D24-F24),5)</f>
        <v>-700</v>
      </c>
      <c r="I24" s="5"/>
      <c r="J24" s="6">
        <f>ROUND(IF(F24=0, IF(D24=0, 0, 1), D24/F24),5)</f>
        <v>0</v>
      </c>
    </row>
    <row r="25" spans="1:10" x14ac:dyDescent="0.25">
      <c r="A25" s="1"/>
      <c r="B25" s="1"/>
      <c r="C25" s="1" t="s">
        <v>26</v>
      </c>
      <c r="D25" s="4">
        <v>0</v>
      </c>
      <c r="E25" s="5"/>
      <c r="F25" s="4">
        <v>0</v>
      </c>
      <c r="G25" s="5"/>
      <c r="H25" s="4">
        <f>ROUND((D25-F25),5)</f>
        <v>0</v>
      </c>
      <c r="I25" s="5"/>
      <c r="J25" s="6">
        <f>ROUND(IF(F25=0, IF(D25=0, 0, 1), D25/F25),5)</f>
        <v>0</v>
      </c>
    </row>
    <row r="26" spans="1:10" ht="16.5" thickBot="1" x14ac:dyDescent="0.3">
      <c r="A26" s="1"/>
      <c r="B26" s="1"/>
      <c r="C26" s="1" t="s">
        <v>27</v>
      </c>
      <c r="D26" s="7">
        <v>0</v>
      </c>
      <c r="E26" s="5"/>
      <c r="F26" s="7">
        <v>8000</v>
      </c>
      <c r="G26" s="5"/>
      <c r="H26" s="7">
        <f>ROUND((D26-F26),5)</f>
        <v>-8000</v>
      </c>
      <c r="I26" s="5"/>
      <c r="J26" s="8">
        <f>ROUND(IF(F26=0, IF(D26=0, 0, 1), D26/F26),5)</f>
        <v>0</v>
      </c>
    </row>
    <row r="27" spans="1:10" x14ac:dyDescent="0.25">
      <c r="A27" s="1"/>
      <c r="B27" s="1" t="s">
        <v>28</v>
      </c>
      <c r="C27" s="1"/>
      <c r="D27" s="4">
        <f>ROUND(SUM(D22:D26),5)</f>
        <v>0</v>
      </c>
      <c r="E27" s="5"/>
      <c r="F27" s="4">
        <f>ROUND(SUM(F22:F26),5)</f>
        <v>8700</v>
      </c>
      <c r="G27" s="5"/>
      <c r="H27" s="4">
        <f>ROUND((D27-F27),5)</f>
        <v>-8700</v>
      </c>
      <c r="I27" s="5"/>
      <c r="J27" s="6">
        <f>ROUND(IF(F27=0, IF(D27=0, 0, 1), D27/F27),5)</f>
        <v>0</v>
      </c>
    </row>
    <row r="28" spans="1:10" x14ac:dyDescent="0.25">
      <c r="A28" s="1"/>
      <c r="B28" s="1" t="s">
        <v>29</v>
      </c>
      <c r="C28" s="1"/>
      <c r="D28" s="4">
        <v>0</v>
      </c>
      <c r="E28" s="5"/>
      <c r="F28" s="4">
        <v>0</v>
      </c>
      <c r="G28" s="5"/>
      <c r="H28" s="4">
        <f>ROUND((D28-F28),5)</f>
        <v>0</v>
      </c>
      <c r="I28" s="5"/>
      <c r="J28" s="6">
        <f>ROUND(IF(F28=0, IF(D28=0, 0, 1), D28/F28),5)</f>
        <v>0</v>
      </c>
    </row>
    <row r="29" spans="1:10" x14ac:dyDescent="0.25">
      <c r="A29" s="1"/>
      <c r="B29" s="1" t="s">
        <v>30</v>
      </c>
      <c r="C29" s="1"/>
      <c r="D29" s="4">
        <v>0</v>
      </c>
      <c r="E29" s="5"/>
      <c r="F29" s="4">
        <v>0</v>
      </c>
      <c r="G29" s="5"/>
      <c r="H29" s="4">
        <f>ROUND((D29-F29),5)</f>
        <v>0</v>
      </c>
      <c r="I29" s="5"/>
      <c r="J29" s="6">
        <f>ROUND(IF(F29=0, IF(D29=0, 0, 1), D29/F29),5)</f>
        <v>0</v>
      </c>
    </row>
    <row r="30" spans="1:10" ht="16.5" thickBot="1" x14ac:dyDescent="0.3">
      <c r="A30" s="1"/>
      <c r="B30" s="1" t="s">
        <v>31</v>
      </c>
      <c r="C30" s="1"/>
      <c r="D30" s="7">
        <v>160.88</v>
      </c>
      <c r="E30" s="5"/>
      <c r="F30" s="7">
        <v>0</v>
      </c>
      <c r="G30" s="5"/>
      <c r="H30" s="7">
        <f>ROUND((D30-F30),5)</f>
        <v>160.88</v>
      </c>
      <c r="I30" s="5"/>
      <c r="J30" s="8">
        <f>ROUND(IF(F30=0, IF(D30=0, 0, 1), D30/F30),5)</f>
        <v>1</v>
      </c>
    </row>
    <row r="31" spans="1:10" x14ac:dyDescent="0.25">
      <c r="A31" s="1" t="s">
        <v>32</v>
      </c>
      <c r="B31" s="1"/>
      <c r="C31" s="1"/>
      <c r="D31" s="4">
        <f>ROUND(SUM(D3:D12)+SUM(D19:D21)+SUM(D27:D30),5)</f>
        <v>16546.68</v>
      </c>
      <c r="E31" s="5"/>
      <c r="F31" s="4">
        <f>ROUND(SUM(F3:F12)+SUM(F19:F21)+SUM(F27:F30),5)</f>
        <v>215800</v>
      </c>
      <c r="G31" s="5"/>
      <c r="H31" s="4">
        <f>ROUND((D31-F31),5)</f>
        <v>-199253.32</v>
      </c>
      <c r="I31" s="5"/>
      <c r="J31" s="6">
        <f>ROUND(IF(F31=0, IF(D31=0, 0, 1), D31/F31),5)</f>
        <v>7.6679999999999998E-2</v>
      </c>
    </row>
    <row r="32" spans="1:10" x14ac:dyDescent="0.25">
      <c r="A32" s="1" t="s">
        <v>33</v>
      </c>
      <c r="B32" s="1"/>
      <c r="C32" s="1"/>
      <c r="D32" s="4"/>
      <c r="E32" s="5"/>
      <c r="F32" s="4"/>
      <c r="G32" s="5"/>
      <c r="H32" s="4"/>
      <c r="I32" s="5"/>
      <c r="J32" s="6"/>
    </row>
    <row r="33" spans="1:10" x14ac:dyDescent="0.25">
      <c r="A33" s="1"/>
      <c r="B33" s="1" t="s">
        <v>34</v>
      </c>
      <c r="C33" s="1"/>
      <c r="D33" s="4">
        <v>0</v>
      </c>
      <c r="E33" s="5"/>
      <c r="F33" s="4">
        <v>0</v>
      </c>
      <c r="G33" s="5"/>
      <c r="H33" s="4">
        <f>ROUND((D33-F33),5)</f>
        <v>0</v>
      </c>
      <c r="I33" s="5"/>
      <c r="J33" s="6">
        <f>ROUND(IF(F33=0, IF(D33=0, 0, 1), D33/F33),5)</f>
        <v>0</v>
      </c>
    </row>
    <row r="34" spans="1:10" x14ac:dyDescent="0.25">
      <c r="A34" s="1"/>
      <c r="B34" s="1" t="s">
        <v>35</v>
      </c>
      <c r="C34" s="1"/>
      <c r="D34" s="4"/>
      <c r="E34" s="5"/>
      <c r="F34" s="4"/>
      <c r="G34" s="5"/>
      <c r="H34" s="4"/>
      <c r="I34" s="5"/>
      <c r="J34" s="6"/>
    </row>
    <row r="35" spans="1:10" x14ac:dyDescent="0.25">
      <c r="A35" s="1"/>
      <c r="B35" s="1"/>
      <c r="C35" s="1" t="s">
        <v>36</v>
      </c>
      <c r="D35" s="4">
        <v>0</v>
      </c>
      <c r="E35" s="5"/>
      <c r="F35" s="4">
        <v>0</v>
      </c>
      <c r="G35" s="5"/>
      <c r="H35" s="4">
        <f>ROUND((D35-F35),5)</f>
        <v>0</v>
      </c>
      <c r="I35" s="5"/>
      <c r="J35" s="6">
        <f>ROUND(IF(F35=0, IF(D35=0, 0, 1), D35/F35),5)</f>
        <v>0</v>
      </c>
    </row>
    <row r="36" spans="1:10" x14ac:dyDescent="0.25">
      <c r="A36" s="1"/>
      <c r="B36" s="1"/>
      <c r="C36" s="1" t="s">
        <v>37</v>
      </c>
      <c r="D36" s="4">
        <v>2125</v>
      </c>
      <c r="E36" s="5"/>
      <c r="F36" s="4">
        <v>3500</v>
      </c>
      <c r="G36" s="5"/>
      <c r="H36" s="4">
        <f>ROUND((D36-F36),5)</f>
        <v>-1375</v>
      </c>
      <c r="I36" s="5"/>
      <c r="J36" s="6">
        <f>ROUND(IF(F36=0, IF(D36=0, 0, 1), D36/F36),5)</f>
        <v>0.60714000000000001</v>
      </c>
    </row>
    <row r="37" spans="1:10" x14ac:dyDescent="0.25">
      <c r="A37" s="1"/>
      <c r="B37" s="1"/>
      <c r="C37" s="1" t="s">
        <v>38</v>
      </c>
      <c r="D37" s="4">
        <v>0</v>
      </c>
      <c r="E37" s="5"/>
      <c r="F37" s="4">
        <v>0</v>
      </c>
      <c r="G37" s="5"/>
      <c r="H37" s="4">
        <f>ROUND((D37-F37),5)</f>
        <v>0</v>
      </c>
      <c r="I37" s="5"/>
      <c r="J37" s="6">
        <f>ROUND(IF(F37=0, IF(D37=0, 0, 1), D37/F37),5)</f>
        <v>0</v>
      </c>
    </row>
    <row r="38" spans="1:10" x14ac:dyDescent="0.25">
      <c r="A38" s="1"/>
      <c r="B38" s="1"/>
      <c r="C38" s="1" t="s">
        <v>39</v>
      </c>
      <c r="D38" s="4">
        <v>0</v>
      </c>
      <c r="E38" s="5"/>
      <c r="F38" s="4">
        <v>0</v>
      </c>
      <c r="G38" s="5"/>
      <c r="H38" s="4">
        <f>ROUND((D38-F38),5)</f>
        <v>0</v>
      </c>
      <c r="I38" s="5"/>
      <c r="J38" s="6">
        <f>ROUND(IF(F38=0, IF(D38=0, 0, 1), D38/F38),5)</f>
        <v>0</v>
      </c>
    </row>
    <row r="39" spans="1:10" x14ac:dyDescent="0.25">
      <c r="A39" s="1"/>
      <c r="B39" s="1"/>
      <c r="C39" s="1" t="s">
        <v>40</v>
      </c>
      <c r="D39" s="4">
        <v>0</v>
      </c>
      <c r="E39" s="5"/>
      <c r="F39" s="4">
        <v>0</v>
      </c>
      <c r="G39" s="5"/>
      <c r="H39" s="4">
        <f>ROUND((D39-F39),5)</f>
        <v>0</v>
      </c>
      <c r="I39" s="5"/>
      <c r="J39" s="6">
        <f>ROUND(IF(F39=0, IF(D39=0, 0, 1), D39/F39),5)</f>
        <v>0</v>
      </c>
    </row>
    <row r="40" spans="1:10" x14ac:dyDescent="0.25">
      <c r="A40" s="1"/>
      <c r="B40" s="1"/>
      <c r="C40" s="1" t="s">
        <v>41</v>
      </c>
      <c r="D40" s="4">
        <v>0</v>
      </c>
      <c r="E40" s="5"/>
      <c r="F40" s="4">
        <v>0</v>
      </c>
      <c r="G40" s="5"/>
      <c r="H40" s="4">
        <f>ROUND((D40-F40),5)</f>
        <v>0</v>
      </c>
      <c r="I40" s="5"/>
      <c r="J40" s="6">
        <f>ROUND(IF(F40=0, IF(D40=0, 0, 1), D40/F40),5)</f>
        <v>0</v>
      </c>
    </row>
    <row r="41" spans="1:10" ht="16.5" thickBot="1" x14ac:dyDescent="0.3">
      <c r="A41" s="1"/>
      <c r="B41" s="1"/>
      <c r="C41" s="1" t="s">
        <v>42</v>
      </c>
      <c r="D41" s="7">
        <v>0</v>
      </c>
      <c r="E41" s="5"/>
      <c r="F41" s="7">
        <v>0</v>
      </c>
      <c r="G41" s="5"/>
      <c r="H41" s="7">
        <f>ROUND((D41-F41),5)</f>
        <v>0</v>
      </c>
      <c r="I41" s="5"/>
      <c r="J41" s="8">
        <f>ROUND(IF(F41=0, IF(D41=0, 0, 1), D41/F41),5)</f>
        <v>0</v>
      </c>
    </row>
    <row r="42" spans="1:10" x14ac:dyDescent="0.25">
      <c r="A42" s="1"/>
      <c r="B42" s="1" t="s">
        <v>43</v>
      </c>
      <c r="C42" s="1"/>
      <c r="D42" s="4">
        <f>ROUND(SUM(D34:D41),5)</f>
        <v>2125</v>
      </c>
      <c r="E42" s="5"/>
      <c r="F42" s="4">
        <f>ROUND(SUM(F34:F41),5)</f>
        <v>3500</v>
      </c>
      <c r="G42" s="5"/>
      <c r="H42" s="4">
        <f>ROUND((D42-F42),5)</f>
        <v>-1375</v>
      </c>
      <c r="I42" s="5"/>
      <c r="J42" s="6">
        <f>ROUND(IF(F42=0, IF(D42=0, 0, 1), D42/F42),5)</f>
        <v>0.60714000000000001</v>
      </c>
    </row>
    <row r="43" spans="1:10" x14ac:dyDescent="0.25">
      <c r="A43" s="1"/>
      <c r="B43" s="1" t="s">
        <v>44</v>
      </c>
      <c r="C43" s="1"/>
      <c r="D43" s="4"/>
      <c r="E43" s="5"/>
      <c r="F43" s="4"/>
      <c r="G43" s="5"/>
      <c r="H43" s="4"/>
      <c r="I43" s="5"/>
      <c r="J43" s="6"/>
    </row>
    <row r="44" spans="1:10" x14ac:dyDescent="0.25">
      <c r="A44" s="1"/>
      <c r="B44" s="1"/>
      <c r="C44" s="1" t="s">
        <v>45</v>
      </c>
      <c r="D44" s="4">
        <v>5400</v>
      </c>
      <c r="E44" s="5"/>
      <c r="F44" s="4">
        <v>7000</v>
      </c>
      <c r="G44" s="5"/>
      <c r="H44" s="4">
        <f>ROUND((D44-F44),5)</f>
        <v>-1600</v>
      </c>
      <c r="I44" s="5"/>
      <c r="J44" s="6">
        <f>ROUND(IF(F44=0, IF(D44=0, 0, 1), D44/F44),5)</f>
        <v>0.77142999999999995</v>
      </c>
    </row>
    <row r="45" spans="1:10" x14ac:dyDescent="0.25">
      <c r="A45" s="1"/>
      <c r="B45" s="1"/>
      <c r="C45" s="1" t="s">
        <v>46</v>
      </c>
      <c r="D45" s="4">
        <v>0</v>
      </c>
      <c r="E45" s="5"/>
      <c r="F45" s="4">
        <v>0</v>
      </c>
      <c r="G45" s="5"/>
      <c r="H45" s="4">
        <f>ROUND((D45-F45),5)</f>
        <v>0</v>
      </c>
      <c r="I45" s="5"/>
      <c r="J45" s="6">
        <f>ROUND(IF(F45=0, IF(D45=0, 0, 1), D45/F45),5)</f>
        <v>0</v>
      </c>
    </row>
    <row r="46" spans="1:10" x14ac:dyDescent="0.25">
      <c r="A46" s="1"/>
      <c r="B46" s="1"/>
      <c r="C46" s="1" t="s">
        <v>47</v>
      </c>
      <c r="D46" s="4">
        <v>0</v>
      </c>
      <c r="E46" s="5"/>
      <c r="F46" s="4">
        <v>0</v>
      </c>
      <c r="G46" s="5"/>
      <c r="H46" s="4">
        <f>ROUND((D46-F46),5)</f>
        <v>0</v>
      </c>
      <c r="I46" s="5"/>
      <c r="J46" s="6">
        <f>ROUND(IF(F46=0, IF(D46=0, 0, 1), D46/F46),5)</f>
        <v>0</v>
      </c>
    </row>
    <row r="47" spans="1:10" x14ac:dyDescent="0.25">
      <c r="A47" s="1"/>
      <c r="B47" s="1"/>
      <c r="C47" s="1" t="s">
        <v>48</v>
      </c>
      <c r="D47" s="4">
        <v>0</v>
      </c>
      <c r="E47" s="5"/>
      <c r="F47" s="4">
        <v>0</v>
      </c>
      <c r="G47" s="5"/>
      <c r="H47" s="4">
        <f>ROUND((D47-F47),5)</f>
        <v>0</v>
      </c>
      <c r="I47" s="5"/>
      <c r="J47" s="6">
        <f>ROUND(IF(F47=0, IF(D47=0, 0, 1), D47/F47),5)</f>
        <v>0</v>
      </c>
    </row>
    <row r="48" spans="1:10" x14ac:dyDescent="0.25">
      <c r="A48" s="1"/>
      <c r="B48" s="1"/>
      <c r="C48" s="1" t="s">
        <v>49</v>
      </c>
      <c r="D48" s="4">
        <v>0</v>
      </c>
      <c r="E48" s="5"/>
      <c r="F48" s="4">
        <v>0</v>
      </c>
      <c r="G48" s="5"/>
      <c r="H48" s="4">
        <f>ROUND((D48-F48),5)</f>
        <v>0</v>
      </c>
      <c r="I48" s="5"/>
      <c r="J48" s="6">
        <f>ROUND(IF(F48=0, IF(D48=0, 0, 1), D48/F48),5)</f>
        <v>0</v>
      </c>
    </row>
    <row r="49" spans="1:10" x14ac:dyDescent="0.25">
      <c r="A49" s="1"/>
      <c r="B49" s="1"/>
      <c r="C49" s="1" t="s">
        <v>50</v>
      </c>
      <c r="D49" s="4">
        <v>0</v>
      </c>
      <c r="E49" s="5"/>
      <c r="F49" s="4">
        <v>0</v>
      </c>
      <c r="G49" s="5"/>
      <c r="H49" s="4">
        <f>ROUND((D49-F49),5)</f>
        <v>0</v>
      </c>
      <c r="I49" s="5"/>
      <c r="J49" s="6">
        <f>ROUND(IF(F49=0, IF(D49=0, 0, 1), D49/F49),5)</f>
        <v>0</v>
      </c>
    </row>
    <row r="50" spans="1:10" x14ac:dyDescent="0.25">
      <c r="A50" s="1"/>
      <c r="B50" s="1"/>
      <c r="C50" s="1" t="s">
        <v>51</v>
      </c>
      <c r="D50" s="4">
        <v>0</v>
      </c>
      <c r="E50" s="5"/>
      <c r="F50" s="4">
        <v>0</v>
      </c>
      <c r="G50" s="5"/>
      <c r="H50" s="4">
        <f>ROUND((D50-F50),5)</f>
        <v>0</v>
      </c>
      <c r="I50" s="5"/>
      <c r="J50" s="6">
        <f>ROUND(IF(F50=0, IF(D50=0, 0, 1), D50/F50),5)</f>
        <v>0</v>
      </c>
    </row>
    <row r="51" spans="1:10" x14ac:dyDescent="0.25">
      <c r="A51" s="1"/>
      <c r="B51" s="1"/>
      <c r="C51" s="1" t="s">
        <v>52</v>
      </c>
      <c r="D51" s="4">
        <v>0</v>
      </c>
      <c r="E51" s="5"/>
      <c r="F51" s="4">
        <v>0</v>
      </c>
      <c r="G51" s="5"/>
      <c r="H51" s="4">
        <f>ROUND((D51-F51),5)</f>
        <v>0</v>
      </c>
      <c r="I51" s="5"/>
      <c r="J51" s="6">
        <f>ROUND(IF(F51=0, IF(D51=0, 0, 1), D51/F51),5)</f>
        <v>0</v>
      </c>
    </row>
    <row r="52" spans="1:10" x14ac:dyDescent="0.25">
      <c r="A52" s="1"/>
      <c r="B52" s="1"/>
      <c r="C52" s="1" t="s">
        <v>53</v>
      </c>
      <c r="D52" s="4">
        <v>0</v>
      </c>
      <c r="E52" s="5"/>
      <c r="F52" s="4">
        <v>0</v>
      </c>
      <c r="G52" s="5"/>
      <c r="H52" s="4">
        <f>ROUND((D52-F52),5)</f>
        <v>0</v>
      </c>
      <c r="I52" s="5"/>
      <c r="J52" s="6">
        <f>ROUND(IF(F52=0, IF(D52=0, 0, 1), D52/F52),5)</f>
        <v>0</v>
      </c>
    </row>
    <row r="53" spans="1:10" x14ac:dyDescent="0.25">
      <c r="A53" s="1"/>
      <c r="B53" s="1"/>
      <c r="C53" s="1" t="s">
        <v>54</v>
      </c>
      <c r="D53" s="4">
        <v>0</v>
      </c>
      <c r="E53" s="5"/>
      <c r="F53" s="4">
        <v>100</v>
      </c>
      <c r="G53" s="5"/>
      <c r="H53" s="4">
        <f>ROUND((D53-F53),5)</f>
        <v>-100</v>
      </c>
      <c r="I53" s="5"/>
      <c r="J53" s="6">
        <f>ROUND(IF(F53=0, IF(D53=0, 0, 1), D53/F53),5)</f>
        <v>0</v>
      </c>
    </row>
    <row r="54" spans="1:10" x14ac:dyDescent="0.25">
      <c r="A54" s="1"/>
      <c r="B54" s="1"/>
      <c r="C54" s="1" t="s">
        <v>55</v>
      </c>
      <c r="D54" s="4">
        <v>0</v>
      </c>
      <c r="E54" s="5"/>
      <c r="F54" s="4">
        <v>0</v>
      </c>
      <c r="G54" s="5"/>
      <c r="H54" s="4">
        <f>ROUND((D54-F54),5)</f>
        <v>0</v>
      </c>
      <c r="I54" s="5"/>
      <c r="J54" s="6">
        <f>ROUND(IF(F54=0, IF(D54=0, 0, 1), D54/F54),5)</f>
        <v>0</v>
      </c>
    </row>
    <row r="55" spans="1:10" x14ac:dyDescent="0.25">
      <c r="A55" s="1"/>
      <c r="B55" s="1"/>
      <c r="C55" s="1" t="s">
        <v>56</v>
      </c>
      <c r="D55" s="4">
        <v>0</v>
      </c>
      <c r="E55" s="5"/>
      <c r="F55" s="4">
        <v>0</v>
      </c>
      <c r="G55" s="5"/>
      <c r="H55" s="4">
        <f>ROUND((D55-F55),5)</f>
        <v>0</v>
      </c>
      <c r="I55" s="5"/>
      <c r="J55" s="6">
        <f>ROUND(IF(F55=0, IF(D55=0, 0, 1), D55/F55),5)</f>
        <v>0</v>
      </c>
    </row>
    <row r="56" spans="1:10" ht="16.5" thickBot="1" x14ac:dyDescent="0.3">
      <c r="A56" s="1"/>
      <c r="B56" s="1"/>
      <c r="C56" s="1" t="s">
        <v>57</v>
      </c>
      <c r="D56" s="7">
        <v>0</v>
      </c>
      <c r="E56" s="5"/>
      <c r="F56" s="7">
        <v>0</v>
      </c>
      <c r="G56" s="5"/>
      <c r="H56" s="7">
        <f>ROUND((D56-F56),5)</f>
        <v>0</v>
      </c>
      <c r="I56" s="5"/>
      <c r="J56" s="8">
        <f>ROUND(IF(F56=0, IF(D56=0, 0, 1), D56/F56),5)</f>
        <v>0</v>
      </c>
    </row>
    <row r="57" spans="1:10" x14ac:dyDescent="0.25">
      <c r="A57" s="1"/>
      <c r="B57" s="1" t="s">
        <v>58</v>
      </c>
      <c r="C57" s="1"/>
      <c r="D57" s="4">
        <f>ROUND(SUM(D43:D56),5)</f>
        <v>5400</v>
      </c>
      <c r="E57" s="5"/>
      <c r="F57" s="4">
        <f>ROUND(SUM(F43:F56),5)</f>
        <v>7100</v>
      </c>
      <c r="G57" s="5"/>
      <c r="H57" s="4">
        <f>ROUND((D57-F57),5)</f>
        <v>-1700</v>
      </c>
      <c r="I57" s="5"/>
      <c r="J57" s="6">
        <f>ROUND(IF(F57=0, IF(D57=0, 0, 1), D57/F57),5)</f>
        <v>0.76056000000000001</v>
      </c>
    </row>
    <row r="58" spans="1:10" x14ac:dyDescent="0.25">
      <c r="A58" s="1"/>
      <c r="B58" s="1" t="s">
        <v>59</v>
      </c>
      <c r="C58" s="1"/>
      <c r="D58" s="4"/>
      <c r="E58" s="5"/>
      <c r="F58" s="4"/>
      <c r="G58" s="5"/>
      <c r="H58" s="4"/>
      <c r="I58" s="5"/>
      <c r="J58" s="6"/>
    </row>
    <row r="59" spans="1:10" x14ac:dyDescent="0.25">
      <c r="A59" s="1"/>
      <c r="B59" s="1"/>
      <c r="C59" s="1" t="s">
        <v>60</v>
      </c>
      <c r="D59" s="4">
        <v>0</v>
      </c>
      <c r="E59" s="5"/>
      <c r="F59" s="4">
        <v>0</v>
      </c>
      <c r="G59" s="5"/>
      <c r="H59" s="4">
        <f>ROUND((D59-F59),5)</f>
        <v>0</v>
      </c>
      <c r="I59" s="5"/>
      <c r="J59" s="6">
        <f>ROUND(IF(F59=0, IF(D59=0, 0, 1), D59/F59),5)</f>
        <v>0</v>
      </c>
    </row>
    <row r="60" spans="1:10" x14ac:dyDescent="0.25">
      <c r="A60" s="1"/>
      <c r="B60" s="1"/>
      <c r="C60" s="1" t="s">
        <v>61</v>
      </c>
      <c r="D60" s="4">
        <v>0</v>
      </c>
      <c r="E60" s="5"/>
      <c r="F60" s="4">
        <v>0</v>
      </c>
      <c r="G60" s="5"/>
      <c r="H60" s="4">
        <f>ROUND((D60-F60),5)</f>
        <v>0</v>
      </c>
      <c r="I60" s="5"/>
      <c r="J60" s="6">
        <f>ROUND(IF(F60=0, IF(D60=0, 0, 1), D60/F60),5)</f>
        <v>0</v>
      </c>
    </row>
    <row r="61" spans="1:10" x14ac:dyDescent="0.25">
      <c r="A61" s="1"/>
      <c r="B61" s="1"/>
      <c r="C61" s="1" t="s">
        <v>62</v>
      </c>
      <c r="D61" s="4">
        <v>0</v>
      </c>
      <c r="E61" s="5"/>
      <c r="F61" s="4">
        <v>0</v>
      </c>
      <c r="G61" s="5"/>
      <c r="H61" s="4">
        <f>ROUND((D61-F61),5)</f>
        <v>0</v>
      </c>
      <c r="I61" s="5"/>
      <c r="J61" s="6">
        <f>ROUND(IF(F61=0, IF(D61=0, 0, 1), D61/F61),5)</f>
        <v>0</v>
      </c>
    </row>
    <row r="62" spans="1:10" x14ac:dyDescent="0.25">
      <c r="A62" s="1"/>
      <c r="B62" s="1"/>
      <c r="C62" s="1" t="s">
        <v>63</v>
      </c>
      <c r="D62" s="4">
        <v>6205</v>
      </c>
      <c r="E62" s="5"/>
      <c r="F62" s="4">
        <v>8300</v>
      </c>
      <c r="G62" s="5"/>
      <c r="H62" s="4">
        <f>ROUND((D62-F62),5)</f>
        <v>-2095</v>
      </c>
      <c r="I62" s="5"/>
      <c r="J62" s="6">
        <f>ROUND(IF(F62=0, IF(D62=0, 0, 1), D62/F62),5)</f>
        <v>0.74758999999999998</v>
      </c>
    </row>
    <row r="63" spans="1:10" x14ac:dyDescent="0.25">
      <c r="A63" s="1"/>
      <c r="B63" s="1"/>
      <c r="C63" s="1" t="s">
        <v>64</v>
      </c>
      <c r="D63" s="4">
        <v>0</v>
      </c>
      <c r="E63" s="5"/>
      <c r="F63" s="4">
        <v>0</v>
      </c>
      <c r="G63" s="5"/>
      <c r="H63" s="4">
        <f>ROUND((D63-F63),5)</f>
        <v>0</v>
      </c>
      <c r="I63" s="5"/>
      <c r="J63" s="6">
        <f>ROUND(IF(F63=0, IF(D63=0, 0, 1), D63/F63),5)</f>
        <v>0</v>
      </c>
    </row>
    <row r="64" spans="1:10" x14ac:dyDescent="0.25">
      <c r="A64" s="1"/>
      <c r="B64" s="1"/>
      <c r="C64" s="1" t="s">
        <v>65</v>
      </c>
      <c r="D64" s="4">
        <v>0</v>
      </c>
      <c r="E64" s="5"/>
      <c r="F64" s="4">
        <v>0</v>
      </c>
      <c r="G64" s="5"/>
      <c r="H64" s="4">
        <f>ROUND((D64-F64),5)</f>
        <v>0</v>
      </c>
      <c r="I64" s="5"/>
      <c r="J64" s="6">
        <f>ROUND(IF(F64=0, IF(D64=0, 0, 1), D64/F64),5)</f>
        <v>0</v>
      </c>
    </row>
    <row r="65" spans="1:10" x14ac:dyDescent="0.25">
      <c r="A65" s="1"/>
      <c r="B65" s="1"/>
      <c r="C65" s="1" t="s">
        <v>66</v>
      </c>
      <c r="D65" s="4">
        <v>0</v>
      </c>
      <c r="E65" s="5"/>
      <c r="F65" s="4">
        <v>1830</v>
      </c>
      <c r="G65" s="5"/>
      <c r="H65" s="4">
        <f>ROUND((D65-F65),5)</f>
        <v>-1830</v>
      </c>
      <c r="I65" s="5"/>
      <c r="J65" s="6">
        <f>ROUND(IF(F65=0, IF(D65=0, 0, 1), D65/F65),5)</f>
        <v>0</v>
      </c>
    </row>
    <row r="66" spans="1:10" x14ac:dyDescent="0.25">
      <c r="A66" s="1"/>
      <c r="B66" s="1"/>
      <c r="C66" s="1" t="s">
        <v>67</v>
      </c>
      <c r="D66" s="4">
        <v>1068.68</v>
      </c>
      <c r="E66" s="5"/>
      <c r="F66" s="4">
        <v>0</v>
      </c>
      <c r="G66" s="5"/>
      <c r="H66" s="4">
        <f>ROUND((D66-F66),5)</f>
        <v>1068.68</v>
      </c>
      <c r="I66" s="5"/>
      <c r="J66" s="6">
        <f>ROUND(IF(F66=0, IF(D66=0, 0, 1), D66/F66),5)</f>
        <v>1</v>
      </c>
    </row>
    <row r="67" spans="1:10" x14ac:dyDescent="0.25">
      <c r="A67" s="1"/>
      <c r="B67" s="1"/>
      <c r="C67" s="1" t="s">
        <v>68</v>
      </c>
      <c r="D67" s="4">
        <v>0</v>
      </c>
      <c r="E67" s="5"/>
      <c r="F67" s="4">
        <v>0</v>
      </c>
      <c r="G67" s="5"/>
      <c r="H67" s="4">
        <f>ROUND((D67-F67),5)</f>
        <v>0</v>
      </c>
      <c r="I67" s="5"/>
      <c r="J67" s="6">
        <f>ROUND(IF(F67=0, IF(D67=0, 0, 1), D67/F67),5)</f>
        <v>0</v>
      </c>
    </row>
    <row r="68" spans="1:10" x14ac:dyDescent="0.25">
      <c r="A68" s="1"/>
      <c r="B68" s="1"/>
      <c r="C68" s="1" t="s">
        <v>69</v>
      </c>
      <c r="D68" s="4">
        <v>0</v>
      </c>
      <c r="E68" s="5"/>
      <c r="F68" s="4">
        <v>0</v>
      </c>
      <c r="G68" s="5"/>
      <c r="H68" s="4">
        <f>ROUND((D68-F68),5)</f>
        <v>0</v>
      </c>
      <c r="I68" s="5"/>
      <c r="J68" s="6">
        <f>ROUND(IF(F68=0, IF(D68=0, 0, 1), D68/F68),5)</f>
        <v>0</v>
      </c>
    </row>
    <row r="69" spans="1:10" x14ac:dyDescent="0.25">
      <c r="A69" s="1"/>
      <c r="B69" s="1"/>
      <c r="C69" s="1" t="s">
        <v>70</v>
      </c>
      <c r="D69" s="4">
        <v>0</v>
      </c>
      <c r="E69" s="5"/>
      <c r="F69" s="4">
        <v>0</v>
      </c>
      <c r="G69" s="5"/>
      <c r="H69" s="4">
        <f>ROUND((D69-F69),5)</f>
        <v>0</v>
      </c>
      <c r="I69" s="5"/>
      <c r="J69" s="6">
        <f>ROUND(IF(F69=0, IF(D69=0, 0, 1), D69/F69),5)</f>
        <v>0</v>
      </c>
    </row>
    <row r="70" spans="1:10" x14ac:dyDescent="0.25">
      <c r="A70" s="1"/>
      <c r="B70" s="1"/>
      <c r="C70" s="1" t="s">
        <v>71</v>
      </c>
      <c r="D70" s="4">
        <v>0</v>
      </c>
      <c r="E70" s="5"/>
      <c r="F70" s="4">
        <v>0</v>
      </c>
      <c r="G70" s="5"/>
      <c r="H70" s="4">
        <f>ROUND((D70-F70),5)</f>
        <v>0</v>
      </c>
      <c r="I70" s="5"/>
      <c r="J70" s="6">
        <f>ROUND(IF(F70=0, IF(D70=0, 0, 1), D70/F70),5)</f>
        <v>0</v>
      </c>
    </row>
    <row r="71" spans="1:10" x14ac:dyDescent="0.25">
      <c r="A71" s="1"/>
      <c r="B71" s="1"/>
      <c r="C71" s="1" t="s">
        <v>72</v>
      </c>
      <c r="D71" s="4">
        <v>155</v>
      </c>
      <c r="E71" s="5"/>
      <c r="F71" s="4">
        <v>0</v>
      </c>
      <c r="G71" s="5"/>
      <c r="H71" s="4">
        <f>ROUND((D71-F71),5)</f>
        <v>155</v>
      </c>
      <c r="I71" s="5"/>
      <c r="J71" s="6">
        <f>ROUND(IF(F71=0, IF(D71=0, 0, 1), D71/F71),5)</f>
        <v>1</v>
      </c>
    </row>
    <row r="72" spans="1:10" x14ac:dyDescent="0.25">
      <c r="A72" s="1"/>
      <c r="B72" s="1"/>
      <c r="C72" s="1" t="s">
        <v>73</v>
      </c>
      <c r="D72" s="4">
        <v>0</v>
      </c>
      <c r="E72" s="5"/>
      <c r="F72" s="4">
        <v>0</v>
      </c>
      <c r="G72" s="5"/>
      <c r="H72" s="4">
        <f>ROUND((D72-F72),5)</f>
        <v>0</v>
      </c>
      <c r="I72" s="5"/>
      <c r="J72" s="6">
        <f>ROUND(IF(F72=0, IF(D72=0, 0, 1), D72/F72),5)</f>
        <v>0</v>
      </c>
    </row>
    <row r="73" spans="1:10" x14ac:dyDescent="0.25">
      <c r="A73" s="1"/>
      <c r="B73" s="1"/>
      <c r="C73" s="1" t="s">
        <v>74</v>
      </c>
      <c r="D73" s="4">
        <v>0</v>
      </c>
      <c r="E73" s="5"/>
      <c r="F73" s="4">
        <v>0</v>
      </c>
      <c r="G73" s="5"/>
      <c r="H73" s="4">
        <f>ROUND((D73-F73),5)</f>
        <v>0</v>
      </c>
      <c r="I73" s="5"/>
      <c r="J73" s="6">
        <f>ROUND(IF(F73=0, IF(D73=0, 0, 1), D73/F73),5)</f>
        <v>0</v>
      </c>
    </row>
    <row r="74" spans="1:10" ht="16.5" thickBot="1" x14ac:dyDescent="0.3">
      <c r="A74" s="1"/>
      <c r="B74" s="1"/>
      <c r="C74" s="1" t="s">
        <v>75</v>
      </c>
      <c r="D74" s="7">
        <v>0</v>
      </c>
      <c r="E74" s="5"/>
      <c r="F74" s="7">
        <v>0</v>
      </c>
      <c r="G74" s="5"/>
      <c r="H74" s="7">
        <f>ROUND((D74-F74),5)</f>
        <v>0</v>
      </c>
      <c r="I74" s="5"/>
      <c r="J74" s="8">
        <f>ROUND(IF(F74=0, IF(D74=0, 0, 1), D74/F74),5)</f>
        <v>0</v>
      </c>
    </row>
    <row r="75" spans="1:10" x14ac:dyDescent="0.25">
      <c r="A75" s="1"/>
      <c r="B75" s="1" t="s">
        <v>76</v>
      </c>
      <c r="C75" s="1"/>
      <c r="D75" s="4">
        <f>ROUND(SUM(D58:D74),5)</f>
        <v>7428.68</v>
      </c>
      <c r="E75" s="5"/>
      <c r="F75" s="4">
        <f>ROUND(SUM(F58:F74),5)</f>
        <v>10130</v>
      </c>
      <c r="G75" s="5"/>
      <c r="H75" s="4">
        <f>ROUND((D75-F75),5)</f>
        <v>-2701.32</v>
      </c>
      <c r="I75" s="5"/>
      <c r="J75" s="6">
        <f>ROUND(IF(F75=0, IF(D75=0, 0, 1), D75/F75),5)</f>
        <v>0.73333000000000004</v>
      </c>
    </row>
    <row r="76" spans="1:10" x14ac:dyDescent="0.25">
      <c r="A76" s="1"/>
      <c r="B76" s="1" t="s">
        <v>77</v>
      </c>
      <c r="C76" s="1"/>
      <c r="D76" s="4"/>
      <c r="E76" s="5"/>
      <c r="F76" s="4"/>
      <c r="G76" s="5"/>
      <c r="H76" s="4"/>
      <c r="I76" s="5"/>
      <c r="J76" s="6"/>
    </row>
    <row r="77" spans="1:10" x14ac:dyDescent="0.25">
      <c r="A77" s="1"/>
      <c r="B77" s="1"/>
      <c r="C77" s="1" t="s">
        <v>78</v>
      </c>
      <c r="D77" s="4">
        <v>6750</v>
      </c>
      <c r="E77" s="5"/>
      <c r="F77" s="4">
        <v>9000</v>
      </c>
      <c r="G77" s="5"/>
      <c r="H77" s="4">
        <f>ROUND((D77-F77),5)</f>
        <v>-2250</v>
      </c>
      <c r="I77" s="5"/>
      <c r="J77" s="6">
        <f>ROUND(IF(F77=0, IF(D77=0, 0, 1), D77/F77),5)</f>
        <v>0.75</v>
      </c>
    </row>
    <row r="78" spans="1:10" x14ac:dyDescent="0.25">
      <c r="A78" s="1"/>
      <c r="B78" s="1"/>
      <c r="C78" s="1" t="s">
        <v>79</v>
      </c>
      <c r="D78" s="4">
        <v>0</v>
      </c>
      <c r="E78" s="5"/>
      <c r="F78" s="4">
        <v>0</v>
      </c>
      <c r="G78" s="5"/>
      <c r="H78" s="4">
        <f>ROUND((D78-F78),5)</f>
        <v>0</v>
      </c>
      <c r="I78" s="5"/>
      <c r="J78" s="6">
        <f>ROUND(IF(F78=0, IF(D78=0, 0, 1), D78/F78),5)</f>
        <v>0</v>
      </c>
    </row>
    <row r="79" spans="1:10" x14ac:dyDescent="0.25">
      <c r="A79" s="1"/>
      <c r="B79" s="1"/>
      <c r="C79" s="1" t="s">
        <v>80</v>
      </c>
      <c r="D79" s="4">
        <v>0</v>
      </c>
      <c r="E79" s="5"/>
      <c r="F79" s="4">
        <v>0</v>
      </c>
      <c r="G79" s="5"/>
      <c r="H79" s="4">
        <f>ROUND((D79-F79),5)</f>
        <v>0</v>
      </c>
      <c r="I79" s="5"/>
      <c r="J79" s="6">
        <f>ROUND(IF(F79=0, IF(D79=0, 0, 1), D79/F79),5)</f>
        <v>0</v>
      </c>
    </row>
    <row r="80" spans="1:10" x14ac:dyDescent="0.25">
      <c r="A80" s="1"/>
      <c r="B80" s="1"/>
      <c r="C80" s="1" t="s">
        <v>81</v>
      </c>
      <c r="D80" s="4">
        <v>0</v>
      </c>
      <c r="E80" s="5"/>
      <c r="F80" s="4">
        <v>0</v>
      </c>
      <c r="G80" s="5"/>
      <c r="H80" s="4">
        <f>ROUND((D80-F80),5)</f>
        <v>0</v>
      </c>
      <c r="I80" s="5"/>
      <c r="J80" s="6">
        <f>ROUND(IF(F80=0, IF(D80=0, 0, 1), D80/F80),5)</f>
        <v>0</v>
      </c>
    </row>
    <row r="81" spans="1:10" x14ac:dyDescent="0.25">
      <c r="A81" s="1"/>
      <c r="B81" s="1"/>
      <c r="C81" s="1" t="s">
        <v>82</v>
      </c>
      <c r="D81" s="4">
        <v>0</v>
      </c>
      <c r="E81" s="5"/>
      <c r="F81" s="4">
        <v>350</v>
      </c>
      <c r="G81" s="5"/>
      <c r="H81" s="4">
        <f>ROUND((D81-F81),5)</f>
        <v>-350</v>
      </c>
      <c r="I81" s="5"/>
      <c r="J81" s="6">
        <f>ROUND(IF(F81=0, IF(D81=0, 0, 1), D81/F81),5)</f>
        <v>0</v>
      </c>
    </row>
    <row r="82" spans="1:10" x14ac:dyDescent="0.25">
      <c r="A82" s="1"/>
      <c r="B82" s="1"/>
      <c r="C82" s="1" t="s">
        <v>83</v>
      </c>
      <c r="D82" s="4">
        <v>0</v>
      </c>
      <c r="E82" s="5"/>
      <c r="F82" s="4">
        <v>0</v>
      </c>
      <c r="G82" s="5"/>
      <c r="H82" s="4">
        <f>ROUND((D82-F82),5)</f>
        <v>0</v>
      </c>
      <c r="I82" s="5"/>
      <c r="J82" s="6">
        <f>ROUND(IF(F82=0, IF(D82=0, 0, 1), D82/F82),5)</f>
        <v>0</v>
      </c>
    </row>
    <row r="83" spans="1:10" x14ac:dyDescent="0.25">
      <c r="A83" s="1"/>
      <c r="B83" s="1"/>
      <c r="C83" s="1" t="s">
        <v>84</v>
      </c>
      <c r="D83" s="4">
        <v>0</v>
      </c>
      <c r="E83" s="5"/>
      <c r="F83" s="4">
        <v>0</v>
      </c>
      <c r="G83" s="5"/>
      <c r="H83" s="4">
        <f>ROUND((D83-F83),5)</f>
        <v>0</v>
      </c>
      <c r="I83" s="5"/>
      <c r="J83" s="6">
        <f>ROUND(IF(F83=0, IF(D83=0, 0, 1), D83/F83),5)</f>
        <v>0</v>
      </c>
    </row>
    <row r="84" spans="1:10" x14ac:dyDescent="0.25">
      <c r="A84" s="1"/>
      <c r="B84" s="1"/>
      <c r="C84" s="1" t="s">
        <v>85</v>
      </c>
      <c r="D84" s="4">
        <v>0</v>
      </c>
      <c r="E84" s="5"/>
      <c r="F84" s="4">
        <v>0</v>
      </c>
      <c r="G84" s="5"/>
      <c r="H84" s="4">
        <f>ROUND((D84-F84),5)</f>
        <v>0</v>
      </c>
      <c r="I84" s="5"/>
      <c r="J84" s="6">
        <f>ROUND(IF(F84=0, IF(D84=0, 0, 1), D84/F84),5)</f>
        <v>0</v>
      </c>
    </row>
    <row r="85" spans="1:10" x14ac:dyDescent="0.25">
      <c r="A85" s="1"/>
      <c r="B85" s="1"/>
      <c r="C85" s="1" t="s">
        <v>86</v>
      </c>
      <c r="D85" s="4">
        <v>0</v>
      </c>
      <c r="E85" s="5"/>
      <c r="F85" s="4">
        <v>0</v>
      </c>
      <c r="G85" s="5"/>
      <c r="H85" s="4">
        <f>ROUND((D85-F85),5)</f>
        <v>0</v>
      </c>
      <c r="I85" s="5"/>
      <c r="J85" s="6">
        <f>ROUND(IF(F85=0, IF(D85=0, 0, 1), D85/F85),5)</f>
        <v>0</v>
      </c>
    </row>
    <row r="86" spans="1:10" x14ac:dyDescent="0.25">
      <c r="A86" s="1"/>
      <c r="B86" s="1"/>
      <c r="C86" s="1" t="s">
        <v>87</v>
      </c>
      <c r="D86" s="4">
        <v>0</v>
      </c>
      <c r="E86" s="5"/>
      <c r="F86" s="4">
        <v>0</v>
      </c>
      <c r="G86" s="5"/>
      <c r="H86" s="4">
        <f>ROUND((D86-F86),5)</f>
        <v>0</v>
      </c>
      <c r="I86" s="5"/>
      <c r="J86" s="6">
        <f>ROUND(IF(F86=0, IF(D86=0, 0, 1), D86/F86),5)</f>
        <v>0</v>
      </c>
    </row>
    <row r="87" spans="1:10" x14ac:dyDescent="0.25">
      <c r="A87" s="1"/>
      <c r="B87" s="1"/>
      <c r="C87" s="1" t="s">
        <v>88</v>
      </c>
      <c r="D87" s="4">
        <v>0</v>
      </c>
      <c r="E87" s="5"/>
      <c r="F87" s="4">
        <v>0</v>
      </c>
      <c r="G87" s="5"/>
      <c r="H87" s="4">
        <f>ROUND((D87-F87),5)</f>
        <v>0</v>
      </c>
      <c r="I87" s="5"/>
      <c r="J87" s="6">
        <f>ROUND(IF(F87=0, IF(D87=0, 0, 1), D87/F87),5)</f>
        <v>0</v>
      </c>
    </row>
    <row r="88" spans="1:10" x14ac:dyDescent="0.25">
      <c r="A88" s="1"/>
      <c r="B88" s="1"/>
      <c r="C88" s="1" t="s">
        <v>89</v>
      </c>
      <c r="D88" s="4">
        <v>0</v>
      </c>
      <c r="E88" s="5"/>
      <c r="F88" s="4">
        <v>0</v>
      </c>
      <c r="G88" s="5"/>
      <c r="H88" s="4">
        <f>ROUND((D88-F88),5)</f>
        <v>0</v>
      </c>
      <c r="I88" s="5"/>
      <c r="J88" s="6">
        <f>ROUND(IF(F88=0, IF(D88=0, 0, 1), D88/F88),5)</f>
        <v>0</v>
      </c>
    </row>
    <row r="89" spans="1:10" x14ac:dyDescent="0.25">
      <c r="A89" s="1"/>
      <c r="B89" s="1"/>
      <c r="C89" s="1" t="s">
        <v>90</v>
      </c>
      <c r="D89" s="4">
        <v>0</v>
      </c>
      <c r="E89" s="5"/>
      <c r="F89" s="4">
        <v>0</v>
      </c>
      <c r="G89" s="5"/>
      <c r="H89" s="4">
        <f>ROUND((D89-F89),5)</f>
        <v>0</v>
      </c>
      <c r="I89" s="5"/>
      <c r="J89" s="6">
        <f>ROUND(IF(F89=0, IF(D89=0, 0, 1), D89/F89),5)</f>
        <v>0</v>
      </c>
    </row>
    <row r="90" spans="1:10" x14ac:dyDescent="0.25">
      <c r="A90" s="1"/>
      <c r="B90" s="1"/>
      <c r="C90" s="1" t="s">
        <v>91</v>
      </c>
      <c r="D90" s="4">
        <v>0</v>
      </c>
      <c r="E90" s="5"/>
      <c r="F90" s="4">
        <v>0</v>
      </c>
      <c r="G90" s="5"/>
      <c r="H90" s="4">
        <f>ROUND((D90-F90),5)</f>
        <v>0</v>
      </c>
      <c r="I90" s="5"/>
      <c r="J90" s="6">
        <f>ROUND(IF(F90=0, IF(D90=0, 0, 1), D90/F90),5)</f>
        <v>0</v>
      </c>
    </row>
    <row r="91" spans="1:10" x14ac:dyDescent="0.25">
      <c r="A91" s="1"/>
      <c r="B91" s="1"/>
      <c r="C91" s="1" t="s">
        <v>92</v>
      </c>
      <c r="D91" s="4">
        <v>0</v>
      </c>
      <c r="E91" s="5"/>
      <c r="F91" s="4">
        <v>0</v>
      </c>
      <c r="G91" s="5"/>
      <c r="H91" s="4">
        <f>ROUND((D91-F91),5)</f>
        <v>0</v>
      </c>
      <c r="I91" s="5"/>
      <c r="J91" s="6">
        <f>ROUND(IF(F91=0, IF(D91=0, 0, 1), D91/F91),5)</f>
        <v>0</v>
      </c>
    </row>
    <row r="92" spans="1:10" ht="16.5" thickBot="1" x14ac:dyDescent="0.3">
      <c r="A92" s="1"/>
      <c r="B92" s="1"/>
      <c r="C92" s="1" t="s">
        <v>93</v>
      </c>
      <c r="D92" s="7">
        <v>0</v>
      </c>
      <c r="E92" s="5"/>
      <c r="F92" s="7">
        <v>0</v>
      </c>
      <c r="G92" s="5"/>
      <c r="H92" s="7">
        <f>ROUND((D92-F92),5)</f>
        <v>0</v>
      </c>
      <c r="I92" s="5"/>
      <c r="J92" s="8">
        <f>ROUND(IF(F92=0, IF(D92=0, 0, 1), D92/F92),5)</f>
        <v>0</v>
      </c>
    </row>
    <row r="93" spans="1:10" x14ac:dyDescent="0.25">
      <c r="A93" s="1"/>
      <c r="B93" s="1" t="s">
        <v>94</v>
      </c>
      <c r="C93" s="1"/>
      <c r="D93" s="4">
        <f>ROUND(SUM(D76:D92),5)</f>
        <v>6750</v>
      </c>
      <c r="E93" s="5"/>
      <c r="F93" s="4">
        <f>ROUND(SUM(F76:F92),5)</f>
        <v>9350</v>
      </c>
      <c r="G93" s="5"/>
      <c r="H93" s="4">
        <f>ROUND((D93-F93),5)</f>
        <v>-2600</v>
      </c>
      <c r="I93" s="5"/>
      <c r="J93" s="6">
        <f>ROUND(IF(F93=0, IF(D93=0, 0, 1), D93/F93),5)</f>
        <v>0.72192999999999996</v>
      </c>
    </row>
    <row r="94" spans="1:10" x14ac:dyDescent="0.25">
      <c r="A94" s="1"/>
      <c r="B94" s="1" t="s">
        <v>95</v>
      </c>
      <c r="C94" s="1"/>
      <c r="D94" s="4"/>
      <c r="E94" s="5"/>
      <c r="F94" s="4"/>
      <c r="G94" s="5"/>
      <c r="H94" s="4"/>
      <c r="I94" s="5"/>
      <c r="J94" s="6"/>
    </row>
    <row r="95" spans="1:10" x14ac:dyDescent="0.25">
      <c r="A95" s="1"/>
      <c r="B95" s="1"/>
      <c r="C95" s="1" t="s">
        <v>96</v>
      </c>
      <c r="D95" s="4">
        <v>510</v>
      </c>
      <c r="E95" s="5"/>
      <c r="F95" s="4">
        <v>1400</v>
      </c>
      <c r="G95" s="5"/>
      <c r="H95" s="4">
        <f>ROUND((D95-F95),5)</f>
        <v>-890</v>
      </c>
      <c r="I95" s="5"/>
      <c r="J95" s="6">
        <f>ROUND(IF(F95=0, IF(D95=0, 0, 1), D95/F95),5)</f>
        <v>0.36429</v>
      </c>
    </row>
    <row r="96" spans="1:10" x14ac:dyDescent="0.25">
      <c r="A96" s="1"/>
      <c r="B96" s="1"/>
      <c r="C96" s="1" t="s">
        <v>97</v>
      </c>
      <c r="D96" s="4">
        <v>0</v>
      </c>
      <c r="E96" s="5"/>
      <c r="F96" s="4">
        <v>0</v>
      </c>
      <c r="G96" s="5"/>
      <c r="H96" s="4">
        <f>ROUND((D96-F96),5)</f>
        <v>0</v>
      </c>
      <c r="I96" s="5"/>
      <c r="J96" s="6">
        <f>ROUND(IF(F96=0, IF(D96=0, 0, 1), D96/F96),5)</f>
        <v>0</v>
      </c>
    </row>
    <row r="97" spans="1:10" x14ac:dyDescent="0.25">
      <c r="A97" s="1"/>
      <c r="B97" s="1"/>
      <c r="C97" s="1" t="s">
        <v>98</v>
      </c>
      <c r="D97" s="4">
        <v>0</v>
      </c>
      <c r="E97" s="5"/>
      <c r="F97" s="4">
        <v>0</v>
      </c>
      <c r="G97" s="5"/>
      <c r="H97" s="4">
        <f>ROUND((D97-F97),5)</f>
        <v>0</v>
      </c>
      <c r="I97" s="5"/>
      <c r="J97" s="6">
        <f>ROUND(IF(F97=0, IF(D97=0, 0, 1), D97/F97),5)</f>
        <v>0</v>
      </c>
    </row>
    <row r="98" spans="1:10" x14ac:dyDescent="0.25">
      <c r="A98" s="1"/>
      <c r="B98" s="1"/>
      <c r="C98" s="1" t="s">
        <v>99</v>
      </c>
      <c r="D98" s="4">
        <v>0</v>
      </c>
      <c r="E98" s="5"/>
      <c r="F98" s="4">
        <v>0</v>
      </c>
      <c r="G98" s="5"/>
      <c r="H98" s="4">
        <f>ROUND((D98-F98),5)</f>
        <v>0</v>
      </c>
      <c r="I98" s="5"/>
      <c r="J98" s="6">
        <f>ROUND(IF(F98=0, IF(D98=0, 0, 1), D98/F98),5)</f>
        <v>0</v>
      </c>
    </row>
    <row r="99" spans="1:10" x14ac:dyDescent="0.25">
      <c r="A99" s="1"/>
      <c r="B99" s="1"/>
      <c r="C99" s="1" t="s">
        <v>100</v>
      </c>
      <c r="D99" s="4">
        <v>0</v>
      </c>
      <c r="E99" s="5"/>
      <c r="F99" s="4">
        <v>0</v>
      </c>
      <c r="G99" s="5"/>
      <c r="H99" s="4">
        <f>ROUND((D99-F99),5)</f>
        <v>0</v>
      </c>
      <c r="I99" s="5"/>
      <c r="J99" s="6">
        <f>ROUND(IF(F99=0, IF(D99=0, 0, 1), D99/F99),5)</f>
        <v>0</v>
      </c>
    </row>
    <row r="100" spans="1:10" x14ac:dyDescent="0.25">
      <c r="A100" s="1"/>
      <c r="B100" s="1"/>
      <c r="C100" s="1" t="s">
        <v>101</v>
      </c>
      <c r="D100" s="4">
        <v>0</v>
      </c>
      <c r="E100" s="5"/>
      <c r="F100" s="4">
        <v>0</v>
      </c>
      <c r="G100" s="5"/>
      <c r="H100" s="4">
        <f>ROUND((D100-F100),5)</f>
        <v>0</v>
      </c>
      <c r="I100" s="5"/>
      <c r="J100" s="6">
        <f>ROUND(IF(F100=0, IF(D100=0, 0, 1), D100/F100),5)</f>
        <v>0</v>
      </c>
    </row>
    <row r="101" spans="1:10" x14ac:dyDescent="0.25">
      <c r="A101" s="1"/>
      <c r="B101" s="1"/>
      <c r="C101" s="1" t="s">
        <v>102</v>
      </c>
      <c r="D101" s="4">
        <v>0</v>
      </c>
      <c r="E101" s="5"/>
      <c r="F101" s="4">
        <v>0</v>
      </c>
      <c r="G101" s="5"/>
      <c r="H101" s="4">
        <f>ROUND((D101-F101),5)</f>
        <v>0</v>
      </c>
      <c r="I101" s="5"/>
      <c r="J101" s="6">
        <f>ROUND(IF(F101=0, IF(D101=0, 0, 1), D101/F101),5)</f>
        <v>0</v>
      </c>
    </row>
    <row r="102" spans="1:10" x14ac:dyDescent="0.25">
      <c r="A102" s="1"/>
      <c r="B102" s="1"/>
      <c r="C102" s="1" t="s">
        <v>103</v>
      </c>
      <c r="D102" s="4">
        <v>0</v>
      </c>
      <c r="E102" s="5"/>
      <c r="F102" s="4">
        <v>0</v>
      </c>
      <c r="G102" s="5"/>
      <c r="H102" s="4">
        <f>ROUND((D102-F102),5)</f>
        <v>0</v>
      </c>
      <c r="I102" s="5"/>
      <c r="J102" s="6">
        <f>ROUND(IF(F102=0, IF(D102=0, 0, 1), D102/F102),5)</f>
        <v>0</v>
      </c>
    </row>
    <row r="103" spans="1:10" x14ac:dyDescent="0.25">
      <c r="A103" s="1"/>
      <c r="B103" s="1"/>
      <c r="C103" s="1" t="s">
        <v>104</v>
      </c>
      <c r="D103" s="4">
        <v>0</v>
      </c>
      <c r="E103" s="5"/>
      <c r="F103" s="4">
        <v>0</v>
      </c>
      <c r="G103" s="5"/>
      <c r="H103" s="4">
        <f>ROUND((D103-F103),5)</f>
        <v>0</v>
      </c>
      <c r="I103" s="5"/>
      <c r="J103" s="6">
        <f>ROUND(IF(F103=0, IF(D103=0, 0, 1), D103/F103),5)</f>
        <v>0</v>
      </c>
    </row>
    <row r="104" spans="1:10" ht="16.5" thickBot="1" x14ac:dyDescent="0.3">
      <c r="A104" s="1"/>
      <c r="B104" s="1"/>
      <c r="C104" s="1" t="s">
        <v>105</v>
      </c>
      <c r="D104" s="7">
        <v>0</v>
      </c>
      <c r="E104" s="5"/>
      <c r="F104" s="7">
        <v>0</v>
      </c>
      <c r="G104" s="5"/>
      <c r="H104" s="7">
        <f>ROUND((D104-F104),5)</f>
        <v>0</v>
      </c>
      <c r="I104" s="5"/>
      <c r="J104" s="8">
        <f>ROUND(IF(F104=0, IF(D104=0, 0, 1), D104/F104),5)</f>
        <v>0</v>
      </c>
    </row>
    <row r="105" spans="1:10" x14ac:dyDescent="0.25">
      <c r="A105" s="1"/>
      <c r="B105" s="1" t="s">
        <v>106</v>
      </c>
      <c r="C105" s="1"/>
      <c r="D105" s="4">
        <f>ROUND(SUM(D94:D104),5)</f>
        <v>510</v>
      </c>
      <c r="E105" s="5"/>
      <c r="F105" s="4">
        <f>ROUND(SUM(F94:F104),5)</f>
        <v>1400</v>
      </c>
      <c r="G105" s="5"/>
      <c r="H105" s="4">
        <f>ROUND((D105-F105),5)</f>
        <v>-890</v>
      </c>
      <c r="I105" s="5"/>
      <c r="J105" s="6">
        <f>ROUND(IF(F105=0, IF(D105=0, 0, 1), D105/F105),5)</f>
        <v>0.36429</v>
      </c>
    </row>
    <row r="106" spans="1:10" x14ac:dyDescent="0.25">
      <c r="A106" s="1"/>
      <c r="B106" s="1" t="s">
        <v>107</v>
      </c>
      <c r="C106" s="1"/>
      <c r="D106" s="4"/>
      <c r="E106" s="5"/>
      <c r="F106" s="4"/>
      <c r="G106" s="5"/>
      <c r="H106" s="4"/>
      <c r="I106" s="5"/>
      <c r="J106" s="6"/>
    </row>
    <row r="107" spans="1:10" x14ac:dyDescent="0.25">
      <c r="A107" s="1"/>
      <c r="B107" s="1"/>
      <c r="C107" s="1" t="s">
        <v>108</v>
      </c>
      <c r="D107" s="4">
        <v>0</v>
      </c>
      <c r="E107" s="5"/>
      <c r="F107" s="4">
        <v>0</v>
      </c>
      <c r="G107" s="5"/>
      <c r="H107" s="4">
        <f>ROUND((D107-F107),5)</f>
        <v>0</v>
      </c>
      <c r="I107" s="5"/>
      <c r="J107" s="6">
        <f>ROUND(IF(F107=0, IF(D107=0, 0, 1), D107/F107),5)</f>
        <v>0</v>
      </c>
    </row>
    <row r="108" spans="1:10" x14ac:dyDescent="0.25">
      <c r="A108" s="1"/>
      <c r="B108" s="1"/>
      <c r="C108" s="1" t="s">
        <v>109</v>
      </c>
      <c r="D108" s="4">
        <v>0</v>
      </c>
      <c r="E108" s="5"/>
      <c r="F108" s="4">
        <v>0</v>
      </c>
      <c r="G108" s="5"/>
      <c r="H108" s="4">
        <f>ROUND((D108-F108),5)</f>
        <v>0</v>
      </c>
      <c r="I108" s="5"/>
      <c r="J108" s="6">
        <f>ROUND(IF(F108=0, IF(D108=0, 0, 1), D108/F108),5)</f>
        <v>0</v>
      </c>
    </row>
    <row r="109" spans="1:10" x14ac:dyDescent="0.25">
      <c r="A109" s="1"/>
      <c r="B109" s="1"/>
      <c r="C109" s="1" t="s">
        <v>110</v>
      </c>
      <c r="D109" s="4">
        <v>6125</v>
      </c>
      <c r="E109" s="5"/>
      <c r="F109" s="4">
        <v>8300</v>
      </c>
      <c r="G109" s="5"/>
      <c r="H109" s="4">
        <f>ROUND((D109-F109),5)</f>
        <v>-2175</v>
      </c>
      <c r="I109" s="5"/>
      <c r="J109" s="6">
        <f>ROUND(IF(F109=0, IF(D109=0, 0, 1), D109/F109),5)</f>
        <v>0.73794999999999999</v>
      </c>
    </row>
    <row r="110" spans="1:10" x14ac:dyDescent="0.25">
      <c r="A110" s="1"/>
      <c r="B110" s="1"/>
      <c r="C110" s="1" t="s">
        <v>111</v>
      </c>
      <c r="D110" s="4">
        <v>0</v>
      </c>
      <c r="E110" s="5"/>
      <c r="F110" s="4">
        <v>0</v>
      </c>
      <c r="G110" s="5"/>
      <c r="H110" s="4">
        <f>ROUND((D110-F110),5)</f>
        <v>0</v>
      </c>
      <c r="I110" s="5"/>
      <c r="J110" s="6">
        <f>ROUND(IF(F110=0, IF(D110=0, 0, 1), D110/F110),5)</f>
        <v>0</v>
      </c>
    </row>
    <row r="111" spans="1:10" x14ac:dyDescent="0.25">
      <c r="A111" s="1"/>
      <c r="B111" s="1"/>
      <c r="C111" s="1" t="s">
        <v>112</v>
      </c>
      <c r="D111" s="4">
        <v>0</v>
      </c>
      <c r="E111" s="5"/>
      <c r="F111" s="4">
        <v>0</v>
      </c>
      <c r="G111" s="5"/>
      <c r="H111" s="4">
        <f>ROUND((D111-F111),5)</f>
        <v>0</v>
      </c>
      <c r="I111" s="5"/>
      <c r="J111" s="6">
        <f>ROUND(IF(F111=0, IF(D111=0, 0, 1), D111/F111),5)</f>
        <v>0</v>
      </c>
    </row>
    <row r="112" spans="1:10" x14ac:dyDescent="0.25">
      <c r="A112" s="1"/>
      <c r="B112" s="1"/>
      <c r="C112" s="1" t="s">
        <v>113</v>
      </c>
      <c r="D112" s="4">
        <v>0</v>
      </c>
      <c r="E112" s="5"/>
      <c r="F112" s="4">
        <v>2000</v>
      </c>
      <c r="G112" s="5"/>
      <c r="H112" s="4">
        <f>ROUND((D112-F112),5)</f>
        <v>-2000</v>
      </c>
      <c r="I112" s="5"/>
      <c r="J112" s="6">
        <f>ROUND(IF(F112=0, IF(D112=0, 0, 1), D112/F112),5)</f>
        <v>0</v>
      </c>
    </row>
    <row r="113" spans="1:10" x14ac:dyDescent="0.25">
      <c r="A113" s="1"/>
      <c r="B113" s="1"/>
      <c r="C113" s="1" t="s">
        <v>114</v>
      </c>
      <c r="D113" s="4">
        <v>380.6</v>
      </c>
      <c r="E113" s="5"/>
      <c r="F113" s="4">
        <v>0</v>
      </c>
      <c r="G113" s="5"/>
      <c r="H113" s="4">
        <f>ROUND((D113-F113),5)</f>
        <v>380.6</v>
      </c>
      <c r="I113" s="5"/>
      <c r="J113" s="6">
        <f>ROUND(IF(F113=0, IF(D113=0, 0, 1), D113/F113),5)</f>
        <v>1</v>
      </c>
    </row>
    <row r="114" spans="1:10" x14ac:dyDescent="0.25">
      <c r="A114" s="1"/>
      <c r="B114" s="1"/>
      <c r="C114" s="1" t="s">
        <v>115</v>
      </c>
      <c r="D114" s="4">
        <v>1686.86</v>
      </c>
      <c r="E114" s="5"/>
      <c r="F114" s="4">
        <v>0</v>
      </c>
      <c r="G114" s="5"/>
      <c r="H114" s="4">
        <f>ROUND((D114-F114),5)</f>
        <v>1686.86</v>
      </c>
      <c r="I114" s="5"/>
      <c r="J114" s="6">
        <f>ROUND(IF(F114=0, IF(D114=0, 0, 1), D114/F114),5)</f>
        <v>1</v>
      </c>
    </row>
    <row r="115" spans="1:10" x14ac:dyDescent="0.25">
      <c r="A115" s="1"/>
      <c r="B115" s="1"/>
      <c r="C115" s="1" t="s">
        <v>116</v>
      </c>
      <c r="D115" s="4">
        <v>0</v>
      </c>
      <c r="E115" s="5"/>
      <c r="F115" s="4">
        <v>0</v>
      </c>
      <c r="G115" s="5"/>
      <c r="H115" s="4">
        <f>ROUND((D115-F115),5)</f>
        <v>0</v>
      </c>
      <c r="I115" s="5"/>
      <c r="J115" s="6">
        <f>ROUND(IF(F115=0, IF(D115=0, 0, 1), D115/F115),5)</f>
        <v>0</v>
      </c>
    </row>
    <row r="116" spans="1:10" x14ac:dyDescent="0.25">
      <c r="A116" s="1"/>
      <c r="B116" s="1"/>
      <c r="C116" s="1" t="s">
        <v>117</v>
      </c>
      <c r="D116" s="4">
        <v>0</v>
      </c>
      <c r="E116" s="5"/>
      <c r="F116" s="4">
        <v>0</v>
      </c>
      <c r="G116" s="5"/>
      <c r="H116" s="4">
        <f>ROUND((D116-F116),5)</f>
        <v>0</v>
      </c>
      <c r="I116" s="5"/>
      <c r="J116" s="6">
        <f>ROUND(IF(F116=0, IF(D116=0, 0, 1), D116/F116),5)</f>
        <v>0</v>
      </c>
    </row>
    <row r="117" spans="1:10" x14ac:dyDescent="0.25">
      <c r="A117" s="1"/>
      <c r="B117" s="1"/>
      <c r="C117" s="1" t="s">
        <v>118</v>
      </c>
      <c r="D117" s="4">
        <v>0</v>
      </c>
      <c r="E117" s="5"/>
      <c r="F117" s="4">
        <v>0</v>
      </c>
      <c r="G117" s="5"/>
      <c r="H117" s="4">
        <f>ROUND((D117-F117),5)</f>
        <v>0</v>
      </c>
      <c r="I117" s="5"/>
      <c r="J117" s="6">
        <f>ROUND(IF(F117=0, IF(D117=0, 0, 1), D117/F117),5)</f>
        <v>0</v>
      </c>
    </row>
    <row r="118" spans="1:10" x14ac:dyDescent="0.25">
      <c r="A118" s="1"/>
      <c r="B118" s="1"/>
      <c r="C118" s="1" t="s">
        <v>119</v>
      </c>
      <c r="D118" s="4">
        <v>120</v>
      </c>
      <c r="E118" s="5"/>
      <c r="F118" s="4">
        <v>545</v>
      </c>
      <c r="G118" s="5"/>
      <c r="H118" s="4">
        <f>ROUND((D118-F118),5)</f>
        <v>-425</v>
      </c>
      <c r="I118" s="5"/>
      <c r="J118" s="6">
        <f>ROUND(IF(F118=0, IF(D118=0, 0, 1), D118/F118),5)</f>
        <v>0.22017999999999999</v>
      </c>
    </row>
    <row r="119" spans="1:10" x14ac:dyDescent="0.25">
      <c r="A119" s="1"/>
      <c r="B119" s="1"/>
      <c r="C119" s="1" t="s">
        <v>120</v>
      </c>
      <c r="D119" s="4">
        <v>0</v>
      </c>
      <c r="E119" s="5"/>
      <c r="F119" s="4">
        <v>0</v>
      </c>
      <c r="G119" s="5"/>
      <c r="H119" s="4">
        <f>ROUND((D119-F119),5)</f>
        <v>0</v>
      </c>
      <c r="I119" s="5"/>
      <c r="J119" s="6">
        <f>ROUND(IF(F119=0, IF(D119=0, 0, 1), D119/F119),5)</f>
        <v>0</v>
      </c>
    </row>
    <row r="120" spans="1:10" x14ac:dyDescent="0.25">
      <c r="A120" s="1"/>
      <c r="B120" s="1"/>
      <c r="C120" s="1" t="s">
        <v>121</v>
      </c>
      <c r="D120" s="4">
        <v>58.2</v>
      </c>
      <c r="E120" s="5"/>
      <c r="F120" s="4">
        <v>0</v>
      </c>
      <c r="G120" s="5"/>
      <c r="H120" s="4">
        <f>ROUND((D120-F120),5)</f>
        <v>58.2</v>
      </c>
      <c r="I120" s="5"/>
      <c r="J120" s="6">
        <f>ROUND(IF(F120=0, IF(D120=0, 0, 1), D120/F120),5)</f>
        <v>1</v>
      </c>
    </row>
    <row r="121" spans="1:10" ht="16.5" thickBot="1" x14ac:dyDescent="0.3">
      <c r="A121" s="1"/>
      <c r="B121" s="1"/>
      <c r="C121" s="1" t="s">
        <v>122</v>
      </c>
      <c r="D121" s="7">
        <v>0</v>
      </c>
      <c r="E121" s="5"/>
      <c r="F121" s="7">
        <v>0</v>
      </c>
      <c r="G121" s="5"/>
      <c r="H121" s="7">
        <f>ROUND((D121-F121),5)</f>
        <v>0</v>
      </c>
      <c r="I121" s="5"/>
      <c r="J121" s="8">
        <f>ROUND(IF(F121=0, IF(D121=0, 0, 1), D121/F121),5)</f>
        <v>0</v>
      </c>
    </row>
    <row r="122" spans="1:10" x14ac:dyDescent="0.25">
      <c r="A122" s="1"/>
      <c r="B122" s="1" t="s">
        <v>123</v>
      </c>
      <c r="C122" s="1"/>
      <c r="D122" s="4">
        <f>ROUND(SUM(D106:D121),5)</f>
        <v>8370.66</v>
      </c>
      <c r="E122" s="5"/>
      <c r="F122" s="4">
        <f>ROUND(SUM(F106:F121),5)</f>
        <v>10845</v>
      </c>
      <c r="G122" s="5"/>
      <c r="H122" s="4">
        <f>ROUND((D122-F122),5)</f>
        <v>-2474.34</v>
      </c>
      <c r="I122" s="5"/>
      <c r="J122" s="6">
        <f>ROUND(IF(F122=0, IF(D122=0, 0, 1), D122/F122),5)</f>
        <v>0.77185000000000004</v>
      </c>
    </row>
    <row r="123" spans="1:10" x14ac:dyDescent="0.25">
      <c r="A123" s="1"/>
      <c r="B123" s="1" t="s">
        <v>124</v>
      </c>
      <c r="C123" s="1"/>
      <c r="D123" s="4"/>
      <c r="E123" s="5"/>
      <c r="F123" s="4"/>
      <c r="G123" s="5"/>
      <c r="H123" s="4"/>
      <c r="I123" s="5"/>
      <c r="J123" s="6"/>
    </row>
    <row r="124" spans="1:10" x14ac:dyDescent="0.25">
      <c r="A124" s="1"/>
      <c r="B124" s="1"/>
      <c r="C124" s="1" t="s">
        <v>125</v>
      </c>
      <c r="D124" s="4">
        <v>221.2</v>
      </c>
      <c r="E124" s="5"/>
      <c r="F124" s="4">
        <v>0</v>
      </c>
      <c r="G124" s="5"/>
      <c r="H124" s="4">
        <f>ROUND((D124-F124),5)</f>
        <v>221.2</v>
      </c>
      <c r="I124" s="5"/>
      <c r="J124" s="6">
        <f>ROUND(IF(F124=0, IF(D124=0, 0, 1), D124/F124),5)</f>
        <v>1</v>
      </c>
    </row>
    <row r="125" spans="1:10" x14ac:dyDescent="0.25">
      <c r="A125" s="1"/>
      <c r="B125" s="1"/>
      <c r="C125" s="1" t="s">
        <v>126</v>
      </c>
      <c r="D125" s="4">
        <v>1303.27</v>
      </c>
      <c r="E125" s="5"/>
      <c r="F125" s="4">
        <v>400</v>
      </c>
      <c r="G125" s="5"/>
      <c r="H125" s="4">
        <f>ROUND((D125-F125),5)</f>
        <v>903.27</v>
      </c>
      <c r="I125" s="5"/>
      <c r="J125" s="6">
        <f>ROUND(IF(F125=0, IF(D125=0, 0, 1), D125/F125),5)</f>
        <v>3.2581799999999999</v>
      </c>
    </row>
    <row r="126" spans="1:10" x14ac:dyDescent="0.25">
      <c r="A126" s="1"/>
      <c r="B126" s="1"/>
      <c r="C126" s="1" t="s">
        <v>127</v>
      </c>
      <c r="D126" s="4">
        <v>0</v>
      </c>
      <c r="E126" s="5"/>
      <c r="F126" s="4">
        <v>0</v>
      </c>
      <c r="G126" s="5"/>
      <c r="H126" s="4">
        <f>ROUND((D126-F126),5)</f>
        <v>0</v>
      </c>
      <c r="I126" s="5"/>
      <c r="J126" s="6">
        <f>ROUND(IF(F126=0, IF(D126=0, 0, 1), D126/F126),5)</f>
        <v>0</v>
      </c>
    </row>
    <row r="127" spans="1:10" x14ac:dyDescent="0.25">
      <c r="A127" s="1"/>
      <c r="B127" s="1"/>
      <c r="C127" s="1" t="s">
        <v>128</v>
      </c>
      <c r="D127" s="4">
        <v>0</v>
      </c>
      <c r="E127" s="5"/>
      <c r="F127" s="4">
        <v>0</v>
      </c>
      <c r="G127" s="5"/>
      <c r="H127" s="4">
        <f>ROUND((D127-F127),5)</f>
        <v>0</v>
      </c>
      <c r="I127" s="5"/>
      <c r="J127" s="6">
        <f>ROUND(IF(F127=0, IF(D127=0, 0, 1), D127/F127),5)</f>
        <v>0</v>
      </c>
    </row>
    <row r="128" spans="1:10" x14ac:dyDescent="0.25">
      <c r="A128" s="1"/>
      <c r="B128" s="1"/>
      <c r="C128" s="1" t="s">
        <v>129</v>
      </c>
      <c r="D128" s="4">
        <v>2406.7600000000002</v>
      </c>
      <c r="E128" s="5"/>
      <c r="F128" s="4">
        <v>0</v>
      </c>
      <c r="G128" s="5"/>
      <c r="H128" s="4">
        <f>ROUND((D128-F128),5)</f>
        <v>2406.7600000000002</v>
      </c>
      <c r="I128" s="5"/>
      <c r="J128" s="6">
        <f>ROUND(IF(F128=0, IF(D128=0, 0, 1), D128/F128),5)</f>
        <v>1</v>
      </c>
    </row>
    <row r="129" spans="1:10" x14ac:dyDescent="0.25">
      <c r="A129" s="1"/>
      <c r="B129" s="1"/>
      <c r="C129" s="1" t="s">
        <v>130</v>
      </c>
      <c r="D129" s="4">
        <v>2600</v>
      </c>
      <c r="E129" s="5"/>
      <c r="F129" s="4">
        <v>0</v>
      </c>
      <c r="G129" s="5"/>
      <c r="H129" s="4">
        <f>ROUND((D129-F129),5)</f>
        <v>2600</v>
      </c>
      <c r="I129" s="5"/>
      <c r="J129" s="6">
        <f>ROUND(IF(F129=0, IF(D129=0, 0, 1), D129/F129),5)</f>
        <v>1</v>
      </c>
    </row>
    <row r="130" spans="1:10" x14ac:dyDescent="0.25">
      <c r="A130" s="1"/>
      <c r="B130" s="1"/>
      <c r="C130" s="1" t="s">
        <v>131</v>
      </c>
      <c r="D130" s="4">
        <v>0</v>
      </c>
      <c r="E130" s="5"/>
      <c r="F130" s="4">
        <v>4000</v>
      </c>
      <c r="G130" s="5"/>
      <c r="H130" s="4">
        <f>ROUND((D130-F130),5)</f>
        <v>-4000</v>
      </c>
      <c r="I130" s="5"/>
      <c r="J130" s="6">
        <f>ROUND(IF(F130=0, IF(D130=0, 0, 1), D130/F130),5)</f>
        <v>0</v>
      </c>
    </row>
    <row r="131" spans="1:10" x14ac:dyDescent="0.25">
      <c r="A131" s="1"/>
      <c r="B131" s="1"/>
      <c r="C131" s="1" t="s">
        <v>132</v>
      </c>
      <c r="D131" s="4">
        <v>447.28</v>
      </c>
      <c r="E131" s="5"/>
      <c r="F131" s="4">
        <v>0</v>
      </c>
      <c r="G131" s="5"/>
      <c r="H131" s="4">
        <f>ROUND((D131-F131),5)</f>
        <v>447.28</v>
      </c>
      <c r="I131" s="5"/>
      <c r="J131" s="6">
        <f>ROUND(IF(F131=0, IF(D131=0, 0, 1), D131/F131),5)</f>
        <v>1</v>
      </c>
    </row>
    <row r="132" spans="1:10" x14ac:dyDescent="0.25">
      <c r="A132" s="1"/>
      <c r="B132" s="1"/>
      <c r="C132" s="1" t="s">
        <v>133</v>
      </c>
      <c r="D132" s="4">
        <v>0</v>
      </c>
      <c r="E132" s="5"/>
      <c r="F132" s="4">
        <v>0</v>
      </c>
      <c r="G132" s="5"/>
      <c r="H132" s="4">
        <f>ROUND((D132-F132),5)</f>
        <v>0</v>
      </c>
      <c r="I132" s="5"/>
      <c r="J132" s="6">
        <f>ROUND(IF(F132=0, IF(D132=0, 0, 1), D132/F132),5)</f>
        <v>0</v>
      </c>
    </row>
    <row r="133" spans="1:10" x14ac:dyDescent="0.25">
      <c r="A133" s="1"/>
      <c r="B133" s="1"/>
      <c r="C133" s="1" t="s">
        <v>134</v>
      </c>
      <c r="D133" s="4">
        <v>0</v>
      </c>
      <c r="E133" s="5"/>
      <c r="F133" s="4">
        <v>0</v>
      </c>
      <c r="G133" s="5"/>
      <c r="H133" s="4">
        <f>ROUND((D133-F133),5)</f>
        <v>0</v>
      </c>
      <c r="I133" s="5"/>
      <c r="J133" s="6">
        <f>ROUND(IF(F133=0, IF(D133=0, 0, 1), D133/F133),5)</f>
        <v>0</v>
      </c>
    </row>
    <row r="134" spans="1:10" x14ac:dyDescent="0.25">
      <c r="A134" s="1"/>
      <c r="B134" s="1"/>
      <c r="C134" s="1" t="s">
        <v>135</v>
      </c>
      <c r="D134" s="4">
        <v>963.6</v>
      </c>
      <c r="E134" s="5"/>
      <c r="F134" s="4">
        <v>0</v>
      </c>
      <c r="G134" s="5"/>
      <c r="H134" s="4">
        <f>ROUND((D134-F134),5)</f>
        <v>963.6</v>
      </c>
      <c r="I134" s="5"/>
      <c r="J134" s="6">
        <f>ROUND(IF(F134=0, IF(D134=0, 0, 1), D134/F134),5)</f>
        <v>1</v>
      </c>
    </row>
    <row r="135" spans="1:10" x14ac:dyDescent="0.25">
      <c r="A135" s="1"/>
      <c r="B135" s="1"/>
      <c r="C135" s="1" t="s">
        <v>136</v>
      </c>
      <c r="D135" s="4">
        <v>0</v>
      </c>
      <c r="E135" s="5"/>
      <c r="F135" s="4">
        <v>0</v>
      </c>
      <c r="G135" s="5"/>
      <c r="H135" s="4">
        <f>ROUND((D135-F135),5)</f>
        <v>0</v>
      </c>
      <c r="I135" s="5"/>
      <c r="J135" s="6">
        <f>ROUND(IF(F135=0, IF(D135=0, 0, 1), D135/F135),5)</f>
        <v>0</v>
      </c>
    </row>
    <row r="136" spans="1:10" x14ac:dyDescent="0.25">
      <c r="A136" s="1"/>
      <c r="B136" s="1"/>
      <c r="C136" s="1" t="s">
        <v>137</v>
      </c>
      <c r="D136" s="4">
        <v>1442.86</v>
      </c>
      <c r="E136" s="5"/>
      <c r="F136" s="4">
        <v>15000</v>
      </c>
      <c r="G136" s="5"/>
      <c r="H136" s="4">
        <f>ROUND((D136-F136),5)</f>
        <v>-13557.14</v>
      </c>
      <c r="I136" s="5"/>
      <c r="J136" s="6">
        <f>ROUND(IF(F136=0, IF(D136=0, 0, 1), D136/F136),5)</f>
        <v>9.6189999999999998E-2</v>
      </c>
    </row>
    <row r="137" spans="1:10" x14ac:dyDescent="0.25">
      <c r="A137" s="1"/>
      <c r="B137" s="1"/>
      <c r="C137" s="1" t="s">
        <v>138</v>
      </c>
      <c r="D137" s="4">
        <v>0</v>
      </c>
      <c r="E137" s="5"/>
      <c r="F137" s="4">
        <v>0</v>
      </c>
      <c r="G137" s="5"/>
      <c r="H137" s="4">
        <f>ROUND((D137-F137),5)</f>
        <v>0</v>
      </c>
      <c r="I137" s="5"/>
      <c r="J137" s="6">
        <f>ROUND(IF(F137=0, IF(D137=0, 0, 1), D137/F137),5)</f>
        <v>0</v>
      </c>
    </row>
    <row r="138" spans="1:10" x14ac:dyDescent="0.25">
      <c r="A138" s="1"/>
      <c r="B138" s="1"/>
      <c r="C138" s="1" t="s">
        <v>139</v>
      </c>
      <c r="D138" s="4">
        <v>0</v>
      </c>
      <c r="E138" s="5"/>
      <c r="F138" s="4">
        <v>0</v>
      </c>
      <c r="G138" s="5"/>
      <c r="H138" s="4">
        <f>ROUND((D138-F138),5)</f>
        <v>0</v>
      </c>
      <c r="I138" s="5"/>
      <c r="J138" s="6">
        <f>ROUND(IF(F138=0, IF(D138=0, 0, 1), D138/F138),5)</f>
        <v>0</v>
      </c>
    </row>
    <row r="139" spans="1:10" ht="16.5" thickBot="1" x14ac:dyDescent="0.3">
      <c r="A139" s="1"/>
      <c r="B139" s="1"/>
      <c r="C139" s="1" t="s">
        <v>140</v>
      </c>
      <c r="D139" s="7">
        <v>0</v>
      </c>
      <c r="E139" s="5"/>
      <c r="F139" s="7">
        <v>0</v>
      </c>
      <c r="G139" s="5"/>
      <c r="H139" s="7">
        <f>ROUND((D139-F139),5)</f>
        <v>0</v>
      </c>
      <c r="I139" s="5"/>
      <c r="J139" s="8">
        <f>ROUND(IF(F139=0, IF(D139=0, 0, 1), D139/F139),5)</f>
        <v>0</v>
      </c>
    </row>
    <row r="140" spans="1:10" x14ac:dyDescent="0.25">
      <c r="A140" s="1"/>
      <c r="B140" s="1" t="s">
        <v>141</v>
      </c>
      <c r="C140" s="1"/>
      <c r="D140" s="4">
        <f>ROUND(SUM(D123:D139),5)</f>
        <v>9384.9699999999993</v>
      </c>
      <c r="E140" s="5"/>
      <c r="F140" s="4">
        <f>ROUND(SUM(F123:F139),5)</f>
        <v>19400</v>
      </c>
      <c r="G140" s="5"/>
      <c r="H140" s="4">
        <f>ROUND((D140-F140),5)</f>
        <v>-10015.030000000001</v>
      </c>
      <c r="I140" s="5"/>
      <c r="J140" s="6">
        <f>ROUND(IF(F140=0, IF(D140=0, 0, 1), D140/F140),5)</f>
        <v>0.48376000000000002</v>
      </c>
    </row>
    <row r="141" spans="1:10" x14ac:dyDescent="0.25">
      <c r="A141" s="1"/>
      <c r="B141" s="1" t="s">
        <v>142</v>
      </c>
      <c r="C141" s="1"/>
      <c r="D141" s="4"/>
      <c r="E141" s="5"/>
      <c r="F141" s="4"/>
      <c r="G141" s="5"/>
      <c r="H141" s="4"/>
      <c r="I141" s="5"/>
      <c r="J141" s="6"/>
    </row>
    <row r="142" spans="1:10" x14ac:dyDescent="0.25">
      <c r="A142" s="1"/>
      <c r="B142" s="1"/>
      <c r="C142" s="1" t="s">
        <v>143</v>
      </c>
      <c r="D142" s="4">
        <v>0</v>
      </c>
      <c r="E142" s="5"/>
      <c r="F142" s="4">
        <v>1000</v>
      </c>
      <c r="G142" s="5"/>
      <c r="H142" s="4">
        <f>ROUND((D142-F142),5)</f>
        <v>-1000</v>
      </c>
      <c r="I142" s="5"/>
      <c r="J142" s="6">
        <f>ROUND(IF(F142=0, IF(D142=0, 0, 1), D142/F142),5)</f>
        <v>0</v>
      </c>
    </row>
    <row r="143" spans="1:10" x14ac:dyDescent="0.25">
      <c r="A143" s="1"/>
      <c r="B143" s="1"/>
      <c r="C143" s="1" t="s">
        <v>144</v>
      </c>
      <c r="D143" s="4">
        <v>0</v>
      </c>
      <c r="E143" s="5"/>
      <c r="F143" s="4">
        <v>0</v>
      </c>
      <c r="G143" s="5"/>
      <c r="H143" s="4">
        <f>ROUND((D143-F143),5)</f>
        <v>0</v>
      </c>
      <c r="I143" s="5"/>
      <c r="J143" s="6">
        <f>ROUND(IF(F143=0, IF(D143=0, 0, 1), D143/F143),5)</f>
        <v>0</v>
      </c>
    </row>
    <row r="144" spans="1:10" x14ac:dyDescent="0.25">
      <c r="A144" s="1"/>
      <c r="B144" s="1"/>
      <c r="C144" s="1" t="s">
        <v>145</v>
      </c>
      <c r="D144" s="4">
        <v>0</v>
      </c>
      <c r="E144" s="5"/>
      <c r="F144" s="4">
        <v>0</v>
      </c>
      <c r="G144" s="5"/>
      <c r="H144" s="4">
        <f>ROUND((D144-F144),5)</f>
        <v>0</v>
      </c>
      <c r="I144" s="5"/>
      <c r="J144" s="6">
        <f>ROUND(IF(F144=0, IF(D144=0, 0, 1), D144/F144),5)</f>
        <v>0</v>
      </c>
    </row>
    <row r="145" spans="1:10" x14ac:dyDescent="0.25">
      <c r="A145" s="1"/>
      <c r="B145" s="1"/>
      <c r="C145" s="1" t="s">
        <v>146</v>
      </c>
      <c r="D145" s="4">
        <v>0</v>
      </c>
      <c r="E145" s="5"/>
      <c r="F145" s="4">
        <v>0</v>
      </c>
      <c r="G145" s="5"/>
      <c r="H145" s="4">
        <f>ROUND((D145-F145),5)</f>
        <v>0</v>
      </c>
      <c r="I145" s="5"/>
      <c r="J145" s="6">
        <f>ROUND(IF(F145=0, IF(D145=0, 0, 1), D145/F145),5)</f>
        <v>0</v>
      </c>
    </row>
    <row r="146" spans="1:10" x14ac:dyDescent="0.25">
      <c r="A146" s="1"/>
      <c r="B146" s="1"/>
      <c r="C146" s="1" t="s">
        <v>147</v>
      </c>
      <c r="D146" s="4">
        <v>0</v>
      </c>
      <c r="E146" s="5"/>
      <c r="F146" s="4">
        <v>0</v>
      </c>
      <c r="G146" s="5"/>
      <c r="H146" s="4">
        <f>ROUND((D146-F146),5)</f>
        <v>0</v>
      </c>
      <c r="I146" s="5"/>
      <c r="J146" s="6">
        <f>ROUND(IF(F146=0, IF(D146=0, 0, 1), D146/F146),5)</f>
        <v>0</v>
      </c>
    </row>
    <row r="147" spans="1:10" x14ac:dyDescent="0.25">
      <c r="A147" s="1"/>
      <c r="B147" s="1"/>
      <c r="C147" s="1" t="s">
        <v>148</v>
      </c>
      <c r="D147" s="4">
        <v>0</v>
      </c>
      <c r="E147" s="5"/>
      <c r="F147" s="4">
        <v>0</v>
      </c>
      <c r="G147" s="5"/>
      <c r="H147" s="4">
        <f>ROUND((D147-F147),5)</f>
        <v>0</v>
      </c>
      <c r="I147" s="5"/>
      <c r="J147" s="6">
        <f>ROUND(IF(F147=0, IF(D147=0, 0, 1), D147/F147),5)</f>
        <v>0</v>
      </c>
    </row>
    <row r="148" spans="1:10" x14ac:dyDescent="0.25">
      <c r="A148" s="1"/>
      <c r="B148" s="1"/>
      <c r="C148" s="1" t="s">
        <v>149</v>
      </c>
      <c r="D148" s="4">
        <v>0</v>
      </c>
      <c r="E148" s="5"/>
      <c r="F148" s="4">
        <v>0</v>
      </c>
      <c r="G148" s="5"/>
      <c r="H148" s="4">
        <f>ROUND((D148-F148),5)</f>
        <v>0</v>
      </c>
      <c r="I148" s="5"/>
      <c r="J148" s="6">
        <f>ROUND(IF(F148=0, IF(D148=0, 0, 1), D148/F148),5)</f>
        <v>0</v>
      </c>
    </row>
    <row r="149" spans="1:10" ht="16.5" thickBot="1" x14ac:dyDescent="0.3">
      <c r="A149" s="1"/>
      <c r="B149" s="1"/>
      <c r="C149" s="1" t="s">
        <v>150</v>
      </c>
      <c r="D149" s="7">
        <v>0</v>
      </c>
      <c r="E149" s="5"/>
      <c r="F149" s="7">
        <v>0</v>
      </c>
      <c r="G149" s="5"/>
      <c r="H149" s="7">
        <f>ROUND((D149-F149),5)</f>
        <v>0</v>
      </c>
      <c r="I149" s="5"/>
      <c r="J149" s="8">
        <f>ROUND(IF(F149=0, IF(D149=0, 0, 1), D149/F149),5)</f>
        <v>0</v>
      </c>
    </row>
    <row r="150" spans="1:10" x14ac:dyDescent="0.25">
      <c r="A150" s="1"/>
      <c r="B150" s="1" t="s">
        <v>151</v>
      </c>
      <c r="C150" s="1"/>
      <c r="D150" s="4">
        <f>ROUND(SUM(D141:D149),5)</f>
        <v>0</v>
      </c>
      <c r="E150" s="5"/>
      <c r="F150" s="4">
        <f>ROUND(SUM(F141:F149),5)</f>
        <v>1000</v>
      </c>
      <c r="G150" s="5"/>
      <c r="H150" s="4">
        <f>ROUND((D150-F150),5)</f>
        <v>-1000</v>
      </c>
      <c r="I150" s="5"/>
      <c r="J150" s="6">
        <f>ROUND(IF(F150=0, IF(D150=0, 0, 1), D150/F150),5)</f>
        <v>0</v>
      </c>
    </row>
    <row r="151" spans="1:10" x14ac:dyDescent="0.25">
      <c r="A151" s="1"/>
      <c r="B151" s="1" t="s">
        <v>152</v>
      </c>
      <c r="C151" s="1"/>
      <c r="D151" s="4"/>
      <c r="E151" s="5"/>
      <c r="F151" s="4"/>
      <c r="G151" s="5"/>
      <c r="H151" s="4"/>
      <c r="I151" s="5"/>
      <c r="J151" s="6"/>
    </row>
    <row r="152" spans="1:10" x14ac:dyDescent="0.25">
      <c r="A152" s="1"/>
      <c r="B152" s="1"/>
      <c r="C152" s="1" t="s">
        <v>153</v>
      </c>
      <c r="D152" s="4">
        <v>400</v>
      </c>
      <c r="E152" s="5"/>
      <c r="F152" s="4">
        <v>0</v>
      </c>
      <c r="G152" s="5"/>
      <c r="H152" s="4">
        <f>ROUND((D152-F152),5)</f>
        <v>400</v>
      </c>
      <c r="I152" s="5"/>
      <c r="J152" s="6">
        <f>ROUND(IF(F152=0, IF(D152=0, 0, 1), D152/F152),5)</f>
        <v>1</v>
      </c>
    </row>
    <row r="153" spans="1:10" x14ac:dyDescent="0.25">
      <c r="A153" s="1"/>
      <c r="B153" s="1"/>
      <c r="C153" s="1" t="s">
        <v>154</v>
      </c>
      <c r="D153" s="4">
        <v>0</v>
      </c>
      <c r="E153" s="5"/>
      <c r="F153" s="4">
        <v>0</v>
      </c>
      <c r="G153" s="5"/>
      <c r="H153" s="4">
        <f>ROUND((D153-F153),5)</f>
        <v>0</v>
      </c>
      <c r="I153" s="5"/>
      <c r="J153" s="6">
        <f>ROUND(IF(F153=0, IF(D153=0, 0, 1), D153/F153),5)</f>
        <v>0</v>
      </c>
    </row>
    <row r="154" spans="1:10" x14ac:dyDescent="0.25">
      <c r="A154" s="1"/>
      <c r="B154" s="1"/>
      <c r="C154" s="1" t="s">
        <v>155</v>
      </c>
      <c r="D154" s="4">
        <v>38.049999999999997</v>
      </c>
      <c r="E154" s="5"/>
      <c r="F154" s="4">
        <v>0</v>
      </c>
      <c r="G154" s="5"/>
      <c r="H154" s="4">
        <f>ROUND((D154-F154),5)</f>
        <v>38.049999999999997</v>
      </c>
      <c r="I154" s="5"/>
      <c r="J154" s="6">
        <f>ROUND(IF(F154=0, IF(D154=0, 0, 1), D154/F154),5)</f>
        <v>1</v>
      </c>
    </row>
    <row r="155" spans="1:10" x14ac:dyDescent="0.25">
      <c r="A155" s="1"/>
      <c r="B155" s="1"/>
      <c r="C155" s="1" t="s">
        <v>156</v>
      </c>
      <c r="D155" s="4">
        <v>3559.5</v>
      </c>
      <c r="E155" s="5"/>
      <c r="F155" s="4">
        <v>67000</v>
      </c>
      <c r="G155" s="5"/>
      <c r="H155" s="4">
        <f>ROUND((D155-F155),5)</f>
        <v>-63440.5</v>
      </c>
      <c r="I155" s="5"/>
      <c r="J155" s="6">
        <f>ROUND(IF(F155=0, IF(D155=0, 0, 1), D155/F155),5)</f>
        <v>5.3129999999999997E-2</v>
      </c>
    </row>
    <row r="156" spans="1:10" x14ac:dyDescent="0.25">
      <c r="A156" s="1"/>
      <c r="B156" s="1"/>
      <c r="C156" s="1" t="s">
        <v>157</v>
      </c>
      <c r="D156" s="4">
        <v>408.76</v>
      </c>
      <c r="E156" s="5"/>
      <c r="F156" s="4">
        <v>0</v>
      </c>
      <c r="G156" s="5"/>
      <c r="H156" s="4">
        <f>ROUND((D156-F156),5)</f>
        <v>408.76</v>
      </c>
      <c r="I156" s="5"/>
      <c r="J156" s="6">
        <f>ROUND(IF(F156=0, IF(D156=0, 0, 1), D156/F156),5)</f>
        <v>1</v>
      </c>
    </row>
    <row r="157" spans="1:10" x14ac:dyDescent="0.25">
      <c r="A157" s="1"/>
      <c r="B157" s="1"/>
      <c r="C157" s="1" t="s">
        <v>158</v>
      </c>
      <c r="D157" s="4">
        <v>0</v>
      </c>
      <c r="E157" s="5"/>
      <c r="F157" s="4">
        <v>0</v>
      </c>
      <c r="G157" s="5"/>
      <c r="H157" s="4">
        <f>ROUND((D157-F157),5)</f>
        <v>0</v>
      </c>
      <c r="I157" s="5"/>
      <c r="J157" s="6">
        <f>ROUND(IF(F157=0, IF(D157=0, 0, 1), D157/F157),5)</f>
        <v>0</v>
      </c>
    </row>
    <row r="158" spans="1:10" x14ac:dyDescent="0.25">
      <c r="A158" s="1"/>
      <c r="B158" s="1"/>
      <c r="C158" s="1" t="s">
        <v>159</v>
      </c>
      <c r="D158" s="4">
        <v>702.94</v>
      </c>
      <c r="E158" s="5"/>
      <c r="F158" s="4">
        <v>0</v>
      </c>
      <c r="G158" s="5"/>
      <c r="H158" s="4">
        <f>ROUND((D158-F158),5)</f>
        <v>702.94</v>
      </c>
      <c r="I158" s="5"/>
      <c r="J158" s="6">
        <f>ROUND(IF(F158=0, IF(D158=0, 0, 1), D158/F158),5)</f>
        <v>1</v>
      </c>
    </row>
    <row r="159" spans="1:10" x14ac:dyDescent="0.25">
      <c r="A159" s="1"/>
      <c r="B159" s="1"/>
      <c r="C159" s="1" t="s">
        <v>160</v>
      </c>
      <c r="D159" s="4">
        <v>0</v>
      </c>
      <c r="E159" s="5"/>
      <c r="F159" s="4">
        <v>0</v>
      </c>
      <c r="G159" s="5"/>
      <c r="H159" s="4">
        <f>ROUND((D159-F159),5)</f>
        <v>0</v>
      </c>
      <c r="I159" s="5"/>
      <c r="J159" s="6">
        <f>ROUND(IF(F159=0, IF(D159=0, 0, 1), D159/F159),5)</f>
        <v>0</v>
      </c>
    </row>
    <row r="160" spans="1:10" ht="16.5" thickBot="1" x14ac:dyDescent="0.3">
      <c r="A160" s="1"/>
      <c r="B160" s="1"/>
      <c r="C160" s="1" t="s">
        <v>161</v>
      </c>
      <c r="D160" s="7">
        <v>800</v>
      </c>
      <c r="E160" s="5"/>
      <c r="F160" s="7">
        <v>0</v>
      </c>
      <c r="G160" s="5"/>
      <c r="H160" s="7">
        <f>ROUND((D160-F160),5)</f>
        <v>800</v>
      </c>
      <c r="I160" s="5"/>
      <c r="J160" s="8">
        <f>ROUND(IF(F160=0, IF(D160=0, 0, 1), D160/F160),5)</f>
        <v>1</v>
      </c>
    </row>
    <row r="161" spans="1:10" x14ac:dyDescent="0.25">
      <c r="A161" s="1"/>
      <c r="B161" s="1" t="s">
        <v>162</v>
      </c>
      <c r="C161" s="1"/>
      <c r="D161" s="4">
        <f>ROUND(SUM(D151:D160),5)</f>
        <v>5909.25</v>
      </c>
      <c r="E161" s="5"/>
      <c r="F161" s="4">
        <f>ROUND(SUM(F151:F160),5)</f>
        <v>67000</v>
      </c>
      <c r="G161" s="5"/>
      <c r="H161" s="4">
        <f>ROUND((D161-F161),5)</f>
        <v>-61090.75</v>
      </c>
      <c r="I161" s="5"/>
      <c r="J161" s="6">
        <f>ROUND(IF(F161=0, IF(D161=0, 0, 1), D161/F161),5)</f>
        <v>8.8200000000000001E-2</v>
      </c>
    </row>
    <row r="162" spans="1:10" x14ac:dyDescent="0.25">
      <c r="A162" s="1"/>
      <c r="B162" s="1" t="s">
        <v>163</v>
      </c>
      <c r="C162" s="1"/>
      <c r="D162" s="4"/>
      <c r="E162" s="5"/>
      <c r="F162" s="4"/>
      <c r="G162" s="5"/>
      <c r="H162" s="4"/>
      <c r="I162" s="5"/>
      <c r="J162" s="6"/>
    </row>
    <row r="163" spans="1:10" x14ac:dyDescent="0.25">
      <c r="A163" s="1"/>
      <c r="B163" s="1"/>
      <c r="C163" s="1" t="s">
        <v>164</v>
      </c>
      <c r="D163" s="4">
        <v>0</v>
      </c>
      <c r="E163" s="5"/>
      <c r="F163" s="4">
        <v>0</v>
      </c>
      <c r="G163" s="5"/>
      <c r="H163" s="4">
        <f>ROUND((D163-F163),5)</f>
        <v>0</v>
      </c>
      <c r="I163" s="5"/>
      <c r="J163" s="6">
        <f>ROUND(IF(F163=0, IF(D163=0, 0, 1), D163/F163),5)</f>
        <v>0</v>
      </c>
    </row>
    <row r="164" spans="1:10" x14ac:dyDescent="0.25">
      <c r="A164" s="1"/>
      <c r="B164" s="1"/>
      <c r="C164" s="1" t="s">
        <v>165</v>
      </c>
      <c r="D164" s="4">
        <v>0</v>
      </c>
      <c r="E164" s="5"/>
      <c r="F164" s="4">
        <v>0</v>
      </c>
      <c r="G164" s="5"/>
      <c r="H164" s="4">
        <f>ROUND((D164-F164),5)</f>
        <v>0</v>
      </c>
      <c r="I164" s="5"/>
      <c r="J164" s="6">
        <f>ROUND(IF(F164=0, IF(D164=0, 0, 1), D164/F164),5)</f>
        <v>0</v>
      </c>
    </row>
    <row r="165" spans="1:10" x14ac:dyDescent="0.25">
      <c r="A165" s="1"/>
      <c r="B165" s="1"/>
      <c r="C165" s="1" t="s">
        <v>166</v>
      </c>
      <c r="D165" s="4">
        <v>91</v>
      </c>
      <c r="E165" s="5"/>
      <c r="F165" s="4">
        <v>0</v>
      </c>
      <c r="G165" s="5"/>
      <c r="H165" s="4">
        <f>ROUND((D165-F165),5)</f>
        <v>91</v>
      </c>
      <c r="I165" s="5"/>
      <c r="J165" s="6">
        <f>ROUND(IF(F165=0, IF(D165=0, 0, 1), D165/F165),5)</f>
        <v>1</v>
      </c>
    </row>
    <row r="166" spans="1:10" x14ac:dyDescent="0.25">
      <c r="A166" s="1"/>
      <c r="B166" s="1"/>
      <c r="C166" s="1" t="s">
        <v>167</v>
      </c>
      <c r="D166" s="4">
        <v>0</v>
      </c>
      <c r="E166" s="5"/>
      <c r="F166" s="4">
        <v>0</v>
      </c>
      <c r="G166" s="5"/>
      <c r="H166" s="4">
        <f>ROUND((D166-F166),5)</f>
        <v>0</v>
      </c>
      <c r="I166" s="5"/>
      <c r="J166" s="6">
        <f>ROUND(IF(F166=0, IF(D166=0, 0, 1), D166/F166),5)</f>
        <v>0</v>
      </c>
    </row>
    <row r="167" spans="1:10" x14ac:dyDescent="0.25">
      <c r="A167" s="1"/>
      <c r="B167" s="1"/>
      <c r="C167" s="1" t="s">
        <v>168</v>
      </c>
      <c r="D167" s="4">
        <v>400</v>
      </c>
      <c r="E167" s="5"/>
      <c r="F167" s="4">
        <v>3000</v>
      </c>
      <c r="G167" s="5"/>
      <c r="H167" s="4">
        <f>ROUND((D167-F167),5)</f>
        <v>-2600</v>
      </c>
      <c r="I167" s="5"/>
      <c r="J167" s="6">
        <f>ROUND(IF(F167=0, IF(D167=0, 0, 1), D167/F167),5)</f>
        <v>0.13333</v>
      </c>
    </row>
    <row r="168" spans="1:10" x14ac:dyDescent="0.25">
      <c r="A168" s="1"/>
      <c r="B168" s="1"/>
      <c r="C168" s="1" t="s">
        <v>169</v>
      </c>
      <c r="D168" s="4">
        <v>0</v>
      </c>
      <c r="E168" s="5"/>
      <c r="F168" s="4">
        <v>0</v>
      </c>
      <c r="G168" s="5"/>
      <c r="H168" s="4">
        <f>ROUND((D168-F168),5)</f>
        <v>0</v>
      </c>
      <c r="I168" s="5"/>
      <c r="J168" s="6">
        <f>ROUND(IF(F168=0, IF(D168=0, 0, 1), D168/F168),5)</f>
        <v>0</v>
      </c>
    </row>
    <row r="169" spans="1:10" x14ac:dyDescent="0.25">
      <c r="A169" s="1"/>
      <c r="B169" s="1"/>
      <c r="C169" s="1" t="s">
        <v>170</v>
      </c>
      <c r="D169" s="4">
        <v>0</v>
      </c>
      <c r="E169" s="5"/>
      <c r="F169" s="4">
        <v>0</v>
      </c>
      <c r="G169" s="5"/>
      <c r="H169" s="4">
        <f>ROUND((D169-F169),5)</f>
        <v>0</v>
      </c>
      <c r="I169" s="5"/>
      <c r="J169" s="6">
        <f>ROUND(IF(F169=0, IF(D169=0, 0, 1), D169/F169),5)</f>
        <v>0</v>
      </c>
    </row>
    <row r="170" spans="1:10" x14ac:dyDescent="0.25">
      <c r="A170" s="1"/>
      <c r="B170" s="1"/>
      <c r="C170" s="1" t="s">
        <v>171</v>
      </c>
      <c r="D170" s="4">
        <v>0</v>
      </c>
      <c r="E170" s="5"/>
      <c r="F170" s="4">
        <v>0</v>
      </c>
      <c r="G170" s="5"/>
      <c r="H170" s="4">
        <f>ROUND((D170-F170),5)</f>
        <v>0</v>
      </c>
      <c r="I170" s="5"/>
      <c r="J170" s="6">
        <f>ROUND(IF(F170=0, IF(D170=0, 0, 1), D170/F170),5)</f>
        <v>0</v>
      </c>
    </row>
    <row r="171" spans="1:10" ht="16.5" thickBot="1" x14ac:dyDescent="0.3">
      <c r="A171" s="1"/>
      <c r="B171" s="1"/>
      <c r="C171" s="1" t="s">
        <v>172</v>
      </c>
      <c r="D171" s="7">
        <v>0</v>
      </c>
      <c r="E171" s="5"/>
      <c r="F171" s="7">
        <v>0</v>
      </c>
      <c r="G171" s="5"/>
      <c r="H171" s="7">
        <f>ROUND((D171-F171),5)</f>
        <v>0</v>
      </c>
      <c r="I171" s="5"/>
      <c r="J171" s="8">
        <f>ROUND(IF(F171=0, IF(D171=0, 0, 1), D171/F171),5)</f>
        <v>0</v>
      </c>
    </row>
    <row r="172" spans="1:10" x14ac:dyDescent="0.25">
      <c r="A172" s="1"/>
      <c r="B172" s="1" t="s">
        <v>173</v>
      </c>
      <c r="C172" s="1"/>
      <c r="D172" s="4">
        <f>ROUND(SUM(D162:D171),5)</f>
        <v>491</v>
      </c>
      <c r="E172" s="5"/>
      <c r="F172" s="4">
        <f>ROUND(SUM(F162:F171),5)</f>
        <v>3000</v>
      </c>
      <c r="G172" s="5"/>
      <c r="H172" s="4">
        <f>ROUND((D172-F172),5)</f>
        <v>-2509</v>
      </c>
      <c r="I172" s="5"/>
      <c r="J172" s="6">
        <f>ROUND(IF(F172=0, IF(D172=0, 0, 1), D172/F172),5)</f>
        <v>0.16367000000000001</v>
      </c>
    </row>
    <row r="173" spans="1:10" x14ac:dyDescent="0.25">
      <c r="A173" s="1"/>
      <c r="B173" s="1" t="s">
        <v>174</v>
      </c>
      <c r="C173" s="1"/>
      <c r="D173" s="4"/>
      <c r="E173" s="5"/>
      <c r="F173" s="4"/>
      <c r="G173" s="5"/>
      <c r="H173" s="4"/>
      <c r="I173" s="5"/>
      <c r="J173" s="6"/>
    </row>
    <row r="174" spans="1:10" x14ac:dyDescent="0.25">
      <c r="A174" s="1"/>
      <c r="B174" s="1"/>
      <c r="C174" s="1" t="s">
        <v>175</v>
      </c>
      <c r="D174" s="4">
        <v>0</v>
      </c>
      <c r="E174" s="5"/>
      <c r="F174" s="4">
        <v>0</v>
      </c>
      <c r="G174" s="5"/>
      <c r="H174" s="4">
        <f>ROUND((D174-F174),5)</f>
        <v>0</v>
      </c>
      <c r="I174" s="5"/>
      <c r="J174" s="6">
        <f>ROUND(IF(F174=0, IF(D174=0, 0, 1), D174/F174),5)</f>
        <v>0</v>
      </c>
    </row>
    <row r="175" spans="1:10" ht="16.5" thickBot="1" x14ac:dyDescent="0.3">
      <c r="A175" s="1"/>
      <c r="B175" s="1"/>
      <c r="C175" s="1" t="s">
        <v>176</v>
      </c>
      <c r="D175" s="7">
        <v>0</v>
      </c>
      <c r="E175" s="5"/>
      <c r="F175" s="7">
        <v>0</v>
      </c>
      <c r="G175" s="5"/>
      <c r="H175" s="7">
        <f>ROUND((D175-F175),5)</f>
        <v>0</v>
      </c>
      <c r="I175" s="5"/>
      <c r="J175" s="8">
        <f>ROUND(IF(F175=0, IF(D175=0, 0, 1), D175/F175),5)</f>
        <v>0</v>
      </c>
    </row>
    <row r="176" spans="1:10" x14ac:dyDescent="0.25">
      <c r="A176" s="1"/>
      <c r="B176" s="1" t="s">
        <v>177</v>
      </c>
      <c r="C176" s="1"/>
      <c r="D176" s="4">
        <f>ROUND(SUM(D173:D175),5)</f>
        <v>0</v>
      </c>
      <c r="E176" s="5"/>
      <c r="F176" s="4">
        <f>ROUND(SUM(F173:F175),5)</f>
        <v>0</v>
      </c>
      <c r="G176" s="5"/>
      <c r="H176" s="4">
        <f>ROUND((D176-F176),5)</f>
        <v>0</v>
      </c>
      <c r="I176" s="5"/>
      <c r="J176" s="6">
        <f>ROUND(IF(F176=0, IF(D176=0, 0, 1), D176/F176),5)</f>
        <v>0</v>
      </c>
    </row>
    <row r="177" spans="1:10" x14ac:dyDescent="0.25">
      <c r="A177" s="1"/>
      <c r="B177" s="1" t="s">
        <v>178</v>
      </c>
      <c r="C177" s="1"/>
      <c r="D177" s="4"/>
      <c r="E177" s="5"/>
      <c r="F177" s="4"/>
      <c r="G177" s="5"/>
      <c r="H177" s="4"/>
      <c r="I177" s="5"/>
      <c r="J177" s="6"/>
    </row>
    <row r="178" spans="1:10" x14ac:dyDescent="0.25">
      <c r="A178" s="1"/>
      <c r="B178" s="1"/>
      <c r="C178" s="1" t="s">
        <v>179</v>
      </c>
      <c r="D178" s="4">
        <v>0</v>
      </c>
      <c r="E178" s="5"/>
      <c r="F178" s="4">
        <v>0</v>
      </c>
      <c r="G178" s="5"/>
      <c r="H178" s="4">
        <f>ROUND((D178-F178),5)</f>
        <v>0</v>
      </c>
      <c r="I178" s="5"/>
      <c r="J178" s="6">
        <f>ROUND(IF(F178=0, IF(D178=0, 0, 1), D178/F178),5)</f>
        <v>0</v>
      </c>
    </row>
    <row r="179" spans="1:10" x14ac:dyDescent="0.25">
      <c r="A179" s="1"/>
      <c r="B179" s="1"/>
      <c r="C179" s="1" t="s">
        <v>180</v>
      </c>
      <c r="D179" s="4">
        <v>17991.740000000002</v>
      </c>
      <c r="E179" s="5"/>
      <c r="F179" s="4">
        <v>30000</v>
      </c>
      <c r="G179" s="5"/>
      <c r="H179" s="4">
        <f>ROUND((D179-F179),5)</f>
        <v>-12008.26</v>
      </c>
      <c r="I179" s="5"/>
      <c r="J179" s="6">
        <f>ROUND(IF(F179=0, IF(D179=0, 0, 1), D179/F179),5)</f>
        <v>0.59972000000000003</v>
      </c>
    </row>
    <row r="180" spans="1:10" ht="16.5" thickBot="1" x14ac:dyDescent="0.3">
      <c r="A180" s="1"/>
      <c r="B180" s="1"/>
      <c r="C180" s="1" t="s">
        <v>181</v>
      </c>
      <c r="D180" s="7">
        <v>0</v>
      </c>
      <c r="E180" s="5"/>
      <c r="F180" s="7">
        <v>0</v>
      </c>
      <c r="G180" s="5"/>
      <c r="H180" s="7">
        <f>ROUND((D180-F180),5)</f>
        <v>0</v>
      </c>
      <c r="I180" s="5"/>
      <c r="J180" s="8">
        <f>ROUND(IF(F180=0, IF(D180=0, 0, 1), D180/F180),5)</f>
        <v>0</v>
      </c>
    </row>
    <row r="181" spans="1:10" x14ac:dyDescent="0.25">
      <c r="A181" s="1"/>
      <c r="B181" s="1" t="s">
        <v>182</v>
      </c>
      <c r="C181" s="1"/>
      <c r="D181" s="4">
        <f>ROUND(SUM(D177:D180),5)</f>
        <v>17991.740000000002</v>
      </c>
      <c r="E181" s="5"/>
      <c r="F181" s="4">
        <f>ROUND(SUM(F177:F180),5)</f>
        <v>30000</v>
      </c>
      <c r="G181" s="5"/>
      <c r="H181" s="4">
        <f>ROUND((D181-F181),5)</f>
        <v>-12008.26</v>
      </c>
      <c r="I181" s="5"/>
      <c r="J181" s="6">
        <f>ROUND(IF(F181=0, IF(D181=0, 0, 1), D181/F181),5)</f>
        <v>0.59972000000000003</v>
      </c>
    </row>
    <row r="182" spans="1:10" x14ac:dyDescent="0.25">
      <c r="A182" s="1"/>
      <c r="B182" s="1" t="s">
        <v>183</v>
      </c>
      <c r="C182" s="1"/>
      <c r="D182" s="4"/>
      <c r="E182" s="5"/>
      <c r="F182" s="4"/>
      <c r="G182" s="5"/>
      <c r="H182" s="4"/>
      <c r="I182" s="5"/>
      <c r="J182" s="6"/>
    </row>
    <row r="183" spans="1:10" x14ac:dyDescent="0.25">
      <c r="A183" s="1"/>
      <c r="B183" s="1"/>
      <c r="C183" s="1" t="s">
        <v>184</v>
      </c>
      <c r="D183" s="4">
        <v>0</v>
      </c>
      <c r="E183" s="5"/>
      <c r="F183" s="4">
        <v>0</v>
      </c>
      <c r="G183" s="5"/>
      <c r="H183" s="4">
        <f>ROUND((D183-F183),5)</f>
        <v>0</v>
      </c>
      <c r="I183" s="5"/>
      <c r="J183" s="6">
        <f>ROUND(IF(F183=0, IF(D183=0, 0, 1), D183/F183),5)</f>
        <v>0</v>
      </c>
    </row>
    <row r="184" spans="1:10" x14ac:dyDescent="0.25">
      <c r="A184" s="1"/>
      <c r="B184" s="1"/>
      <c r="C184" s="1" t="s">
        <v>185</v>
      </c>
      <c r="D184" s="4">
        <v>0</v>
      </c>
      <c r="E184" s="5"/>
      <c r="F184" s="4">
        <v>0</v>
      </c>
      <c r="G184" s="5"/>
      <c r="H184" s="4">
        <f>ROUND((D184-F184),5)</f>
        <v>0</v>
      </c>
      <c r="I184" s="5"/>
      <c r="J184" s="6">
        <f>ROUND(IF(F184=0, IF(D184=0, 0, 1), D184/F184),5)</f>
        <v>0</v>
      </c>
    </row>
    <row r="185" spans="1:10" x14ac:dyDescent="0.25">
      <c r="A185" s="1"/>
      <c r="B185" s="1"/>
      <c r="C185" s="1" t="s">
        <v>186</v>
      </c>
      <c r="D185" s="4">
        <v>0</v>
      </c>
      <c r="E185" s="5"/>
      <c r="F185" s="4">
        <v>0</v>
      </c>
      <c r="G185" s="5"/>
      <c r="H185" s="4">
        <f>ROUND((D185-F185),5)</f>
        <v>0</v>
      </c>
      <c r="I185" s="5"/>
      <c r="J185" s="6">
        <f>ROUND(IF(F185=0, IF(D185=0, 0, 1), D185/F185),5)</f>
        <v>0</v>
      </c>
    </row>
    <row r="186" spans="1:10" x14ac:dyDescent="0.25">
      <c r="A186" s="1"/>
      <c r="B186" s="1"/>
      <c r="C186" s="1" t="s">
        <v>187</v>
      </c>
      <c r="D186" s="4">
        <v>657</v>
      </c>
      <c r="E186" s="5"/>
      <c r="F186" s="4">
        <v>2000</v>
      </c>
      <c r="G186" s="5"/>
      <c r="H186" s="4">
        <f>ROUND((D186-F186),5)</f>
        <v>-1343</v>
      </c>
      <c r="I186" s="5"/>
      <c r="J186" s="6">
        <f>ROUND(IF(F186=0, IF(D186=0, 0, 1), D186/F186),5)</f>
        <v>0.32850000000000001</v>
      </c>
    </row>
    <row r="187" spans="1:10" ht="16.5" thickBot="1" x14ac:dyDescent="0.3">
      <c r="A187" s="1"/>
      <c r="B187" s="1"/>
      <c r="C187" s="1" t="s">
        <v>188</v>
      </c>
      <c r="D187" s="7">
        <v>0</v>
      </c>
      <c r="E187" s="5"/>
      <c r="F187" s="7">
        <v>0</v>
      </c>
      <c r="G187" s="5"/>
      <c r="H187" s="7">
        <f>ROUND((D187-F187),5)</f>
        <v>0</v>
      </c>
      <c r="I187" s="5"/>
      <c r="J187" s="8">
        <f>ROUND(IF(F187=0, IF(D187=0, 0, 1), D187/F187),5)</f>
        <v>0</v>
      </c>
    </row>
    <row r="188" spans="1:10" x14ac:dyDescent="0.25">
      <c r="A188" s="1"/>
      <c r="B188" s="1" t="s">
        <v>189</v>
      </c>
      <c r="C188" s="1"/>
      <c r="D188" s="4">
        <f>ROUND(SUM(D182:D187),5)</f>
        <v>657</v>
      </c>
      <c r="E188" s="5"/>
      <c r="F188" s="4">
        <f>ROUND(SUM(F182:F187),5)</f>
        <v>2000</v>
      </c>
      <c r="G188" s="5"/>
      <c r="H188" s="4">
        <f>ROUND((D188-F188),5)</f>
        <v>-1343</v>
      </c>
      <c r="I188" s="5"/>
      <c r="J188" s="6">
        <f>ROUND(IF(F188=0, IF(D188=0, 0, 1), D188/F188),5)</f>
        <v>0.32850000000000001</v>
      </c>
    </row>
    <row r="189" spans="1:10" x14ac:dyDescent="0.25">
      <c r="A189" s="1"/>
      <c r="B189" s="1" t="s">
        <v>190</v>
      </c>
      <c r="C189" s="1"/>
      <c r="D189" s="4">
        <v>0</v>
      </c>
      <c r="E189" s="5"/>
      <c r="F189" s="4">
        <v>119375</v>
      </c>
      <c r="G189" s="5"/>
      <c r="H189" s="4">
        <f>ROUND((D189-F189),5)</f>
        <v>-119375</v>
      </c>
      <c r="I189" s="5"/>
      <c r="J189" s="6">
        <f>ROUND(IF(F189=0, IF(D189=0, 0, 1), D189/F189),5)</f>
        <v>0</v>
      </c>
    </row>
    <row r="190" spans="1:10" ht="16.5" thickBot="1" x14ac:dyDescent="0.3">
      <c r="A190" s="1"/>
      <c r="B190" s="1" t="s">
        <v>191</v>
      </c>
      <c r="C190" s="1"/>
      <c r="D190" s="9">
        <v>1558.1</v>
      </c>
      <c r="E190" s="5"/>
      <c r="F190" s="9">
        <v>0</v>
      </c>
      <c r="G190" s="5"/>
      <c r="H190" s="9">
        <f>ROUND((D190-F190),5)</f>
        <v>1558.1</v>
      </c>
      <c r="I190" s="5"/>
      <c r="J190" s="10">
        <f>ROUND(IF(F190=0, IF(D190=0, 0, 1), D190/F190),5)</f>
        <v>1</v>
      </c>
    </row>
    <row r="191" spans="1:10" ht="16.5" thickBot="1" x14ac:dyDescent="0.3">
      <c r="A191" s="1" t="s">
        <v>192</v>
      </c>
      <c r="B191" s="1"/>
      <c r="C191" s="1"/>
      <c r="D191" s="11">
        <f>ROUND(SUM(D32:D33)+D42+D57+D75+D93+D105+D122+D140+D150+D161+D172+D176+D181+SUM(D188:D190),5)</f>
        <v>66576.399999999994</v>
      </c>
      <c r="E191" s="5"/>
      <c r="F191" s="11">
        <f>ROUND(SUM(F32:F33)+F42+F57+F75+F93+F105+F122+F140+F150+F161+F172+F176+F181+SUM(F188:F190),5)</f>
        <v>284100</v>
      </c>
      <c r="G191" s="5"/>
      <c r="H191" s="11">
        <f>ROUND((D191-F191),5)</f>
        <v>-217523.6</v>
      </c>
      <c r="I191" s="5"/>
      <c r="J191" s="12">
        <f>ROUND(IF(F191=0, IF(D191=0, 0, 1), D191/F191),5)</f>
        <v>0.23433999999999999</v>
      </c>
    </row>
    <row r="192" spans="1:10" s="15" customFormat="1" ht="16.5" thickBot="1" x14ac:dyDescent="0.3">
      <c r="A192" s="1" t="s">
        <v>193</v>
      </c>
      <c r="B192" s="1"/>
      <c r="C192" s="1"/>
      <c r="D192" s="13">
        <f>ROUND(D31-D191,5)</f>
        <v>-50029.72</v>
      </c>
      <c r="E192" s="1"/>
      <c r="F192" s="13">
        <f>ROUND(F31-F191,5)</f>
        <v>-68300</v>
      </c>
      <c r="G192" s="1"/>
      <c r="H192" s="13">
        <f>ROUND((D192-F192),5)</f>
        <v>18270.28</v>
      </c>
      <c r="I192" s="1"/>
      <c r="J192" s="14">
        <f>ROUND(IF(F192=0, IF(D192=0, 0, 1), D192/F192),5)</f>
        <v>0.73250000000000004</v>
      </c>
    </row>
    <row r="193" ht="16.5" thickTop="1" x14ac:dyDescent="0.25"/>
  </sheetData>
  <pageMargins left="0.7" right="0.7" top="0.75" bottom="0.75" header="0.1" footer="0.3"/>
  <pageSetup scale="71" fitToHeight="0" orientation="landscape" r:id="rId1"/>
  <headerFooter>
    <oddHeader>&amp;L&amp;"Arial,Bold"&amp;8 8:43 AM
&amp;"Arial,Bold"&amp;12 12/04/19
&amp;"Arial,Bold"&amp;8 Cash Basis&amp;C&amp;"Arial,Bold"&amp;12 Leavitt Township
&amp;"Arial,Bold"&amp;14 Profit &amp;&amp; Loss Budget vs. Actual
&amp;"Arial,Bold"&amp;12 April 1 through December 9, 2019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19050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19050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Leavitt Clerk</dc:creator>
  <cp:lastModifiedBy>Leavitt Clerk</cp:lastModifiedBy>
  <cp:lastPrinted>2019-12-04T13:46:37Z</cp:lastPrinted>
  <dcterms:created xsi:type="dcterms:W3CDTF">2019-12-04T13:43:45Z</dcterms:created>
  <dcterms:modified xsi:type="dcterms:W3CDTF">2019-12-04T13:46:43Z</dcterms:modified>
</cp:coreProperties>
</file>