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0285178E-5AF4-454E-BDF2-B12B8D35329E}" xr6:coauthVersionLast="45" xr6:coauthVersionMax="45" xr10:uidLastSave="{00000000-0000-0000-0000-000000000000}"/>
  <bookViews>
    <workbookView xWindow="-120" yWindow="-120" windowWidth="20730" windowHeight="11160" xr2:uid="{6AB03E8B-A567-4265-9E49-C316A5011B75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Sheet1!$4:$4,Sheet1!$5:$5,Sheet1!$6:$6,Sheet1!$7:$7,Sheet1!$8:$8,Sheet1!$9:$9,Sheet1!$10:$10,Sheet1!$11:$11,Sheet1!$12:$12,Sheet1!$14:$14,Sheet1!$15:$15,Sheet1!$16:$16,Sheet1!$17:$17,Sheet1!$18:$18,Sheet1!$20:$20,Sheet1!$21:$21</definedName>
    <definedName name="QB_DATA_1" localSheetId="0" hidden="1">Sheet1!$23:$23,Sheet1!$24:$24,Sheet1!$25:$25,Sheet1!$26:$26,Sheet1!$28:$28,Sheet1!$29:$29,Sheet1!$30:$30,Sheet1!$33:$33,Sheet1!$35:$35,Sheet1!$36:$36,Sheet1!$37:$37,Sheet1!$38:$38,Sheet1!$39:$39,Sheet1!$40:$40,Sheet1!$41:$41,Sheet1!$44:$44</definedName>
    <definedName name="QB_DATA_2" localSheetId="0" hidden="1">Sheet1!$45:$45,Sheet1!$46:$46,Sheet1!$47:$47,Sheet1!$48:$48,Sheet1!$49:$49,Sheet1!$50:$50,Sheet1!$51:$51,Sheet1!$52:$52,Sheet1!$53:$53,Sheet1!$54:$54,Sheet1!$55:$55,Sheet1!$56:$56,Sheet1!$59:$59,Sheet1!$60:$60,Sheet1!$61:$61,Sheet1!$62:$62</definedName>
    <definedName name="QB_DATA_3" localSheetId="0" hidden="1">Sheet1!$63:$63,Sheet1!$64:$64,Sheet1!$65:$65,Sheet1!$66:$66,Sheet1!$67:$67,Sheet1!$68:$68,Sheet1!$69:$69,Sheet1!$70:$70,Sheet1!$71:$71,Sheet1!$72:$72,Sheet1!$73:$73,Sheet1!$74:$74,Sheet1!$77:$77,Sheet1!$78:$78,Sheet1!$79:$79,Sheet1!$80:$80</definedName>
    <definedName name="QB_DATA_4" localSheetId="0" hidden="1">Sheet1!$81:$81,Sheet1!$82:$82,Sheet1!$83:$83,Sheet1!$84:$84,Sheet1!$85:$85,Sheet1!$86:$86,Sheet1!$87:$87,Sheet1!$88:$88,Sheet1!$89:$89,Sheet1!$90:$90,Sheet1!$91:$91,Sheet1!$92:$92,Sheet1!$95:$95,Sheet1!$96:$96,Sheet1!$97:$97,Sheet1!$98:$98</definedName>
    <definedName name="QB_DATA_5" localSheetId="0" hidden="1">Sheet1!$99:$99,Sheet1!$100:$100,Sheet1!$101:$101,Sheet1!$102:$102,Sheet1!$103:$103,Sheet1!$104:$104,Sheet1!$107:$107,Sheet1!$108:$108,Sheet1!$109:$109,Sheet1!$110:$110,Sheet1!$111:$111,Sheet1!$112:$112,Sheet1!$113:$113,Sheet1!$114:$114,Sheet1!$115:$115,Sheet1!$116:$116</definedName>
    <definedName name="QB_DATA_6" localSheetId="0" hidden="1">Sheet1!$117:$117,Sheet1!$118:$118,Sheet1!$119:$119,Sheet1!$120:$120,Sheet1!$121:$121,Sheet1!$124:$124,Sheet1!$125:$125,Sheet1!$126:$126,Sheet1!$127:$127,Sheet1!$128:$128,Sheet1!$129:$129,Sheet1!$130:$130,Sheet1!$131:$131,Sheet1!$132:$132,Sheet1!$133:$133,Sheet1!$134:$134</definedName>
    <definedName name="QB_DATA_7" localSheetId="0" hidden="1">Sheet1!$135:$135,Sheet1!$136:$136,Sheet1!$137:$137,Sheet1!$138:$138,Sheet1!$139:$139,Sheet1!$142:$142,Sheet1!$143:$143,Sheet1!$144:$144,Sheet1!$145:$145,Sheet1!$146:$146,Sheet1!$147:$147,Sheet1!$148:$148,Sheet1!$149:$149,Sheet1!$152:$152,Sheet1!$153:$153,Sheet1!$154:$154</definedName>
    <definedName name="QB_DATA_8" localSheetId="0" hidden="1">Sheet1!$155:$155,Sheet1!$156:$156,Sheet1!$157:$157,Sheet1!$158:$158,Sheet1!$159:$159,Sheet1!$160:$160,Sheet1!$163:$163,Sheet1!$164:$164,Sheet1!$165:$165,Sheet1!$166:$166,Sheet1!$167:$167,Sheet1!$168:$168,Sheet1!$169:$169,Sheet1!$170:$170,Sheet1!$171:$171,Sheet1!$174:$174</definedName>
    <definedName name="QB_DATA_9" localSheetId="0" hidden="1">Sheet1!$175:$175,Sheet1!$178:$178,Sheet1!$179:$179,Sheet1!$180:$180,Sheet1!$183:$183,Sheet1!$184:$184,Sheet1!$185:$185,Sheet1!$186:$186,Sheet1!$187:$187,Sheet1!$189:$189,Sheet1!$190:$190</definedName>
    <definedName name="QB_FORMULA_0" localSheetId="0" hidden="1">Sheet1!$I$4,Sheet1!$K$4,Sheet1!$I$5,Sheet1!$K$5,Sheet1!$I$6,Sheet1!$K$6,Sheet1!$I$7,Sheet1!$K$7,Sheet1!$I$8,Sheet1!$K$8,Sheet1!$I$9,Sheet1!$K$9,Sheet1!$I$10,Sheet1!$K$10,Sheet1!$I$11,Sheet1!$K$11</definedName>
    <definedName name="QB_FORMULA_1" localSheetId="0" hidden="1">Sheet1!$I$12,Sheet1!$K$12,Sheet1!$I$14,Sheet1!$K$14,Sheet1!$I$15,Sheet1!$K$15,Sheet1!$I$16,Sheet1!$K$16,Sheet1!$I$17,Sheet1!$K$17,Sheet1!$I$18,Sheet1!$K$18,Sheet1!$E$19,Sheet1!$G$19,Sheet1!$I$19,Sheet1!$K$19</definedName>
    <definedName name="QB_FORMULA_10" localSheetId="0" hidden="1">Sheet1!$I$85,Sheet1!$K$85,Sheet1!$I$86,Sheet1!$K$86,Sheet1!$I$87,Sheet1!$K$87,Sheet1!$I$88,Sheet1!$K$88,Sheet1!$I$89,Sheet1!$K$89,Sheet1!$I$90,Sheet1!$K$90,Sheet1!$I$91,Sheet1!$K$91,Sheet1!$I$92,Sheet1!$K$92</definedName>
    <definedName name="QB_FORMULA_11" localSheetId="0" hidden="1">Sheet1!$E$93,Sheet1!$G$93,Sheet1!$I$93,Sheet1!$K$93,Sheet1!$I$95,Sheet1!$K$95,Sheet1!$I$96,Sheet1!$K$96,Sheet1!$I$97,Sheet1!$K$97,Sheet1!$I$98,Sheet1!$K$98,Sheet1!$I$99,Sheet1!$K$99,Sheet1!$I$100,Sheet1!$K$100</definedName>
    <definedName name="QB_FORMULA_12" localSheetId="0" hidden="1">Sheet1!$I$101,Sheet1!$K$101,Sheet1!$I$102,Sheet1!$K$102,Sheet1!$I$103,Sheet1!$K$103,Sheet1!$I$104,Sheet1!$K$104,Sheet1!$E$105,Sheet1!$G$105,Sheet1!$I$105,Sheet1!$K$105,Sheet1!$I$107,Sheet1!$K$107,Sheet1!$I$108,Sheet1!$K$108</definedName>
    <definedName name="QB_FORMULA_13" localSheetId="0" hidden="1">Sheet1!$I$109,Sheet1!$K$109,Sheet1!$I$110,Sheet1!$K$110,Sheet1!$I$111,Sheet1!$K$111,Sheet1!$I$112,Sheet1!$K$112,Sheet1!$I$113,Sheet1!$K$113,Sheet1!$I$114,Sheet1!$K$114,Sheet1!$I$115,Sheet1!$K$115,Sheet1!$I$116,Sheet1!$K$116</definedName>
    <definedName name="QB_FORMULA_14" localSheetId="0" hidden="1">Sheet1!$I$117,Sheet1!$K$117,Sheet1!$I$118,Sheet1!$K$118,Sheet1!$I$119,Sheet1!$K$119,Sheet1!$I$120,Sheet1!$K$120,Sheet1!$I$121,Sheet1!$K$121,Sheet1!$E$122,Sheet1!$G$122,Sheet1!$I$122,Sheet1!$K$122,Sheet1!$I$124,Sheet1!$K$124</definedName>
    <definedName name="QB_FORMULA_15" localSheetId="0" hidden="1">Sheet1!$I$125,Sheet1!$K$125,Sheet1!$I$126,Sheet1!$K$126,Sheet1!$I$127,Sheet1!$K$127,Sheet1!$I$128,Sheet1!$K$128,Sheet1!$I$129,Sheet1!$K$129,Sheet1!$I$130,Sheet1!$K$130,Sheet1!$I$131,Sheet1!$K$131,Sheet1!$I$132,Sheet1!$K$132</definedName>
    <definedName name="QB_FORMULA_16" localSheetId="0" hidden="1">Sheet1!$I$133,Sheet1!$K$133,Sheet1!$I$134,Sheet1!$K$134,Sheet1!$I$135,Sheet1!$K$135,Sheet1!$I$136,Sheet1!$K$136,Sheet1!$I$137,Sheet1!$K$137,Sheet1!$I$138,Sheet1!$K$138,Sheet1!$I$139,Sheet1!$K$139,Sheet1!$E$140,Sheet1!$G$140</definedName>
    <definedName name="QB_FORMULA_17" localSheetId="0" hidden="1">Sheet1!$I$140,Sheet1!$K$140,Sheet1!$I$142,Sheet1!$K$142,Sheet1!$I$143,Sheet1!$K$143,Sheet1!$I$144,Sheet1!$K$144,Sheet1!$I$145,Sheet1!$K$145,Sheet1!$I$146,Sheet1!$K$146,Sheet1!$I$147,Sheet1!$K$147,Sheet1!$I$148,Sheet1!$K$148</definedName>
    <definedName name="QB_FORMULA_18" localSheetId="0" hidden="1">Sheet1!$I$149,Sheet1!$K$149,Sheet1!$E$150,Sheet1!$G$150,Sheet1!$I$150,Sheet1!$K$150,Sheet1!$I$152,Sheet1!$K$152,Sheet1!$I$153,Sheet1!$K$153,Sheet1!$I$154,Sheet1!$K$154,Sheet1!$I$155,Sheet1!$K$155,Sheet1!$I$156,Sheet1!$K$156</definedName>
    <definedName name="QB_FORMULA_19" localSheetId="0" hidden="1">Sheet1!$I$157,Sheet1!$K$157,Sheet1!$I$158,Sheet1!$K$158,Sheet1!$I$159,Sheet1!$K$159,Sheet1!$I$160,Sheet1!$K$160,Sheet1!$E$161,Sheet1!$G$161,Sheet1!$I$161,Sheet1!$K$161,Sheet1!$I$163,Sheet1!$K$163,Sheet1!$I$164,Sheet1!$K$164</definedName>
    <definedName name="QB_FORMULA_2" localSheetId="0" hidden="1">Sheet1!$I$20,Sheet1!$K$20,Sheet1!$I$21,Sheet1!$K$21,Sheet1!$I$23,Sheet1!$K$23,Sheet1!$I$24,Sheet1!$K$24,Sheet1!$I$25,Sheet1!$K$25,Sheet1!$I$26,Sheet1!$K$26,Sheet1!$E$27,Sheet1!$G$27,Sheet1!$I$27,Sheet1!$K$27</definedName>
    <definedName name="QB_FORMULA_20" localSheetId="0" hidden="1">Sheet1!$I$165,Sheet1!$K$165,Sheet1!$I$166,Sheet1!$K$166,Sheet1!$I$167,Sheet1!$K$167,Sheet1!$I$168,Sheet1!$K$168,Sheet1!$I$169,Sheet1!$K$169,Sheet1!$I$170,Sheet1!$K$170,Sheet1!$I$171,Sheet1!$K$171,Sheet1!$E$172,Sheet1!$G$172</definedName>
    <definedName name="QB_FORMULA_21" localSheetId="0" hidden="1">Sheet1!$I$172,Sheet1!$K$172,Sheet1!$I$174,Sheet1!$K$174,Sheet1!$I$175,Sheet1!$K$175,Sheet1!$E$176,Sheet1!$G$176,Sheet1!$I$176,Sheet1!$K$176,Sheet1!$I$178,Sheet1!$K$178,Sheet1!$I$179,Sheet1!$K$179,Sheet1!$I$180,Sheet1!$K$180</definedName>
    <definedName name="QB_FORMULA_22" localSheetId="0" hidden="1">Sheet1!$E$181,Sheet1!$G$181,Sheet1!$I$181,Sheet1!$K$181,Sheet1!$I$183,Sheet1!$K$183,Sheet1!$I$184,Sheet1!$K$184,Sheet1!$I$185,Sheet1!$K$185,Sheet1!$I$186,Sheet1!$K$186,Sheet1!$I$187,Sheet1!$K$187,Sheet1!$E$188,Sheet1!$G$188</definedName>
    <definedName name="QB_FORMULA_23" localSheetId="0" hidden="1">Sheet1!$I$188,Sheet1!$K$188,Sheet1!$I$189,Sheet1!$K$189,Sheet1!$I$190,Sheet1!$K$190,Sheet1!$E$191,Sheet1!$G$191,Sheet1!$I$191,Sheet1!$K$191,Sheet1!$E$192,Sheet1!$G$192,Sheet1!$I$192,Sheet1!$K$192</definedName>
    <definedName name="QB_FORMULA_3" localSheetId="0" hidden="1">Sheet1!$I$28,Sheet1!$K$28,Sheet1!$I$29,Sheet1!$K$29,Sheet1!$I$30,Sheet1!$K$30,Sheet1!$E$31,Sheet1!$G$31,Sheet1!$I$31,Sheet1!$K$31,Sheet1!$I$33,Sheet1!$K$33,Sheet1!$I$35,Sheet1!$K$35,Sheet1!$I$36,Sheet1!$K$36</definedName>
    <definedName name="QB_FORMULA_4" localSheetId="0" hidden="1">Sheet1!$I$37,Sheet1!$K$37,Sheet1!$I$38,Sheet1!$K$38,Sheet1!$I$39,Sheet1!$K$39,Sheet1!$I$40,Sheet1!$K$40,Sheet1!$I$41,Sheet1!$K$41,Sheet1!$E$42,Sheet1!$G$42,Sheet1!$I$42,Sheet1!$K$42,Sheet1!$I$44,Sheet1!$K$44</definedName>
    <definedName name="QB_FORMULA_5" localSheetId="0" hidden="1">Sheet1!$I$45,Sheet1!$K$45,Sheet1!$I$46,Sheet1!$K$46,Sheet1!$I$47,Sheet1!$K$47,Sheet1!$I$48,Sheet1!$K$48,Sheet1!$I$49,Sheet1!$K$49,Sheet1!$I$50,Sheet1!$K$50,Sheet1!$I$51,Sheet1!$K$51,Sheet1!$I$52,Sheet1!$K$52</definedName>
    <definedName name="QB_FORMULA_6" localSheetId="0" hidden="1">Sheet1!$I$53,Sheet1!$K$53,Sheet1!$I$54,Sheet1!$K$54,Sheet1!$I$55,Sheet1!$K$55,Sheet1!$I$56,Sheet1!$K$56,Sheet1!$E$57,Sheet1!$G$57,Sheet1!$I$57,Sheet1!$K$57,Sheet1!$I$59,Sheet1!$K$59,Sheet1!$I$60,Sheet1!$K$60</definedName>
    <definedName name="QB_FORMULA_7" localSheetId="0" hidden="1">Sheet1!$I$61,Sheet1!$K$61,Sheet1!$I$62,Sheet1!$K$62,Sheet1!$I$63,Sheet1!$K$63,Sheet1!$I$64,Sheet1!$K$64,Sheet1!$I$65,Sheet1!$K$65,Sheet1!$I$66,Sheet1!$K$66,Sheet1!$I$67,Sheet1!$K$67,Sheet1!$I$68,Sheet1!$K$68</definedName>
    <definedName name="QB_FORMULA_8" localSheetId="0" hidden="1">Sheet1!$I$69,Sheet1!$K$69,Sheet1!$I$70,Sheet1!$K$70,Sheet1!$I$71,Sheet1!$K$71,Sheet1!$I$72,Sheet1!$K$72,Sheet1!$I$73,Sheet1!$K$73,Sheet1!$I$74,Sheet1!$K$74,Sheet1!$E$75,Sheet1!$G$75,Sheet1!$I$75,Sheet1!$K$75</definedName>
    <definedName name="QB_FORMULA_9" localSheetId="0" hidden="1">Sheet1!$I$77,Sheet1!$K$77,Sheet1!$I$78,Sheet1!$K$78,Sheet1!$I$79,Sheet1!$K$79,Sheet1!$I$80,Sheet1!$K$80,Sheet1!$I$81,Sheet1!$K$81,Sheet1!$I$82,Sheet1!$K$82,Sheet1!$I$83,Sheet1!$K$83,Sheet1!$I$84,Sheet1!$K$84</definedName>
    <definedName name="QB_ROW_100230" localSheetId="0" hidden="1">Sheet1!$D$126</definedName>
    <definedName name="QB_ROW_101230" localSheetId="0" hidden="1">Sheet1!$D$127</definedName>
    <definedName name="QB_ROW_102230" localSheetId="0" hidden="1">Sheet1!$D$129</definedName>
    <definedName name="QB_ROW_103230" localSheetId="0" hidden="1">Sheet1!$D$130</definedName>
    <definedName name="QB_ROW_104230" localSheetId="0" hidden="1">Sheet1!$D$131</definedName>
    <definedName name="QB_ROW_105230" localSheetId="0" hidden="1">Sheet1!$D$132</definedName>
    <definedName name="QB_ROW_106230" localSheetId="0" hidden="1">Sheet1!$D$39</definedName>
    <definedName name="QB_ROW_107230" localSheetId="0" hidden="1">Sheet1!$D$134</definedName>
    <definedName name="QB_ROW_108230" localSheetId="0" hidden="1">Sheet1!$D$135</definedName>
    <definedName name="QB_ROW_109230" localSheetId="0" hidden="1">Sheet1!$D$136</definedName>
    <definedName name="QB_ROW_110230" localSheetId="0" hidden="1">Sheet1!$D$137</definedName>
    <definedName name="QB_ROW_111230" localSheetId="0" hidden="1">Sheet1!$D$138</definedName>
    <definedName name="QB_ROW_112020" localSheetId="0" hidden="1">Sheet1!$C$43</definedName>
    <definedName name="QB_ROW_112230" localSheetId="0" hidden="1">Sheet1!$D$56</definedName>
    <definedName name="QB_ROW_11230" localSheetId="0" hidden="1">Sheet1!$D$98</definedName>
    <definedName name="QB_ROW_112320" localSheetId="0" hidden="1">Sheet1!$C$57</definedName>
    <definedName name="QB_ROW_113230" localSheetId="0" hidden="1">Sheet1!$D$44</definedName>
    <definedName name="QB_ROW_114230" localSheetId="0" hidden="1">Sheet1!$D$45</definedName>
    <definedName name="QB_ROW_115230" localSheetId="0" hidden="1">Sheet1!$D$46</definedName>
    <definedName name="QB_ROW_116230" localSheetId="0" hidden="1">Sheet1!$D$47</definedName>
    <definedName name="QB_ROW_117230" localSheetId="0" hidden="1">Sheet1!$D$48</definedName>
    <definedName name="QB_ROW_118230" localSheetId="0" hidden="1">Sheet1!$D$49</definedName>
    <definedName name="QB_ROW_119230" localSheetId="0" hidden="1">Sheet1!$D$50</definedName>
    <definedName name="QB_ROW_120230" localSheetId="0" hidden="1">Sheet1!$D$51</definedName>
    <definedName name="QB_ROW_121230" localSheetId="0" hidden="1">Sheet1!$D$52</definedName>
    <definedName name="QB_ROW_122230" localSheetId="0" hidden="1">Sheet1!$D$53</definedName>
    <definedName name="QB_ROW_123230" localSheetId="0" hidden="1">Sheet1!$D$54</definedName>
    <definedName name="QB_ROW_124230" localSheetId="0" hidden="1">Sheet1!$D$55</definedName>
    <definedName name="QB_ROW_125020" localSheetId="0" hidden="1">Sheet1!$C$141</definedName>
    <definedName name="QB_ROW_125230" localSheetId="0" hidden="1">Sheet1!$D$149</definedName>
    <definedName name="QB_ROW_125320" localSheetId="0" hidden="1">Sheet1!$C$150</definedName>
    <definedName name="QB_ROW_126230" localSheetId="0" hidden="1">Sheet1!$D$142</definedName>
    <definedName name="QB_ROW_127230" localSheetId="0" hidden="1">Sheet1!$D$143</definedName>
    <definedName name="QB_ROW_128230" localSheetId="0" hidden="1">Sheet1!$D$144</definedName>
    <definedName name="QB_ROW_129230" localSheetId="0" hidden="1">Sheet1!$D$146</definedName>
    <definedName name="QB_ROW_130230" localSheetId="0" hidden="1">Sheet1!$D$145</definedName>
    <definedName name="QB_ROW_131230" localSheetId="0" hidden="1">Sheet1!$D$147</definedName>
    <definedName name="QB_ROW_132230" localSheetId="0" hidden="1">Sheet1!$D$148</definedName>
    <definedName name="QB_ROW_133020" localSheetId="0" hidden="1">Sheet1!$C$76</definedName>
    <definedName name="QB_ROW_133230" localSheetId="0" hidden="1">Sheet1!$D$92</definedName>
    <definedName name="QB_ROW_133320" localSheetId="0" hidden="1">Sheet1!$C$93</definedName>
    <definedName name="QB_ROW_134230" localSheetId="0" hidden="1">Sheet1!$D$77</definedName>
    <definedName name="QB_ROW_135230" localSheetId="0" hidden="1">Sheet1!$D$78</definedName>
    <definedName name="QB_ROW_136230" localSheetId="0" hidden="1">Sheet1!$D$79</definedName>
    <definedName name="QB_ROW_137230" localSheetId="0" hidden="1">Sheet1!$D$81</definedName>
    <definedName name="QB_ROW_138230" localSheetId="0" hidden="1">Sheet1!$D$82</definedName>
    <definedName name="QB_ROW_139230" localSheetId="0" hidden="1">Sheet1!$D$83</definedName>
    <definedName name="QB_ROW_140230" localSheetId="0" hidden="1">Sheet1!$D$84</definedName>
    <definedName name="QB_ROW_141230" localSheetId="0" hidden="1">Sheet1!$D$85</definedName>
    <definedName name="QB_ROW_142230" localSheetId="0" hidden="1">Sheet1!$D$86</definedName>
    <definedName name="QB_ROW_14230" localSheetId="0" hidden="1">Sheet1!$D$186</definedName>
    <definedName name="QB_ROW_143230" localSheetId="0" hidden="1">Sheet1!$D$87</definedName>
    <definedName name="QB_ROW_144230" localSheetId="0" hidden="1">Sheet1!$D$89</definedName>
    <definedName name="QB_ROW_145230" localSheetId="0" hidden="1">Sheet1!$D$90</definedName>
    <definedName name="QB_ROW_146230" localSheetId="0" hidden="1">Sheet1!$D$91</definedName>
    <definedName name="QB_ROW_147020" localSheetId="0" hidden="1">Sheet1!$C$58</definedName>
    <definedName name="QB_ROW_147230" localSheetId="0" hidden="1">Sheet1!$D$74</definedName>
    <definedName name="QB_ROW_147320" localSheetId="0" hidden="1">Sheet1!$C$75</definedName>
    <definedName name="QB_ROW_148230" localSheetId="0" hidden="1">Sheet1!$D$62</definedName>
    <definedName name="QB_ROW_149230" localSheetId="0" hidden="1">Sheet1!$D$63</definedName>
    <definedName name="QB_ROW_150230" localSheetId="0" hidden="1">Sheet1!$D$80</definedName>
    <definedName name="QB_ROW_151230" localSheetId="0" hidden="1">Sheet1!$D$64</definedName>
    <definedName name="QB_ROW_152230" localSheetId="0" hidden="1">Sheet1!$D$65</definedName>
    <definedName name="QB_ROW_15230" localSheetId="0" hidden="1">Sheet1!$D$88</definedName>
    <definedName name="QB_ROW_153230" localSheetId="0" hidden="1">Sheet1!$D$66</definedName>
    <definedName name="QB_ROW_154230" localSheetId="0" hidden="1">Sheet1!$D$67</definedName>
    <definedName name="QB_ROW_155230" localSheetId="0" hidden="1">Sheet1!$D$68</definedName>
    <definedName name="QB_ROW_156230" localSheetId="0" hidden="1">Sheet1!$D$69</definedName>
    <definedName name="QB_ROW_157230" localSheetId="0" hidden="1">Sheet1!$D$70</definedName>
    <definedName name="QB_ROW_158230" localSheetId="0" hidden="1">Sheet1!$D$71</definedName>
    <definedName name="QB_ROW_159230" localSheetId="0" hidden="1">Sheet1!$D$72</definedName>
    <definedName name="QB_ROW_160230" localSheetId="0" hidden="1">Sheet1!$D$73</definedName>
    <definedName name="QB_ROW_161020" localSheetId="0" hidden="1">Sheet1!$C$94</definedName>
    <definedName name="QB_ROW_161230" localSheetId="0" hidden="1">Sheet1!$D$104</definedName>
    <definedName name="QB_ROW_161320" localSheetId="0" hidden="1">Sheet1!$C$105</definedName>
    <definedName name="QB_ROW_162230" localSheetId="0" hidden="1">Sheet1!$D$95</definedName>
    <definedName name="QB_ROW_163230" localSheetId="0" hidden="1">Sheet1!$D$99</definedName>
    <definedName name="QB_ROW_164230" localSheetId="0" hidden="1">Sheet1!$D$101</definedName>
    <definedName name="QB_ROW_165230" localSheetId="0" hidden="1">Sheet1!$D$102</definedName>
    <definedName name="QB_ROW_166230" localSheetId="0" hidden="1">Sheet1!$D$103</definedName>
    <definedName name="QB_ROW_167020" localSheetId="0" hidden="1">Sheet1!$C$106</definedName>
    <definedName name="QB_ROW_167230" localSheetId="0" hidden="1">Sheet1!$D$121</definedName>
    <definedName name="QB_ROW_167320" localSheetId="0" hidden="1">Sheet1!$C$122</definedName>
    <definedName name="QB_ROW_168230" localSheetId="0" hidden="1">Sheet1!$D$109</definedName>
    <definedName name="QB_ROW_169230" localSheetId="0" hidden="1">Sheet1!$D$110</definedName>
    <definedName name="QB_ROW_170230" localSheetId="0" hidden="1">Sheet1!$D$111</definedName>
    <definedName name="QB_ROW_171230" localSheetId="0" hidden="1">Sheet1!$D$112</definedName>
    <definedName name="QB_ROW_172230" localSheetId="0" hidden="1">Sheet1!$D$113</definedName>
    <definedName name="QB_ROW_173230" localSheetId="0" hidden="1">Sheet1!$D$114</definedName>
    <definedName name="QB_ROW_174230" localSheetId="0" hidden="1">Sheet1!$D$115</definedName>
    <definedName name="QB_ROW_175230" localSheetId="0" hidden="1">Sheet1!$D$116</definedName>
    <definedName name="QB_ROW_176230" localSheetId="0" hidden="1">Sheet1!$D$117</definedName>
    <definedName name="QB_ROW_177230" localSheetId="0" hidden="1">Sheet1!$D$118</definedName>
    <definedName name="QB_ROW_178230" localSheetId="0" hidden="1">Sheet1!$D$119</definedName>
    <definedName name="QB_ROW_179230" localSheetId="0" hidden="1">Sheet1!$D$120</definedName>
    <definedName name="QB_ROW_180020" localSheetId="0" hidden="1">Sheet1!$C$162</definedName>
    <definedName name="QB_ROW_180230" localSheetId="0" hidden="1">Sheet1!$D$171</definedName>
    <definedName name="QB_ROW_180320" localSheetId="0" hidden="1">Sheet1!$C$172</definedName>
    <definedName name="QB_ROW_181230" localSheetId="0" hidden="1">Sheet1!$D$163</definedName>
    <definedName name="QB_ROW_182230" localSheetId="0" hidden="1">Sheet1!$D$164</definedName>
    <definedName name="QB_ROW_18301" localSheetId="0" hidden="1">Sheet1!$A$192</definedName>
    <definedName name="QB_ROW_183230" localSheetId="0" hidden="1">Sheet1!$D$165</definedName>
    <definedName name="QB_ROW_184230" localSheetId="0" hidden="1">Sheet1!$D$166</definedName>
    <definedName name="QB_ROW_185230" localSheetId="0" hidden="1">Sheet1!$D$168</definedName>
    <definedName name="QB_ROW_186230" localSheetId="0" hidden="1">Sheet1!$D$169</definedName>
    <definedName name="QB_ROW_187230" localSheetId="0" hidden="1">Sheet1!$D$170</definedName>
    <definedName name="QB_ROW_188020" localSheetId="0" hidden="1">Sheet1!$C$151</definedName>
    <definedName name="QB_ROW_188230" localSheetId="0" hidden="1">Sheet1!$D$160</definedName>
    <definedName name="QB_ROW_188320" localSheetId="0" hidden="1">Sheet1!$C$161</definedName>
    <definedName name="QB_ROW_189230" localSheetId="0" hidden="1">Sheet1!$D$152</definedName>
    <definedName name="QB_ROW_190230" localSheetId="0" hidden="1">Sheet1!$D$153</definedName>
    <definedName name="QB_ROW_191230" localSheetId="0" hidden="1">Sheet1!$D$154</definedName>
    <definedName name="QB_ROW_192230" localSheetId="0" hidden="1">Sheet1!$D$155</definedName>
    <definedName name="QB_ROW_193230" localSheetId="0" hidden="1">Sheet1!$D$157</definedName>
    <definedName name="QB_ROW_194230" localSheetId="0" hidden="1">Sheet1!$D$158</definedName>
    <definedName name="QB_ROW_195230" localSheetId="0" hidden="1">Sheet1!$D$159</definedName>
    <definedName name="QB_ROW_196020" localSheetId="0" hidden="1">Sheet1!$C$173</definedName>
    <definedName name="QB_ROW_196230" localSheetId="0" hidden="1">Sheet1!$D$175</definedName>
    <definedName name="QB_ROW_196320" localSheetId="0" hidden="1">Sheet1!$C$176</definedName>
    <definedName name="QB_ROW_197230" localSheetId="0" hidden="1">Sheet1!$D$174</definedName>
    <definedName name="QB_ROW_198020" localSheetId="0" hidden="1">Sheet1!$C$177</definedName>
    <definedName name="QB_ROW_198230" localSheetId="0" hidden="1">Sheet1!$D$180</definedName>
    <definedName name="QB_ROW_198320" localSheetId="0" hidden="1">Sheet1!$C$181</definedName>
    <definedName name="QB_ROW_199230" localSheetId="0" hidden="1">Sheet1!$D$179</definedName>
    <definedName name="QB_ROW_20012" localSheetId="0" hidden="1">Sheet1!$B$3</definedName>
    <definedName name="QB_ROW_200230" localSheetId="0" hidden="1">Sheet1!$D$178</definedName>
    <definedName name="QB_ROW_201020" localSheetId="0" hidden="1">Sheet1!$C$182</definedName>
    <definedName name="QB_ROW_201230" localSheetId="0" hidden="1">Sheet1!$D$187</definedName>
    <definedName name="QB_ROW_201320" localSheetId="0" hidden="1">Sheet1!$C$188</definedName>
    <definedName name="QB_ROW_202230" localSheetId="0" hidden="1">Sheet1!$D$183</definedName>
    <definedName name="QB_ROW_20230" localSheetId="0" hidden="1">Sheet1!$D$133</definedName>
    <definedName name="QB_ROW_20312" localSheetId="0" hidden="1">Sheet1!$B$31</definedName>
    <definedName name="QB_ROW_203230" localSheetId="0" hidden="1">Sheet1!$D$184</definedName>
    <definedName name="QB_ROW_204230" localSheetId="0" hidden="1">Sheet1!$D$185</definedName>
    <definedName name="QB_ROW_205230" localSheetId="0" hidden="1">Sheet1!$D$167</definedName>
    <definedName name="QB_ROW_206230" localSheetId="0" hidden="1">Sheet1!$D$108</definedName>
    <definedName name="QB_ROW_209230" localSheetId="0" hidden="1">Sheet1!$D$61</definedName>
    <definedName name="QB_ROW_21012" localSheetId="0" hidden="1">Sheet1!$B$32</definedName>
    <definedName name="QB_ROW_210230" localSheetId="0" hidden="1">Sheet1!$D$107</definedName>
    <definedName name="QB_ROW_211230" localSheetId="0" hidden="1">Sheet1!$D$60</definedName>
    <definedName name="QB_ROW_212230" localSheetId="0" hidden="1">Sheet1!$D$59</definedName>
    <definedName name="QB_ROW_21312" localSheetId="0" hidden="1">Sheet1!$B$191</definedName>
    <definedName name="QB_ROW_213230" localSheetId="0" hidden="1">Sheet1!$D$35</definedName>
    <definedName name="QB_ROW_218220" localSheetId="0" hidden="1">Sheet1!$C$4</definedName>
    <definedName name="QB_ROW_220220" localSheetId="0" hidden="1">Sheet1!$C$33</definedName>
    <definedName name="QB_ROW_30020" localSheetId="0" hidden="1">Sheet1!$C$123</definedName>
    <definedName name="QB_ROW_30230" localSheetId="0" hidden="1">Sheet1!$D$139</definedName>
    <definedName name="QB_ROW_30320" localSheetId="0" hidden="1">Sheet1!$C$140</definedName>
    <definedName name="QB_ROW_33220" localSheetId="0" hidden="1">Sheet1!$C$30</definedName>
    <definedName name="QB_ROW_37220" localSheetId="0" hidden="1">Sheet1!$C$6</definedName>
    <definedName name="QB_ROW_51230" localSheetId="0" hidden="1">Sheet1!$D$128</definedName>
    <definedName name="QB_ROW_53230" localSheetId="0" hidden="1">Sheet1!$D$96</definedName>
    <definedName name="QB_ROW_60220" localSheetId="0" hidden="1">Sheet1!$C$190</definedName>
    <definedName name="QB_ROW_6220" localSheetId="0" hidden="1">Sheet1!$C$189</definedName>
    <definedName name="QB_ROW_63230" localSheetId="0" hidden="1">Sheet1!$D$40</definedName>
    <definedName name="QB_ROW_67230" localSheetId="0" hidden="1">Sheet1!$D$100</definedName>
    <definedName name="QB_ROW_74220" localSheetId="0" hidden="1">Sheet1!$C$7</definedName>
    <definedName name="QB_ROW_75220" localSheetId="0" hidden="1">Sheet1!$C$8</definedName>
    <definedName name="QB_ROW_76220" localSheetId="0" hidden="1">Sheet1!$C$9</definedName>
    <definedName name="QB_ROW_77220" localSheetId="0" hidden="1">Sheet1!$C$10</definedName>
    <definedName name="QB_ROW_78220" localSheetId="0" hidden="1">Sheet1!$C$5</definedName>
    <definedName name="QB_ROW_79220" localSheetId="0" hidden="1">Sheet1!$C$11</definedName>
    <definedName name="QB_ROW_80230" localSheetId="0" hidden="1">Sheet1!$D$23</definedName>
    <definedName name="QB_ROW_81220" localSheetId="0" hidden="1">Sheet1!$C$12</definedName>
    <definedName name="QB_ROW_82020" localSheetId="0" hidden="1">Sheet1!$C$13</definedName>
    <definedName name="QB_ROW_82230" localSheetId="0" hidden="1">Sheet1!$D$18</definedName>
    <definedName name="QB_ROW_8230" localSheetId="0" hidden="1">Sheet1!$D$156</definedName>
    <definedName name="QB_ROW_82320" localSheetId="0" hidden="1">Sheet1!$C$19</definedName>
    <definedName name="QB_ROW_83230" localSheetId="0" hidden="1">Sheet1!$D$14</definedName>
    <definedName name="QB_ROW_84230" localSheetId="0" hidden="1">Sheet1!$D$15</definedName>
    <definedName name="QB_ROW_85230" localSheetId="0" hidden="1">Sheet1!$D$17</definedName>
    <definedName name="QB_ROW_86220" localSheetId="0" hidden="1">Sheet1!$C$20</definedName>
    <definedName name="QB_ROW_87220" localSheetId="0" hidden="1">Sheet1!$C$21</definedName>
    <definedName name="QB_ROW_88020" localSheetId="0" hidden="1">Sheet1!$C$22</definedName>
    <definedName name="QB_ROW_88230" localSheetId="0" hidden="1">Sheet1!$D$26</definedName>
    <definedName name="QB_ROW_88320" localSheetId="0" hidden="1">Sheet1!$C$27</definedName>
    <definedName name="QB_ROW_89230" localSheetId="0" hidden="1">Sheet1!$D$16</definedName>
    <definedName name="QB_ROW_90230" localSheetId="0" hidden="1">Sheet1!$D$24</definedName>
    <definedName name="QB_ROW_91230" localSheetId="0" hidden="1">Sheet1!$D$25</definedName>
    <definedName name="QB_ROW_92220" localSheetId="0" hidden="1">Sheet1!$C$28</definedName>
    <definedName name="QB_ROW_9230" localSheetId="0" hidden="1">Sheet1!$D$97</definedName>
    <definedName name="QB_ROW_93220" localSheetId="0" hidden="1">Sheet1!$C$29</definedName>
    <definedName name="QB_ROW_94020" localSheetId="0" hidden="1">Sheet1!$C$34</definedName>
    <definedName name="QB_ROW_94230" localSheetId="0" hidden="1">Sheet1!$D$41</definedName>
    <definedName name="QB_ROW_94320" localSheetId="0" hidden="1">Sheet1!$C$42</definedName>
    <definedName name="QB_ROW_95230" localSheetId="0" hidden="1">Sheet1!$D$36</definedName>
    <definedName name="QB_ROW_96230" localSheetId="0" hidden="1">Sheet1!$D$37</definedName>
    <definedName name="QB_ROW_97230" localSheetId="0" hidden="1">Sheet1!$D$38</definedName>
    <definedName name="QB_ROW_98230" localSheetId="0" hidden="1">Sheet1!$D$124</definedName>
    <definedName name="QB_ROW_99230" localSheetId="0" hidden="1">Sheet1!$D$125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20191014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20190401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2" i="1" l="1"/>
  <c r="I192" i="1"/>
  <c r="G192" i="1"/>
  <c r="E192" i="1"/>
  <c r="K191" i="1"/>
  <c r="I191" i="1"/>
  <c r="G191" i="1"/>
  <c r="E191" i="1"/>
  <c r="K190" i="1"/>
  <c r="I190" i="1"/>
  <c r="K189" i="1"/>
  <c r="I189" i="1"/>
  <c r="K188" i="1"/>
  <c r="I188" i="1"/>
  <c r="G188" i="1"/>
  <c r="E188" i="1"/>
  <c r="K187" i="1"/>
  <c r="I187" i="1"/>
  <c r="K186" i="1"/>
  <c r="I186" i="1"/>
  <c r="K185" i="1"/>
  <c r="I185" i="1"/>
  <c r="K184" i="1"/>
  <c r="I184" i="1"/>
  <c r="K183" i="1"/>
  <c r="I183" i="1"/>
  <c r="K181" i="1"/>
  <c r="I181" i="1"/>
  <c r="G181" i="1"/>
  <c r="E181" i="1"/>
  <c r="K180" i="1"/>
  <c r="I180" i="1"/>
  <c r="K179" i="1"/>
  <c r="I179" i="1"/>
  <c r="K178" i="1"/>
  <c r="I178" i="1"/>
  <c r="K176" i="1"/>
  <c r="I176" i="1"/>
  <c r="G176" i="1"/>
  <c r="E176" i="1"/>
  <c r="K175" i="1"/>
  <c r="I175" i="1"/>
  <c r="K174" i="1"/>
  <c r="I174" i="1"/>
  <c r="K172" i="1"/>
  <c r="I172" i="1"/>
  <c r="G172" i="1"/>
  <c r="E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1" i="1"/>
  <c r="I161" i="1"/>
  <c r="G161" i="1"/>
  <c r="E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0" i="1"/>
  <c r="I150" i="1"/>
  <c r="G150" i="1"/>
  <c r="E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0" i="1"/>
  <c r="I140" i="1"/>
  <c r="G140" i="1"/>
  <c r="E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2" i="1"/>
  <c r="I122" i="1"/>
  <c r="G122" i="1"/>
  <c r="E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5" i="1"/>
  <c r="I105" i="1"/>
  <c r="G105" i="1"/>
  <c r="E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3" i="1"/>
  <c r="I93" i="1"/>
  <c r="G93" i="1"/>
  <c r="E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5" i="1"/>
  <c r="I75" i="1"/>
  <c r="G75" i="1"/>
  <c r="E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7" i="1"/>
  <c r="I57" i="1"/>
  <c r="G57" i="1"/>
  <c r="E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2" i="1"/>
  <c r="I42" i="1"/>
  <c r="G42" i="1"/>
  <c r="E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3" i="1"/>
  <c r="I33" i="1"/>
  <c r="K31" i="1"/>
  <c r="I31" i="1"/>
  <c r="G31" i="1"/>
  <c r="E31" i="1"/>
  <c r="K30" i="1"/>
  <c r="I30" i="1"/>
  <c r="K29" i="1"/>
  <c r="I29" i="1"/>
  <c r="K28" i="1"/>
  <c r="I28" i="1"/>
  <c r="K27" i="1"/>
  <c r="I27" i="1"/>
  <c r="G27" i="1"/>
  <c r="E27" i="1"/>
  <c r="K26" i="1"/>
  <c r="I26" i="1"/>
  <c r="K25" i="1"/>
  <c r="I25" i="1"/>
  <c r="K24" i="1"/>
  <c r="I24" i="1"/>
  <c r="K23" i="1"/>
  <c r="I23" i="1"/>
  <c r="K21" i="1"/>
  <c r="I21" i="1"/>
  <c r="K20" i="1"/>
  <c r="I20" i="1"/>
  <c r="K19" i="1"/>
  <c r="I19" i="1"/>
  <c r="G19" i="1"/>
  <c r="E19" i="1"/>
  <c r="K18" i="1"/>
  <c r="I18" i="1"/>
  <c r="K17" i="1"/>
  <c r="I17" i="1"/>
  <c r="K16" i="1"/>
  <c r="I16" i="1"/>
  <c r="K15" i="1"/>
  <c r="I15" i="1"/>
  <c r="K14" i="1"/>
  <c r="I14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</calcChain>
</file>

<file path=xl/sharedStrings.xml><?xml version="1.0" encoding="utf-8"?>
<sst xmlns="http://schemas.openxmlformats.org/spreadsheetml/2006/main" count="194" uniqueCount="194">
  <si>
    <t>Apr 1 - Oct 14, 19</t>
  </si>
  <si>
    <t>Budget</t>
  </si>
  <si>
    <t>$ Over Budget</t>
  </si>
  <si>
    <t>% of Budget</t>
  </si>
  <si>
    <t>Income</t>
  </si>
  <si>
    <t>441 LOCAL COMMUNITY PPT REIMBUR</t>
  </si>
  <si>
    <t>418 PENALTY &amp; INTEREST ON TAXES</t>
  </si>
  <si>
    <t>LEAVITT TWP. TAXES</t>
  </si>
  <si>
    <t>400 REVENUE CONTROL</t>
  </si>
  <si>
    <t>403 CURRENT REAL PROPERTY</t>
  </si>
  <si>
    <t>407 DELINQUENT REAL PROPERTY</t>
  </si>
  <si>
    <t>417 DEL. PERSONAL PROP TAX</t>
  </si>
  <si>
    <t>447 PROP TAX ADMIN.FEES</t>
  </si>
  <si>
    <t>450 FIRE DEPT. TAX COLLECTION</t>
  </si>
  <si>
    <t>574 STATE SHARED REVENUE</t>
  </si>
  <si>
    <t>567 Income Tax</t>
  </si>
  <si>
    <t>568 Constitutional sales tax</t>
  </si>
  <si>
    <t>569 National Forest</t>
  </si>
  <si>
    <t>571 Intangilbes tax</t>
  </si>
  <si>
    <t>574 STATE SHARED REVENUE - Other</t>
  </si>
  <si>
    <t>Total 574 STATE SHARED REVENUE</t>
  </si>
  <si>
    <t>600 CHARGES FOR SERVICES</t>
  </si>
  <si>
    <t>664 INTEREST &amp; DIVIDENDS</t>
  </si>
  <si>
    <t>671 OTHER REVENUES</t>
  </si>
  <si>
    <t>448 DOG TAX COLLECTION</t>
  </si>
  <si>
    <t>970 Lot Sales</t>
  </si>
  <si>
    <t>980 Grave Openings</t>
  </si>
  <si>
    <t>671 OTHER REVENUES - Other</t>
  </si>
  <si>
    <t>Total 671 OTHER REVENUES</t>
  </si>
  <si>
    <t>677 REIMBURSEMENTS</t>
  </si>
  <si>
    <t>687 REFUNDS &amp; REBATES</t>
  </si>
  <si>
    <t>697 MISC INCOME</t>
  </si>
  <si>
    <t>Total Income</t>
  </si>
  <si>
    <t>Expense</t>
  </si>
  <si>
    <t>336-801 Fire Taxes</t>
  </si>
  <si>
    <t>101 TRUSTEES</t>
  </si>
  <si>
    <t>101-718 State Tax withheld</t>
  </si>
  <si>
    <t>101-702 Salaries-wages</t>
  </si>
  <si>
    <t>101-714 Pension Plan</t>
  </si>
  <si>
    <t>101-716 Twp.share med care</t>
  </si>
  <si>
    <t>101-860 Travel/Mileage</t>
  </si>
  <si>
    <t>101-961 Education/Training</t>
  </si>
  <si>
    <t>101 TRUSTEES - Other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</si>
  <si>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</si>
  <si>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</si>
  <si>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</si>
  <si>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</si>
  <si>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</si>
  <si>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</si>
  <si>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171-728 Printed Forms</t>
  </si>
  <si>
    <t>171-729 Postage</t>
  </si>
  <si>
    <t>171-730 Registrations</t>
  </si>
  <si>
    <t>171-735 Lodging &amp; Meals</t>
  </si>
  <si>
    <t>171-820 Membership &amp; Dues</t>
  </si>
  <si>
    <t>171-860 Travel/Mileage</t>
  </si>
  <si>
    <t>171-900 Printing &amp; Publication</t>
  </si>
  <si>
    <t>171-960 Education/Training</t>
  </si>
  <si>
    <t>171 SUPERVISOR - Other</t>
  </si>
  <si>
    <t>Total 171 SUPERVISOR</t>
  </si>
  <si>
    <t>215 CLERK</t>
  </si>
  <si>
    <t>215-718 State Tax withheld</t>
  </si>
  <si>
    <t>215-717 Fed tax withheld</t>
  </si>
  <si>
    <t>215-728 utilities-clerk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</si>
  <si>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</si>
  <si>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</si>
  <si>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</si>
  <si>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</si>
  <si>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</si>
  <si>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215-729 Postage</t>
  </si>
  <si>
    <t>215-735 Lodging &amp; Meals</t>
  </si>
  <si>
    <t>215-800 Charges for Services</t>
  </si>
  <si>
    <t>215-801 Professional Services</t>
  </si>
  <si>
    <t>215-860 Travel/Mileage</t>
  </si>
  <si>
    <t>215-900 Printing &amp; Publishing</t>
  </si>
  <si>
    <t>215-960 Education/Training</t>
  </si>
  <si>
    <t>215 CLERK - Other</t>
  </si>
  <si>
    <t>Total 215 CLERK</t>
  </si>
  <si>
    <t>243 ASSESSOR</t>
  </si>
  <si>
    <t>243-702 Salaries/Wages</t>
  </si>
  <si>
    <t>243-714 Twp.share pension plan</t>
  </si>
  <si>
    <t>243-716 Twp. share med tax</t>
  </si>
  <si>
    <t>243-716 Twp.share med tax</t>
  </si>
  <si>
    <t>243-726 General Supplies</t>
  </si>
  <si>
    <t>243-727 Office Supplies</t>
  </si>
  <si>
    <t>243-729 Postage</t>
  </si>
  <si>
    <t>243-730 Registrations</t>
  </si>
  <si>
    <t>243-735 Lodging &amp; Meals</t>
  </si>
  <si>
    <t>243-800 Charges for services</t>
  </si>
  <si>
    <t>243-801 Professional Services</t>
  </si>
  <si>
    <t>243-802 Legal Fees</t>
  </si>
  <si>
    <t>243-860 Travel/Mileage</t>
  </si>
  <si>
    <t>243-900 Printing &amp; Publishing</t>
  </si>
  <si>
    <t>243-960 Education/Training</t>
  </si>
  <si>
    <t>243 ASSESSOR - Other</t>
  </si>
  <si>
    <t>Total 243 ASSESSOR</t>
  </si>
  <si>
    <t>247 BOARD OF REVIEW</t>
  </si>
  <si>
    <t>247-702 Wages/Per Diem</t>
  </si>
  <si>
    <t>247-714 FICA BRD./REVIEW</t>
  </si>
  <si>
    <t>247-714 Twp.share FICA</t>
  </si>
  <si>
    <t>247-716 twp.share med tax</t>
  </si>
  <si>
    <t>247-727 Office Supplies</t>
  </si>
  <si>
    <t>247-735 Meals/Lodging</t>
  </si>
  <si>
    <t>247-860 travel/mileage</t>
  </si>
  <si>
    <t>247-900 Printing &amp; Publishing</t>
  </si>
  <si>
    <t>247-960 Education/training</t>
  </si>
  <si>
    <t>247 BOARD OF REVIEW - Other</t>
  </si>
  <si>
    <t>Total 247 BOARD OF REVIEW</t>
  </si>
  <si>
    <t>253 TREASURER</t>
  </si>
  <si>
    <t>253-728 utililites-treasurer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</si>
  <si>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</si>
  <si>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</si>
  <si>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</si>
  <si>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</si>
  <si>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</si>
  <si>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</si>
  <si>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</si>
  <si>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253-730 Registration</t>
  </si>
  <si>
    <t>253-735 Lodging/Meals</t>
  </si>
  <si>
    <t>253-801 Professional Services</t>
  </si>
  <si>
    <t>253-860 Travel/Mileage</t>
  </si>
  <si>
    <t>253-900 Printing &amp; Publishing</t>
  </si>
  <si>
    <t>253-960 Education/Training</t>
  </si>
  <si>
    <t>253 TREASURER - Other</t>
  </si>
  <si>
    <t>Total 253 TREASURER</t>
  </si>
  <si>
    <t>260 GENERAL GOVERNMENT</t>
  </si>
  <si>
    <t>260-726 General Supplies</t>
  </si>
  <si>
    <t>260-727 Office Supplies</t>
  </si>
  <si>
    <t>260-730 Registrations</t>
  </si>
  <si>
    <t>260-735 Lodging &amp; Meals</t>
  </si>
  <si>
    <t>260-800 Charges for Services</t>
  </si>
  <si>
    <t>260-801 Audit Fees</t>
  </si>
  <si>
    <t>260-802 Legal Services</t>
  </si>
  <si>
    <t>260-820 Membership &amp; Dues</t>
  </si>
  <si>
    <t>260-850 Telephone</t>
  </si>
  <si>
    <t>260-860 TRAVEL/MILEAGE</t>
  </si>
  <si>
    <t>260-900 Printing &amp; Publication</t>
  </si>
  <si>
    <t>260-910 Insurance &amp; Bonds</t>
  </si>
  <si>
    <t>260-956 Miscellaneous</t>
  </si>
  <si>
    <t>260-960 County Charge Backs</t>
  </si>
  <si>
    <t>260-965 Drain Assessments</t>
  </si>
  <si>
    <t>260 GENERAL GOVERNMENT - Other</t>
  </si>
  <si>
    <t>Total 260 GENERAL GOVERNMENT</t>
  </si>
  <si>
    <t>262 ELECTIONS</t>
  </si>
  <si>
    <t>262-702 Wages/Per Diem</t>
  </si>
  <si>
    <t>262-726 General Supplies</t>
  </si>
  <si>
    <t>262-727 Office Supplies</t>
  </si>
  <si>
    <t>262-729 Postage</t>
  </si>
  <si>
    <t>262-801 Professional Servies</t>
  </si>
  <si>
    <t>262-860 Travel/Mileage</t>
  </si>
  <si>
    <t>262-900 Printing &amp; Publishing</t>
  </si>
  <si>
    <t>262 ELECTIONS - Other</t>
  </si>
  <si>
    <t>Total 262 ELECTIONS</t>
  </si>
  <si>
    <t>265 HALL &amp; GROUNDS</t>
  </si>
  <si>
    <t>265-702 Salaries/Wages</t>
  </si>
  <si>
    <t>265-740 Operating Supplies</t>
  </si>
  <si>
    <t>265-775 repair/maint. supplies</t>
  </si>
  <si>
    <t>265-800 Charges for Services</t>
  </si>
  <si>
    <t>265-850 Telephone</t>
  </si>
  <si>
    <t>265-910 Insurance</t>
  </si>
  <si>
    <t>265-921 Utilities</t>
  </si>
  <si>
    <t>265-970 Capital Outlay</t>
  </si>
  <si>
    <t>265 HALL &amp; GROUNDS - Other</t>
  </si>
  <si>
    <t>Total 265 HALL &amp; GROUNDS</t>
  </si>
  <si>
    <t>270 CEMETERY</t>
  </si>
  <si>
    <t>270-702 Salaries/Wages</t>
  </si>
  <si>
    <t>270-740 Operating Supplies</t>
  </si>
  <si>
    <t>270-756 Flages/Markers for Vets</t>
  </si>
  <si>
    <t>270-775 Maint. Supplies</t>
  </si>
  <si>
    <t>270-800 Charges for Services</t>
  </si>
  <si>
    <t>270-860 Travel/Mileage</t>
  </si>
  <si>
    <t>270-900 Printing/Publishing</t>
  </si>
  <si>
    <t>270-960 Repairs/Maintenance</t>
  </si>
  <si>
    <t>270 CEMETERY - Other</t>
  </si>
  <si>
    <t>Total 270 CEMETERY</t>
  </si>
  <si>
    <t>340 FIRE DEPARTMENT</t>
  </si>
  <si>
    <t>340-990 Fire dept. payment</t>
  </si>
  <si>
    <t>340 FIRE DEPARTMENT - Other</t>
  </si>
  <si>
    <t>Total 340 FIRE DEPARTMENT</t>
  </si>
  <si>
    <t>449 ROADS</t>
  </si>
  <si>
    <t>446-970 Capital Outlay</t>
  </si>
  <si>
    <t>449-930 Repairs/Maintenance</t>
  </si>
  <si>
    <t>449 ROADS - Other</t>
  </si>
  <si>
    <t>Total 449 ROADS</t>
  </si>
  <si>
    <t>751 RECREATION/PARKS</t>
  </si>
  <si>
    <t>751-702 Salaries/Wages</t>
  </si>
  <si>
    <t>751-740 Operating Supplies</t>
  </si>
  <si>
    <t>751-775 Repair/Maintenance</t>
  </si>
  <si>
    <t>751-800 Charges for Services</t>
  </si>
  <si>
    <t>751 RECREATION/PARKS - Other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</si>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</sst>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3EA09E1-96EB-4AA7-AD49-7EB7CD1BC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8AF5E8A-DCAC-4C8D-85F7-005D66B5C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D3E2-EC3D-4544-A78B-DCB680B1F15B}">
  <sheetPr codeName="Sheet1">
    <pageSetUpPr fitToPage="1"/>
  </sheetPr>
  <dimension ref="A1:K193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/>
    </sheetView>
  </sheetViews>
  <sheetFormatPr defaultRowHeight="15.75" x14ac:dyDescent="0.25"/>
  <cols>
    <col min="1" max="3" width="3" style="20" customWidth="1"/>
    <col min="4" max="4" width="44.7109375" style="20" customWidth="1"/>
    <col min="5" max="5" width="19.7109375" style="21" bestFit="1" customWidth="1"/>
    <col min="6" max="6" width="2.28515625" style="21" customWidth="1"/>
    <col min="7" max="7" width="12.7109375" style="21" bestFit="1" customWidth="1"/>
    <col min="8" max="8" width="2.28515625" style="21" customWidth="1"/>
    <col min="9" max="9" width="17" style="21" bestFit="1" customWidth="1"/>
    <col min="10" max="10" width="2.28515625" style="21" customWidth="1"/>
    <col min="11" max="11" width="15" style="21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9" customFormat="1" ht="17.25" thickTop="1" thickBot="1" x14ac:dyDescent="0.3">
      <c r="A2" s="16"/>
      <c r="B2" s="16"/>
      <c r="C2" s="16"/>
      <c r="D2" s="16"/>
      <c r="E2" s="17" t="s">
        <v>0</v>
      </c>
      <c r="F2" s="18"/>
      <c r="G2" s="17" t="s">
        <v>1</v>
      </c>
      <c r="H2" s="18"/>
      <c r="I2" s="17" t="s">
        <v>2</v>
      </c>
      <c r="J2" s="18"/>
      <c r="K2" s="17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0</v>
      </c>
      <c r="F4" s="5"/>
      <c r="G4" s="4">
        <v>0</v>
      </c>
      <c r="H4" s="5"/>
      <c r="I4" s="4">
        <f>ROUND((E4-G4),5)</f>
        <v>0</v>
      </c>
      <c r="J4" s="5"/>
      <c r="K4" s="6">
        <f>ROUND(IF(G4=0, IF(E4=0, 0, 1), E4/G4),5)</f>
        <v>0</v>
      </c>
    </row>
    <row r="5" spans="1:11" x14ac:dyDescent="0.25">
      <c r="A5" s="1"/>
      <c r="B5" s="1"/>
      <c r="C5" s="1" t="s">
        <v>6</v>
      </c>
      <c r="D5" s="1"/>
      <c r="E5" s="4">
        <v>0</v>
      </c>
      <c r="F5" s="5"/>
      <c r="G5" s="4">
        <v>0</v>
      </c>
      <c r="H5" s="5"/>
      <c r="I5" s="4">
        <f>ROUND((E5-G5),5)</f>
        <v>0</v>
      </c>
      <c r="J5" s="5"/>
      <c r="K5" s="6">
        <f>ROUND(IF(G5=0, IF(E5=0, 0, 1), E5/G5),5)</f>
        <v>0</v>
      </c>
    </row>
    <row r="6" spans="1:11" x14ac:dyDescent="0.25">
      <c r="A6" s="1"/>
      <c r="B6" s="1"/>
      <c r="C6" s="1" t="s">
        <v>7</v>
      </c>
      <c r="D6" s="1"/>
      <c r="E6" s="4">
        <v>1364.54</v>
      </c>
      <c r="F6" s="5"/>
      <c r="G6" s="4">
        <v>0</v>
      </c>
      <c r="H6" s="5"/>
      <c r="I6" s="4">
        <f>ROUND((E6-G6),5)</f>
        <v>1364.54</v>
      </c>
      <c r="J6" s="5"/>
      <c r="K6" s="6">
        <f>ROUND(IF(G6=0, IF(E6=0, 0, 1), E6/G6),5)</f>
        <v>1</v>
      </c>
    </row>
    <row r="7" spans="1:11" x14ac:dyDescent="0.25">
      <c r="A7" s="1"/>
      <c r="B7" s="1"/>
      <c r="C7" s="1" t="s">
        <v>8</v>
      </c>
      <c r="D7" s="1"/>
      <c r="E7" s="4">
        <v>0</v>
      </c>
      <c r="F7" s="5"/>
      <c r="G7" s="4">
        <v>114000</v>
      </c>
      <c r="H7" s="5"/>
      <c r="I7" s="4">
        <f>ROUND((E7-G7),5)</f>
        <v>-114000</v>
      </c>
      <c r="J7" s="5"/>
      <c r="K7" s="6">
        <f>ROUND(IF(G7=0, IF(E7=0, 0, 1), E7/G7),5)</f>
        <v>0</v>
      </c>
    </row>
    <row r="8" spans="1:11" x14ac:dyDescent="0.25">
      <c r="A8" s="1"/>
      <c r="B8" s="1"/>
      <c r="C8" s="1" t="s">
        <v>9</v>
      </c>
      <c r="D8" s="1"/>
      <c r="E8" s="4">
        <v>0</v>
      </c>
      <c r="F8" s="5"/>
      <c r="G8" s="4">
        <v>35000</v>
      </c>
      <c r="H8" s="5"/>
      <c r="I8" s="4">
        <f>ROUND((E8-G8),5)</f>
        <v>-35000</v>
      </c>
      <c r="J8" s="5"/>
      <c r="K8" s="6">
        <f>ROUND(IF(G8=0, IF(E8=0, 0, 1), E8/G8),5)</f>
        <v>0</v>
      </c>
    </row>
    <row r="9" spans="1:11" x14ac:dyDescent="0.25">
      <c r="A9" s="1"/>
      <c r="B9" s="1"/>
      <c r="C9" s="1" t="s">
        <v>10</v>
      </c>
      <c r="D9" s="1"/>
      <c r="E9" s="4">
        <v>14919.53</v>
      </c>
      <c r="F9" s="5"/>
      <c r="G9" s="4">
        <v>11000</v>
      </c>
      <c r="H9" s="5"/>
      <c r="I9" s="4">
        <f>ROUND((E9-G9),5)</f>
        <v>3919.53</v>
      </c>
      <c r="J9" s="5"/>
      <c r="K9" s="6">
        <f>ROUND(IF(G9=0, IF(E9=0, 0, 1), E9/G9),5)</f>
        <v>1.35632</v>
      </c>
    </row>
    <row r="10" spans="1:11" x14ac:dyDescent="0.25">
      <c r="A10" s="1"/>
      <c r="B10" s="1"/>
      <c r="C10" s="1" t="s">
        <v>11</v>
      </c>
      <c r="D10" s="1"/>
      <c r="E10" s="4">
        <v>0</v>
      </c>
      <c r="F10" s="5"/>
      <c r="G10" s="4">
        <v>0</v>
      </c>
      <c r="H10" s="5"/>
      <c r="I10" s="4">
        <f>ROUND((E10-G10),5)</f>
        <v>0</v>
      </c>
      <c r="J10" s="5"/>
      <c r="K10" s="6">
        <f>ROUND(IF(G10=0, IF(E10=0, 0, 1), E10/G10),5)</f>
        <v>0</v>
      </c>
    </row>
    <row r="11" spans="1:11" x14ac:dyDescent="0.25">
      <c r="A11" s="1"/>
      <c r="B11" s="1"/>
      <c r="C11" s="1" t="s">
        <v>12</v>
      </c>
      <c r="D11" s="1"/>
      <c r="E11" s="4">
        <v>0</v>
      </c>
      <c r="F11" s="5"/>
      <c r="G11" s="4">
        <v>0</v>
      </c>
      <c r="H11" s="5"/>
      <c r="I11" s="4">
        <f>ROUND((E11-G11),5)</f>
        <v>0</v>
      </c>
      <c r="J11" s="5"/>
      <c r="K11" s="6">
        <f>ROUND(IF(G11=0, IF(E11=0, 0, 1), E11/G11),5)</f>
        <v>0</v>
      </c>
    </row>
    <row r="12" spans="1:11" x14ac:dyDescent="0.25">
      <c r="A12" s="1"/>
      <c r="B12" s="1"/>
      <c r="C12" s="1" t="s">
        <v>13</v>
      </c>
      <c r="D12" s="1"/>
      <c r="E12" s="4">
        <v>0</v>
      </c>
      <c r="F12" s="5"/>
      <c r="G12" s="4">
        <v>0</v>
      </c>
      <c r="H12" s="5"/>
      <c r="I12" s="4">
        <f>ROUND((E12-G12),5)</f>
        <v>0</v>
      </c>
      <c r="J12" s="5"/>
      <c r="K12" s="6">
        <f>ROUND(IF(G12=0, IF(E12=0, 0, 1), E12/G12),5)</f>
        <v>0</v>
      </c>
    </row>
    <row r="13" spans="1:11" x14ac:dyDescent="0.25">
      <c r="A13" s="1"/>
      <c r="B13" s="1"/>
      <c r="C13" s="1" t="s">
        <v>14</v>
      </c>
      <c r="D13" s="1"/>
      <c r="E13" s="4"/>
      <c r="F13" s="5"/>
      <c r="G13" s="4"/>
      <c r="H13" s="5"/>
      <c r="I13" s="4"/>
      <c r="J13" s="5"/>
      <c r="K13" s="6"/>
    </row>
    <row r="14" spans="1:11" x14ac:dyDescent="0.25">
      <c r="A14" s="1"/>
      <c r="B14" s="1"/>
      <c r="C14" s="1"/>
      <c r="D14" s="1" t="s">
        <v>15</v>
      </c>
      <c r="E14" s="4">
        <v>0</v>
      </c>
      <c r="F14" s="5"/>
      <c r="G14" s="4">
        <v>0</v>
      </c>
      <c r="H14" s="5"/>
      <c r="I14" s="4">
        <f>ROUND((E14-G14),5)</f>
        <v>0</v>
      </c>
      <c r="J14" s="5"/>
      <c r="K14" s="6">
        <f>ROUND(IF(G14=0, IF(E14=0, 0, 1), E14/G14),5)</f>
        <v>0</v>
      </c>
    </row>
    <row r="15" spans="1:11" x14ac:dyDescent="0.25">
      <c r="A15" s="1"/>
      <c r="B15" s="1"/>
      <c r="C15" s="1"/>
      <c r="D15" s="1" t="s">
        <v>16</v>
      </c>
      <c r="E15" s="4">
        <v>0</v>
      </c>
      <c r="F15" s="5"/>
      <c r="G15" s="4">
        <v>0</v>
      </c>
      <c r="H15" s="5"/>
      <c r="I15" s="4">
        <f>ROUND((E15-G15),5)</f>
        <v>0</v>
      </c>
      <c r="J15" s="5"/>
      <c r="K15" s="6">
        <f>ROUND(IF(G15=0, IF(E15=0, 0, 1), E15/G15),5)</f>
        <v>0</v>
      </c>
    </row>
    <row r="16" spans="1:11" x14ac:dyDescent="0.25">
      <c r="A16" s="1"/>
      <c r="B16" s="1"/>
      <c r="C16" s="1"/>
      <c r="D16" s="1" t="s">
        <v>17</v>
      </c>
      <c r="E16" s="4">
        <v>0</v>
      </c>
      <c r="F16" s="5"/>
      <c r="G16" s="4">
        <v>500</v>
      </c>
      <c r="H16" s="5"/>
      <c r="I16" s="4">
        <f>ROUND((E16-G16),5)</f>
        <v>-500</v>
      </c>
      <c r="J16" s="5"/>
      <c r="K16" s="6">
        <f>ROUND(IF(G16=0, IF(E16=0, 0, 1), E16/G16),5)</f>
        <v>0</v>
      </c>
    </row>
    <row r="17" spans="1:11" x14ac:dyDescent="0.25">
      <c r="A17" s="1"/>
      <c r="B17" s="1"/>
      <c r="C17" s="1"/>
      <c r="D17" s="1" t="s">
        <v>18</v>
      </c>
      <c r="E17" s="4">
        <v>0</v>
      </c>
      <c r="F17" s="5"/>
      <c r="G17" s="4">
        <v>0</v>
      </c>
      <c r="H17" s="5"/>
      <c r="I17" s="4">
        <f>ROUND((E17-G17),5)</f>
        <v>0</v>
      </c>
      <c r="J17" s="5"/>
      <c r="K17" s="6">
        <f>ROUND(IF(G17=0, IF(E17=0, 0, 1), E17/G17),5)</f>
        <v>0</v>
      </c>
    </row>
    <row r="18" spans="1:11" ht="16.5" thickBot="1" x14ac:dyDescent="0.3">
      <c r="A18" s="1"/>
      <c r="B18" s="1"/>
      <c r="C18" s="1"/>
      <c r="D18" s="1" t="s">
        <v>19</v>
      </c>
      <c r="E18" s="7">
        <v>0</v>
      </c>
      <c r="F18" s="5"/>
      <c r="G18" s="7">
        <v>46000</v>
      </c>
      <c r="H18" s="5"/>
      <c r="I18" s="7">
        <f>ROUND((E18-G18),5)</f>
        <v>-46000</v>
      </c>
      <c r="J18" s="5"/>
      <c r="K18" s="8">
        <f>ROUND(IF(G18=0, IF(E18=0, 0, 1), E18/G18),5)</f>
        <v>0</v>
      </c>
    </row>
    <row r="19" spans="1:11" x14ac:dyDescent="0.25">
      <c r="A19" s="1"/>
      <c r="B19" s="1"/>
      <c r="C19" s="1" t="s">
        <v>20</v>
      </c>
      <c r="D19" s="1"/>
      <c r="E19" s="4">
        <f>ROUND(SUM(E13:E18),5)</f>
        <v>0</v>
      </c>
      <c r="F19" s="5"/>
      <c r="G19" s="4">
        <f>ROUND(SUM(G13:G18),5)</f>
        <v>46500</v>
      </c>
      <c r="H19" s="5"/>
      <c r="I19" s="4">
        <f>ROUND((E19-G19),5)</f>
        <v>-46500</v>
      </c>
      <c r="J19" s="5"/>
      <c r="K19" s="6">
        <f>ROUND(IF(G19=0, IF(E19=0, 0, 1), E19/G19),5)</f>
        <v>0</v>
      </c>
    </row>
    <row r="20" spans="1:11" x14ac:dyDescent="0.25">
      <c r="A20" s="1"/>
      <c r="B20" s="1"/>
      <c r="C20" s="1" t="s">
        <v>21</v>
      </c>
      <c r="D20" s="1"/>
      <c r="E20" s="4">
        <v>0</v>
      </c>
      <c r="F20" s="5"/>
      <c r="G20" s="4">
        <v>0</v>
      </c>
      <c r="H20" s="5"/>
      <c r="I20" s="4">
        <f>ROUND((E20-G20),5)</f>
        <v>0</v>
      </c>
      <c r="J20" s="5"/>
      <c r="K20" s="6">
        <f>ROUND(IF(G20=0, IF(E20=0, 0, 1), E20/G20),5)</f>
        <v>0</v>
      </c>
    </row>
    <row r="21" spans="1:11" x14ac:dyDescent="0.25">
      <c r="A21" s="1"/>
      <c r="B21" s="1"/>
      <c r="C21" s="1" t="s">
        <v>22</v>
      </c>
      <c r="D21" s="1"/>
      <c r="E21" s="4">
        <v>55.57</v>
      </c>
      <c r="F21" s="5"/>
      <c r="G21" s="4">
        <v>600</v>
      </c>
      <c r="H21" s="5"/>
      <c r="I21" s="4">
        <f>ROUND((E21-G21),5)</f>
        <v>-544.42999999999995</v>
      </c>
      <c r="J21" s="5"/>
      <c r="K21" s="6">
        <f>ROUND(IF(G21=0, IF(E21=0, 0, 1), E21/G21),5)</f>
        <v>9.2619999999999994E-2</v>
      </c>
    </row>
    <row r="22" spans="1:11" x14ac:dyDescent="0.25">
      <c r="A22" s="1"/>
      <c r="B22" s="1"/>
      <c r="C22" s="1" t="s">
        <v>23</v>
      </c>
      <c r="D22" s="1"/>
      <c r="E22" s="4"/>
      <c r="F22" s="5"/>
      <c r="G22" s="4"/>
      <c r="H22" s="5"/>
      <c r="I22" s="4"/>
      <c r="J22" s="5"/>
      <c r="K22" s="6"/>
    </row>
    <row r="23" spans="1:11" x14ac:dyDescent="0.25">
      <c r="A23" s="1"/>
      <c r="B23" s="1"/>
      <c r="C23" s="1"/>
      <c r="D23" s="1" t="s">
        <v>24</v>
      </c>
      <c r="E23" s="4">
        <v>0</v>
      </c>
      <c r="F23" s="5"/>
      <c r="G23" s="4">
        <v>0</v>
      </c>
      <c r="H23" s="5"/>
      <c r="I23" s="4">
        <f>ROUND((E23-G23),5)</f>
        <v>0</v>
      </c>
      <c r="J23" s="5"/>
      <c r="K23" s="6">
        <f>ROUND(IF(G23=0, IF(E23=0, 0, 1), E23/G23),5)</f>
        <v>0</v>
      </c>
    </row>
    <row r="24" spans="1:11" x14ac:dyDescent="0.25">
      <c r="A24" s="1"/>
      <c r="B24" s="1"/>
      <c r="C24" s="1"/>
      <c r="D24" s="1" t="s">
        <v>25</v>
      </c>
      <c r="E24" s="4">
        <v>0</v>
      </c>
      <c r="F24" s="5"/>
      <c r="G24" s="4">
        <v>700</v>
      </c>
      <c r="H24" s="5"/>
      <c r="I24" s="4">
        <f>ROUND((E24-G24),5)</f>
        <v>-700</v>
      </c>
      <c r="J24" s="5"/>
      <c r="K24" s="6">
        <f>ROUND(IF(G24=0, IF(E24=0, 0, 1), E24/G24),5)</f>
        <v>0</v>
      </c>
    </row>
    <row r="25" spans="1:11" x14ac:dyDescent="0.25">
      <c r="A25" s="1"/>
      <c r="B25" s="1"/>
      <c r="C25" s="1"/>
      <c r="D25" s="1" t="s">
        <v>26</v>
      </c>
      <c r="E25" s="4">
        <v>0</v>
      </c>
      <c r="F25" s="5"/>
      <c r="G25" s="4">
        <v>0</v>
      </c>
      <c r="H25" s="5"/>
      <c r="I25" s="4">
        <f>ROUND((E25-G25),5)</f>
        <v>0</v>
      </c>
      <c r="J25" s="5"/>
      <c r="K25" s="6">
        <f>ROUND(IF(G25=0, IF(E25=0, 0, 1), E25/G25),5)</f>
        <v>0</v>
      </c>
    </row>
    <row r="26" spans="1:11" ht="16.5" thickBot="1" x14ac:dyDescent="0.3">
      <c r="A26" s="1"/>
      <c r="B26" s="1"/>
      <c r="C26" s="1"/>
      <c r="D26" s="1" t="s">
        <v>27</v>
      </c>
      <c r="E26" s="7">
        <v>0</v>
      </c>
      <c r="F26" s="5"/>
      <c r="G26" s="7">
        <v>8000</v>
      </c>
      <c r="H26" s="5"/>
      <c r="I26" s="7">
        <f>ROUND((E26-G26),5)</f>
        <v>-8000</v>
      </c>
      <c r="J26" s="5"/>
      <c r="K26" s="8">
        <f>ROUND(IF(G26=0, IF(E26=0, 0, 1), E26/G26),5)</f>
        <v>0</v>
      </c>
    </row>
    <row r="27" spans="1:11" x14ac:dyDescent="0.25">
      <c r="A27" s="1"/>
      <c r="B27" s="1"/>
      <c r="C27" s="1" t="s">
        <v>28</v>
      </c>
      <c r="D27" s="1"/>
      <c r="E27" s="4">
        <f>ROUND(SUM(E22:E26),5)</f>
        <v>0</v>
      </c>
      <c r="F27" s="5"/>
      <c r="G27" s="4">
        <f>ROUND(SUM(G22:G26),5)</f>
        <v>8700</v>
      </c>
      <c r="H27" s="5"/>
      <c r="I27" s="4">
        <f>ROUND((E27-G27),5)</f>
        <v>-8700</v>
      </c>
      <c r="J27" s="5"/>
      <c r="K27" s="6">
        <f>ROUND(IF(G27=0, IF(E27=0, 0, 1), E27/G27),5)</f>
        <v>0</v>
      </c>
    </row>
    <row r="28" spans="1:11" x14ac:dyDescent="0.25">
      <c r="A28" s="1"/>
      <c r="B28" s="1"/>
      <c r="C28" s="1" t="s">
        <v>29</v>
      </c>
      <c r="D28" s="1"/>
      <c r="E28" s="4">
        <v>0</v>
      </c>
      <c r="F28" s="5"/>
      <c r="G28" s="4">
        <v>0</v>
      </c>
      <c r="H28" s="5"/>
      <c r="I28" s="4">
        <f>ROUND((E28-G28),5)</f>
        <v>0</v>
      </c>
      <c r="J28" s="5"/>
      <c r="K28" s="6">
        <f>ROUND(IF(G28=0, IF(E28=0, 0, 1), E28/G28),5)</f>
        <v>0</v>
      </c>
    </row>
    <row r="29" spans="1:11" x14ac:dyDescent="0.25">
      <c r="A29" s="1"/>
      <c r="B29" s="1"/>
      <c r="C29" s="1" t="s">
        <v>30</v>
      </c>
      <c r="D29" s="1"/>
      <c r="E29" s="4">
        <v>0</v>
      </c>
      <c r="F29" s="5"/>
      <c r="G29" s="4">
        <v>0</v>
      </c>
      <c r="H29" s="5"/>
      <c r="I29" s="4">
        <f>ROUND((E29-G29),5)</f>
        <v>0</v>
      </c>
      <c r="J29" s="5"/>
      <c r="K29" s="6">
        <f>ROUND(IF(G29=0, IF(E29=0, 0, 1), E29/G29),5)</f>
        <v>0</v>
      </c>
    </row>
    <row r="30" spans="1:11" ht="16.5" thickBot="1" x14ac:dyDescent="0.3">
      <c r="A30" s="1"/>
      <c r="B30" s="1"/>
      <c r="C30" s="1" t="s">
        <v>31</v>
      </c>
      <c r="D30" s="1"/>
      <c r="E30" s="7">
        <v>160.88</v>
      </c>
      <c r="F30" s="5"/>
      <c r="G30" s="7">
        <v>0</v>
      </c>
      <c r="H30" s="5"/>
      <c r="I30" s="7">
        <f>ROUND((E30-G30),5)</f>
        <v>160.88</v>
      </c>
      <c r="J30" s="5"/>
      <c r="K30" s="8">
        <f>ROUND(IF(G30=0, IF(E30=0, 0, 1), E30/G30),5)</f>
        <v>1</v>
      </c>
    </row>
    <row r="31" spans="1:11" x14ac:dyDescent="0.25">
      <c r="A31" s="1"/>
      <c r="B31" s="1" t="s">
        <v>32</v>
      </c>
      <c r="C31" s="1"/>
      <c r="D31" s="1"/>
      <c r="E31" s="4">
        <f>ROUND(SUM(E3:E12)+SUM(E19:E21)+SUM(E27:E30),5)</f>
        <v>16500.52</v>
      </c>
      <c r="F31" s="5"/>
      <c r="G31" s="4">
        <f>ROUND(SUM(G3:G12)+SUM(G19:G21)+SUM(G27:G30),5)</f>
        <v>215800</v>
      </c>
      <c r="H31" s="5"/>
      <c r="I31" s="4">
        <f>ROUND((E31-G31),5)</f>
        <v>-199299.48</v>
      </c>
      <c r="J31" s="5"/>
      <c r="K31" s="6">
        <f>ROUND(IF(G31=0, IF(E31=0, 0, 1), E31/G31),5)</f>
        <v>7.646E-2</v>
      </c>
    </row>
    <row r="32" spans="1:11" x14ac:dyDescent="0.25">
      <c r="A32" s="1"/>
      <c r="B32" s="1" t="s">
        <v>33</v>
      </c>
      <c r="C32" s="1"/>
      <c r="D32" s="1"/>
      <c r="E32" s="4"/>
      <c r="F32" s="5"/>
      <c r="G32" s="4"/>
      <c r="H32" s="5"/>
      <c r="I32" s="4"/>
      <c r="J32" s="5"/>
      <c r="K32" s="6"/>
    </row>
    <row r="33" spans="1:11" x14ac:dyDescent="0.25">
      <c r="A33" s="1"/>
      <c r="B33" s="1"/>
      <c r="C33" s="1" t="s">
        <v>34</v>
      </c>
      <c r="D33" s="1"/>
      <c r="E33" s="4">
        <v>0</v>
      </c>
      <c r="F33" s="5"/>
      <c r="G33" s="4">
        <v>0</v>
      </c>
      <c r="H33" s="5"/>
      <c r="I33" s="4">
        <f>ROUND((E33-G33),5)</f>
        <v>0</v>
      </c>
      <c r="J33" s="5"/>
      <c r="K33" s="6">
        <f>ROUND(IF(G33=0, IF(E33=0, 0, 1), E33/G33),5)</f>
        <v>0</v>
      </c>
    </row>
    <row r="34" spans="1:11" x14ac:dyDescent="0.25">
      <c r="A34" s="1"/>
      <c r="B34" s="1"/>
      <c r="C34" s="1" t="s">
        <v>35</v>
      </c>
      <c r="D34" s="1"/>
      <c r="E34" s="4"/>
      <c r="F34" s="5"/>
      <c r="G34" s="4"/>
      <c r="H34" s="5"/>
      <c r="I34" s="4"/>
      <c r="J34" s="5"/>
      <c r="K34" s="6"/>
    </row>
    <row r="35" spans="1:11" x14ac:dyDescent="0.25">
      <c r="A35" s="1"/>
      <c r="B35" s="1"/>
      <c r="C35" s="1"/>
      <c r="D35" s="1" t="s">
        <v>36</v>
      </c>
      <c r="E35" s="4">
        <v>0</v>
      </c>
      <c r="F35" s="5"/>
      <c r="G35" s="4">
        <v>0</v>
      </c>
      <c r="H35" s="5"/>
      <c r="I35" s="4">
        <f>ROUND((E35-G35),5)</f>
        <v>0</v>
      </c>
      <c r="J35" s="5"/>
      <c r="K35" s="6">
        <f>ROUND(IF(G35=0, IF(E35=0, 0, 1), E35/G35),5)</f>
        <v>0</v>
      </c>
    </row>
    <row r="36" spans="1:11" x14ac:dyDescent="0.25">
      <c r="A36" s="1"/>
      <c r="B36" s="1"/>
      <c r="C36" s="1"/>
      <c r="D36" s="1" t="s">
        <v>37</v>
      </c>
      <c r="E36" s="4">
        <v>1750</v>
      </c>
      <c r="F36" s="5"/>
      <c r="G36" s="4">
        <v>3500</v>
      </c>
      <c r="H36" s="5"/>
      <c r="I36" s="4">
        <f>ROUND((E36-G36),5)</f>
        <v>-1750</v>
      </c>
      <c r="J36" s="5"/>
      <c r="K36" s="6">
        <f>ROUND(IF(G36=0, IF(E36=0, 0, 1), E36/G36),5)</f>
        <v>0.5</v>
      </c>
    </row>
    <row r="37" spans="1:11" x14ac:dyDescent="0.25">
      <c r="A37" s="1"/>
      <c r="B37" s="1"/>
      <c r="C37" s="1"/>
      <c r="D37" s="1" t="s">
        <v>38</v>
      </c>
      <c r="E37" s="4">
        <v>0</v>
      </c>
      <c r="F37" s="5"/>
      <c r="G37" s="4">
        <v>0</v>
      </c>
      <c r="H37" s="5"/>
      <c r="I37" s="4">
        <f>ROUND((E37-G37),5)</f>
        <v>0</v>
      </c>
      <c r="J37" s="5"/>
      <c r="K37" s="6">
        <f>ROUND(IF(G37=0, IF(E37=0, 0, 1), E37/G37),5)</f>
        <v>0</v>
      </c>
    </row>
    <row r="38" spans="1:11" x14ac:dyDescent="0.25">
      <c r="A38" s="1"/>
      <c r="B38" s="1"/>
      <c r="C38" s="1"/>
      <c r="D38" s="1" t="s">
        <v>39</v>
      </c>
      <c r="E38" s="4">
        <v>0</v>
      </c>
      <c r="F38" s="5"/>
      <c r="G38" s="4">
        <v>0</v>
      </c>
      <c r="H38" s="5"/>
      <c r="I38" s="4">
        <f>ROUND((E38-G38),5)</f>
        <v>0</v>
      </c>
      <c r="J38" s="5"/>
      <c r="K38" s="6">
        <f>ROUND(IF(G38=0, IF(E38=0, 0, 1), E38/G38),5)</f>
        <v>0</v>
      </c>
    </row>
    <row r="39" spans="1:11" x14ac:dyDescent="0.25">
      <c r="A39" s="1"/>
      <c r="B39" s="1"/>
      <c r="C39" s="1"/>
      <c r="D39" s="1" t="s">
        <v>40</v>
      </c>
      <c r="E39" s="4">
        <v>0</v>
      </c>
      <c r="F39" s="5"/>
      <c r="G39" s="4">
        <v>0</v>
      </c>
      <c r="H39" s="5"/>
      <c r="I39" s="4">
        <f>ROUND((E39-G39),5)</f>
        <v>0</v>
      </c>
      <c r="J39" s="5"/>
      <c r="K39" s="6">
        <f>ROUND(IF(G39=0, IF(E39=0, 0, 1), E39/G39),5)</f>
        <v>0</v>
      </c>
    </row>
    <row r="40" spans="1:11" x14ac:dyDescent="0.25">
      <c r="A40" s="1"/>
      <c r="B40" s="1"/>
      <c r="C40" s="1"/>
      <c r="D40" s="1" t="s">
        <v>41</v>
      </c>
      <c r="E40" s="4">
        <v>0</v>
      </c>
      <c r="F40" s="5"/>
      <c r="G40" s="4">
        <v>0</v>
      </c>
      <c r="H40" s="5"/>
      <c r="I40" s="4">
        <f>ROUND((E40-G40),5)</f>
        <v>0</v>
      </c>
      <c r="J40" s="5"/>
      <c r="K40" s="6">
        <f>ROUND(IF(G40=0, IF(E40=0, 0, 1), E40/G40),5)</f>
        <v>0</v>
      </c>
    </row>
    <row r="41" spans="1:11" ht="16.5" thickBot="1" x14ac:dyDescent="0.3">
      <c r="A41" s="1"/>
      <c r="B41" s="1"/>
      <c r="C41" s="1"/>
      <c r="D41" s="1" t="s">
        <v>42</v>
      </c>
      <c r="E41" s="7">
        <v>0</v>
      </c>
      <c r="F41" s="5"/>
      <c r="G41" s="7">
        <v>0</v>
      </c>
      <c r="H41" s="5"/>
      <c r="I41" s="7">
        <f>ROUND((E41-G41),5)</f>
        <v>0</v>
      </c>
      <c r="J41" s="5"/>
      <c r="K41" s="8">
        <f>ROUND(IF(G41=0, IF(E41=0, 0, 1), E41/G41),5)</f>
        <v>0</v>
      </c>
    </row>
    <row r="42" spans="1:11" x14ac:dyDescent="0.25">
      <c r="A42" s="1"/>
      <c r="B42" s="1"/>
      <c r="C42" s="1" t="s">
        <v>43</v>
      </c>
      <c r="D42" s="1"/>
      <c r="E42" s="4">
        <f>ROUND(SUM(E34:E41),5)</f>
        <v>1750</v>
      </c>
      <c r="F42" s="5"/>
      <c r="G42" s="4">
        <f>ROUND(SUM(G34:G41),5)</f>
        <v>3500</v>
      </c>
      <c r="H42" s="5"/>
      <c r="I42" s="4">
        <f>ROUND((E42-G42),5)</f>
        <v>-1750</v>
      </c>
      <c r="J42" s="5"/>
      <c r="K42" s="6">
        <f>ROUND(IF(G42=0, IF(E42=0, 0, 1), E42/G42),5)</f>
        <v>0.5</v>
      </c>
    </row>
    <row r="43" spans="1:11" x14ac:dyDescent="0.25">
      <c r="A43" s="1"/>
      <c r="B43" s="1"/>
      <c r="C43" s="1" t="s">
        <v>44</v>
      </c>
      <c r="D43" s="1"/>
      <c r="E43" s="4"/>
      <c r="F43" s="5"/>
      <c r="G43" s="4"/>
      <c r="H43" s="5"/>
      <c r="I43" s="4"/>
      <c r="J43" s="5"/>
      <c r="K43" s="6"/>
    </row>
    <row r="44" spans="1:11" x14ac:dyDescent="0.25">
      <c r="A44" s="1"/>
      <c r="B44" s="1"/>
      <c r="C44" s="1"/>
      <c r="D44" s="1" t="s">
        <v>45</v>
      </c>
      <c r="E44" s="4">
        <v>4200</v>
      </c>
      <c r="F44" s="5"/>
      <c r="G44" s="4">
        <v>7000</v>
      </c>
      <c r="H44" s="5"/>
      <c r="I44" s="4">
        <f>ROUND((E44-G44),5)</f>
        <v>-2800</v>
      </c>
      <c r="J44" s="5"/>
      <c r="K44" s="6">
        <f>ROUND(IF(G44=0, IF(E44=0, 0, 1), E44/G44),5)</f>
        <v>0.6</v>
      </c>
    </row>
    <row r="45" spans="1:11" x14ac:dyDescent="0.25">
      <c r="A45" s="1"/>
      <c r="B45" s="1"/>
      <c r="C45" s="1"/>
      <c r="D45" s="1" t="s">
        <v>46</v>
      </c>
      <c r="E45" s="4">
        <v>0</v>
      </c>
      <c r="F45" s="5"/>
      <c r="G45" s="4">
        <v>0</v>
      </c>
      <c r="H45" s="5"/>
      <c r="I45" s="4">
        <f>ROUND((E45-G45),5)</f>
        <v>0</v>
      </c>
      <c r="J45" s="5"/>
      <c r="K45" s="6">
        <f>ROUND(IF(G45=0, IF(E45=0, 0, 1), E45/G45),5)</f>
        <v>0</v>
      </c>
    </row>
    <row r="46" spans="1:11" x14ac:dyDescent="0.25">
      <c r="A46" s="1"/>
      <c r="B46" s="1"/>
      <c r="C46" s="1"/>
      <c r="D46" s="1" t="s">
        <v>47</v>
      </c>
      <c r="E46" s="4">
        <v>0</v>
      </c>
      <c r="F46" s="5"/>
      <c r="G46" s="4">
        <v>0</v>
      </c>
      <c r="H46" s="5"/>
      <c r="I46" s="4">
        <f>ROUND((E46-G46),5)</f>
        <v>0</v>
      </c>
      <c r="J46" s="5"/>
      <c r="K46" s="6">
        <f>ROUND(IF(G46=0, IF(E46=0, 0, 1), E46/G46),5)</f>
        <v>0</v>
      </c>
    </row>
    <row r="47" spans="1:11" x14ac:dyDescent="0.25">
      <c r="A47" s="1"/>
      <c r="B47" s="1"/>
      <c r="C47" s="1"/>
      <c r="D47" s="1" t="s">
        <v>48</v>
      </c>
      <c r="E47" s="4">
        <v>0</v>
      </c>
      <c r="F47" s="5"/>
      <c r="G47" s="4">
        <v>0</v>
      </c>
      <c r="H47" s="5"/>
      <c r="I47" s="4">
        <f>ROUND((E47-G47),5)</f>
        <v>0</v>
      </c>
      <c r="J47" s="5"/>
      <c r="K47" s="6">
        <f>ROUND(IF(G47=0, IF(E47=0, 0, 1), E47/G47),5)</f>
        <v>0</v>
      </c>
    </row>
    <row r="48" spans="1:11" x14ac:dyDescent="0.25">
      <c r="A48" s="1"/>
      <c r="B48" s="1"/>
      <c r="C48" s="1"/>
      <c r="D48" s="1" t="s">
        <v>49</v>
      </c>
      <c r="E48" s="4">
        <v>0</v>
      </c>
      <c r="F48" s="5"/>
      <c r="G48" s="4">
        <v>0</v>
      </c>
      <c r="H48" s="5"/>
      <c r="I48" s="4">
        <f>ROUND((E48-G48),5)</f>
        <v>0</v>
      </c>
      <c r="J48" s="5"/>
      <c r="K48" s="6">
        <f>ROUND(IF(G48=0, IF(E48=0, 0, 1), E48/G48),5)</f>
        <v>0</v>
      </c>
    </row>
    <row r="49" spans="1:11" x14ac:dyDescent="0.25">
      <c r="A49" s="1"/>
      <c r="B49" s="1"/>
      <c r="C49" s="1"/>
      <c r="D49" s="1" t="s">
        <v>50</v>
      </c>
      <c r="E49" s="4">
        <v>0</v>
      </c>
      <c r="F49" s="5"/>
      <c r="G49" s="4">
        <v>0</v>
      </c>
      <c r="H49" s="5"/>
      <c r="I49" s="4">
        <f>ROUND((E49-G49),5)</f>
        <v>0</v>
      </c>
      <c r="J49" s="5"/>
      <c r="K49" s="6">
        <f>ROUND(IF(G49=0, IF(E49=0, 0, 1), E49/G49),5)</f>
        <v>0</v>
      </c>
    </row>
    <row r="50" spans="1:11" x14ac:dyDescent="0.25">
      <c r="A50" s="1"/>
      <c r="B50" s="1"/>
      <c r="C50" s="1"/>
      <c r="D50" s="1" t="s">
        <v>51</v>
      </c>
      <c r="E50" s="4">
        <v>0</v>
      </c>
      <c r="F50" s="5"/>
      <c r="G50" s="4">
        <v>0</v>
      </c>
      <c r="H50" s="5"/>
      <c r="I50" s="4">
        <f>ROUND((E50-G50),5)</f>
        <v>0</v>
      </c>
      <c r="J50" s="5"/>
      <c r="K50" s="6">
        <f>ROUND(IF(G50=0, IF(E50=0, 0, 1), E50/G50),5)</f>
        <v>0</v>
      </c>
    </row>
    <row r="51" spans="1:11" x14ac:dyDescent="0.25">
      <c r="A51" s="1"/>
      <c r="B51" s="1"/>
      <c r="C51" s="1"/>
      <c r="D51" s="1" t="s">
        <v>52</v>
      </c>
      <c r="E51" s="4">
        <v>0</v>
      </c>
      <c r="F51" s="5"/>
      <c r="G51" s="4">
        <v>0</v>
      </c>
      <c r="H51" s="5"/>
      <c r="I51" s="4">
        <f>ROUND((E51-G51),5)</f>
        <v>0</v>
      </c>
      <c r="J51" s="5"/>
      <c r="K51" s="6">
        <f>ROUND(IF(G51=0, IF(E51=0, 0, 1), E51/G51),5)</f>
        <v>0</v>
      </c>
    </row>
    <row r="52" spans="1:11" x14ac:dyDescent="0.25">
      <c r="A52" s="1"/>
      <c r="B52" s="1"/>
      <c r="C52" s="1"/>
      <c r="D52" s="1" t="s">
        <v>53</v>
      </c>
      <c r="E52" s="4">
        <v>0</v>
      </c>
      <c r="F52" s="5"/>
      <c r="G52" s="4">
        <v>0</v>
      </c>
      <c r="H52" s="5"/>
      <c r="I52" s="4">
        <f>ROUND((E52-G52),5)</f>
        <v>0</v>
      </c>
      <c r="J52" s="5"/>
      <c r="K52" s="6">
        <f>ROUND(IF(G52=0, IF(E52=0, 0, 1), E52/G52),5)</f>
        <v>0</v>
      </c>
    </row>
    <row r="53" spans="1:11" x14ac:dyDescent="0.25">
      <c r="A53" s="1"/>
      <c r="B53" s="1"/>
      <c r="C53" s="1"/>
      <c r="D53" s="1" t="s">
        <v>54</v>
      </c>
      <c r="E53" s="4">
        <v>0</v>
      </c>
      <c r="F53" s="5"/>
      <c r="G53" s="4">
        <v>100</v>
      </c>
      <c r="H53" s="5"/>
      <c r="I53" s="4">
        <f>ROUND((E53-G53),5)</f>
        <v>-100</v>
      </c>
      <c r="J53" s="5"/>
      <c r="K53" s="6">
        <f>ROUND(IF(G53=0, IF(E53=0, 0, 1), E53/G53),5)</f>
        <v>0</v>
      </c>
    </row>
    <row r="54" spans="1:11" x14ac:dyDescent="0.25">
      <c r="A54" s="1"/>
      <c r="B54" s="1"/>
      <c r="C54" s="1"/>
      <c r="D54" s="1" t="s">
        <v>55</v>
      </c>
      <c r="E54" s="4">
        <v>0</v>
      </c>
      <c r="F54" s="5"/>
      <c r="G54" s="4">
        <v>0</v>
      </c>
      <c r="H54" s="5"/>
      <c r="I54" s="4">
        <f>ROUND((E54-G54),5)</f>
        <v>0</v>
      </c>
      <c r="J54" s="5"/>
      <c r="K54" s="6">
        <f>ROUND(IF(G54=0, IF(E54=0, 0, 1), E54/G54),5)</f>
        <v>0</v>
      </c>
    </row>
    <row r="55" spans="1:11" x14ac:dyDescent="0.25">
      <c r="A55" s="1"/>
      <c r="B55" s="1"/>
      <c r="C55" s="1"/>
      <c r="D55" s="1" t="s">
        <v>56</v>
      </c>
      <c r="E55" s="4">
        <v>0</v>
      </c>
      <c r="F55" s="5"/>
      <c r="G55" s="4">
        <v>0</v>
      </c>
      <c r="H55" s="5"/>
      <c r="I55" s="4">
        <f>ROUND((E55-G55),5)</f>
        <v>0</v>
      </c>
      <c r="J55" s="5"/>
      <c r="K55" s="6">
        <f>ROUND(IF(G55=0, IF(E55=0, 0, 1), E55/G55),5)</f>
        <v>0</v>
      </c>
    </row>
    <row r="56" spans="1:11" ht="16.5" thickBot="1" x14ac:dyDescent="0.3">
      <c r="A56" s="1"/>
      <c r="B56" s="1"/>
      <c r="C56" s="1"/>
      <c r="D56" s="1" t="s">
        <v>57</v>
      </c>
      <c r="E56" s="7">
        <v>0</v>
      </c>
      <c r="F56" s="5"/>
      <c r="G56" s="7">
        <v>0</v>
      </c>
      <c r="H56" s="5"/>
      <c r="I56" s="7">
        <f>ROUND((E56-G56),5)</f>
        <v>0</v>
      </c>
      <c r="J56" s="5"/>
      <c r="K56" s="8">
        <f>ROUND(IF(G56=0, IF(E56=0, 0, 1), E56/G56),5)</f>
        <v>0</v>
      </c>
    </row>
    <row r="57" spans="1:11" x14ac:dyDescent="0.25">
      <c r="A57" s="1"/>
      <c r="B57" s="1"/>
      <c r="C57" s="1" t="s">
        <v>58</v>
      </c>
      <c r="D57" s="1"/>
      <c r="E57" s="4">
        <f>ROUND(SUM(E43:E56),5)</f>
        <v>4200</v>
      </c>
      <c r="F57" s="5"/>
      <c r="G57" s="4">
        <f>ROUND(SUM(G43:G56),5)</f>
        <v>7100</v>
      </c>
      <c r="H57" s="5"/>
      <c r="I57" s="4">
        <f>ROUND((E57-G57),5)</f>
        <v>-2900</v>
      </c>
      <c r="J57" s="5"/>
      <c r="K57" s="6">
        <f>ROUND(IF(G57=0, IF(E57=0, 0, 1), E57/G57),5)</f>
        <v>0.59155000000000002</v>
      </c>
    </row>
    <row r="58" spans="1:11" x14ac:dyDescent="0.25">
      <c r="A58" s="1"/>
      <c r="B58" s="1"/>
      <c r="C58" s="1" t="s">
        <v>59</v>
      </c>
      <c r="D58" s="1"/>
      <c r="E58" s="4"/>
      <c r="F58" s="5"/>
      <c r="G58" s="4"/>
      <c r="H58" s="5"/>
      <c r="I58" s="4"/>
      <c r="J58" s="5"/>
      <c r="K58" s="6"/>
    </row>
    <row r="59" spans="1:11" x14ac:dyDescent="0.25">
      <c r="A59" s="1"/>
      <c r="B59" s="1"/>
      <c r="C59" s="1"/>
      <c r="D59" s="1" t="s">
        <v>60</v>
      </c>
      <c r="E59" s="4">
        <v>0</v>
      </c>
      <c r="F59" s="5"/>
      <c r="G59" s="4">
        <v>0</v>
      </c>
      <c r="H59" s="5"/>
      <c r="I59" s="4">
        <f>ROUND((E59-G59),5)</f>
        <v>0</v>
      </c>
      <c r="J59" s="5"/>
      <c r="K59" s="6">
        <f>ROUND(IF(G59=0, IF(E59=0, 0, 1), E59/G59),5)</f>
        <v>0</v>
      </c>
    </row>
    <row r="60" spans="1:11" x14ac:dyDescent="0.25">
      <c r="A60" s="1"/>
      <c r="B60" s="1"/>
      <c r="C60" s="1"/>
      <c r="D60" s="1" t="s">
        <v>61</v>
      </c>
      <c r="E60" s="4">
        <v>0</v>
      </c>
      <c r="F60" s="5"/>
      <c r="G60" s="4">
        <v>0</v>
      </c>
      <c r="H60" s="5"/>
      <c r="I60" s="4">
        <f>ROUND((E60-G60),5)</f>
        <v>0</v>
      </c>
      <c r="J60" s="5"/>
      <c r="K60" s="6">
        <f>ROUND(IF(G60=0, IF(E60=0, 0, 1), E60/G60),5)</f>
        <v>0</v>
      </c>
    </row>
    <row r="61" spans="1:11" x14ac:dyDescent="0.25">
      <c r="A61" s="1"/>
      <c r="B61" s="1"/>
      <c r="C61" s="1"/>
      <c r="D61" s="1" t="s">
        <v>62</v>
      </c>
      <c r="E61" s="4">
        <v>0</v>
      </c>
      <c r="F61" s="5"/>
      <c r="G61" s="4">
        <v>0</v>
      </c>
      <c r="H61" s="5"/>
      <c r="I61" s="4">
        <f>ROUND((E61-G61),5)</f>
        <v>0</v>
      </c>
      <c r="J61" s="5"/>
      <c r="K61" s="6">
        <f>ROUND(IF(G61=0, IF(E61=0, 0, 1), E61/G61),5)</f>
        <v>0</v>
      </c>
    </row>
    <row r="62" spans="1:11" x14ac:dyDescent="0.25">
      <c r="A62" s="1"/>
      <c r="B62" s="1"/>
      <c r="C62" s="1"/>
      <c r="D62" s="1" t="s">
        <v>63</v>
      </c>
      <c r="E62" s="4">
        <v>4830</v>
      </c>
      <c r="F62" s="5"/>
      <c r="G62" s="4">
        <v>8300</v>
      </c>
      <c r="H62" s="5"/>
      <c r="I62" s="4">
        <f>ROUND((E62-G62),5)</f>
        <v>-3470</v>
      </c>
      <c r="J62" s="5"/>
      <c r="K62" s="6">
        <f>ROUND(IF(G62=0, IF(E62=0, 0, 1), E62/G62),5)</f>
        <v>0.58192999999999995</v>
      </c>
    </row>
    <row r="63" spans="1:11" x14ac:dyDescent="0.25">
      <c r="A63" s="1"/>
      <c r="B63" s="1"/>
      <c r="C63" s="1"/>
      <c r="D63" s="1" t="s">
        <v>64</v>
      </c>
      <c r="E63" s="4">
        <v>0</v>
      </c>
      <c r="F63" s="5"/>
      <c r="G63" s="4">
        <v>0</v>
      </c>
      <c r="H63" s="5"/>
      <c r="I63" s="4">
        <f>ROUND((E63-G63),5)</f>
        <v>0</v>
      </c>
      <c r="J63" s="5"/>
      <c r="K63" s="6">
        <f>ROUND(IF(G63=0, IF(E63=0, 0, 1), E63/G63),5)</f>
        <v>0</v>
      </c>
    </row>
    <row r="64" spans="1:11" x14ac:dyDescent="0.25">
      <c r="A64" s="1"/>
      <c r="B64" s="1"/>
      <c r="C64" s="1"/>
      <c r="D64" s="1" t="s">
        <v>65</v>
      </c>
      <c r="E64" s="4">
        <v>0</v>
      </c>
      <c r="F64" s="5"/>
      <c r="G64" s="4">
        <v>0</v>
      </c>
      <c r="H64" s="5"/>
      <c r="I64" s="4">
        <f>ROUND((E64-G64),5)</f>
        <v>0</v>
      </c>
      <c r="J64" s="5"/>
      <c r="K64" s="6">
        <f>ROUND(IF(G64=0, IF(E64=0, 0, 1), E64/G64),5)</f>
        <v>0</v>
      </c>
    </row>
    <row r="65" spans="1:11" x14ac:dyDescent="0.25">
      <c r="A65" s="1"/>
      <c r="B65" s="1"/>
      <c r="C65" s="1"/>
      <c r="D65" s="1" t="s">
        <v>66</v>
      </c>
      <c r="E65" s="4">
        <v>0</v>
      </c>
      <c r="F65" s="5"/>
      <c r="G65" s="4">
        <v>1830</v>
      </c>
      <c r="H65" s="5"/>
      <c r="I65" s="4">
        <f>ROUND((E65-G65),5)</f>
        <v>-1830</v>
      </c>
      <c r="J65" s="5"/>
      <c r="K65" s="6">
        <f>ROUND(IF(G65=0, IF(E65=0, 0, 1), E65/G65),5)</f>
        <v>0</v>
      </c>
    </row>
    <row r="66" spans="1:11" x14ac:dyDescent="0.25">
      <c r="A66" s="1"/>
      <c r="B66" s="1"/>
      <c r="C66" s="1"/>
      <c r="D66" s="1" t="s">
        <v>67</v>
      </c>
      <c r="E66" s="4">
        <v>893.99</v>
      </c>
      <c r="F66" s="5"/>
      <c r="G66" s="4">
        <v>0</v>
      </c>
      <c r="H66" s="5"/>
      <c r="I66" s="4">
        <f>ROUND((E66-G66),5)</f>
        <v>893.99</v>
      </c>
      <c r="J66" s="5"/>
      <c r="K66" s="6">
        <f>ROUND(IF(G66=0, IF(E66=0, 0, 1), E66/G66),5)</f>
        <v>1</v>
      </c>
    </row>
    <row r="67" spans="1:11" x14ac:dyDescent="0.25">
      <c r="A67" s="1"/>
      <c r="B67" s="1"/>
      <c r="C67" s="1"/>
      <c r="D67" s="1" t="s">
        <v>68</v>
      </c>
      <c r="E67" s="4">
        <v>0</v>
      </c>
      <c r="F67" s="5"/>
      <c r="G67" s="4">
        <v>0</v>
      </c>
      <c r="H67" s="5"/>
      <c r="I67" s="4">
        <f>ROUND((E67-G67),5)</f>
        <v>0</v>
      </c>
      <c r="J67" s="5"/>
      <c r="K67" s="6">
        <f>ROUND(IF(G67=0, IF(E67=0, 0, 1), E67/G67),5)</f>
        <v>0</v>
      </c>
    </row>
    <row r="68" spans="1:11" x14ac:dyDescent="0.25">
      <c r="A68" s="1"/>
      <c r="B68" s="1"/>
      <c r="C68" s="1"/>
      <c r="D68" s="1" t="s">
        <v>69</v>
      </c>
      <c r="E68" s="4">
        <v>0</v>
      </c>
      <c r="F68" s="5"/>
      <c r="G68" s="4">
        <v>0</v>
      </c>
      <c r="H68" s="5"/>
      <c r="I68" s="4">
        <f>ROUND((E68-G68),5)</f>
        <v>0</v>
      </c>
      <c r="J68" s="5"/>
      <c r="K68" s="6">
        <f>ROUND(IF(G68=0, IF(E68=0, 0, 1), E68/G68),5)</f>
        <v>0</v>
      </c>
    </row>
    <row r="69" spans="1:11" x14ac:dyDescent="0.25">
      <c r="A69" s="1"/>
      <c r="B69" s="1"/>
      <c r="C69" s="1"/>
      <c r="D69" s="1" t="s">
        <v>70</v>
      </c>
      <c r="E69" s="4">
        <v>0</v>
      </c>
      <c r="F69" s="5"/>
      <c r="G69" s="4">
        <v>0</v>
      </c>
      <c r="H69" s="5"/>
      <c r="I69" s="4">
        <f>ROUND((E69-G69),5)</f>
        <v>0</v>
      </c>
      <c r="J69" s="5"/>
      <c r="K69" s="6">
        <f>ROUND(IF(G69=0, IF(E69=0, 0, 1), E69/G69),5)</f>
        <v>0</v>
      </c>
    </row>
    <row r="70" spans="1:11" x14ac:dyDescent="0.25">
      <c r="A70" s="1"/>
      <c r="B70" s="1"/>
      <c r="C70" s="1"/>
      <c r="D70" s="1" t="s">
        <v>71</v>
      </c>
      <c r="E70" s="4">
        <v>0</v>
      </c>
      <c r="F70" s="5"/>
      <c r="G70" s="4">
        <v>0</v>
      </c>
      <c r="H70" s="5"/>
      <c r="I70" s="4">
        <f>ROUND((E70-G70),5)</f>
        <v>0</v>
      </c>
      <c r="J70" s="5"/>
      <c r="K70" s="6">
        <f>ROUND(IF(G70=0, IF(E70=0, 0, 1), E70/G70),5)</f>
        <v>0</v>
      </c>
    </row>
    <row r="71" spans="1:11" x14ac:dyDescent="0.25">
      <c r="A71" s="1"/>
      <c r="B71" s="1"/>
      <c r="C71" s="1"/>
      <c r="D71" s="1" t="s">
        <v>72</v>
      </c>
      <c r="E71" s="4">
        <v>155</v>
      </c>
      <c r="F71" s="5"/>
      <c r="G71" s="4">
        <v>0</v>
      </c>
      <c r="H71" s="5"/>
      <c r="I71" s="4">
        <f>ROUND((E71-G71),5)</f>
        <v>155</v>
      </c>
      <c r="J71" s="5"/>
      <c r="K71" s="6">
        <f>ROUND(IF(G71=0, IF(E71=0, 0, 1), E71/G71),5)</f>
        <v>1</v>
      </c>
    </row>
    <row r="72" spans="1:11" x14ac:dyDescent="0.25">
      <c r="A72" s="1"/>
      <c r="B72" s="1"/>
      <c r="C72" s="1"/>
      <c r="D72" s="1" t="s">
        <v>73</v>
      </c>
      <c r="E72" s="4">
        <v>0</v>
      </c>
      <c r="F72" s="5"/>
      <c r="G72" s="4">
        <v>0</v>
      </c>
      <c r="H72" s="5"/>
      <c r="I72" s="4">
        <f>ROUND((E72-G72),5)</f>
        <v>0</v>
      </c>
      <c r="J72" s="5"/>
      <c r="K72" s="6">
        <f>ROUND(IF(G72=0, IF(E72=0, 0, 1), E72/G72),5)</f>
        <v>0</v>
      </c>
    </row>
    <row r="73" spans="1:11" x14ac:dyDescent="0.25">
      <c r="A73" s="1"/>
      <c r="B73" s="1"/>
      <c r="C73" s="1"/>
      <c r="D73" s="1" t="s">
        <v>74</v>
      </c>
      <c r="E73" s="4">
        <v>0</v>
      </c>
      <c r="F73" s="5"/>
      <c r="G73" s="4">
        <v>0</v>
      </c>
      <c r="H73" s="5"/>
      <c r="I73" s="4">
        <f>ROUND((E73-G73),5)</f>
        <v>0</v>
      </c>
      <c r="J73" s="5"/>
      <c r="K73" s="6">
        <f>ROUND(IF(G73=0, IF(E73=0, 0, 1), E73/G73),5)</f>
        <v>0</v>
      </c>
    </row>
    <row r="74" spans="1:11" ht="16.5" thickBot="1" x14ac:dyDescent="0.3">
      <c r="A74" s="1"/>
      <c r="B74" s="1"/>
      <c r="C74" s="1"/>
      <c r="D74" s="1" t="s">
        <v>75</v>
      </c>
      <c r="E74" s="7">
        <v>0</v>
      </c>
      <c r="F74" s="5"/>
      <c r="G74" s="7">
        <v>0</v>
      </c>
      <c r="H74" s="5"/>
      <c r="I74" s="7">
        <f>ROUND((E74-G74),5)</f>
        <v>0</v>
      </c>
      <c r="J74" s="5"/>
      <c r="K74" s="8">
        <f>ROUND(IF(G74=0, IF(E74=0, 0, 1), E74/G74),5)</f>
        <v>0</v>
      </c>
    </row>
    <row r="75" spans="1:11" x14ac:dyDescent="0.25">
      <c r="A75" s="1"/>
      <c r="B75" s="1"/>
      <c r="C75" s="1" t="s">
        <v>76</v>
      </c>
      <c r="D75" s="1"/>
      <c r="E75" s="4">
        <f>ROUND(SUM(E58:E74),5)</f>
        <v>5878.99</v>
      </c>
      <c r="F75" s="5"/>
      <c r="G75" s="4">
        <f>ROUND(SUM(G58:G74),5)</f>
        <v>10130</v>
      </c>
      <c r="H75" s="5"/>
      <c r="I75" s="4">
        <f>ROUND((E75-G75),5)</f>
        <v>-4251.01</v>
      </c>
      <c r="J75" s="5"/>
      <c r="K75" s="6">
        <f>ROUND(IF(G75=0, IF(E75=0, 0, 1), E75/G75),5)</f>
        <v>0.58035000000000003</v>
      </c>
    </row>
    <row r="76" spans="1:11" x14ac:dyDescent="0.25">
      <c r="A76" s="1"/>
      <c r="B76" s="1"/>
      <c r="C76" s="1" t="s">
        <v>77</v>
      </c>
      <c r="D76" s="1"/>
      <c r="E76" s="4"/>
      <c r="F76" s="5"/>
      <c r="G76" s="4"/>
      <c r="H76" s="5"/>
      <c r="I76" s="4"/>
      <c r="J76" s="5"/>
      <c r="K76" s="6"/>
    </row>
    <row r="77" spans="1:11" x14ac:dyDescent="0.25">
      <c r="A77" s="1"/>
      <c r="B77" s="1"/>
      <c r="C77" s="1"/>
      <c r="D77" s="1" t="s">
        <v>78</v>
      </c>
      <c r="E77" s="4">
        <v>5250</v>
      </c>
      <c r="F77" s="5"/>
      <c r="G77" s="4">
        <v>9000</v>
      </c>
      <c r="H77" s="5"/>
      <c r="I77" s="4">
        <f>ROUND((E77-G77),5)</f>
        <v>-3750</v>
      </c>
      <c r="J77" s="5"/>
      <c r="K77" s="6">
        <f>ROUND(IF(G77=0, IF(E77=0, 0, 1), E77/G77),5)</f>
        <v>0.58333000000000002</v>
      </c>
    </row>
    <row r="78" spans="1:11" x14ac:dyDescent="0.25">
      <c r="A78" s="1"/>
      <c r="B78" s="1"/>
      <c r="C78" s="1"/>
      <c r="D78" s="1" t="s">
        <v>79</v>
      </c>
      <c r="E78" s="4">
        <v>0</v>
      </c>
      <c r="F78" s="5"/>
      <c r="G78" s="4">
        <v>0</v>
      </c>
      <c r="H78" s="5"/>
      <c r="I78" s="4">
        <f>ROUND((E78-G78),5)</f>
        <v>0</v>
      </c>
      <c r="J78" s="5"/>
      <c r="K78" s="6">
        <f>ROUND(IF(G78=0, IF(E78=0, 0, 1), E78/G78),5)</f>
        <v>0</v>
      </c>
    </row>
    <row r="79" spans="1:11" x14ac:dyDescent="0.25">
      <c r="A79" s="1"/>
      <c r="B79" s="1"/>
      <c r="C79" s="1"/>
      <c r="D79" s="1" t="s">
        <v>80</v>
      </c>
      <c r="E79" s="4">
        <v>0</v>
      </c>
      <c r="F79" s="5"/>
      <c r="G79" s="4">
        <v>0</v>
      </c>
      <c r="H79" s="5"/>
      <c r="I79" s="4">
        <f>ROUND((E79-G79),5)</f>
        <v>0</v>
      </c>
      <c r="J79" s="5"/>
      <c r="K79" s="6">
        <f>ROUND(IF(G79=0, IF(E79=0, 0, 1), E79/G79),5)</f>
        <v>0</v>
      </c>
    </row>
    <row r="80" spans="1:11" x14ac:dyDescent="0.25">
      <c r="A80" s="1"/>
      <c r="B80" s="1"/>
      <c r="C80" s="1"/>
      <c r="D80" s="1" t="s">
        <v>81</v>
      </c>
      <c r="E80" s="4">
        <v>0</v>
      </c>
      <c r="F80" s="5"/>
      <c r="G80" s="4">
        <v>0</v>
      </c>
      <c r="H80" s="5"/>
      <c r="I80" s="4">
        <f>ROUND((E80-G80),5)</f>
        <v>0</v>
      </c>
      <c r="J80" s="5"/>
      <c r="K80" s="6">
        <f>ROUND(IF(G80=0, IF(E80=0, 0, 1), E80/G80),5)</f>
        <v>0</v>
      </c>
    </row>
    <row r="81" spans="1:11" x14ac:dyDescent="0.25">
      <c r="A81" s="1"/>
      <c r="B81" s="1"/>
      <c r="C81" s="1"/>
      <c r="D81" s="1" t="s">
        <v>82</v>
      </c>
      <c r="E81" s="4">
        <v>0</v>
      </c>
      <c r="F81" s="5"/>
      <c r="G81" s="4">
        <v>350</v>
      </c>
      <c r="H81" s="5"/>
      <c r="I81" s="4">
        <f>ROUND((E81-G81),5)</f>
        <v>-350</v>
      </c>
      <c r="J81" s="5"/>
      <c r="K81" s="6">
        <f>ROUND(IF(G81=0, IF(E81=0, 0, 1), E81/G81),5)</f>
        <v>0</v>
      </c>
    </row>
    <row r="82" spans="1:11" x14ac:dyDescent="0.25">
      <c r="A82" s="1"/>
      <c r="B82" s="1"/>
      <c r="C82" s="1"/>
      <c r="D82" s="1" t="s">
        <v>83</v>
      </c>
      <c r="E82" s="4">
        <v>0</v>
      </c>
      <c r="F82" s="5"/>
      <c r="G82" s="4">
        <v>0</v>
      </c>
      <c r="H82" s="5"/>
      <c r="I82" s="4">
        <f>ROUND((E82-G82),5)</f>
        <v>0</v>
      </c>
      <c r="J82" s="5"/>
      <c r="K82" s="6">
        <f>ROUND(IF(G82=0, IF(E82=0, 0, 1), E82/G82),5)</f>
        <v>0</v>
      </c>
    </row>
    <row r="83" spans="1:11" x14ac:dyDescent="0.25">
      <c r="A83" s="1"/>
      <c r="B83" s="1"/>
      <c r="C83" s="1"/>
      <c r="D83" s="1" t="s">
        <v>84</v>
      </c>
      <c r="E83" s="4">
        <v>0</v>
      </c>
      <c r="F83" s="5"/>
      <c r="G83" s="4">
        <v>0</v>
      </c>
      <c r="H83" s="5"/>
      <c r="I83" s="4">
        <f>ROUND((E83-G83),5)</f>
        <v>0</v>
      </c>
      <c r="J83" s="5"/>
      <c r="K83" s="6">
        <f>ROUND(IF(G83=0, IF(E83=0, 0, 1), E83/G83),5)</f>
        <v>0</v>
      </c>
    </row>
    <row r="84" spans="1:11" x14ac:dyDescent="0.25">
      <c r="A84" s="1"/>
      <c r="B84" s="1"/>
      <c r="C84" s="1"/>
      <c r="D84" s="1" t="s">
        <v>85</v>
      </c>
      <c r="E84" s="4">
        <v>0</v>
      </c>
      <c r="F84" s="5"/>
      <c r="G84" s="4">
        <v>0</v>
      </c>
      <c r="H84" s="5"/>
      <c r="I84" s="4">
        <f>ROUND((E84-G84),5)</f>
        <v>0</v>
      </c>
      <c r="J84" s="5"/>
      <c r="K84" s="6">
        <f>ROUND(IF(G84=0, IF(E84=0, 0, 1), E84/G84),5)</f>
        <v>0</v>
      </c>
    </row>
    <row r="85" spans="1:11" x14ac:dyDescent="0.25">
      <c r="A85" s="1"/>
      <c r="B85" s="1"/>
      <c r="C85" s="1"/>
      <c r="D85" s="1" t="s">
        <v>86</v>
      </c>
      <c r="E85" s="4">
        <v>0</v>
      </c>
      <c r="F85" s="5"/>
      <c r="G85" s="4">
        <v>0</v>
      </c>
      <c r="H85" s="5"/>
      <c r="I85" s="4">
        <f>ROUND((E85-G85),5)</f>
        <v>0</v>
      </c>
      <c r="J85" s="5"/>
      <c r="K85" s="6">
        <f>ROUND(IF(G85=0, IF(E85=0, 0, 1), E85/G85),5)</f>
        <v>0</v>
      </c>
    </row>
    <row r="86" spans="1:11" x14ac:dyDescent="0.25">
      <c r="A86" s="1"/>
      <c r="B86" s="1"/>
      <c r="C86" s="1"/>
      <c r="D86" s="1" t="s">
        <v>87</v>
      </c>
      <c r="E86" s="4">
        <v>0</v>
      </c>
      <c r="F86" s="5"/>
      <c r="G86" s="4">
        <v>0</v>
      </c>
      <c r="H86" s="5"/>
      <c r="I86" s="4">
        <f>ROUND((E86-G86),5)</f>
        <v>0</v>
      </c>
      <c r="J86" s="5"/>
      <c r="K86" s="6">
        <f>ROUND(IF(G86=0, IF(E86=0, 0, 1), E86/G86),5)</f>
        <v>0</v>
      </c>
    </row>
    <row r="87" spans="1:11" x14ac:dyDescent="0.25">
      <c r="A87" s="1"/>
      <c r="B87" s="1"/>
      <c r="C87" s="1"/>
      <c r="D87" s="1" t="s">
        <v>88</v>
      </c>
      <c r="E87" s="4">
        <v>0</v>
      </c>
      <c r="F87" s="5"/>
      <c r="G87" s="4">
        <v>0</v>
      </c>
      <c r="H87" s="5"/>
      <c r="I87" s="4">
        <f>ROUND((E87-G87),5)</f>
        <v>0</v>
      </c>
      <c r="J87" s="5"/>
      <c r="K87" s="6">
        <f>ROUND(IF(G87=0, IF(E87=0, 0, 1), E87/G87),5)</f>
        <v>0</v>
      </c>
    </row>
    <row r="88" spans="1:11" x14ac:dyDescent="0.25">
      <c r="A88" s="1"/>
      <c r="B88" s="1"/>
      <c r="C88" s="1"/>
      <c r="D88" s="1" t="s">
        <v>89</v>
      </c>
      <c r="E88" s="4">
        <v>0</v>
      </c>
      <c r="F88" s="5"/>
      <c r="G88" s="4">
        <v>0</v>
      </c>
      <c r="H88" s="5"/>
      <c r="I88" s="4">
        <f>ROUND((E88-G88),5)</f>
        <v>0</v>
      </c>
      <c r="J88" s="5"/>
      <c r="K88" s="6">
        <f>ROUND(IF(G88=0, IF(E88=0, 0, 1), E88/G88),5)</f>
        <v>0</v>
      </c>
    </row>
    <row r="89" spans="1:11" x14ac:dyDescent="0.25">
      <c r="A89" s="1"/>
      <c r="B89" s="1"/>
      <c r="C89" s="1"/>
      <c r="D89" s="1" t="s">
        <v>90</v>
      </c>
      <c r="E89" s="4">
        <v>0</v>
      </c>
      <c r="F89" s="5"/>
      <c r="G89" s="4">
        <v>0</v>
      </c>
      <c r="H89" s="5"/>
      <c r="I89" s="4">
        <f>ROUND((E89-G89),5)</f>
        <v>0</v>
      </c>
      <c r="J89" s="5"/>
      <c r="K89" s="6">
        <f>ROUND(IF(G89=0, IF(E89=0, 0, 1), E89/G89),5)</f>
        <v>0</v>
      </c>
    </row>
    <row r="90" spans="1:11" x14ac:dyDescent="0.25">
      <c r="A90" s="1"/>
      <c r="B90" s="1"/>
      <c r="C90" s="1"/>
      <c r="D90" s="1" t="s">
        <v>91</v>
      </c>
      <c r="E90" s="4">
        <v>0</v>
      </c>
      <c r="F90" s="5"/>
      <c r="G90" s="4">
        <v>0</v>
      </c>
      <c r="H90" s="5"/>
      <c r="I90" s="4">
        <f>ROUND((E90-G90),5)</f>
        <v>0</v>
      </c>
      <c r="J90" s="5"/>
      <c r="K90" s="6">
        <f>ROUND(IF(G90=0, IF(E90=0, 0, 1), E90/G90),5)</f>
        <v>0</v>
      </c>
    </row>
    <row r="91" spans="1:11" x14ac:dyDescent="0.25">
      <c r="A91" s="1"/>
      <c r="B91" s="1"/>
      <c r="C91" s="1"/>
      <c r="D91" s="1" t="s">
        <v>92</v>
      </c>
      <c r="E91" s="4">
        <v>0</v>
      </c>
      <c r="F91" s="5"/>
      <c r="G91" s="4">
        <v>0</v>
      </c>
      <c r="H91" s="5"/>
      <c r="I91" s="4">
        <f>ROUND((E91-G91),5)</f>
        <v>0</v>
      </c>
      <c r="J91" s="5"/>
      <c r="K91" s="6">
        <f>ROUND(IF(G91=0, IF(E91=0, 0, 1), E91/G91),5)</f>
        <v>0</v>
      </c>
    </row>
    <row r="92" spans="1:11" ht="16.5" thickBot="1" x14ac:dyDescent="0.3">
      <c r="A92" s="1"/>
      <c r="B92" s="1"/>
      <c r="C92" s="1"/>
      <c r="D92" s="1" t="s">
        <v>93</v>
      </c>
      <c r="E92" s="7">
        <v>0</v>
      </c>
      <c r="F92" s="5"/>
      <c r="G92" s="7">
        <v>0</v>
      </c>
      <c r="H92" s="5"/>
      <c r="I92" s="7">
        <f>ROUND((E92-G92),5)</f>
        <v>0</v>
      </c>
      <c r="J92" s="5"/>
      <c r="K92" s="8">
        <f>ROUND(IF(G92=0, IF(E92=0, 0, 1), E92/G92),5)</f>
        <v>0</v>
      </c>
    </row>
    <row r="93" spans="1:11" x14ac:dyDescent="0.25">
      <c r="A93" s="1"/>
      <c r="B93" s="1"/>
      <c r="C93" s="1" t="s">
        <v>94</v>
      </c>
      <c r="D93" s="1"/>
      <c r="E93" s="4">
        <f>ROUND(SUM(E76:E92),5)</f>
        <v>5250</v>
      </c>
      <c r="F93" s="5"/>
      <c r="G93" s="4">
        <f>ROUND(SUM(G76:G92),5)</f>
        <v>9350</v>
      </c>
      <c r="H93" s="5"/>
      <c r="I93" s="4">
        <f>ROUND((E93-G93),5)</f>
        <v>-4100</v>
      </c>
      <c r="J93" s="5"/>
      <c r="K93" s="6">
        <f>ROUND(IF(G93=0, IF(E93=0, 0, 1), E93/G93),5)</f>
        <v>0.5615</v>
      </c>
    </row>
    <row r="94" spans="1:11" x14ac:dyDescent="0.25">
      <c r="A94" s="1"/>
      <c r="B94" s="1"/>
      <c r="C94" s="1" t="s">
        <v>95</v>
      </c>
      <c r="D94" s="1"/>
      <c r="E94" s="4"/>
      <c r="F94" s="5"/>
      <c r="G94" s="4"/>
      <c r="H94" s="5"/>
      <c r="I94" s="4"/>
      <c r="J94" s="5"/>
      <c r="K94" s="6"/>
    </row>
    <row r="95" spans="1:11" x14ac:dyDescent="0.25">
      <c r="A95" s="1"/>
      <c r="B95" s="1"/>
      <c r="C95" s="1"/>
      <c r="D95" s="1" t="s">
        <v>96</v>
      </c>
      <c r="E95" s="4">
        <v>510</v>
      </c>
      <c r="F95" s="5"/>
      <c r="G95" s="4">
        <v>1400</v>
      </c>
      <c r="H95" s="5"/>
      <c r="I95" s="4">
        <f>ROUND((E95-G95),5)</f>
        <v>-890</v>
      </c>
      <c r="J95" s="5"/>
      <c r="K95" s="6">
        <f>ROUND(IF(G95=0, IF(E95=0, 0, 1), E95/G95),5)</f>
        <v>0.36429</v>
      </c>
    </row>
    <row r="96" spans="1:11" x14ac:dyDescent="0.25">
      <c r="A96" s="1"/>
      <c r="B96" s="1"/>
      <c r="C96" s="1"/>
      <c r="D96" s="1" t="s">
        <v>97</v>
      </c>
      <c r="E96" s="4">
        <v>0</v>
      </c>
      <c r="F96" s="5"/>
      <c r="G96" s="4">
        <v>0</v>
      </c>
      <c r="H96" s="5"/>
      <c r="I96" s="4">
        <f>ROUND((E96-G96),5)</f>
        <v>0</v>
      </c>
      <c r="J96" s="5"/>
      <c r="K96" s="6">
        <f>ROUND(IF(G96=0, IF(E96=0, 0, 1), E96/G96),5)</f>
        <v>0</v>
      </c>
    </row>
    <row r="97" spans="1:11" x14ac:dyDescent="0.25">
      <c r="A97" s="1"/>
      <c r="B97" s="1"/>
      <c r="C97" s="1"/>
      <c r="D97" s="1" t="s">
        <v>98</v>
      </c>
      <c r="E97" s="4">
        <v>0</v>
      </c>
      <c r="F97" s="5"/>
      <c r="G97" s="4">
        <v>0</v>
      </c>
      <c r="H97" s="5"/>
      <c r="I97" s="4">
        <f>ROUND((E97-G97),5)</f>
        <v>0</v>
      </c>
      <c r="J97" s="5"/>
      <c r="K97" s="6">
        <f>ROUND(IF(G97=0, IF(E97=0, 0, 1), E97/G97),5)</f>
        <v>0</v>
      </c>
    </row>
    <row r="98" spans="1:11" x14ac:dyDescent="0.25">
      <c r="A98" s="1"/>
      <c r="B98" s="1"/>
      <c r="C98" s="1"/>
      <c r="D98" s="1" t="s">
        <v>99</v>
      </c>
      <c r="E98" s="4">
        <v>0</v>
      </c>
      <c r="F98" s="5"/>
      <c r="G98" s="4">
        <v>0</v>
      </c>
      <c r="H98" s="5"/>
      <c r="I98" s="4">
        <f>ROUND((E98-G98),5)</f>
        <v>0</v>
      </c>
      <c r="J98" s="5"/>
      <c r="K98" s="6">
        <f>ROUND(IF(G98=0, IF(E98=0, 0, 1), E98/G98),5)</f>
        <v>0</v>
      </c>
    </row>
    <row r="99" spans="1:11" x14ac:dyDescent="0.25">
      <c r="A99" s="1"/>
      <c r="B99" s="1"/>
      <c r="C99" s="1"/>
      <c r="D99" s="1" t="s">
        <v>100</v>
      </c>
      <c r="E99" s="4">
        <v>0</v>
      </c>
      <c r="F99" s="5"/>
      <c r="G99" s="4">
        <v>0</v>
      </c>
      <c r="H99" s="5"/>
      <c r="I99" s="4">
        <f>ROUND((E99-G99),5)</f>
        <v>0</v>
      </c>
      <c r="J99" s="5"/>
      <c r="K99" s="6">
        <f>ROUND(IF(G99=0, IF(E99=0, 0, 1), E99/G99),5)</f>
        <v>0</v>
      </c>
    </row>
    <row r="100" spans="1:11" x14ac:dyDescent="0.25">
      <c r="A100" s="1"/>
      <c r="B100" s="1"/>
      <c r="C100" s="1"/>
      <c r="D100" s="1" t="s">
        <v>101</v>
      </c>
      <c r="E100" s="4">
        <v>0</v>
      </c>
      <c r="F100" s="5"/>
      <c r="G100" s="4">
        <v>0</v>
      </c>
      <c r="H100" s="5"/>
      <c r="I100" s="4">
        <f>ROUND((E100-G100),5)</f>
        <v>0</v>
      </c>
      <c r="J100" s="5"/>
      <c r="K100" s="6">
        <f>ROUND(IF(G100=0, IF(E100=0, 0, 1), E100/G100),5)</f>
        <v>0</v>
      </c>
    </row>
    <row r="101" spans="1:11" x14ac:dyDescent="0.25">
      <c r="A101" s="1"/>
      <c r="B101" s="1"/>
      <c r="C101" s="1"/>
      <c r="D101" s="1" t="s">
        <v>102</v>
      </c>
      <c r="E101" s="4">
        <v>0</v>
      </c>
      <c r="F101" s="5"/>
      <c r="G101" s="4">
        <v>0</v>
      </c>
      <c r="H101" s="5"/>
      <c r="I101" s="4">
        <f>ROUND((E101-G101),5)</f>
        <v>0</v>
      </c>
      <c r="J101" s="5"/>
      <c r="K101" s="6">
        <f>ROUND(IF(G101=0, IF(E101=0, 0, 1), E101/G101),5)</f>
        <v>0</v>
      </c>
    </row>
    <row r="102" spans="1:11" x14ac:dyDescent="0.25">
      <c r="A102" s="1"/>
      <c r="B102" s="1"/>
      <c r="C102" s="1"/>
      <c r="D102" s="1" t="s">
        <v>103</v>
      </c>
      <c r="E102" s="4">
        <v>0</v>
      </c>
      <c r="F102" s="5"/>
      <c r="G102" s="4">
        <v>0</v>
      </c>
      <c r="H102" s="5"/>
      <c r="I102" s="4">
        <f>ROUND((E102-G102),5)</f>
        <v>0</v>
      </c>
      <c r="J102" s="5"/>
      <c r="K102" s="6">
        <f>ROUND(IF(G102=0, IF(E102=0, 0, 1), E102/G102),5)</f>
        <v>0</v>
      </c>
    </row>
    <row r="103" spans="1:11" x14ac:dyDescent="0.25">
      <c r="A103" s="1"/>
      <c r="B103" s="1"/>
      <c r="C103" s="1"/>
      <c r="D103" s="1" t="s">
        <v>104</v>
      </c>
      <c r="E103" s="4">
        <v>0</v>
      </c>
      <c r="F103" s="5"/>
      <c r="G103" s="4">
        <v>0</v>
      </c>
      <c r="H103" s="5"/>
      <c r="I103" s="4">
        <f>ROUND((E103-G103),5)</f>
        <v>0</v>
      </c>
      <c r="J103" s="5"/>
      <c r="K103" s="6">
        <f>ROUND(IF(G103=0, IF(E103=0, 0, 1), E103/G103),5)</f>
        <v>0</v>
      </c>
    </row>
    <row r="104" spans="1:11" ht="16.5" thickBot="1" x14ac:dyDescent="0.3">
      <c r="A104" s="1"/>
      <c r="B104" s="1"/>
      <c r="C104" s="1"/>
      <c r="D104" s="1" t="s">
        <v>105</v>
      </c>
      <c r="E104" s="7">
        <v>0</v>
      </c>
      <c r="F104" s="5"/>
      <c r="G104" s="7">
        <v>0</v>
      </c>
      <c r="H104" s="5"/>
      <c r="I104" s="7">
        <f>ROUND((E104-G104),5)</f>
        <v>0</v>
      </c>
      <c r="J104" s="5"/>
      <c r="K104" s="8">
        <f>ROUND(IF(G104=0, IF(E104=0, 0, 1), E104/G104),5)</f>
        <v>0</v>
      </c>
    </row>
    <row r="105" spans="1:11" x14ac:dyDescent="0.25">
      <c r="A105" s="1"/>
      <c r="B105" s="1"/>
      <c r="C105" s="1" t="s">
        <v>106</v>
      </c>
      <c r="D105" s="1"/>
      <c r="E105" s="4">
        <f>ROUND(SUM(E94:E104),5)</f>
        <v>510</v>
      </c>
      <c r="F105" s="5"/>
      <c r="G105" s="4">
        <f>ROUND(SUM(G94:G104),5)</f>
        <v>1400</v>
      </c>
      <c r="H105" s="5"/>
      <c r="I105" s="4">
        <f>ROUND((E105-G105),5)</f>
        <v>-890</v>
      </c>
      <c r="J105" s="5"/>
      <c r="K105" s="6">
        <f>ROUND(IF(G105=0, IF(E105=0, 0, 1), E105/G105),5)</f>
        <v>0.36429</v>
      </c>
    </row>
    <row r="106" spans="1:11" x14ac:dyDescent="0.25">
      <c r="A106" s="1"/>
      <c r="B106" s="1"/>
      <c r="C106" s="1" t="s">
        <v>107</v>
      </c>
      <c r="D106" s="1"/>
      <c r="E106" s="4"/>
      <c r="F106" s="5"/>
      <c r="G106" s="4"/>
      <c r="H106" s="5"/>
      <c r="I106" s="4"/>
      <c r="J106" s="5"/>
      <c r="K106" s="6"/>
    </row>
    <row r="107" spans="1:11" x14ac:dyDescent="0.25">
      <c r="A107" s="1"/>
      <c r="B107" s="1"/>
      <c r="C107" s="1"/>
      <c r="D107" s="1" t="s">
        <v>108</v>
      </c>
      <c r="E107" s="4">
        <v>0</v>
      </c>
      <c r="F107" s="5"/>
      <c r="G107" s="4">
        <v>0</v>
      </c>
      <c r="H107" s="5"/>
      <c r="I107" s="4">
        <f>ROUND((E107-G107),5)</f>
        <v>0</v>
      </c>
      <c r="J107" s="5"/>
      <c r="K107" s="6">
        <f>ROUND(IF(G107=0, IF(E107=0, 0, 1), E107/G107),5)</f>
        <v>0</v>
      </c>
    </row>
    <row r="108" spans="1:11" x14ac:dyDescent="0.25">
      <c r="A108" s="1"/>
      <c r="B108" s="1"/>
      <c r="C108" s="1"/>
      <c r="D108" s="1" t="s">
        <v>109</v>
      </c>
      <c r="E108" s="4">
        <v>0</v>
      </c>
      <c r="F108" s="5"/>
      <c r="G108" s="4">
        <v>0</v>
      </c>
      <c r="H108" s="5"/>
      <c r="I108" s="4">
        <f>ROUND((E108-G108),5)</f>
        <v>0</v>
      </c>
      <c r="J108" s="5"/>
      <c r="K108" s="6">
        <f>ROUND(IF(G108=0, IF(E108=0, 0, 1), E108/G108),5)</f>
        <v>0</v>
      </c>
    </row>
    <row r="109" spans="1:11" x14ac:dyDescent="0.25">
      <c r="A109" s="1"/>
      <c r="B109" s="1"/>
      <c r="C109" s="1"/>
      <c r="D109" s="1" t="s">
        <v>110</v>
      </c>
      <c r="E109" s="4">
        <v>4750</v>
      </c>
      <c r="F109" s="5"/>
      <c r="G109" s="4">
        <v>8300</v>
      </c>
      <c r="H109" s="5"/>
      <c r="I109" s="4">
        <f>ROUND((E109-G109),5)</f>
        <v>-3550</v>
      </c>
      <c r="J109" s="5"/>
      <c r="K109" s="6">
        <f>ROUND(IF(G109=0, IF(E109=0, 0, 1), E109/G109),5)</f>
        <v>0.57228999999999997</v>
      </c>
    </row>
    <row r="110" spans="1:11" x14ac:dyDescent="0.25">
      <c r="A110" s="1"/>
      <c r="B110" s="1"/>
      <c r="C110" s="1"/>
      <c r="D110" s="1" t="s">
        <v>111</v>
      </c>
      <c r="E110" s="4">
        <v>0</v>
      </c>
      <c r="F110" s="5"/>
      <c r="G110" s="4">
        <v>0</v>
      </c>
      <c r="H110" s="5"/>
      <c r="I110" s="4">
        <f>ROUND((E110-G110),5)</f>
        <v>0</v>
      </c>
      <c r="J110" s="5"/>
      <c r="K110" s="6">
        <f>ROUND(IF(G110=0, IF(E110=0, 0, 1), E110/G110),5)</f>
        <v>0</v>
      </c>
    </row>
    <row r="111" spans="1:11" x14ac:dyDescent="0.25">
      <c r="A111" s="1"/>
      <c r="B111" s="1"/>
      <c r="C111" s="1"/>
      <c r="D111" s="1" t="s">
        <v>112</v>
      </c>
      <c r="E111" s="4">
        <v>0</v>
      </c>
      <c r="F111" s="5"/>
      <c r="G111" s="4">
        <v>0</v>
      </c>
      <c r="H111" s="5"/>
      <c r="I111" s="4">
        <f>ROUND((E111-G111),5)</f>
        <v>0</v>
      </c>
      <c r="J111" s="5"/>
      <c r="K111" s="6">
        <f>ROUND(IF(G111=0, IF(E111=0, 0, 1), E111/G111),5)</f>
        <v>0</v>
      </c>
    </row>
    <row r="112" spans="1:11" x14ac:dyDescent="0.25">
      <c r="A112" s="1"/>
      <c r="B112" s="1"/>
      <c r="C112" s="1"/>
      <c r="D112" s="1" t="s">
        <v>113</v>
      </c>
      <c r="E112" s="4">
        <v>0</v>
      </c>
      <c r="F112" s="5"/>
      <c r="G112" s="4">
        <v>2000</v>
      </c>
      <c r="H112" s="5"/>
      <c r="I112" s="4">
        <f>ROUND((E112-G112),5)</f>
        <v>-2000</v>
      </c>
      <c r="J112" s="5"/>
      <c r="K112" s="6">
        <f>ROUND(IF(G112=0, IF(E112=0, 0, 1), E112/G112),5)</f>
        <v>0</v>
      </c>
    </row>
    <row r="113" spans="1:11" x14ac:dyDescent="0.25">
      <c r="A113" s="1"/>
      <c r="B113" s="1"/>
      <c r="C113" s="1"/>
      <c r="D113" s="1" t="s">
        <v>114</v>
      </c>
      <c r="E113" s="4">
        <v>380.6</v>
      </c>
      <c r="F113" s="5"/>
      <c r="G113" s="4">
        <v>0</v>
      </c>
      <c r="H113" s="5"/>
      <c r="I113" s="4">
        <f>ROUND((E113-G113),5)</f>
        <v>380.6</v>
      </c>
      <c r="J113" s="5"/>
      <c r="K113" s="6">
        <f>ROUND(IF(G113=0, IF(E113=0, 0, 1), E113/G113),5)</f>
        <v>1</v>
      </c>
    </row>
    <row r="114" spans="1:11" x14ac:dyDescent="0.25">
      <c r="A114" s="1"/>
      <c r="B114" s="1"/>
      <c r="C114" s="1"/>
      <c r="D114" s="1" t="s">
        <v>115</v>
      </c>
      <c r="E114" s="4">
        <v>1381.86</v>
      </c>
      <c r="F114" s="5"/>
      <c r="G114" s="4">
        <v>0</v>
      </c>
      <c r="H114" s="5"/>
      <c r="I114" s="4">
        <f>ROUND((E114-G114),5)</f>
        <v>1381.86</v>
      </c>
      <c r="J114" s="5"/>
      <c r="K114" s="6">
        <f>ROUND(IF(G114=0, IF(E114=0, 0, 1), E114/G114),5)</f>
        <v>1</v>
      </c>
    </row>
    <row r="115" spans="1:11" x14ac:dyDescent="0.25">
      <c r="A115" s="1"/>
      <c r="B115" s="1"/>
      <c r="C115" s="1"/>
      <c r="D115" s="1" t="s">
        <v>116</v>
      </c>
      <c r="E115" s="4">
        <v>0</v>
      </c>
      <c r="F115" s="5"/>
      <c r="G115" s="4">
        <v>0</v>
      </c>
      <c r="H115" s="5"/>
      <c r="I115" s="4">
        <f>ROUND((E115-G115),5)</f>
        <v>0</v>
      </c>
      <c r="J115" s="5"/>
      <c r="K115" s="6">
        <f>ROUND(IF(G115=0, IF(E115=0, 0, 1), E115/G115),5)</f>
        <v>0</v>
      </c>
    </row>
    <row r="116" spans="1:11" x14ac:dyDescent="0.25">
      <c r="A116" s="1"/>
      <c r="B116" s="1"/>
      <c r="C116" s="1"/>
      <c r="D116" s="1" t="s">
        <v>117</v>
      </c>
      <c r="E116" s="4">
        <v>0</v>
      </c>
      <c r="F116" s="5"/>
      <c r="G116" s="4">
        <v>0</v>
      </c>
      <c r="H116" s="5"/>
      <c r="I116" s="4">
        <f>ROUND((E116-G116),5)</f>
        <v>0</v>
      </c>
      <c r="J116" s="5"/>
      <c r="K116" s="6">
        <f>ROUND(IF(G116=0, IF(E116=0, 0, 1), E116/G116),5)</f>
        <v>0</v>
      </c>
    </row>
    <row r="117" spans="1:11" x14ac:dyDescent="0.25">
      <c r="A117" s="1"/>
      <c r="B117" s="1"/>
      <c r="C117" s="1"/>
      <c r="D117" s="1" t="s">
        <v>118</v>
      </c>
      <c r="E117" s="4">
        <v>0</v>
      </c>
      <c r="F117" s="5"/>
      <c r="G117" s="4">
        <v>0</v>
      </c>
      <c r="H117" s="5"/>
      <c r="I117" s="4">
        <f>ROUND((E117-G117),5)</f>
        <v>0</v>
      </c>
      <c r="J117" s="5"/>
      <c r="K117" s="6">
        <f>ROUND(IF(G117=0, IF(E117=0, 0, 1), E117/G117),5)</f>
        <v>0</v>
      </c>
    </row>
    <row r="118" spans="1:11" x14ac:dyDescent="0.25">
      <c r="A118" s="1"/>
      <c r="B118" s="1"/>
      <c r="C118" s="1"/>
      <c r="D118" s="1" t="s">
        <v>119</v>
      </c>
      <c r="E118" s="4">
        <v>100</v>
      </c>
      <c r="F118" s="5"/>
      <c r="G118" s="4">
        <v>545</v>
      </c>
      <c r="H118" s="5"/>
      <c r="I118" s="4">
        <f>ROUND((E118-G118),5)</f>
        <v>-445</v>
      </c>
      <c r="J118" s="5"/>
      <c r="K118" s="6">
        <f>ROUND(IF(G118=0, IF(E118=0, 0, 1), E118/G118),5)</f>
        <v>0.18348999999999999</v>
      </c>
    </row>
    <row r="119" spans="1:11" x14ac:dyDescent="0.25">
      <c r="A119" s="1"/>
      <c r="B119" s="1"/>
      <c r="C119" s="1"/>
      <c r="D119" s="1" t="s">
        <v>120</v>
      </c>
      <c r="E119" s="4">
        <v>0</v>
      </c>
      <c r="F119" s="5"/>
      <c r="G119" s="4">
        <v>0</v>
      </c>
      <c r="H119" s="5"/>
      <c r="I119" s="4">
        <f>ROUND((E119-G119),5)</f>
        <v>0</v>
      </c>
      <c r="J119" s="5"/>
      <c r="K119" s="6">
        <f>ROUND(IF(G119=0, IF(E119=0, 0, 1), E119/G119),5)</f>
        <v>0</v>
      </c>
    </row>
    <row r="120" spans="1:11" x14ac:dyDescent="0.25">
      <c r="A120" s="1"/>
      <c r="B120" s="1"/>
      <c r="C120" s="1"/>
      <c r="D120" s="1" t="s">
        <v>121</v>
      </c>
      <c r="E120" s="4">
        <v>0</v>
      </c>
      <c r="F120" s="5"/>
      <c r="G120" s="4">
        <v>0</v>
      </c>
      <c r="H120" s="5"/>
      <c r="I120" s="4">
        <f>ROUND((E120-G120),5)</f>
        <v>0</v>
      </c>
      <c r="J120" s="5"/>
      <c r="K120" s="6">
        <f>ROUND(IF(G120=0, IF(E120=0, 0, 1), E120/G120),5)</f>
        <v>0</v>
      </c>
    </row>
    <row r="121" spans="1:11" ht="16.5" thickBot="1" x14ac:dyDescent="0.3">
      <c r="A121" s="1"/>
      <c r="B121" s="1"/>
      <c r="C121" s="1"/>
      <c r="D121" s="1" t="s">
        <v>122</v>
      </c>
      <c r="E121" s="7">
        <v>0</v>
      </c>
      <c r="F121" s="5"/>
      <c r="G121" s="7">
        <v>0</v>
      </c>
      <c r="H121" s="5"/>
      <c r="I121" s="7">
        <f>ROUND((E121-G121),5)</f>
        <v>0</v>
      </c>
      <c r="J121" s="5"/>
      <c r="K121" s="8">
        <f>ROUND(IF(G121=0, IF(E121=0, 0, 1), E121/G121),5)</f>
        <v>0</v>
      </c>
    </row>
    <row r="122" spans="1:11" x14ac:dyDescent="0.25">
      <c r="A122" s="1"/>
      <c r="B122" s="1"/>
      <c r="C122" s="1" t="s">
        <v>123</v>
      </c>
      <c r="D122" s="1"/>
      <c r="E122" s="4">
        <f>ROUND(SUM(E106:E121),5)</f>
        <v>6612.46</v>
      </c>
      <c r="F122" s="5"/>
      <c r="G122" s="4">
        <f>ROUND(SUM(G106:G121),5)</f>
        <v>10845</v>
      </c>
      <c r="H122" s="5"/>
      <c r="I122" s="4">
        <f>ROUND((E122-G122),5)</f>
        <v>-4232.54</v>
      </c>
      <c r="J122" s="5"/>
      <c r="K122" s="6">
        <f>ROUND(IF(G122=0, IF(E122=0, 0, 1), E122/G122),5)</f>
        <v>0.60972000000000004</v>
      </c>
    </row>
    <row r="123" spans="1:11" x14ac:dyDescent="0.25">
      <c r="A123" s="1"/>
      <c r="B123" s="1"/>
      <c r="C123" s="1" t="s">
        <v>124</v>
      </c>
      <c r="D123" s="1"/>
      <c r="E123" s="4"/>
      <c r="F123" s="5"/>
      <c r="G123" s="4"/>
      <c r="H123" s="5"/>
      <c r="I123" s="4"/>
      <c r="J123" s="5"/>
      <c r="K123" s="6"/>
    </row>
    <row r="124" spans="1:11" x14ac:dyDescent="0.25">
      <c r="A124" s="1"/>
      <c r="B124" s="1"/>
      <c r="C124" s="1"/>
      <c r="D124" s="1" t="s">
        <v>125</v>
      </c>
      <c r="E124" s="4">
        <v>221.2</v>
      </c>
      <c r="F124" s="5"/>
      <c r="G124" s="4">
        <v>0</v>
      </c>
      <c r="H124" s="5"/>
      <c r="I124" s="4">
        <f>ROUND((E124-G124),5)</f>
        <v>221.2</v>
      </c>
      <c r="J124" s="5"/>
      <c r="K124" s="6">
        <f>ROUND(IF(G124=0, IF(E124=0, 0, 1), E124/G124),5)</f>
        <v>1</v>
      </c>
    </row>
    <row r="125" spans="1:11" x14ac:dyDescent="0.25">
      <c r="A125" s="1"/>
      <c r="B125" s="1"/>
      <c r="C125" s="1"/>
      <c r="D125" s="1" t="s">
        <v>126</v>
      </c>
      <c r="E125" s="4">
        <v>1303.27</v>
      </c>
      <c r="F125" s="5"/>
      <c r="G125" s="4">
        <v>400</v>
      </c>
      <c r="H125" s="5"/>
      <c r="I125" s="4">
        <f>ROUND((E125-G125),5)</f>
        <v>903.27</v>
      </c>
      <c r="J125" s="5"/>
      <c r="K125" s="6">
        <f>ROUND(IF(G125=0, IF(E125=0, 0, 1), E125/G125),5)</f>
        <v>3.2581799999999999</v>
      </c>
    </row>
    <row r="126" spans="1:11" x14ac:dyDescent="0.25">
      <c r="A126" s="1"/>
      <c r="B126" s="1"/>
      <c r="C126" s="1"/>
      <c r="D126" s="1" t="s">
        <v>127</v>
      </c>
      <c r="E126" s="4">
        <v>0</v>
      </c>
      <c r="F126" s="5"/>
      <c r="G126" s="4">
        <v>0</v>
      </c>
      <c r="H126" s="5"/>
      <c r="I126" s="4">
        <f>ROUND((E126-G126),5)</f>
        <v>0</v>
      </c>
      <c r="J126" s="5"/>
      <c r="K126" s="6">
        <f>ROUND(IF(G126=0, IF(E126=0, 0, 1), E126/G126),5)</f>
        <v>0</v>
      </c>
    </row>
    <row r="127" spans="1:11" x14ac:dyDescent="0.25">
      <c r="A127" s="1"/>
      <c r="B127" s="1"/>
      <c r="C127" s="1"/>
      <c r="D127" s="1" t="s">
        <v>128</v>
      </c>
      <c r="E127" s="4">
        <v>0</v>
      </c>
      <c r="F127" s="5"/>
      <c r="G127" s="4">
        <v>0</v>
      </c>
      <c r="H127" s="5"/>
      <c r="I127" s="4">
        <f>ROUND((E127-G127),5)</f>
        <v>0</v>
      </c>
      <c r="J127" s="5"/>
      <c r="K127" s="6">
        <f>ROUND(IF(G127=0, IF(E127=0, 0, 1), E127/G127),5)</f>
        <v>0</v>
      </c>
    </row>
    <row r="128" spans="1:11" x14ac:dyDescent="0.25">
      <c r="A128" s="1"/>
      <c r="B128" s="1"/>
      <c r="C128" s="1"/>
      <c r="D128" s="1" t="s">
        <v>129</v>
      </c>
      <c r="E128" s="4">
        <v>2406.7600000000002</v>
      </c>
      <c r="F128" s="5"/>
      <c r="G128" s="4">
        <v>0</v>
      </c>
      <c r="H128" s="5"/>
      <c r="I128" s="4">
        <f>ROUND((E128-G128),5)</f>
        <v>2406.7600000000002</v>
      </c>
      <c r="J128" s="5"/>
      <c r="K128" s="6">
        <f>ROUND(IF(G128=0, IF(E128=0, 0, 1), E128/G128),5)</f>
        <v>1</v>
      </c>
    </row>
    <row r="129" spans="1:11" x14ac:dyDescent="0.25">
      <c r="A129" s="1"/>
      <c r="B129" s="1"/>
      <c r="C129" s="1"/>
      <c r="D129" s="1" t="s">
        <v>130</v>
      </c>
      <c r="E129" s="4">
        <v>2600</v>
      </c>
      <c r="F129" s="5"/>
      <c r="G129" s="4">
        <v>0</v>
      </c>
      <c r="H129" s="5"/>
      <c r="I129" s="4">
        <f>ROUND((E129-G129),5)</f>
        <v>2600</v>
      </c>
      <c r="J129" s="5"/>
      <c r="K129" s="6">
        <f>ROUND(IF(G129=0, IF(E129=0, 0, 1), E129/G129),5)</f>
        <v>1</v>
      </c>
    </row>
    <row r="130" spans="1:11" x14ac:dyDescent="0.25">
      <c r="A130" s="1"/>
      <c r="B130" s="1"/>
      <c r="C130" s="1"/>
      <c r="D130" s="1" t="s">
        <v>131</v>
      </c>
      <c r="E130" s="4">
        <v>0</v>
      </c>
      <c r="F130" s="5"/>
      <c r="G130" s="4">
        <v>4000</v>
      </c>
      <c r="H130" s="5"/>
      <c r="I130" s="4">
        <f>ROUND((E130-G130),5)</f>
        <v>-4000</v>
      </c>
      <c r="J130" s="5"/>
      <c r="K130" s="6">
        <f>ROUND(IF(G130=0, IF(E130=0, 0, 1), E130/G130),5)</f>
        <v>0</v>
      </c>
    </row>
    <row r="131" spans="1:11" x14ac:dyDescent="0.25">
      <c r="A131" s="1"/>
      <c r="B131" s="1"/>
      <c r="C131" s="1"/>
      <c r="D131" s="1" t="s">
        <v>132</v>
      </c>
      <c r="E131" s="4">
        <v>447.28</v>
      </c>
      <c r="F131" s="5"/>
      <c r="G131" s="4">
        <v>0</v>
      </c>
      <c r="H131" s="5"/>
      <c r="I131" s="4">
        <f>ROUND((E131-G131),5)</f>
        <v>447.28</v>
      </c>
      <c r="J131" s="5"/>
      <c r="K131" s="6">
        <f>ROUND(IF(G131=0, IF(E131=0, 0, 1), E131/G131),5)</f>
        <v>1</v>
      </c>
    </row>
    <row r="132" spans="1:11" x14ac:dyDescent="0.25">
      <c r="A132" s="1"/>
      <c r="B132" s="1"/>
      <c r="C132" s="1"/>
      <c r="D132" s="1" t="s">
        <v>133</v>
      </c>
      <c r="E132" s="4">
        <v>0</v>
      </c>
      <c r="F132" s="5"/>
      <c r="G132" s="4">
        <v>0</v>
      </c>
      <c r="H132" s="5"/>
      <c r="I132" s="4">
        <f>ROUND((E132-G132),5)</f>
        <v>0</v>
      </c>
      <c r="J132" s="5"/>
      <c r="K132" s="6">
        <f>ROUND(IF(G132=0, IF(E132=0, 0, 1), E132/G132),5)</f>
        <v>0</v>
      </c>
    </row>
    <row r="133" spans="1:11" x14ac:dyDescent="0.25">
      <c r="A133" s="1"/>
      <c r="B133" s="1"/>
      <c r="C133" s="1"/>
      <c r="D133" s="1" t="s">
        <v>134</v>
      </c>
      <c r="E133" s="4">
        <v>0</v>
      </c>
      <c r="F133" s="5"/>
      <c r="G133" s="4">
        <v>0</v>
      </c>
      <c r="H133" s="5"/>
      <c r="I133" s="4">
        <f>ROUND((E133-G133),5)</f>
        <v>0</v>
      </c>
      <c r="J133" s="5"/>
      <c r="K133" s="6">
        <f>ROUND(IF(G133=0, IF(E133=0, 0, 1), E133/G133),5)</f>
        <v>0</v>
      </c>
    </row>
    <row r="134" spans="1:11" x14ac:dyDescent="0.25">
      <c r="A134" s="1"/>
      <c r="B134" s="1"/>
      <c r="C134" s="1"/>
      <c r="D134" s="1" t="s">
        <v>135</v>
      </c>
      <c r="E134" s="4">
        <v>855.6</v>
      </c>
      <c r="F134" s="5"/>
      <c r="G134" s="4">
        <v>0</v>
      </c>
      <c r="H134" s="5"/>
      <c r="I134" s="4">
        <f>ROUND((E134-G134),5)</f>
        <v>855.6</v>
      </c>
      <c r="J134" s="5"/>
      <c r="K134" s="6">
        <f>ROUND(IF(G134=0, IF(E134=0, 0, 1), E134/G134),5)</f>
        <v>1</v>
      </c>
    </row>
    <row r="135" spans="1:11" x14ac:dyDescent="0.25">
      <c r="A135" s="1"/>
      <c r="B135" s="1"/>
      <c r="C135" s="1"/>
      <c r="D135" s="1" t="s">
        <v>136</v>
      </c>
      <c r="E135" s="4">
        <v>0</v>
      </c>
      <c r="F135" s="5"/>
      <c r="G135" s="4">
        <v>0</v>
      </c>
      <c r="H135" s="5"/>
      <c r="I135" s="4">
        <f>ROUND((E135-G135),5)</f>
        <v>0</v>
      </c>
      <c r="J135" s="5"/>
      <c r="K135" s="6">
        <f>ROUND(IF(G135=0, IF(E135=0, 0, 1), E135/G135),5)</f>
        <v>0</v>
      </c>
    </row>
    <row r="136" spans="1:11" x14ac:dyDescent="0.25">
      <c r="A136" s="1"/>
      <c r="B136" s="1"/>
      <c r="C136" s="1"/>
      <c r="D136" s="1" t="s">
        <v>137</v>
      </c>
      <c r="E136" s="4">
        <v>1442.86</v>
      </c>
      <c r="F136" s="5"/>
      <c r="G136" s="4">
        <v>15000</v>
      </c>
      <c r="H136" s="5"/>
      <c r="I136" s="4">
        <f>ROUND((E136-G136),5)</f>
        <v>-13557.14</v>
      </c>
      <c r="J136" s="5"/>
      <c r="K136" s="6">
        <f>ROUND(IF(G136=0, IF(E136=0, 0, 1), E136/G136),5)</f>
        <v>9.6189999999999998E-2</v>
      </c>
    </row>
    <row r="137" spans="1:11" x14ac:dyDescent="0.25">
      <c r="A137" s="1"/>
      <c r="B137" s="1"/>
      <c r="C137" s="1"/>
      <c r="D137" s="1" t="s">
        <v>138</v>
      </c>
      <c r="E137" s="4">
        <v>0</v>
      </c>
      <c r="F137" s="5"/>
      <c r="G137" s="4">
        <v>0</v>
      </c>
      <c r="H137" s="5"/>
      <c r="I137" s="4">
        <f>ROUND((E137-G137),5)</f>
        <v>0</v>
      </c>
      <c r="J137" s="5"/>
      <c r="K137" s="6">
        <f>ROUND(IF(G137=0, IF(E137=0, 0, 1), E137/G137),5)</f>
        <v>0</v>
      </c>
    </row>
    <row r="138" spans="1:11" x14ac:dyDescent="0.25">
      <c r="A138" s="1"/>
      <c r="B138" s="1"/>
      <c r="C138" s="1"/>
      <c r="D138" s="1" t="s">
        <v>139</v>
      </c>
      <c r="E138" s="4">
        <v>0</v>
      </c>
      <c r="F138" s="5"/>
      <c r="G138" s="4">
        <v>0</v>
      </c>
      <c r="H138" s="5"/>
      <c r="I138" s="4">
        <f>ROUND((E138-G138),5)</f>
        <v>0</v>
      </c>
      <c r="J138" s="5"/>
      <c r="K138" s="6">
        <f>ROUND(IF(G138=0, IF(E138=0, 0, 1), E138/G138),5)</f>
        <v>0</v>
      </c>
    </row>
    <row r="139" spans="1:11" ht="16.5" thickBot="1" x14ac:dyDescent="0.3">
      <c r="A139" s="1"/>
      <c r="B139" s="1"/>
      <c r="C139" s="1"/>
      <c r="D139" s="1" t="s">
        <v>140</v>
      </c>
      <c r="E139" s="7">
        <v>0</v>
      </c>
      <c r="F139" s="5"/>
      <c r="G139" s="7">
        <v>0</v>
      </c>
      <c r="H139" s="5"/>
      <c r="I139" s="7">
        <f>ROUND((E139-G139),5)</f>
        <v>0</v>
      </c>
      <c r="J139" s="5"/>
      <c r="K139" s="8">
        <f>ROUND(IF(G139=0, IF(E139=0, 0, 1), E139/G139),5)</f>
        <v>0</v>
      </c>
    </row>
    <row r="140" spans="1:11" x14ac:dyDescent="0.25">
      <c r="A140" s="1"/>
      <c r="B140" s="1"/>
      <c r="C140" s="1" t="s">
        <v>141</v>
      </c>
      <c r="D140" s="1"/>
      <c r="E140" s="4">
        <f>ROUND(SUM(E123:E139),5)</f>
        <v>9276.9699999999993</v>
      </c>
      <c r="F140" s="5"/>
      <c r="G140" s="4">
        <f>ROUND(SUM(G123:G139),5)</f>
        <v>19400</v>
      </c>
      <c r="H140" s="5"/>
      <c r="I140" s="4">
        <f>ROUND((E140-G140),5)</f>
        <v>-10123.030000000001</v>
      </c>
      <c r="J140" s="5"/>
      <c r="K140" s="6">
        <f>ROUND(IF(G140=0, IF(E140=0, 0, 1), E140/G140),5)</f>
        <v>0.47819</v>
      </c>
    </row>
    <row r="141" spans="1:11" x14ac:dyDescent="0.25">
      <c r="A141" s="1"/>
      <c r="B141" s="1"/>
      <c r="C141" s="1" t="s">
        <v>142</v>
      </c>
      <c r="D141" s="1"/>
      <c r="E141" s="4"/>
      <c r="F141" s="5"/>
      <c r="G141" s="4"/>
      <c r="H141" s="5"/>
      <c r="I141" s="4"/>
      <c r="J141" s="5"/>
      <c r="K141" s="6"/>
    </row>
    <row r="142" spans="1:11" x14ac:dyDescent="0.25">
      <c r="A142" s="1"/>
      <c r="B142" s="1"/>
      <c r="C142" s="1"/>
      <c r="D142" s="1" t="s">
        <v>143</v>
      </c>
      <c r="E142" s="4">
        <v>0</v>
      </c>
      <c r="F142" s="5"/>
      <c r="G142" s="4">
        <v>1000</v>
      </c>
      <c r="H142" s="5"/>
      <c r="I142" s="4">
        <f>ROUND((E142-G142),5)</f>
        <v>-1000</v>
      </c>
      <c r="J142" s="5"/>
      <c r="K142" s="6">
        <f>ROUND(IF(G142=0, IF(E142=0, 0, 1), E142/G142),5)</f>
        <v>0</v>
      </c>
    </row>
    <row r="143" spans="1:11" x14ac:dyDescent="0.25">
      <c r="A143" s="1"/>
      <c r="B143" s="1"/>
      <c r="C143" s="1"/>
      <c r="D143" s="1" t="s">
        <v>144</v>
      </c>
      <c r="E143" s="4">
        <v>0</v>
      </c>
      <c r="F143" s="5"/>
      <c r="G143" s="4">
        <v>0</v>
      </c>
      <c r="H143" s="5"/>
      <c r="I143" s="4">
        <f>ROUND((E143-G143),5)</f>
        <v>0</v>
      </c>
      <c r="J143" s="5"/>
      <c r="K143" s="6">
        <f>ROUND(IF(G143=0, IF(E143=0, 0, 1), E143/G143),5)</f>
        <v>0</v>
      </c>
    </row>
    <row r="144" spans="1:11" x14ac:dyDescent="0.25">
      <c r="A144" s="1"/>
      <c r="B144" s="1"/>
      <c r="C144" s="1"/>
      <c r="D144" s="1" t="s">
        <v>145</v>
      </c>
      <c r="E144" s="4">
        <v>0</v>
      </c>
      <c r="F144" s="5"/>
      <c r="G144" s="4">
        <v>0</v>
      </c>
      <c r="H144" s="5"/>
      <c r="I144" s="4">
        <f>ROUND((E144-G144),5)</f>
        <v>0</v>
      </c>
      <c r="J144" s="5"/>
      <c r="K144" s="6">
        <f>ROUND(IF(G144=0, IF(E144=0, 0, 1), E144/G144),5)</f>
        <v>0</v>
      </c>
    </row>
    <row r="145" spans="1:11" x14ac:dyDescent="0.25">
      <c r="A145" s="1"/>
      <c r="B145" s="1"/>
      <c r="C145" s="1"/>
      <c r="D145" s="1" t="s">
        <v>146</v>
      </c>
      <c r="E145" s="4">
        <v>0</v>
      </c>
      <c r="F145" s="5"/>
      <c r="G145" s="4">
        <v>0</v>
      </c>
      <c r="H145" s="5"/>
      <c r="I145" s="4">
        <f>ROUND((E145-G145),5)</f>
        <v>0</v>
      </c>
      <c r="J145" s="5"/>
      <c r="K145" s="6">
        <f>ROUND(IF(G145=0, IF(E145=0, 0, 1), E145/G145),5)</f>
        <v>0</v>
      </c>
    </row>
    <row r="146" spans="1:11" x14ac:dyDescent="0.25">
      <c r="A146" s="1"/>
      <c r="B146" s="1"/>
      <c r="C146" s="1"/>
      <c r="D146" s="1" t="s">
        <v>147</v>
      </c>
      <c r="E146" s="4">
        <v>0</v>
      </c>
      <c r="F146" s="5"/>
      <c r="G146" s="4">
        <v>0</v>
      </c>
      <c r="H146" s="5"/>
      <c r="I146" s="4">
        <f>ROUND((E146-G146),5)</f>
        <v>0</v>
      </c>
      <c r="J146" s="5"/>
      <c r="K146" s="6">
        <f>ROUND(IF(G146=0, IF(E146=0, 0, 1), E146/G146),5)</f>
        <v>0</v>
      </c>
    </row>
    <row r="147" spans="1:11" x14ac:dyDescent="0.25">
      <c r="A147" s="1"/>
      <c r="B147" s="1"/>
      <c r="C147" s="1"/>
      <c r="D147" s="1" t="s">
        <v>148</v>
      </c>
      <c r="E147" s="4">
        <v>0</v>
      </c>
      <c r="F147" s="5"/>
      <c r="G147" s="4">
        <v>0</v>
      </c>
      <c r="H147" s="5"/>
      <c r="I147" s="4">
        <f>ROUND((E147-G147),5)</f>
        <v>0</v>
      </c>
      <c r="J147" s="5"/>
      <c r="K147" s="6">
        <f>ROUND(IF(G147=0, IF(E147=0, 0, 1), E147/G147),5)</f>
        <v>0</v>
      </c>
    </row>
    <row r="148" spans="1:11" x14ac:dyDescent="0.25">
      <c r="A148" s="1"/>
      <c r="B148" s="1"/>
      <c r="C148" s="1"/>
      <c r="D148" s="1" t="s">
        <v>149</v>
      </c>
      <c r="E148" s="4">
        <v>0</v>
      </c>
      <c r="F148" s="5"/>
      <c r="G148" s="4">
        <v>0</v>
      </c>
      <c r="H148" s="5"/>
      <c r="I148" s="4">
        <f>ROUND((E148-G148),5)</f>
        <v>0</v>
      </c>
      <c r="J148" s="5"/>
      <c r="K148" s="6">
        <f>ROUND(IF(G148=0, IF(E148=0, 0, 1), E148/G148),5)</f>
        <v>0</v>
      </c>
    </row>
    <row r="149" spans="1:11" ht="16.5" thickBot="1" x14ac:dyDescent="0.3">
      <c r="A149" s="1"/>
      <c r="B149" s="1"/>
      <c r="C149" s="1"/>
      <c r="D149" s="1" t="s">
        <v>150</v>
      </c>
      <c r="E149" s="7">
        <v>0</v>
      </c>
      <c r="F149" s="5"/>
      <c r="G149" s="7">
        <v>0</v>
      </c>
      <c r="H149" s="5"/>
      <c r="I149" s="7">
        <f>ROUND((E149-G149),5)</f>
        <v>0</v>
      </c>
      <c r="J149" s="5"/>
      <c r="K149" s="8">
        <f>ROUND(IF(G149=0, IF(E149=0, 0, 1), E149/G149),5)</f>
        <v>0</v>
      </c>
    </row>
    <row r="150" spans="1:11" x14ac:dyDescent="0.25">
      <c r="A150" s="1"/>
      <c r="B150" s="1"/>
      <c r="C150" s="1" t="s">
        <v>151</v>
      </c>
      <c r="D150" s="1"/>
      <c r="E150" s="4">
        <f>ROUND(SUM(E141:E149),5)</f>
        <v>0</v>
      </c>
      <c r="F150" s="5"/>
      <c r="G150" s="4">
        <f>ROUND(SUM(G141:G149),5)</f>
        <v>1000</v>
      </c>
      <c r="H150" s="5"/>
      <c r="I150" s="4">
        <f>ROUND((E150-G150),5)</f>
        <v>-1000</v>
      </c>
      <c r="J150" s="5"/>
      <c r="K150" s="6">
        <f>ROUND(IF(G150=0, IF(E150=0, 0, 1), E150/G150),5)</f>
        <v>0</v>
      </c>
    </row>
    <row r="151" spans="1:11" x14ac:dyDescent="0.25">
      <c r="A151" s="1"/>
      <c r="B151" s="1"/>
      <c r="C151" s="1" t="s">
        <v>152</v>
      </c>
      <c r="D151" s="1"/>
      <c r="E151" s="4"/>
      <c r="F151" s="5"/>
      <c r="G151" s="4"/>
      <c r="H151" s="5"/>
      <c r="I151" s="4"/>
      <c r="J151" s="5"/>
      <c r="K151" s="6"/>
    </row>
    <row r="152" spans="1:11" x14ac:dyDescent="0.25">
      <c r="A152" s="1"/>
      <c r="B152" s="1"/>
      <c r="C152" s="1"/>
      <c r="D152" s="1" t="s">
        <v>153</v>
      </c>
      <c r="E152" s="4">
        <v>400</v>
      </c>
      <c r="F152" s="5"/>
      <c r="G152" s="4">
        <v>0</v>
      </c>
      <c r="H152" s="5"/>
      <c r="I152" s="4">
        <f>ROUND((E152-G152),5)</f>
        <v>400</v>
      </c>
      <c r="J152" s="5"/>
      <c r="K152" s="6">
        <f>ROUND(IF(G152=0, IF(E152=0, 0, 1), E152/G152),5)</f>
        <v>1</v>
      </c>
    </row>
    <row r="153" spans="1:11" x14ac:dyDescent="0.25">
      <c r="A153" s="1"/>
      <c r="B153" s="1"/>
      <c r="C153" s="1"/>
      <c r="D153" s="1" t="s">
        <v>154</v>
      </c>
      <c r="E153" s="4">
        <v>0</v>
      </c>
      <c r="F153" s="5"/>
      <c r="G153" s="4">
        <v>0</v>
      </c>
      <c r="H153" s="5"/>
      <c r="I153" s="4">
        <f>ROUND((E153-G153),5)</f>
        <v>0</v>
      </c>
      <c r="J153" s="5"/>
      <c r="K153" s="6">
        <f>ROUND(IF(G153=0, IF(E153=0, 0, 1), E153/G153),5)</f>
        <v>0</v>
      </c>
    </row>
    <row r="154" spans="1:11" x14ac:dyDescent="0.25">
      <c r="A154" s="1"/>
      <c r="B154" s="1"/>
      <c r="C154" s="1"/>
      <c r="D154" s="1" t="s">
        <v>155</v>
      </c>
      <c r="E154" s="4">
        <v>0</v>
      </c>
      <c r="F154" s="5"/>
      <c r="G154" s="4">
        <v>0</v>
      </c>
      <c r="H154" s="5"/>
      <c r="I154" s="4">
        <f>ROUND((E154-G154),5)</f>
        <v>0</v>
      </c>
      <c r="J154" s="5"/>
      <c r="K154" s="6">
        <f>ROUND(IF(G154=0, IF(E154=0, 0, 1), E154/G154),5)</f>
        <v>0</v>
      </c>
    </row>
    <row r="155" spans="1:11" x14ac:dyDescent="0.25">
      <c r="A155" s="1"/>
      <c r="B155" s="1"/>
      <c r="C155" s="1"/>
      <c r="D155" s="1" t="s">
        <v>156</v>
      </c>
      <c r="E155" s="4">
        <v>3413.5</v>
      </c>
      <c r="F155" s="5"/>
      <c r="G155" s="4">
        <v>67000</v>
      </c>
      <c r="H155" s="5"/>
      <c r="I155" s="4">
        <f>ROUND((E155-G155),5)</f>
        <v>-63586.5</v>
      </c>
      <c r="J155" s="5"/>
      <c r="K155" s="6">
        <f>ROUND(IF(G155=0, IF(E155=0, 0, 1), E155/G155),5)</f>
        <v>5.0950000000000002E-2</v>
      </c>
    </row>
    <row r="156" spans="1:11" x14ac:dyDescent="0.25">
      <c r="A156" s="1"/>
      <c r="B156" s="1"/>
      <c r="C156" s="1"/>
      <c r="D156" s="1" t="s">
        <v>157</v>
      </c>
      <c r="E156" s="4">
        <v>317.08</v>
      </c>
      <c r="F156" s="5"/>
      <c r="G156" s="4">
        <v>0</v>
      </c>
      <c r="H156" s="5"/>
      <c r="I156" s="4">
        <f>ROUND((E156-G156),5)</f>
        <v>317.08</v>
      </c>
      <c r="J156" s="5"/>
      <c r="K156" s="6">
        <f>ROUND(IF(G156=0, IF(E156=0, 0, 1), E156/G156),5)</f>
        <v>1</v>
      </c>
    </row>
    <row r="157" spans="1:11" x14ac:dyDescent="0.25">
      <c r="A157" s="1"/>
      <c r="B157" s="1"/>
      <c r="C157" s="1"/>
      <c r="D157" s="1" t="s">
        <v>158</v>
      </c>
      <c r="E157" s="4">
        <v>0</v>
      </c>
      <c r="F157" s="5"/>
      <c r="G157" s="4">
        <v>0</v>
      </c>
      <c r="H157" s="5"/>
      <c r="I157" s="4">
        <f>ROUND((E157-G157),5)</f>
        <v>0</v>
      </c>
      <c r="J157" s="5"/>
      <c r="K157" s="6">
        <f>ROUND(IF(G157=0, IF(E157=0, 0, 1), E157/G157),5)</f>
        <v>0</v>
      </c>
    </row>
    <row r="158" spans="1:11" x14ac:dyDescent="0.25">
      <c r="A158" s="1"/>
      <c r="B158" s="1"/>
      <c r="C158" s="1"/>
      <c r="D158" s="1" t="s">
        <v>159</v>
      </c>
      <c r="E158" s="4">
        <v>584.07000000000005</v>
      </c>
      <c r="F158" s="5"/>
      <c r="G158" s="4">
        <v>0</v>
      </c>
      <c r="H158" s="5"/>
      <c r="I158" s="4">
        <f>ROUND((E158-G158),5)</f>
        <v>584.07000000000005</v>
      </c>
      <c r="J158" s="5"/>
      <c r="K158" s="6">
        <f>ROUND(IF(G158=0, IF(E158=0, 0, 1), E158/G158),5)</f>
        <v>1</v>
      </c>
    </row>
    <row r="159" spans="1:11" x14ac:dyDescent="0.25">
      <c r="A159" s="1"/>
      <c r="B159" s="1"/>
      <c r="C159" s="1"/>
      <c r="D159" s="1" t="s">
        <v>160</v>
      </c>
      <c r="E159" s="4">
        <v>0</v>
      </c>
      <c r="F159" s="5"/>
      <c r="G159" s="4">
        <v>0</v>
      </c>
      <c r="H159" s="5"/>
      <c r="I159" s="4">
        <f>ROUND((E159-G159),5)</f>
        <v>0</v>
      </c>
      <c r="J159" s="5"/>
      <c r="K159" s="6">
        <f>ROUND(IF(G159=0, IF(E159=0, 0, 1), E159/G159),5)</f>
        <v>0</v>
      </c>
    </row>
    <row r="160" spans="1:11" ht="16.5" thickBot="1" x14ac:dyDescent="0.3">
      <c r="A160" s="1"/>
      <c r="B160" s="1"/>
      <c r="C160" s="1"/>
      <c r="D160" s="1" t="s">
        <v>161</v>
      </c>
      <c r="E160" s="7">
        <v>800</v>
      </c>
      <c r="F160" s="5"/>
      <c r="G160" s="7">
        <v>0</v>
      </c>
      <c r="H160" s="5"/>
      <c r="I160" s="7">
        <f>ROUND((E160-G160),5)</f>
        <v>800</v>
      </c>
      <c r="J160" s="5"/>
      <c r="K160" s="8">
        <f>ROUND(IF(G160=0, IF(E160=0, 0, 1), E160/G160),5)</f>
        <v>1</v>
      </c>
    </row>
    <row r="161" spans="1:11" x14ac:dyDescent="0.25">
      <c r="A161" s="1"/>
      <c r="B161" s="1"/>
      <c r="C161" s="1" t="s">
        <v>162</v>
      </c>
      <c r="D161" s="1"/>
      <c r="E161" s="4">
        <f>ROUND(SUM(E151:E160),5)</f>
        <v>5514.65</v>
      </c>
      <c r="F161" s="5"/>
      <c r="G161" s="4">
        <f>ROUND(SUM(G151:G160),5)</f>
        <v>67000</v>
      </c>
      <c r="H161" s="5"/>
      <c r="I161" s="4">
        <f>ROUND((E161-G161),5)</f>
        <v>-61485.35</v>
      </c>
      <c r="J161" s="5"/>
      <c r="K161" s="6">
        <f>ROUND(IF(G161=0, IF(E161=0, 0, 1), E161/G161),5)</f>
        <v>8.2309999999999994E-2</v>
      </c>
    </row>
    <row r="162" spans="1:11" x14ac:dyDescent="0.25">
      <c r="A162" s="1"/>
      <c r="B162" s="1"/>
      <c r="C162" s="1" t="s">
        <v>163</v>
      </c>
      <c r="D162" s="1"/>
      <c r="E162" s="4"/>
      <c r="F162" s="5"/>
      <c r="G162" s="4"/>
      <c r="H162" s="5"/>
      <c r="I162" s="4"/>
      <c r="J162" s="5"/>
      <c r="K162" s="6"/>
    </row>
    <row r="163" spans="1:11" x14ac:dyDescent="0.25">
      <c r="A163" s="1"/>
      <c r="B163" s="1"/>
      <c r="C163" s="1"/>
      <c r="D163" s="1" t="s">
        <v>164</v>
      </c>
      <c r="E163" s="4">
        <v>0</v>
      </c>
      <c r="F163" s="5"/>
      <c r="G163" s="4">
        <v>0</v>
      </c>
      <c r="H163" s="5"/>
      <c r="I163" s="4">
        <f>ROUND((E163-G163),5)</f>
        <v>0</v>
      </c>
      <c r="J163" s="5"/>
      <c r="K163" s="6">
        <f>ROUND(IF(G163=0, IF(E163=0, 0, 1), E163/G163),5)</f>
        <v>0</v>
      </c>
    </row>
    <row r="164" spans="1:11" x14ac:dyDescent="0.25">
      <c r="A164" s="1"/>
      <c r="B164" s="1"/>
      <c r="C164" s="1"/>
      <c r="D164" s="1" t="s">
        <v>165</v>
      </c>
      <c r="E164" s="4">
        <v>0</v>
      </c>
      <c r="F164" s="5"/>
      <c r="G164" s="4">
        <v>0</v>
      </c>
      <c r="H164" s="5"/>
      <c r="I164" s="4">
        <f>ROUND((E164-G164),5)</f>
        <v>0</v>
      </c>
      <c r="J164" s="5"/>
      <c r="K164" s="6">
        <f>ROUND(IF(G164=0, IF(E164=0, 0, 1), E164/G164),5)</f>
        <v>0</v>
      </c>
    </row>
    <row r="165" spans="1:11" x14ac:dyDescent="0.25">
      <c r="A165" s="1"/>
      <c r="B165" s="1"/>
      <c r="C165" s="1"/>
      <c r="D165" s="1" t="s">
        <v>166</v>
      </c>
      <c r="E165" s="4">
        <v>91</v>
      </c>
      <c r="F165" s="5"/>
      <c r="G165" s="4">
        <v>0</v>
      </c>
      <c r="H165" s="5"/>
      <c r="I165" s="4">
        <f>ROUND((E165-G165),5)</f>
        <v>91</v>
      </c>
      <c r="J165" s="5"/>
      <c r="K165" s="6">
        <f>ROUND(IF(G165=0, IF(E165=0, 0, 1), E165/G165),5)</f>
        <v>1</v>
      </c>
    </row>
    <row r="166" spans="1:11" x14ac:dyDescent="0.25">
      <c r="A166" s="1"/>
      <c r="B166" s="1"/>
      <c r="C166" s="1"/>
      <c r="D166" s="1" t="s">
        <v>167</v>
      </c>
      <c r="E166" s="4">
        <v>0</v>
      </c>
      <c r="F166" s="5"/>
      <c r="G166" s="4">
        <v>0</v>
      </c>
      <c r="H166" s="5"/>
      <c r="I166" s="4">
        <f>ROUND((E166-G166),5)</f>
        <v>0</v>
      </c>
      <c r="J166" s="5"/>
      <c r="K166" s="6">
        <f>ROUND(IF(G166=0, IF(E166=0, 0, 1), E166/G166),5)</f>
        <v>0</v>
      </c>
    </row>
    <row r="167" spans="1:11" x14ac:dyDescent="0.25">
      <c r="A167" s="1"/>
      <c r="B167" s="1"/>
      <c r="C167" s="1"/>
      <c r="D167" s="1" t="s">
        <v>168</v>
      </c>
      <c r="E167" s="4">
        <v>400</v>
      </c>
      <c r="F167" s="5"/>
      <c r="G167" s="4">
        <v>3000</v>
      </c>
      <c r="H167" s="5"/>
      <c r="I167" s="4">
        <f>ROUND((E167-G167),5)</f>
        <v>-2600</v>
      </c>
      <c r="J167" s="5"/>
      <c r="K167" s="6">
        <f>ROUND(IF(G167=0, IF(E167=0, 0, 1), E167/G167),5)</f>
        <v>0.13333</v>
      </c>
    </row>
    <row r="168" spans="1:11" x14ac:dyDescent="0.25">
      <c r="A168" s="1"/>
      <c r="B168" s="1"/>
      <c r="C168" s="1"/>
      <c r="D168" s="1" t="s">
        <v>169</v>
      </c>
      <c r="E168" s="4">
        <v>0</v>
      </c>
      <c r="F168" s="5"/>
      <c r="G168" s="4">
        <v>0</v>
      </c>
      <c r="H168" s="5"/>
      <c r="I168" s="4">
        <f>ROUND((E168-G168),5)</f>
        <v>0</v>
      </c>
      <c r="J168" s="5"/>
      <c r="K168" s="6">
        <f>ROUND(IF(G168=0, IF(E168=0, 0, 1), E168/G168),5)</f>
        <v>0</v>
      </c>
    </row>
    <row r="169" spans="1:11" x14ac:dyDescent="0.25">
      <c r="A169" s="1"/>
      <c r="B169" s="1"/>
      <c r="C169" s="1"/>
      <c r="D169" s="1" t="s">
        <v>170</v>
      </c>
      <c r="E169" s="4">
        <v>0</v>
      </c>
      <c r="F169" s="5"/>
      <c r="G169" s="4">
        <v>0</v>
      </c>
      <c r="H169" s="5"/>
      <c r="I169" s="4">
        <f>ROUND((E169-G169),5)</f>
        <v>0</v>
      </c>
      <c r="J169" s="5"/>
      <c r="K169" s="6">
        <f>ROUND(IF(G169=0, IF(E169=0, 0, 1), E169/G169),5)</f>
        <v>0</v>
      </c>
    </row>
    <row r="170" spans="1:11" x14ac:dyDescent="0.25">
      <c r="A170" s="1"/>
      <c r="B170" s="1"/>
      <c r="C170" s="1"/>
      <c r="D170" s="1" t="s">
        <v>171</v>
      </c>
      <c r="E170" s="4">
        <v>0</v>
      </c>
      <c r="F170" s="5"/>
      <c r="G170" s="4">
        <v>0</v>
      </c>
      <c r="H170" s="5"/>
      <c r="I170" s="4">
        <f>ROUND((E170-G170),5)</f>
        <v>0</v>
      </c>
      <c r="J170" s="5"/>
      <c r="K170" s="6">
        <f>ROUND(IF(G170=0, IF(E170=0, 0, 1), E170/G170),5)</f>
        <v>0</v>
      </c>
    </row>
    <row r="171" spans="1:11" ht="16.5" thickBot="1" x14ac:dyDescent="0.3">
      <c r="A171" s="1"/>
      <c r="B171" s="1"/>
      <c r="C171" s="1"/>
      <c r="D171" s="1" t="s">
        <v>172</v>
      </c>
      <c r="E171" s="7">
        <v>0</v>
      </c>
      <c r="F171" s="5"/>
      <c r="G171" s="7">
        <v>0</v>
      </c>
      <c r="H171" s="5"/>
      <c r="I171" s="7">
        <f>ROUND((E171-G171),5)</f>
        <v>0</v>
      </c>
      <c r="J171" s="5"/>
      <c r="K171" s="8">
        <f>ROUND(IF(G171=0, IF(E171=0, 0, 1), E171/G171),5)</f>
        <v>0</v>
      </c>
    </row>
    <row r="172" spans="1:11" x14ac:dyDescent="0.25">
      <c r="A172" s="1"/>
      <c r="B172" s="1"/>
      <c r="C172" s="1" t="s">
        <v>173</v>
      </c>
      <c r="D172" s="1"/>
      <c r="E172" s="4">
        <f>ROUND(SUM(E162:E171),5)</f>
        <v>491</v>
      </c>
      <c r="F172" s="5"/>
      <c r="G172" s="4">
        <f>ROUND(SUM(G162:G171),5)</f>
        <v>3000</v>
      </c>
      <c r="H172" s="5"/>
      <c r="I172" s="4">
        <f>ROUND((E172-G172),5)</f>
        <v>-2509</v>
      </c>
      <c r="J172" s="5"/>
      <c r="K172" s="6">
        <f>ROUND(IF(G172=0, IF(E172=0, 0, 1), E172/G172),5)</f>
        <v>0.16367000000000001</v>
      </c>
    </row>
    <row r="173" spans="1:11" x14ac:dyDescent="0.25">
      <c r="A173" s="1"/>
      <c r="B173" s="1"/>
      <c r="C173" s="1" t="s">
        <v>174</v>
      </c>
      <c r="D173" s="1"/>
      <c r="E173" s="4"/>
      <c r="F173" s="5"/>
      <c r="G173" s="4"/>
      <c r="H173" s="5"/>
      <c r="I173" s="4"/>
      <c r="J173" s="5"/>
      <c r="K173" s="6"/>
    </row>
    <row r="174" spans="1:11" x14ac:dyDescent="0.25">
      <c r="A174" s="1"/>
      <c r="B174" s="1"/>
      <c r="C174" s="1"/>
      <c r="D174" s="1" t="s">
        <v>175</v>
      </c>
      <c r="E174" s="4">
        <v>0</v>
      </c>
      <c r="F174" s="5"/>
      <c r="G174" s="4">
        <v>0</v>
      </c>
      <c r="H174" s="5"/>
      <c r="I174" s="4">
        <f>ROUND((E174-G174),5)</f>
        <v>0</v>
      </c>
      <c r="J174" s="5"/>
      <c r="K174" s="6">
        <f>ROUND(IF(G174=0, IF(E174=0, 0, 1), E174/G174),5)</f>
        <v>0</v>
      </c>
    </row>
    <row r="175" spans="1:11" ht="16.5" thickBot="1" x14ac:dyDescent="0.3">
      <c r="A175" s="1"/>
      <c r="B175" s="1"/>
      <c r="C175" s="1"/>
      <c r="D175" s="1" t="s">
        <v>176</v>
      </c>
      <c r="E175" s="7">
        <v>0</v>
      </c>
      <c r="F175" s="5"/>
      <c r="G175" s="7">
        <v>0</v>
      </c>
      <c r="H175" s="5"/>
      <c r="I175" s="7">
        <f>ROUND((E175-G175),5)</f>
        <v>0</v>
      </c>
      <c r="J175" s="5"/>
      <c r="K175" s="8">
        <f>ROUND(IF(G175=0, IF(E175=0, 0, 1), E175/G175),5)</f>
        <v>0</v>
      </c>
    </row>
    <row r="176" spans="1:11" x14ac:dyDescent="0.25">
      <c r="A176" s="1"/>
      <c r="B176" s="1"/>
      <c r="C176" s="1" t="s">
        <v>177</v>
      </c>
      <c r="D176" s="1"/>
      <c r="E176" s="4">
        <f>ROUND(SUM(E173:E175),5)</f>
        <v>0</v>
      </c>
      <c r="F176" s="5"/>
      <c r="G176" s="4">
        <f>ROUND(SUM(G173:G175),5)</f>
        <v>0</v>
      </c>
      <c r="H176" s="5"/>
      <c r="I176" s="4">
        <f>ROUND((E176-G176),5)</f>
        <v>0</v>
      </c>
      <c r="J176" s="5"/>
      <c r="K176" s="6">
        <f>ROUND(IF(G176=0, IF(E176=0, 0, 1), E176/G176),5)</f>
        <v>0</v>
      </c>
    </row>
    <row r="177" spans="1:11" x14ac:dyDescent="0.25">
      <c r="A177" s="1"/>
      <c r="B177" s="1"/>
      <c r="C177" s="1" t="s">
        <v>178</v>
      </c>
      <c r="D177" s="1"/>
      <c r="E177" s="4"/>
      <c r="F177" s="5"/>
      <c r="G177" s="4"/>
      <c r="H177" s="5"/>
      <c r="I177" s="4"/>
      <c r="J177" s="5"/>
      <c r="K177" s="6"/>
    </row>
    <row r="178" spans="1:11" x14ac:dyDescent="0.25">
      <c r="A178" s="1"/>
      <c r="B178" s="1"/>
      <c r="C178" s="1"/>
      <c r="D178" s="1" t="s">
        <v>179</v>
      </c>
      <c r="E178" s="4">
        <v>0</v>
      </c>
      <c r="F178" s="5"/>
      <c r="G178" s="4">
        <v>0</v>
      </c>
      <c r="H178" s="5"/>
      <c r="I178" s="4">
        <f>ROUND((E178-G178),5)</f>
        <v>0</v>
      </c>
      <c r="J178" s="5"/>
      <c r="K178" s="6">
        <f>ROUND(IF(G178=0, IF(E178=0, 0, 1), E178/G178),5)</f>
        <v>0</v>
      </c>
    </row>
    <row r="179" spans="1:11" x14ac:dyDescent="0.25">
      <c r="A179" s="1"/>
      <c r="B179" s="1"/>
      <c r="C179" s="1"/>
      <c r="D179" s="1" t="s">
        <v>180</v>
      </c>
      <c r="E179" s="4">
        <v>17821.7</v>
      </c>
      <c r="F179" s="5"/>
      <c r="G179" s="4">
        <v>30000</v>
      </c>
      <c r="H179" s="5"/>
      <c r="I179" s="4">
        <f>ROUND((E179-G179),5)</f>
        <v>-12178.3</v>
      </c>
      <c r="J179" s="5"/>
      <c r="K179" s="6">
        <f>ROUND(IF(G179=0, IF(E179=0, 0, 1), E179/G179),5)</f>
        <v>0.59406000000000003</v>
      </c>
    </row>
    <row r="180" spans="1:11" ht="16.5" thickBot="1" x14ac:dyDescent="0.3">
      <c r="A180" s="1"/>
      <c r="B180" s="1"/>
      <c r="C180" s="1"/>
      <c r="D180" s="1" t="s">
        <v>181</v>
      </c>
      <c r="E180" s="7">
        <v>0</v>
      </c>
      <c r="F180" s="5"/>
      <c r="G180" s="7">
        <v>0</v>
      </c>
      <c r="H180" s="5"/>
      <c r="I180" s="7">
        <f>ROUND((E180-G180),5)</f>
        <v>0</v>
      </c>
      <c r="J180" s="5"/>
      <c r="K180" s="8">
        <f>ROUND(IF(G180=0, IF(E180=0, 0, 1), E180/G180),5)</f>
        <v>0</v>
      </c>
    </row>
    <row r="181" spans="1:11" x14ac:dyDescent="0.25">
      <c r="A181" s="1"/>
      <c r="B181" s="1"/>
      <c r="C181" s="1" t="s">
        <v>182</v>
      </c>
      <c r="D181" s="1"/>
      <c r="E181" s="4">
        <f>ROUND(SUM(E177:E180),5)</f>
        <v>17821.7</v>
      </c>
      <c r="F181" s="5"/>
      <c r="G181" s="4">
        <f>ROUND(SUM(G177:G180),5)</f>
        <v>30000</v>
      </c>
      <c r="H181" s="5"/>
      <c r="I181" s="4">
        <f>ROUND((E181-G181),5)</f>
        <v>-12178.3</v>
      </c>
      <c r="J181" s="5"/>
      <c r="K181" s="6">
        <f>ROUND(IF(G181=0, IF(E181=0, 0, 1), E181/G181),5)</f>
        <v>0.59406000000000003</v>
      </c>
    </row>
    <row r="182" spans="1:11" x14ac:dyDescent="0.25">
      <c r="A182" s="1"/>
      <c r="B182" s="1"/>
      <c r="C182" s="1" t="s">
        <v>183</v>
      </c>
      <c r="D182" s="1"/>
      <c r="E182" s="4"/>
      <c r="F182" s="5"/>
      <c r="G182" s="4"/>
      <c r="H182" s="5"/>
      <c r="I182" s="4"/>
      <c r="J182" s="5"/>
      <c r="K182" s="6"/>
    </row>
    <row r="183" spans="1:11" x14ac:dyDescent="0.25">
      <c r="A183" s="1"/>
      <c r="B183" s="1"/>
      <c r="C183" s="1"/>
      <c r="D183" s="1" t="s">
        <v>184</v>
      </c>
      <c r="E183" s="4">
        <v>0</v>
      </c>
      <c r="F183" s="5"/>
      <c r="G183" s="4">
        <v>0</v>
      </c>
      <c r="H183" s="5"/>
      <c r="I183" s="4">
        <f>ROUND((E183-G183),5)</f>
        <v>0</v>
      </c>
      <c r="J183" s="5"/>
      <c r="K183" s="6">
        <f>ROUND(IF(G183=0, IF(E183=0, 0, 1), E183/G183),5)</f>
        <v>0</v>
      </c>
    </row>
    <row r="184" spans="1:11" x14ac:dyDescent="0.25">
      <c r="A184" s="1"/>
      <c r="B184" s="1"/>
      <c r="C184" s="1"/>
      <c r="D184" s="1" t="s">
        <v>185</v>
      </c>
      <c r="E184" s="4">
        <v>0</v>
      </c>
      <c r="F184" s="5"/>
      <c r="G184" s="4">
        <v>0</v>
      </c>
      <c r="H184" s="5"/>
      <c r="I184" s="4">
        <f>ROUND((E184-G184),5)</f>
        <v>0</v>
      </c>
      <c r="J184" s="5"/>
      <c r="K184" s="6">
        <f>ROUND(IF(G184=0, IF(E184=0, 0, 1), E184/G184),5)</f>
        <v>0</v>
      </c>
    </row>
    <row r="185" spans="1:11" x14ac:dyDescent="0.25">
      <c r="A185" s="1"/>
      <c r="B185" s="1"/>
      <c r="C185" s="1"/>
      <c r="D185" s="1" t="s">
        <v>186</v>
      </c>
      <c r="E185" s="4">
        <v>0</v>
      </c>
      <c r="F185" s="5"/>
      <c r="G185" s="4">
        <v>0</v>
      </c>
      <c r="H185" s="5"/>
      <c r="I185" s="4">
        <f>ROUND((E185-G185),5)</f>
        <v>0</v>
      </c>
      <c r="J185" s="5"/>
      <c r="K185" s="6">
        <f>ROUND(IF(G185=0, IF(E185=0, 0, 1), E185/G185),5)</f>
        <v>0</v>
      </c>
    </row>
    <row r="186" spans="1:11" x14ac:dyDescent="0.25">
      <c r="A186" s="1"/>
      <c r="B186" s="1"/>
      <c r="C186" s="1"/>
      <c r="D186" s="1" t="s">
        <v>187</v>
      </c>
      <c r="E186" s="4">
        <v>511</v>
      </c>
      <c r="F186" s="5"/>
      <c r="G186" s="4">
        <v>2000</v>
      </c>
      <c r="H186" s="5"/>
      <c r="I186" s="4">
        <f>ROUND((E186-G186),5)</f>
        <v>-1489</v>
      </c>
      <c r="J186" s="5"/>
      <c r="K186" s="6">
        <f>ROUND(IF(G186=0, IF(E186=0, 0, 1), E186/G186),5)</f>
        <v>0.2555</v>
      </c>
    </row>
    <row r="187" spans="1:11" ht="16.5" thickBot="1" x14ac:dyDescent="0.3">
      <c r="A187" s="1"/>
      <c r="B187" s="1"/>
      <c r="C187" s="1"/>
      <c r="D187" s="1" t="s">
        <v>188</v>
      </c>
      <c r="E187" s="7">
        <v>0</v>
      </c>
      <c r="F187" s="5"/>
      <c r="G187" s="7">
        <v>0</v>
      </c>
      <c r="H187" s="5"/>
      <c r="I187" s="7">
        <f>ROUND((E187-G187),5)</f>
        <v>0</v>
      </c>
      <c r="J187" s="5"/>
      <c r="K187" s="8">
        <f>ROUND(IF(G187=0, IF(E187=0, 0, 1), E187/G187),5)</f>
        <v>0</v>
      </c>
    </row>
    <row r="188" spans="1:11" x14ac:dyDescent="0.25">
      <c r="A188" s="1"/>
      <c r="B188" s="1"/>
      <c r="C188" s="1" t="s">
        <v>189</v>
      </c>
      <c r="D188" s="1"/>
      <c r="E188" s="4">
        <f>ROUND(SUM(E182:E187),5)</f>
        <v>511</v>
      </c>
      <c r="F188" s="5"/>
      <c r="G188" s="4">
        <f>ROUND(SUM(G182:G187),5)</f>
        <v>2000</v>
      </c>
      <c r="H188" s="5"/>
      <c r="I188" s="4">
        <f>ROUND((E188-G188),5)</f>
        <v>-1489</v>
      </c>
      <c r="J188" s="5"/>
      <c r="K188" s="6">
        <f>ROUND(IF(G188=0, IF(E188=0, 0, 1), E188/G188),5)</f>
        <v>0.2555</v>
      </c>
    </row>
    <row r="189" spans="1:11" x14ac:dyDescent="0.25">
      <c r="A189" s="1"/>
      <c r="B189" s="1"/>
      <c r="C189" s="1" t="s">
        <v>190</v>
      </c>
      <c r="D189" s="1"/>
      <c r="E189" s="4">
        <v>0</v>
      </c>
      <c r="F189" s="5"/>
      <c r="G189" s="4">
        <v>119375</v>
      </c>
      <c r="H189" s="5"/>
      <c r="I189" s="4">
        <f>ROUND((E189-G189),5)</f>
        <v>-119375</v>
      </c>
      <c r="J189" s="5"/>
      <c r="K189" s="6">
        <f>ROUND(IF(G189=0, IF(E189=0, 0, 1), E189/G189),5)</f>
        <v>0</v>
      </c>
    </row>
    <row r="190" spans="1:11" ht="16.5" thickBot="1" x14ac:dyDescent="0.3">
      <c r="A190" s="1"/>
      <c r="B190" s="1"/>
      <c r="C190" s="1" t="s">
        <v>191</v>
      </c>
      <c r="D190" s="1"/>
      <c r="E190" s="9">
        <v>1463.18</v>
      </c>
      <c r="F190" s="5"/>
      <c r="G190" s="9">
        <v>0</v>
      </c>
      <c r="H190" s="5"/>
      <c r="I190" s="9">
        <f>ROUND((E190-G190),5)</f>
        <v>1463.18</v>
      </c>
      <c r="J190" s="5"/>
      <c r="K190" s="10">
        <f>ROUND(IF(G190=0, IF(E190=0, 0, 1), E190/G190),5)</f>
        <v>1</v>
      </c>
    </row>
    <row r="191" spans="1:11" ht="16.5" thickBot="1" x14ac:dyDescent="0.3">
      <c r="A191" s="1"/>
      <c r="B191" s="1" t="s">
        <v>192</v>
      </c>
      <c r="C191" s="1"/>
      <c r="D191" s="1"/>
      <c r="E191" s="11">
        <f>ROUND(SUM(E32:E33)+E42+E57+E75+E93+E105+E122+E140+E150+E161+E172+E176+E181+SUM(E188:E190),5)</f>
        <v>59279.95</v>
      </c>
      <c r="F191" s="5"/>
      <c r="G191" s="11">
        <f>ROUND(SUM(G32:G33)+G42+G57+G75+G93+G105+G122+G140+G150+G161+G172+G176+G181+SUM(G188:G190),5)</f>
        <v>284100</v>
      </c>
      <c r="H191" s="5"/>
      <c r="I191" s="11">
        <f>ROUND((E191-G191),5)</f>
        <v>-224820.05</v>
      </c>
      <c r="J191" s="5"/>
      <c r="K191" s="12">
        <f>ROUND(IF(G191=0, IF(E191=0, 0, 1), E191/G191),5)</f>
        <v>0.20866000000000001</v>
      </c>
    </row>
    <row r="192" spans="1:11" s="15" customFormat="1" ht="16.5" thickBot="1" x14ac:dyDescent="0.3">
      <c r="A192" s="1" t="s">
        <v>193</v>
      </c>
      <c r="B192" s="1"/>
      <c r="C192" s="1"/>
      <c r="D192" s="1"/>
      <c r="E192" s="13">
        <f>ROUND(E31-E191,5)</f>
        <v>-42779.43</v>
      </c>
      <c r="F192" s="1"/>
      <c r="G192" s="13">
        <f>ROUND(G31-G191,5)</f>
        <v>-68300</v>
      </c>
      <c r="H192" s="1"/>
      <c r="I192" s="13">
        <f>ROUND((E192-G192),5)</f>
        <v>25520.57</v>
      </c>
      <c r="J192" s="1"/>
      <c r="K192" s="14">
        <f>ROUND(IF(G192=0, IF(E192=0, 0, 1), E192/G192),5)</f>
        <v>0.62634999999999996</v>
      </c>
    </row>
    <row r="193" ht="16.5" thickTop="1" x14ac:dyDescent="0.25"/>
  </sheetData>
  <pageMargins left="0.7" right="0.7" top="0.75" bottom="0.75" header="0.1" footer="0.3"/>
  <pageSetup scale="68" fitToHeight="0" orientation="landscape" r:id="rId1"/>
  <headerFooter>
    <oddHeader>&amp;L&amp;"Arial,Bold"&amp;8 1:21 PM
&amp;"Arial,Bold"&amp;12 10/08/19
&amp;"Arial,Bold"&amp;8 Cash Basis&amp;C&amp;"Arial,Bold"&amp;12 Leavitt Township
&amp;"Arial,Bold"&amp;14 Profit &amp;&amp; Loss Budget vs. Actual
&amp;"Arial,Bold"&amp;12 April 1 through October 14,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2019-10-08T17:30:15Z</cp:lastPrinted>
  <dcterms:created xsi:type="dcterms:W3CDTF">2019-10-08T17:21:58Z</dcterms:created>
  <dcterms:modified xsi:type="dcterms:W3CDTF">2019-10-08T17:30:18Z</dcterms:modified>
</cp:coreProperties>
</file>