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8_{D09E0202-E275-4E54-BBF3-883E6BA57CB1}" xr6:coauthVersionLast="43" xr6:coauthVersionMax="43" xr10:uidLastSave="{00000000-0000-0000-0000-000000000000}"/>
  <bookViews>
    <workbookView xWindow="2130" yWindow="1440" windowWidth="15375" windowHeight="7875" xr2:uid="{6F3B9F74-7E47-4002-970B-79351372E653}"/>
  </bookViews>
  <sheets>
    <sheet name="Sheet1" sheetId="1" r:id="rId1"/>
  </sheets>
  <definedNames>
    <definedName name="_xlnm.Print_Titles" localSheetId="0">Sheet1!$A:$F,Sheet1!$1:$1</definedName>
    <definedName name="QB_COLUMN_29" localSheetId="0" hidden="1">Sheet1!$G$1</definedName>
    <definedName name="QB_DATA_0" localSheetId="0" hidden="1">Sheet1!$5:$5,Sheet1!$6:$6,Sheet1!$7:$7,Sheet1!$8:$8,Sheet1!$17:$17,Sheet1!$18:$18,Sheet1!$19:$19,Sheet1!$20:$20,Sheet1!$21:$21,Sheet1!$27:$27,Sheet1!$28:$28,Sheet1!$29:$29</definedName>
    <definedName name="QB_FORMULA_0" localSheetId="0" hidden="1">Sheet1!$G$9,Sheet1!$G$10,Sheet1!$G$11,Sheet1!$G$22,Sheet1!$G$23,Sheet1!$G$24,Sheet1!$G$25,Sheet1!$G$30,Sheet1!$G$31</definedName>
    <definedName name="QB_ROW_1" localSheetId="0" hidden="1">Sheet1!$A$2</definedName>
    <definedName name="QB_ROW_1011" localSheetId="0" hidden="1">Sheet1!$B$3</definedName>
    <definedName name="QB_ROW_12031" localSheetId="0" hidden="1">Sheet1!$D$15</definedName>
    <definedName name="QB_ROW_1220" localSheetId="0" hidden="1">Sheet1!$C$28</definedName>
    <definedName name="QB_ROW_12331" localSheetId="0" hidden="1">Sheet1!$D$23</definedName>
    <definedName name="QB_ROW_1311" localSheetId="0" hidden="1">Sheet1!$B$10</definedName>
    <definedName name="QB_ROW_14011" localSheetId="0" hidden="1">Sheet1!$B$26</definedName>
    <definedName name="QB_ROW_14311" localSheetId="0" hidden="1">Sheet1!$B$30</definedName>
    <definedName name="QB_ROW_17221" localSheetId="0" hidden="1">Sheet1!$C$29</definedName>
    <definedName name="QB_ROW_17250" localSheetId="0" hidden="1">Sheet1!$F$19</definedName>
    <definedName name="QB_ROW_2021" localSheetId="0" hidden="1">Sheet1!$C$4</definedName>
    <definedName name="QB_ROW_207250" localSheetId="0" hidden="1">Sheet1!$F$18</definedName>
    <definedName name="QB_ROW_208250" localSheetId="0" hidden="1">Sheet1!$F$17</definedName>
    <definedName name="QB_ROW_214230" localSheetId="0" hidden="1">Sheet1!$D$7</definedName>
    <definedName name="QB_ROW_215230" localSheetId="0" hidden="1">Sheet1!$D$6</definedName>
    <definedName name="QB_ROW_216230" localSheetId="0" hidden="1">Sheet1!$D$5</definedName>
    <definedName name="QB_ROW_2321" localSheetId="0" hidden="1">Sheet1!$C$9</definedName>
    <definedName name="QB_ROW_301" localSheetId="0" hidden="1">Sheet1!$A$11</definedName>
    <definedName name="QB_ROW_57220" localSheetId="0" hidden="1">Sheet1!$C$27</definedName>
    <definedName name="QB_ROW_58230" localSheetId="0" hidden="1">Sheet1!$D$8</definedName>
    <definedName name="QB_ROW_59040" localSheetId="0" hidden="1">Sheet1!$E$16</definedName>
    <definedName name="QB_ROW_59250" localSheetId="0" hidden="1">Sheet1!$F$21</definedName>
    <definedName name="QB_ROW_59340" localSheetId="0" hidden="1">Sheet1!$E$22</definedName>
    <definedName name="QB_ROW_7001" localSheetId="0" hidden="1">Sheet1!$A$12</definedName>
    <definedName name="QB_ROW_71250" localSheetId="0" hidden="1">Sheet1!$F$20</definedName>
    <definedName name="QB_ROW_7301" localSheetId="0" hidden="1">Sheet1!$A$31</definedName>
    <definedName name="QB_ROW_8011" localSheetId="0" hidden="1">Sheet1!$B$13</definedName>
    <definedName name="QB_ROW_8311" localSheetId="0" hidden="1">Sheet1!$B$25</definedName>
    <definedName name="QB_ROW_9021" localSheetId="0" hidden="1">Sheet1!$C$14</definedName>
    <definedName name="QB_ROW_9321" localSheetId="0" hidden="1">Sheet1!$C$24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20190610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9</definedName>
    <definedName name="QBREPORTSUBCOLAXIS" localSheetId="0">0</definedName>
    <definedName name="QBREPORTTYPE" localSheetId="0">5</definedName>
    <definedName name="QBROWHEADERS" localSheetId="0">6</definedName>
    <definedName name="QBSTARTDATE" localSheetId="0">20190610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1" i="1" l="1"/>
  <c r="G30" i="1"/>
  <c r="G25" i="1"/>
  <c r="G24" i="1"/>
  <c r="G23" i="1"/>
  <c r="G22" i="1"/>
  <c r="G11" i="1"/>
  <c r="G10" i="1"/>
  <c r="G9" i="1"/>
</calcChain>
</file>

<file path=xl/sharedStrings.xml><?xml version="1.0" encoding="utf-8"?>
<sst xmlns="http://schemas.openxmlformats.org/spreadsheetml/2006/main" count="31" uniqueCount="31">
  <si>
    <t>Jun 10, 19</t>
  </si>
  <si>
    <t>ASSETS</t>
  </si>
  <si>
    <t>Current Assets</t>
  </si>
  <si>
    <t>Checking/Savings</t>
  </si>
  <si>
    <t>LOSB General Checking</t>
  </si>
  <si>
    <t>Certificates of Deposit</t>
  </si>
  <si>
    <t>WSB Savings</t>
  </si>
  <si>
    <t>WSB Checking</t>
  </si>
  <si>
    <t>Total Checking/Savings</t>
  </si>
  <si>
    <t>Total Current Assets</t>
  </si>
  <si>
    <t>TOTAL ASSETS</t>
  </si>
  <si>
    <t>LIABILITIES &amp; EQUITY</t>
  </si>
  <si>
    <t>Liabilities</t>
  </si>
  <si>
    <t>Current Liabilities</t>
  </si>
  <si>
    <t>Other Current Liabilities</t>
  </si>
  <si>
    <t>701 Payroll Liabilities</t>
  </si>
  <si>
    <t>federal withholding</t>
  </si>
  <si>
    <t>state withholding</t>
  </si>
  <si>
    <t>701.3 Employee Share-Med Tax</t>
  </si>
  <si>
    <t>714 PENSION</t>
  </si>
  <si>
    <t>701 Payroll Liabilities - Other</t>
  </si>
  <si>
    <t>Total 701 Payroll Liabilities</t>
  </si>
  <si>
    <t>Total Other Current Liabilities</t>
  </si>
  <si>
    <t>Total Current Liabilities</t>
  </si>
  <si>
    <t>Total Liabilities</t>
  </si>
  <si>
    <t>Equity</t>
  </si>
  <si>
    <t>Opening Bal Equity</t>
  </si>
  <si>
    <t>Retained Earnings</t>
  </si>
  <si>
    <t>Net Income</t>
  </si>
  <si>
    <t>Total Equity</t>
  </si>
  <si>
    <t>TOTAL LIABILITIES &amp;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</si>
</sst>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3" xfId="0" applyNumberFormat="1" applyFont="1" applyBorder="1"/>
    <xf numFmtId="164" fontId="1" fillId="0" borderId="4" xfId="0" applyNumberFormat="1" applyFont="1" applyBorder="1"/>
    <xf numFmtId="0" fontId="1" fillId="0" borderId="0" xfId="0" applyFont="1"/>
    <xf numFmtId="164" fontId="2" fillId="0" borderId="2" xfId="0" applyNumberFormat="1" applyFont="1" applyBorder="1"/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E98AA45-E297-4904-A914-CED9A1B4C8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1B5D01C-DBAB-47DF-B714-2DCD597A78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79C1-CCFC-4194-96F9-6F8BE0D86C70}">
  <sheetPr codeName="Sheet1"/>
  <dimension ref="A1:G32"/>
  <sheetViews>
    <sheetView tabSelected="1" workbookViewId="0">
      <pane xSplit="6" ySplit="1" topLeftCell="G2" activePane="bottomRight" state="frozenSplit"/>
      <selection pane="topRight" activeCell="G1" sqref="G1"/>
      <selection pane="bottomLeft" activeCell="A2" sqref="A2"/>
      <selection pane="bottomRight"/>
    </sheetView>
  </sheetViews>
  <sheetFormatPr defaultRowHeight="15.75" x14ac:dyDescent="0.25"/>
  <cols>
    <col min="1" max="5" width="3" style="11" customWidth="1"/>
    <col min="6" max="6" width="36.140625" style="11" customWidth="1"/>
    <col min="7" max="7" width="12.7109375" style="12" bestFit="1" customWidth="1"/>
  </cols>
  <sheetData>
    <row r="1" spans="1:7" s="10" customFormat="1" ht="16.5" thickBot="1" x14ac:dyDescent="0.3">
      <c r="A1" s="8"/>
      <c r="B1" s="8"/>
      <c r="C1" s="8"/>
      <c r="D1" s="8"/>
      <c r="E1" s="8"/>
      <c r="F1" s="8"/>
      <c r="G1" s="9" t="s">
        <v>0</v>
      </c>
    </row>
    <row r="2" spans="1:7" ht="16.5" thickTop="1" x14ac:dyDescent="0.25">
      <c r="A2" s="1" t="s">
        <v>1</v>
      </c>
      <c r="B2" s="1"/>
      <c r="C2" s="1"/>
      <c r="D2" s="1"/>
      <c r="E2" s="1"/>
      <c r="F2" s="1"/>
      <c r="G2" s="2"/>
    </row>
    <row r="3" spans="1:7" x14ac:dyDescent="0.25">
      <c r="A3" s="1"/>
      <c r="B3" s="1" t="s">
        <v>2</v>
      </c>
      <c r="C3" s="1"/>
      <c r="D3" s="1"/>
      <c r="E3" s="1"/>
      <c r="F3" s="1"/>
      <c r="G3" s="2"/>
    </row>
    <row r="4" spans="1:7" x14ac:dyDescent="0.25">
      <c r="A4" s="1"/>
      <c r="B4" s="1"/>
      <c r="C4" s="1" t="s">
        <v>3</v>
      </c>
      <c r="D4" s="1"/>
      <c r="E4" s="1"/>
      <c r="F4" s="1"/>
      <c r="G4" s="2"/>
    </row>
    <row r="5" spans="1:7" x14ac:dyDescent="0.25">
      <c r="A5" s="1"/>
      <c r="B5" s="1"/>
      <c r="C5" s="1"/>
      <c r="D5" s="1" t="s">
        <v>4</v>
      </c>
      <c r="E5" s="1"/>
      <c r="F5" s="1"/>
      <c r="G5" s="2">
        <v>46674.2</v>
      </c>
    </row>
    <row r="6" spans="1:7" x14ac:dyDescent="0.25">
      <c r="A6" s="1"/>
      <c r="B6" s="1"/>
      <c r="C6" s="1"/>
      <c r="D6" s="1" t="s">
        <v>5</v>
      </c>
      <c r="E6" s="1"/>
      <c r="F6" s="1"/>
      <c r="G6" s="2">
        <v>27524.36</v>
      </c>
    </row>
    <row r="7" spans="1:7" x14ac:dyDescent="0.25">
      <c r="A7" s="1"/>
      <c r="B7" s="1"/>
      <c r="C7" s="1"/>
      <c r="D7" s="1" t="s">
        <v>6</v>
      </c>
      <c r="E7" s="1"/>
      <c r="F7" s="1"/>
      <c r="G7" s="2">
        <v>71712.86</v>
      </c>
    </row>
    <row r="8" spans="1:7" ht="16.5" thickBot="1" x14ac:dyDescent="0.3">
      <c r="A8" s="1"/>
      <c r="B8" s="1"/>
      <c r="C8" s="1"/>
      <c r="D8" s="1" t="s">
        <v>7</v>
      </c>
      <c r="E8" s="1"/>
      <c r="F8" s="1"/>
      <c r="G8" s="3">
        <v>15818.97</v>
      </c>
    </row>
    <row r="9" spans="1:7" ht="16.5" thickBot="1" x14ac:dyDescent="0.3">
      <c r="A9" s="1"/>
      <c r="B9" s="1"/>
      <c r="C9" s="1" t="s">
        <v>8</v>
      </c>
      <c r="D9" s="1"/>
      <c r="E9" s="1"/>
      <c r="F9" s="1"/>
      <c r="G9" s="4">
        <f>ROUND(SUM(G4:G8),5)</f>
        <v>161730.39000000001</v>
      </c>
    </row>
    <row r="10" spans="1:7" ht="16.5" thickBot="1" x14ac:dyDescent="0.3">
      <c r="A10" s="1"/>
      <c r="B10" s="1" t="s">
        <v>9</v>
      </c>
      <c r="C10" s="1"/>
      <c r="D10" s="1"/>
      <c r="E10" s="1"/>
      <c r="F10" s="1"/>
      <c r="G10" s="4">
        <f>ROUND(G3+G9,5)</f>
        <v>161730.39000000001</v>
      </c>
    </row>
    <row r="11" spans="1:7" s="6" customFormat="1" ht="16.5" thickBot="1" x14ac:dyDescent="0.3">
      <c r="A11" s="1" t="s">
        <v>10</v>
      </c>
      <c r="B11" s="1"/>
      <c r="C11" s="1"/>
      <c r="D11" s="1"/>
      <c r="E11" s="1"/>
      <c r="F11" s="1"/>
      <c r="G11" s="5">
        <f>ROUND(G2+G10,5)</f>
        <v>161730.39000000001</v>
      </c>
    </row>
    <row r="12" spans="1:7" ht="16.5" thickTop="1" x14ac:dyDescent="0.25">
      <c r="A12" s="1" t="s">
        <v>11</v>
      </c>
      <c r="B12" s="1"/>
      <c r="C12" s="1"/>
      <c r="D12" s="1"/>
      <c r="E12" s="1"/>
      <c r="F12" s="1"/>
      <c r="G12" s="2"/>
    </row>
    <row r="13" spans="1:7" x14ac:dyDescent="0.25">
      <c r="A13" s="1"/>
      <c r="B13" s="1" t="s">
        <v>12</v>
      </c>
      <c r="C13" s="1"/>
      <c r="D13" s="1"/>
      <c r="E13" s="1"/>
      <c r="F13" s="1"/>
      <c r="G13" s="2"/>
    </row>
    <row r="14" spans="1:7" x14ac:dyDescent="0.25">
      <c r="A14" s="1"/>
      <c r="B14" s="1"/>
      <c r="C14" s="1" t="s">
        <v>13</v>
      </c>
      <c r="D14" s="1"/>
      <c r="E14" s="1"/>
      <c r="F14" s="1"/>
      <c r="G14" s="2"/>
    </row>
    <row r="15" spans="1:7" x14ac:dyDescent="0.25">
      <c r="A15" s="1"/>
      <c r="B15" s="1"/>
      <c r="C15" s="1"/>
      <c r="D15" s="1" t="s">
        <v>14</v>
      </c>
      <c r="E15" s="1"/>
      <c r="F15" s="1"/>
      <c r="G15" s="2"/>
    </row>
    <row r="16" spans="1:7" x14ac:dyDescent="0.25">
      <c r="A16" s="1"/>
      <c r="B16" s="1"/>
      <c r="C16" s="1"/>
      <c r="D16" s="1"/>
      <c r="E16" s="1" t="s">
        <v>15</v>
      </c>
      <c r="F16" s="1"/>
      <c r="G16" s="2"/>
    </row>
    <row r="17" spans="1:7" x14ac:dyDescent="0.25">
      <c r="A17" s="1"/>
      <c r="B17" s="1"/>
      <c r="C17" s="1"/>
      <c r="D17" s="1"/>
      <c r="E17" s="1"/>
      <c r="F17" s="1" t="s">
        <v>16</v>
      </c>
      <c r="G17" s="2">
        <v>784</v>
      </c>
    </row>
    <row r="18" spans="1:7" x14ac:dyDescent="0.25">
      <c r="A18" s="1"/>
      <c r="B18" s="1"/>
      <c r="C18" s="1"/>
      <c r="D18" s="1"/>
      <c r="E18" s="1"/>
      <c r="F18" s="1" t="s">
        <v>17</v>
      </c>
      <c r="G18" s="2">
        <v>924.68</v>
      </c>
    </row>
    <row r="19" spans="1:7" x14ac:dyDescent="0.25">
      <c r="A19" s="1"/>
      <c r="B19" s="1"/>
      <c r="C19" s="1"/>
      <c r="D19" s="1"/>
      <c r="E19" s="1"/>
      <c r="F19" s="1" t="s">
        <v>18</v>
      </c>
      <c r="G19" s="2">
        <v>-1.64</v>
      </c>
    </row>
    <row r="20" spans="1:7" x14ac:dyDescent="0.25">
      <c r="A20" s="1"/>
      <c r="B20" s="1"/>
      <c r="C20" s="1"/>
      <c r="D20" s="1"/>
      <c r="E20" s="1"/>
      <c r="F20" s="1" t="s">
        <v>19</v>
      </c>
      <c r="G20" s="2">
        <v>-964.22</v>
      </c>
    </row>
    <row r="21" spans="1:7" ht="16.5" thickBot="1" x14ac:dyDescent="0.3">
      <c r="A21" s="1"/>
      <c r="B21" s="1"/>
      <c r="C21" s="1"/>
      <c r="D21" s="1"/>
      <c r="E21" s="1"/>
      <c r="F21" s="1" t="s">
        <v>20</v>
      </c>
      <c r="G21" s="3">
        <v>632.15</v>
      </c>
    </row>
    <row r="22" spans="1:7" ht="16.5" thickBot="1" x14ac:dyDescent="0.3">
      <c r="A22" s="1"/>
      <c r="B22" s="1"/>
      <c r="C22" s="1"/>
      <c r="D22" s="1"/>
      <c r="E22" s="1" t="s">
        <v>21</v>
      </c>
      <c r="F22" s="1"/>
      <c r="G22" s="4">
        <f>ROUND(SUM(G16:G21),5)</f>
        <v>1374.97</v>
      </c>
    </row>
    <row r="23" spans="1:7" ht="16.5" thickBot="1" x14ac:dyDescent="0.3">
      <c r="A23" s="1"/>
      <c r="B23" s="1"/>
      <c r="C23" s="1"/>
      <c r="D23" s="1" t="s">
        <v>22</v>
      </c>
      <c r="E23" s="1"/>
      <c r="F23" s="1"/>
      <c r="G23" s="4">
        <f>ROUND(G15+G22,5)</f>
        <v>1374.97</v>
      </c>
    </row>
    <row r="24" spans="1:7" ht="16.5" thickBot="1" x14ac:dyDescent="0.3">
      <c r="A24" s="1"/>
      <c r="B24" s="1"/>
      <c r="C24" s="1" t="s">
        <v>23</v>
      </c>
      <c r="D24" s="1"/>
      <c r="E24" s="1"/>
      <c r="F24" s="1"/>
      <c r="G24" s="7">
        <f>ROUND(G14+G23,5)</f>
        <v>1374.97</v>
      </c>
    </row>
    <row r="25" spans="1:7" x14ac:dyDescent="0.25">
      <c r="A25" s="1"/>
      <c r="B25" s="1" t="s">
        <v>24</v>
      </c>
      <c r="C25" s="1"/>
      <c r="D25" s="1"/>
      <c r="E25" s="1"/>
      <c r="F25" s="1"/>
      <c r="G25" s="2">
        <f>ROUND(G13+G24,5)</f>
        <v>1374.97</v>
      </c>
    </row>
    <row r="26" spans="1:7" x14ac:dyDescent="0.25">
      <c r="A26" s="1"/>
      <c r="B26" s="1" t="s">
        <v>25</v>
      </c>
      <c r="C26" s="1"/>
      <c r="D26" s="1"/>
      <c r="E26" s="1"/>
      <c r="F26" s="1"/>
      <c r="G26" s="2"/>
    </row>
    <row r="27" spans="1:7" x14ac:dyDescent="0.25">
      <c r="A27" s="1"/>
      <c r="B27" s="1"/>
      <c r="C27" s="1" t="s">
        <v>26</v>
      </c>
      <c r="D27" s="1"/>
      <c r="E27" s="1"/>
      <c r="F27" s="1"/>
      <c r="G27" s="2">
        <v>61956.88</v>
      </c>
    </row>
    <row r="28" spans="1:7" x14ac:dyDescent="0.25">
      <c r="A28" s="1"/>
      <c r="B28" s="1"/>
      <c r="C28" s="1" t="s">
        <v>27</v>
      </c>
      <c r="D28" s="1"/>
      <c r="E28" s="1"/>
      <c r="F28" s="1"/>
      <c r="G28" s="2">
        <v>116360.5</v>
      </c>
    </row>
    <row r="29" spans="1:7" ht="16.5" thickBot="1" x14ac:dyDescent="0.3">
      <c r="A29" s="1"/>
      <c r="B29" s="1"/>
      <c r="C29" s="1" t="s">
        <v>28</v>
      </c>
      <c r="D29" s="1"/>
      <c r="E29" s="1"/>
      <c r="F29" s="1"/>
      <c r="G29" s="3">
        <v>-17961.96</v>
      </c>
    </row>
    <row r="30" spans="1:7" ht="16.5" thickBot="1" x14ac:dyDescent="0.3">
      <c r="A30" s="1"/>
      <c r="B30" s="1" t="s">
        <v>29</v>
      </c>
      <c r="C30" s="1"/>
      <c r="D30" s="1"/>
      <c r="E30" s="1"/>
      <c r="F30" s="1"/>
      <c r="G30" s="4">
        <f>ROUND(SUM(G26:G29),5)</f>
        <v>160355.42000000001</v>
      </c>
    </row>
    <row r="31" spans="1:7" s="6" customFormat="1" ht="16.5" thickBot="1" x14ac:dyDescent="0.3">
      <c r="A31" s="1" t="s">
        <v>30</v>
      </c>
      <c r="B31" s="1"/>
      <c r="C31" s="1"/>
      <c r="D31" s="1"/>
      <c r="E31" s="1"/>
      <c r="F31" s="1"/>
      <c r="G31" s="5">
        <f>ROUND(G12+G25+G30,5)</f>
        <v>161730.39000000001</v>
      </c>
    </row>
    <row r="32" spans="1:7" ht="16.5" thickTop="1" x14ac:dyDescent="0.25"/>
  </sheetData>
  <pageMargins left="0.7" right="0.7" top="0.75" bottom="0.75" header="0.1" footer="0.3"/>
  <pageSetup orientation="portrait" r:id="rId1"/>
  <headerFooter>
    <oddHeader>&amp;L&amp;"Arial,Bold"&amp;8 11:04 AM
&amp;"Arial,Bold"&amp;12 06/02/19
&amp;"Arial,Bold"&amp;8 Cash Basis&amp;C&amp;"Arial,Bold"&amp;12 Leavitt Township
&amp;"Arial,Bold"&amp;14 Balance Sheet
&amp;"Arial,Bold"&amp;12 As of June 10, 2019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114300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2019-06-02T15:04:41Z</dcterms:created>
  <dcterms:modified xsi:type="dcterms:W3CDTF">2019-06-02T15:05:26Z</dcterms:modified>
</cp:coreProperties>
</file>