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8_{1CCFA9B4-C405-4394-B781-F5E066A788FC}" xr6:coauthVersionLast="45" xr6:coauthVersionMax="45" xr10:uidLastSave="{00000000-0000-0000-0000-000000000000}"/>
  <bookViews>
    <workbookView xWindow="-120" yWindow="-120" windowWidth="20730" windowHeight="11160" xr2:uid="{720CAA86-BE68-45E0-853A-76A21B91BF3B}"/>
  </bookViews>
  <sheets>
    <sheet name="Sheet1" sheetId="1" r:id="rId1"/>
  </sheets>
  <definedNames>
    <definedName name="_xlnm.Print_Titles" localSheetId="0">Sheet1!$A:$D,Sheet1!$1:$2</definedName>
    <definedName name="QB_COLUMN_59200" localSheetId="0" hidden="1">Sheet1!$E$2</definedName>
    <definedName name="QB_COLUMN_63620" localSheetId="0" hidden="1">Sheet1!$I$2</definedName>
    <definedName name="QB_COLUMN_64430" localSheetId="0" hidden="1">Sheet1!$K$2</definedName>
    <definedName name="QB_COLUMN_76210" localSheetId="0" hidden="1">Sheet1!$G$2</definedName>
    <definedName name="QB_DATA_0" localSheetId="0" hidden="1">Sheet1!$4:$4,Sheet1!$5:$5,Sheet1!$6:$6,Sheet1!$7:$7,Sheet1!$11:$11,Sheet1!$14:$14,Sheet1!$15:$15,Sheet1!$16:$16,Sheet1!$17:$17,Sheet1!$20:$20,Sheet1!$21:$21,Sheet1!$22:$22,Sheet1!$23:$23,Sheet1!$26:$26,Sheet1!$29:$29,Sheet1!$30:$30</definedName>
    <definedName name="QB_DATA_1" localSheetId="0" hidden="1">Sheet1!$33:$33,Sheet1!$34:$34,Sheet1!$35:$35,Sheet1!$36:$36,Sheet1!$37:$37,Sheet1!$40:$40,Sheet1!$41:$41,Sheet1!$42:$42,Sheet1!$43:$43,Sheet1!$44:$44,Sheet1!$45:$45,Sheet1!$46:$46,Sheet1!$47:$47,Sheet1!$48:$48,Sheet1!$51:$51,Sheet1!$52:$52</definedName>
    <definedName name="QB_DATA_2" localSheetId="0" hidden="1">Sheet1!$53:$53,Sheet1!$54:$54,Sheet1!$55:$55,Sheet1!$58:$58,Sheet1!$59:$59,Sheet1!$60:$60,Sheet1!$61:$61,Sheet1!$64:$64,Sheet1!$67:$67,Sheet1!$68:$68,Sheet1!$70:$70</definedName>
    <definedName name="QB_FORMULA_0" localSheetId="0" hidden="1">Sheet1!$E$8,Sheet1!$E$12,Sheet1!$E$18,Sheet1!$E$24,Sheet1!$E$27,Sheet1!$E$31,Sheet1!$E$38,Sheet1!$E$49,Sheet1!$E$56,Sheet1!$E$62,Sheet1!$E$65,Sheet1!$E$69,Sheet1!$E$71,Sheet1!$E$72</definedName>
    <definedName name="QB_ROW_103230" localSheetId="0" hidden="1">Sheet1!$D$43</definedName>
    <definedName name="QB_ROW_104230" localSheetId="0" hidden="1">Sheet1!$D$44</definedName>
    <definedName name="QB_ROW_107230" localSheetId="0" hidden="1">Sheet1!$D$45</definedName>
    <definedName name="QB_ROW_108230" localSheetId="0" hidden="1">Sheet1!$D$46</definedName>
    <definedName name="QB_ROW_109230" localSheetId="0" hidden="1">Sheet1!$D$47</definedName>
    <definedName name="QB_ROW_112020" localSheetId="0" hidden="1">Sheet1!$C$13</definedName>
    <definedName name="QB_ROW_112320" localSheetId="0" hidden="1">Sheet1!$C$18</definedName>
    <definedName name="QB_ROW_113230" localSheetId="0" hidden="1">Sheet1!$D$14</definedName>
    <definedName name="QB_ROW_116230" localSheetId="0" hidden="1">Sheet1!$D$15</definedName>
    <definedName name="QB_ROW_122230" localSheetId="0" hidden="1">Sheet1!$D$16</definedName>
    <definedName name="QB_ROW_124230" localSheetId="0" hidden="1">Sheet1!$D$17</definedName>
    <definedName name="QB_ROW_125020" localSheetId="0" hidden="1">Sheet1!$C$50</definedName>
    <definedName name="QB_ROW_125320" localSheetId="0" hidden="1">Sheet1!$C$56</definedName>
    <definedName name="QB_ROW_126230" localSheetId="0" hidden="1">Sheet1!$D$51</definedName>
    <definedName name="QB_ROW_127230" localSheetId="0" hidden="1">Sheet1!$D$52</definedName>
    <definedName name="QB_ROW_129230" localSheetId="0" hidden="1">Sheet1!$D$54</definedName>
    <definedName name="QB_ROW_130230" localSheetId="0" hidden="1">Sheet1!$D$53</definedName>
    <definedName name="QB_ROW_132230" localSheetId="0" hidden="1">Sheet1!$D$55</definedName>
    <definedName name="QB_ROW_133020" localSheetId="0" hidden="1">Sheet1!$C$25</definedName>
    <definedName name="QB_ROW_133320" localSheetId="0" hidden="1">Sheet1!$C$27</definedName>
    <definedName name="QB_ROW_134230" localSheetId="0" hidden="1">Sheet1!$D$26</definedName>
    <definedName name="QB_ROW_14230" localSheetId="0" hidden="1">Sheet1!$D$68</definedName>
    <definedName name="QB_ROW_147020" localSheetId="0" hidden="1">Sheet1!$C$19</definedName>
    <definedName name="QB_ROW_147320" localSheetId="0" hidden="1">Sheet1!$C$24</definedName>
    <definedName name="QB_ROW_148230" localSheetId="0" hidden="1">Sheet1!$D$20</definedName>
    <definedName name="QB_ROW_153230" localSheetId="0" hidden="1">Sheet1!$D$21</definedName>
    <definedName name="QB_ROW_154230" localSheetId="0" hidden="1">Sheet1!$D$22</definedName>
    <definedName name="QB_ROW_158230" localSheetId="0" hidden="1">Sheet1!$D$23</definedName>
    <definedName name="QB_ROW_161020" localSheetId="0" hidden="1">Sheet1!$C$28</definedName>
    <definedName name="QB_ROW_161320" localSheetId="0" hidden="1">Sheet1!$C$31</definedName>
    <definedName name="QB_ROW_162230" localSheetId="0" hidden="1">Sheet1!$D$29</definedName>
    <definedName name="QB_ROW_167020" localSheetId="0" hidden="1">Sheet1!$C$32</definedName>
    <definedName name="QB_ROW_167320" localSheetId="0" hidden="1">Sheet1!$C$38</definedName>
    <definedName name="QB_ROW_168230" localSheetId="0" hidden="1">Sheet1!$D$33</definedName>
    <definedName name="QB_ROW_171230" localSheetId="0" hidden="1">Sheet1!$D$34</definedName>
    <definedName name="QB_ROW_172230" localSheetId="0" hidden="1">Sheet1!$D$35</definedName>
    <definedName name="QB_ROW_173230" localSheetId="0" hidden="1">Sheet1!$D$36</definedName>
    <definedName name="QB_ROW_177230" localSheetId="0" hidden="1">Sheet1!$D$37</definedName>
    <definedName name="QB_ROW_18301" localSheetId="0" hidden="1">Sheet1!$A$72</definedName>
    <definedName name="QB_ROW_188020" localSheetId="0" hidden="1">Sheet1!$C$57</definedName>
    <definedName name="QB_ROW_188230" localSheetId="0" hidden="1">Sheet1!$D$61</definedName>
    <definedName name="QB_ROW_188320" localSheetId="0" hidden="1">Sheet1!$C$62</definedName>
    <definedName name="QB_ROW_192230" localSheetId="0" hidden="1">Sheet1!$D$58</definedName>
    <definedName name="QB_ROW_194230" localSheetId="0" hidden="1">Sheet1!$D$60</definedName>
    <definedName name="QB_ROW_198020" localSheetId="0" hidden="1">Sheet1!$C$63</definedName>
    <definedName name="QB_ROW_198320" localSheetId="0" hidden="1">Sheet1!$C$65</definedName>
    <definedName name="QB_ROW_199230" localSheetId="0" hidden="1">Sheet1!$D$64</definedName>
    <definedName name="QB_ROW_20012" localSheetId="0" hidden="1">Sheet1!$B$3</definedName>
    <definedName name="QB_ROW_201020" localSheetId="0" hidden="1">Sheet1!$C$66</definedName>
    <definedName name="QB_ROW_201320" localSheetId="0" hidden="1">Sheet1!$C$69</definedName>
    <definedName name="QB_ROW_202230" localSheetId="0" hidden="1">Sheet1!$D$67</definedName>
    <definedName name="QB_ROW_20312" localSheetId="0" hidden="1">Sheet1!$B$8</definedName>
    <definedName name="QB_ROW_21012" localSheetId="0" hidden="1">Sheet1!$B$9</definedName>
    <definedName name="QB_ROW_21312" localSheetId="0" hidden="1">Sheet1!$B$71</definedName>
    <definedName name="QB_ROW_30020" localSheetId="0" hidden="1">Sheet1!$C$39</definedName>
    <definedName name="QB_ROW_30230" localSheetId="0" hidden="1">Sheet1!$D$48</definedName>
    <definedName name="QB_ROW_30320" localSheetId="0" hidden="1">Sheet1!$C$49</definedName>
    <definedName name="QB_ROW_33220" localSheetId="0" hidden="1">Sheet1!$C$7</definedName>
    <definedName name="QB_ROW_51230" localSheetId="0" hidden="1">Sheet1!$D$42</definedName>
    <definedName name="QB_ROW_60220" localSheetId="0" hidden="1">Sheet1!$C$70</definedName>
    <definedName name="QB_ROW_67230" localSheetId="0" hidden="1">Sheet1!$D$30</definedName>
    <definedName name="QB_ROW_76220" localSheetId="0" hidden="1">Sheet1!$C$4</definedName>
    <definedName name="QB_ROW_8230" localSheetId="0" hidden="1">Sheet1!$D$59</definedName>
    <definedName name="QB_ROW_82320" localSheetId="0" hidden="1">Sheet1!$C$5</definedName>
    <definedName name="QB_ROW_87220" localSheetId="0" hidden="1">Sheet1!$C$6</definedName>
    <definedName name="QB_ROW_94020" localSheetId="0" hidden="1">Sheet1!$C$10</definedName>
    <definedName name="QB_ROW_94320" localSheetId="0" hidden="1">Sheet1!$C$12</definedName>
    <definedName name="QB_ROW_95230" localSheetId="0" hidden="1">Sheet1!$D$11</definedName>
    <definedName name="QB_ROW_98230" localSheetId="0" hidden="1">Sheet1!$D$40</definedName>
    <definedName name="QB_ROW_99230" localSheetId="0" hidden="1">Sheet1!$D$41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20210331</definedName>
    <definedName name="QBHEADERSONSCREEN" localSheetId="0">FALSE</definedName>
    <definedName name="QBMETADATASIZE" localSheetId="0">5914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TRUE</definedName>
    <definedName name="QBREPORTCOMPARECOL_BUDGET" localSheetId="0">TRUE</definedName>
    <definedName name="QBREPORTCOMPARECOL_BUDPCT" localSheetId="0">TRUE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24</definedName>
    <definedName name="QBREPORTTYPE" localSheetId="0">288</definedName>
    <definedName name="QBROWHEADERS" localSheetId="0">4</definedName>
    <definedName name="QBSTARTDATE" localSheetId="0">20200401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69" i="1"/>
  <c r="E65" i="1"/>
  <c r="E62" i="1"/>
  <c r="E56" i="1"/>
  <c r="E49" i="1"/>
  <c r="E38" i="1"/>
  <c r="E31" i="1"/>
  <c r="E27" i="1"/>
  <c r="E24" i="1"/>
  <c r="E18" i="1"/>
  <c r="E12" i="1"/>
  <c r="E8" i="1"/>
</calcChain>
</file>

<file path=xl/sharedStrings.xml><?xml version="1.0" encoding="utf-8"?>
<sst xmlns="http://schemas.openxmlformats.org/spreadsheetml/2006/main" count="74" uniqueCount="74">
  <si>
    <t>Apr '20 - Mar 21</t>
  </si>
  <si>
    <t>Budget</t>
  </si>
  <si>
    <t>$ Over Budget</t>
  </si>
  <si>
    <t>% of Budget</t>
  </si>
  <si>
    <t>Income</t>
  </si>
  <si>
    <t>407 DELINQUENT REAL PROPERTY</t>
  </si>
  <si>
    <t>574 STATE SHARED REVENUE</t>
  </si>
  <si>
    <t>664 INTEREST &amp; DIVIDENDS</t>
  </si>
  <si>
    <t>697 MISC INCOME</t>
  </si>
  <si>
    <t>Total Income</t>
  </si>
  <si>
    <t>Expense</t>
  </si>
  <si>
    <t>101 TRUSTEES</t>
  </si>
  <si>
    <t>101-702 Salaries-wages</t>
  </si>
  <si>
    <t>Total 101 TRUSTEES</t>
  </si>
  <si>
    <t>171 SUPERVISOR</t>
  </si>
  <si>
    <t>171-702 Salaries-wages</t>
  </si>
  <si>
    <t>171-727 Office supplies</t>
  </si>
  <si>
    <t>171-860 Travel/Mileage</t>
  </si>
  <si>
    <t>171-960 Education/Training</t>
  </si>
  <si>
    <t>Total 171 SUPERVISOR</t>
  </si>
  <si>
    <t>215 CLERK</t>
  </si>
  <si>
    <t>215-702 Salaries/Wages</t>
  </si>
  <si>
    <t>215-727 Office Supplies</t>
  </si>
  <si>
    <t>215-729 Postage</t>
  </si>
  <si>
    <t>215-860 Travel/Mileage</t>
  </si>
  <si>
    <t>Total 215 CLERK</t>
  </si>
  <si>
    <t>243 ASSESSOR</t>
  </si>
  <si>
    <t>243-702 Salaries/Wages</t>
  </si>
  <si>
    <t>Total 243 ASSESSOR</t>
  </si>
  <si>
    <t>247 BOARD OF REVIEW</t>
  </si>
  <si>
    <t>247-702 Wages/Per Diem</t>
  </si>
  <si>
    <t>247-735 Meals/Lodging</t>
  </si>
  <si>
    <t>Total 247 BOARD OF REVIEW</t>
  </si>
  <si>
    <t>253 TREASURER</t>
  </si>
  <si>
    <t>253-702 Salaries/Wages</t>
  </si>
  <si>
    <t>253-726 General Supplies</t>
  </si>
  <si>
    <t>253-727 Office Supplies</t>
  </si>
  <si>
    <t>253-729 Postage</t>
  </si>
  <si>
    <t>253-860 Travel/Mileage</t>
  </si>
  <si>
    <t>Total 253 TREASURER</t>
  </si>
  <si>
    <t>260 GENERAL GOVERNMENT</t>
  </si>
  <si>
    <t>260-726 General Supplies</t>
  </si>
  <si>
    <t>260-727 Office Supplies</t>
  </si>
  <si>
    <t>260-800 Charges for Services</t>
  </si>
  <si>
    <t>260-802 Legal Services</t>
  </si>
  <si>
    <t>260-820 Membership &amp; Dues</t>
  </si>
  <si>
    <t>260-900 Printing &amp; Publication</t>
  </si>
  <si>
    <t>260-910 Insurance &amp; Bonds</t>
  </si>
  <si>
    <t>260-956 Miscellaneous</t>
  </si>
  <si>
    <t>260 GENERAL GOVERNMENT - Other</t>
  </si>
  <si>
    <t>Total 260 GENERAL GOVERNMENT</t>
  </si>
  <si>
    <t>262 ELECTIONS</t>
  </si>
  <si>
    <t>262-702 Wages/Per Diem</t>
  </si>
  <si>
    <t>262-726 General Supplies</t>
  </si>
  <si>
    <t>262-729 Postage</t>
  </si>
  <si>
    <t>262-801 Professional Servies</t>
  </si>
  <si>
    <t>262-900 Printing &amp; Publishing</t>
  </si>
  <si>
    <t>Total 262 ELECTIONS</t>
  </si>
  <si>
    <t>265 HALL &amp; GROUNDS</t>
  </si>
  <si>
    <t>265-800 Charges for Services</t>
  </si>
  <si>
    <t>265-850 Telephone</t>
  </si>
  <si>
    <t>265-921 Utilities</t>
  </si>
  <si>
    <t>265 HALL &amp; GROUNDS - Other</t>
  </si>
  <si>
    <t>Total 265 HALL &amp; GROUNDS</t>
  </si>
  <si>
    <t>449 ROADS</t>
  </si>
  <si>
    <t>449-930 Repairs/Maintenance</t>
  </si>
  <si>
    <t>Total 449 ROADS</t>
  </si>
  <si>
    <t>751 RECREATION/PARKS</t>
  </si>
  <si>
    <t>751-702 Salaries/Wages</t>
  </si>
  <si>
    <t>751-800 Charges for Services</t>
  </si>
  <si>
    <t>Total 751 RECREATION/PARKS</t>
  </si>
  <si>
    <t>Payroll Expenses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</si>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</sst>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3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64" fontId="1" fillId="0" borderId="4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B90B03-0D94-4CDA-A91C-C0497DE1A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715F301-D8A1-42BA-81FE-30E1E1803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11D5-9938-4123-938B-B326C3C7D0DF}">
  <sheetPr codeName="Sheet1"/>
  <dimension ref="A1:K73"/>
  <sheetViews>
    <sheetView tabSelected="1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/>
    </sheetView>
  </sheetViews>
  <sheetFormatPr defaultRowHeight="15.75" x14ac:dyDescent="0.25"/>
  <cols>
    <col min="1" max="3" width="3" style="15" customWidth="1"/>
    <col min="4" max="4" width="43.140625" style="15" customWidth="1"/>
    <col min="5" max="5" width="18.140625" style="16" bestFit="1" customWidth="1"/>
    <col min="6" max="6" width="2.28515625" style="16" customWidth="1"/>
    <col min="7" max="7" width="9.28515625" style="16" bestFit="1" customWidth="1"/>
    <col min="8" max="8" width="2.28515625" style="16" customWidth="1"/>
    <col min="9" max="9" width="17" style="16" bestFit="1" customWidth="1"/>
    <col min="10" max="10" width="2.28515625" style="16" customWidth="1"/>
    <col min="11" max="11" width="15" style="16" bestFit="1" customWidth="1"/>
  </cols>
  <sheetData>
    <row r="1" spans="1:11" ht="16.5" thickBot="1" x14ac:dyDescent="0.3">
      <c r="A1" s="1"/>
      <c r="B1" s="1"/>
      <c r="C1" s="1"/>
      <c r="D1" s="1"/>
      <c r="E1" s="3"/>
      <c r="F1" s="2"/>
      <c r="G1" s="3"/>
      <c r="H1" s="2"/>
      <c r="I1" s="3"/>
      <c r="J1" s="2"/>
      <c r="K1" s="3"/>
    </row>
    <row r="2" spans="1:11" s="14" customFormat="1" ht="17.25" thickTop="1" thickBot="1" x14ac:dyDescent="0.3">
      <c r="A2" s="11"/>
      <c r="B2" s="11"/>
      <c r="C2" s="11"/>
      <c r="D2" s="11"/>
      <c r="E2" s="12" t="s">
        <v>0</v>
      </c>
      <c r="F2" s="13"/>
      <c r="G2" s="12" t="s">
        <v>1</v>
      </c>
      <c r="H2" s="13"/>
      <c r="I2" s="12" t="s">
        <v>2</v>
      </c>
      <c r="J2" s="13"/>
      <c r="K2" s="12" t="s">
        <v>3</v>
      </c>
    </row>
    <row r="3" spans="1:11" ht="16.5" thickTop="1" x14ac:dyDescent="0.25">
      <c r="A3" s="1"/>
      <c r="B3" s="1" t="s">
        <v>4</v>
      </c>
      <c r="C3" s="1"/>
      <c r="D3" s="1"/>
      <c r="E3" s="4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 t="s">
        <v>5</v>
      </c>
      <c r="D4" s="1"/>
      <c r="E4" s="4">
        <v>4249.33</v>
      </c>
      <c r="F4" s="5"/>
      <c r="G4" s="5"/>
      <c r="H4" s="5"/>
      <c r="I4" s="5"/>
      <c r="J4" s="5"/>
      <c r="K4" s="5"/>
    </row>
    <row r="5" spans="1:11" x14ac:dyDescent="0.25">
      <c r="A5" s="1"/>
      <c r="B5" s="1"/>
      <c r="C5" s="1" t="s">
        <v>6</v>
      </c>
      <c r="D5" s="1"/>
      <c r="E5" s="4">
        <v>26421</v>
      </c>
      <c r="F5" s="5"/>
      <c r="G5" s="5"/>
      <c r="H5" s="5"/>
      <c r="I5" s="5"/>
      <c r="J5" s="5"/>
      <c r="K5" s="5"/>
    </row>
    <row r="6" spans="1:11" x14ac:dyDescent="0.25">
      <c r="A6" s="1"/>
      <c r="B6" s="1"/>
      <c r="C6" s="1" t="s">
        <v>7</v>
      </c>
      <c r="D6" s="1"/>
      <c r="E6" s="4">
        <v>905.02</v>
      </c>
      <c r="F6" s="5"/>
      <c r="G6" s="5"/>
      <c r="H6" s="5"/>
      <c r="I6" s="5"/>
      <c r="J6" s="5"/>
      <c r="K6" s="5"/>
    </row>
    <row r="7" spans="1:11" ht="16.5" thickBot="1" x14ac:dyDescent="0.3">
      <c r="A7" s="1"/>
      <c r="B7" s="1"/>
      <c r="C7" s="1" t="s">
        <v>8</v>
      </c>
      <c r="D7" s="1"/>
      <c r="E7" s="6">
        <v>8199.1</v>
      </c>
      <c r="F7" s="5"/>
      <c r="G7" s="5"/>
      <c r="H7" s="5"/>
      <c r="I7" s="5"/>
      <c r="J7" s="5"/>
      <c r="K7" s="5"/>
    </row>
    <row r="8" spans="1:11" x14ac:dyDescent="0.25">
      <c r="A8" s="1"/>
      <c r="B8" s="1" t="s">
        <v>9</v>
      </c>
      <c r="C8" s="1"/>
      <c r="D8" s="1"/>
      <c r="E8" s="4">
        <f>ROUND(SUM(E3:E7),5)</f>
        <v>39774.449999999997</v>
      </c>
      <c r="F8" s="5"/>
      <c r="G8" s="5"/>
      <c r="H8" s="5"/>
      <c r="I8" s="5"/>
      <c r="J8" s="5"/>
      <c r="K8" s="5"/>
    </row>
    <row r="9" spans="1:11" x14ac:dyDescent="0.25">
      <c r="A9" s="1"/>
      <c r="B9" s="1" t="s">
        <v>10</v>
      </c>
      <c r="C9" s="1"/>
      <c r="D9" s="1"/>
      <c r="E9" s="4"/>
      <c r="F9" s="5"/>
      <c r="G9" s="5"/>
      <c r="H9" s="5"/>
      <c r="I9" s="5"/>
      <c r="J9" s="5"/>
      <c r="K9" s="5"/>
    </row>
    <row r="10" spans="1:11" x14ac:dyDescent="0.25">
      <c r="A10" s="1"/>
      <c r="B10" s="1"/>
      <c r="C10" s="1" t="s">
        <v>11</v>
      </c>
      <c r="D10" s="1"/>
      <c r="E10" s="4"/>
      <c r="F10" s="5"/>
      <c r="G10" s="5"/>
      <c r="H10" s="5"/>
      <c r="I10" s="5"/>
      <c r="J10" s="5"/>
      <c r="K10" s="5"/>
    </row>
    <row r="11" spans="1:11" ht="16.5" thickBot="1" x14ac:dyDescent="0.3">
      <c r="A11" s="1"/>
      <c r="B11" s="1"/>
      <c r="C11" s="1"/>
      <c r="D11" s="1" t="s">
        <v>12</v>
      </c>
      <c r="E11" s="6">
        <v>1725</v>
      </c>
      <c r="F11" s="5"/>
      <c r="G11" s="5"/>
      <c r="H11" s="5"/>
      <c r="I11" s="5"/>
      <c r="J11" s="5"/>
      <c r="K11" s="5"/>
    </row>
    <row r="12" spans="1:11" x14ac:dyDescent="0.25">
      <c r="A12" s="1"/>
      <c r="B12" s="1"/>
      <c r="C12" s="1" t="s">
        <v>13</v>
      </c>
      <c r="D12" s="1"/>
      <c r="E12" s="4">
        <f>ROUND(SUM(E10:E11),5)</f>
        <v>1725</v>
      </c>
      <c r="F12" s="5"/>
      <c r="G12" s="5"/>
      <c r="H12" s="5"/>
      <c r="I12" s="5"/>
      <c r="J12" s="5"/>
      <c r="K12" s="5"/>
    </row>
    <row r="13" spans="1:11" x14ac:dyDescent="0.25">
      <c r="A13" s="1"/>
      <c r="B13" s="1"/>
      <c r="C13" s="1" t="s">
        <v>14</v>
      </c>
      <c r="D13" s="1"/>
      <c r="E13" s="4"/>
      <c r="F13" s="5"/>
      <c r="G13" s="5"/>
      <c r="H13" s="5"/>
      <c r="I13" s="5"/>
      <c r="J13" s="5"/>
      <c r="K13" s="5"/>
    </row>
    <row r="14" spans="1:11" x14ac:dyDescent="0.25">
      <c r="A14" s="1"/>
      <c r="B14" s="1"/>
      <c r="C14" s="1"/>
      <c r="D14" s="1" t="s">
        <v>15</v>
      </c>
      <c r="E14" s="4">
        <v>4925</v>
      </c>
      <c r="F14" s="5"/>
      <c r="G14" s="5"/>
      <c r="H14" s="5"/>
      <c r="I14" s="5"/>
      <c r="J14" s="5"/>
      <c r="K14" s="5"/>
    </row>
    <row r="15" spans="1:11" x14ac:dyDescent="0.25">
      <c r="A15" s="1"/>
      <c r="B15" s="1"/>
      <c r="C15" s="1"/>
      <c r="D15" s="1" t="s">
        <v>16</v>
      </c>
      <c r="E15" s="4">
        <v>31.78</v>
      </c>
      <c r="F15" s="5"/>
      <c r="G15" s="5"/>
      <c r="H15" s="5"/>
      <c r="I15" s="5"/>
      <c r="J15" s="5"/>
      <c r="K15" s="5"/>
    </row>
    <row r="16" spans="1:11" x14ac:dyDescent="0.25">
      <c r="A16" s="1"/>
      <c r="B16" s="1"/>
      <c r="C16" s="1"/>
      <c r="D16" s="1" t="s">
        <v>17</v>
      </c>
      <c r="E16" s="4">
        <v>31</v>
      </c>
      <c r="F16" s="5"/>
      <c r="G16" s="5"/>
      <c r="H16" s="5"/>
      <c r="I16" s="5"/>
      <c r="J16" s="5"/>
      <c r="K16" s="5"/>
    </row>
    <row r="17" spans="1:11" ht="16.5" thickBot="1" x14ac:dyDescent="0.3">
      <c r="A17" s="1"/>
      <c r="B17" s="1"/>
      <c r="C17" s="1"/>
      <c r="D17" s="1" t="s">
        <v>18</v>
      </c>
      <c r="E17" s="6">
        <v>375</v>
      </c>
      <c r="F17" s="5"/>
      <c r="G17" s="5"/>
      <c r="H17" s="5"/>
      <c r="I17" s="5"/>
      <c r="J17" s="5"/>
      <c r="K17" s="5"/>
    </row>
    <row r="18" spans="1:11" x14ac:dyDescent="0.25">
      <c r="A18" s="1"/>
      <c r="B18" s="1"/>
      <c r="C18" s="1" t="s">
        <v>19</v>
      </c>
      <c r="D18" s="1"/>
      <c r="E18" s="4">
        <f>ROUND(SUM(E13:E17),5)</f>
        <v>5362.78</v>
      </c>
      <c r="F18" s="5"/>
      <c r="G18" s="5"/>
      <c r="H18" s="5"/>
      <c r="I18" s="5"/>
      <c r="J18" s="5"/>
      <c r="K18" s="5"/>
    </row>
    <row r="19" spans="1:11" x14ac:dyDescent="0.25">
      <c r="A19" s="1"/>
      <c r="B19" s="1"/>
      <c r="C19" s="1" t="s">
        <v>20</v>
      </c>
      <c r="D19" s="1"/>
      <c r="E19" s="4"/>
      <c r="F19" s="5"/>
      <c r="G19" s="5"/>
      <c r="H19" s="5"/>
      <c r="I19" s="5"/>
      <c r="J19" s="5"/>
      <c r="K19" s="5"/>
    </row>
    <row r="20" spans="1:11" x14ac:dyDescent="0.25">
      <c r="A20" s="1"/>
      <c r="B20" s="1"/>
      <c r="C20" s="1"/>
      <c r="D20" s="1" t="s">
        <v>21</v>
      </c>
      <c r="E20" s="4">
        <v>5599</v>
      </c>
      <c r="F20" s="5"/>
      <c r="G20" s="5"/>
      <c r="H20" s="5"/>
      <c r="I20" s="5"/>
      <c r="J20" s="5"/>
      <c r="K20" s="5"/>
    </row>
    <row r="21" spans="1:11" x14ac:dyDescent="0.25">
      <c r="A21" s="1"/>
      <c r="B21" s="1"/>
      <c r="C21" s="1"/>
      <c r="D21" s="1" t="s">
        <v>22</v>
      </c>
      <c r="E21" s="4">
        <v>1185.82</v>
      </c>
      <c r="F21" s="5"/>
      <c r="G21" s="5"/>
      <c r="H21" s="5"/>
      <c r="I21" s="5"/>
      <c r="J21" s="5"/>
      <c r="K21" s="5"/>
    </row>
    <row r="22" spans="1:11" x14ac:dyDescent="0.25">
      <c r="A22" s="1"/>
      <c r="B22" s="1"/>
      <c r="C22" s="1"/>
      <c r="D22" s="1" t="s">
        <v>23</v>
      </c>
      <c r="E22" s="4">
        <v>225.21</v>
      </c>
      <c r="F22" s="5"/>
      <c r="G22" s="5"/>
      <c r="H22" s="5"/>
      <c r="I22" s="5"/>
      <c r="J22" s="5"/>
      <c r="K22" s="5"/>
    </row>
    <row r="23" spans="1:11" ht="16.5" thickBot="1" x14ac:dyDescent="0.3">
      <c r="A23" s="1"/>
      <c r="B23" s="1"/>
      <c r="C23" s="1"/>
      <c r="D23" s="1" t="s">
        <v>24</v>
      </c>
      <c r="E23" s="6">
        <v>154</v>
      </c>
      <c r="F23" s="5"/>
      <c r="G23" s="5"/>
      <c r="H23" s="5"/>
      <c r="I23" s="5"/>
      <c r="J23" s="5"/>
      <c r="K23" s="5"/>
    </row>
    <row r="24" spans="1:11" x14ac:dyDescent="0.25">
      <c r="A24" s="1"/>
      <c r="B24" s="1"/>
      <c r="C24" s="1" t="s">
        <v>25</v>
      </c>
      <c r="D24" s="1"/>
      <c r="E24" s="4">
        <f>ROUND(SUM(E19:E23),5)</f>
        <v>7164.03</v>
      </c>
      <c r="F24" s="5"/>
      <c r="G24" s="5"/>
      <c r="H24" s="5"/>
      <c r="I24" s="5"/>
      <c r="J24" s="5"/>
      <c r="K24" s="5"/>
    </row>
    <row r="25" spans="1:11" x14ac:dyDescent="0.25">
      <c r="A25" s="1"/>
      <c r="B25" s="1"/>
      <c r="C25" s="1" t="s">
        <v>26</v>
      </c>
      <c r="D25" s="1"/>
      <c r="E25" s="4"/>
      <c r="F25" s="5"/>
      <c r="G25" s="5"/>
      <c r="H25" s="5"/>
      <c r="I25" s="5"/>
      <c r="J25" s="5"/>
      <c r="K25" s="5"/>
    </row>
    <row r="26" spans="1:11" ht="16.5" thickBot="1" x14ac:dyDescent="0.3">
      <c r="A26" s="1"/>
      <c r="B26" s="1"/>
      <c r="C26" s="1"/>
      <c r="D26" s="1" t="s">
        <v>27</v>
      </c>
      <c r="E26" s="6">
        <v>6750</v>
      </c>
      <c r="F26" s="5"/>
      <c r="G26" s="5"/>
      <c r="H26" s="5"/>
      <c r="I26" s="5"/>
      <c r="J26" s="5"/>
      <c r="K26" s="5"/>
    </row>
    <row r="27" spans="1:11" x14ac:dyDescent="0.25">
      <c r="A27" s="1"/>
      <c r="B27" s="1"/>
      <c r="C27" s="1" t="s">
        <v>28</v>
      </c>
      <c r="D27" s="1"/>
      <c r="E27" s="4">
        <f>ROUND(SUM(E25:E26),5)</f>
        <v>6750</v>
      </c>
      <c r="F27" s="5"/>
      <c r="G27" s="5"/>
      <c r="H27" s="5"/>
      <c r="I27" s="5"/>
      <c r="J27" s="5"/>
      <c r="K27" s="5"/>
    </row>
    <row r="28" spans="1:11" x14ac:dyDescent="0.25">
      <c r="A28" s="1"/>
      <c r="B28" s="1"/>
      <c r="C28" s="1" t="s">
        <v>29</v>
      </c>
      <c r="D28" s="1"/>
      <c r="E28" s="4"/>
      <c r="F28" s="5"/>
      <c r="G28" s="5"/>
      <c r="H28" s="5"/>
      <c r="I28" s="5"/>
      <c r="J28" s="5"/>
      <c r="K28" s="5"/>
    </row>
    <row r="29" spans="1:11" x14ac:dyDescent="0.25">
      <c r="A29" s="1"/>
      <c r="B29" s="1"/>
      <c r="C29" s="1"/>
      <c r="D29" s="1" t="s">
        <v>30</v>
      </c>
      <c r="E29" s="4">
        <v>648</v>
      </c>
      <c r="F29" s="5"/>
      <c r="G29" s="5"/>
      <c r="H29" s="5"/>
      <c r="I29" s="5"/>
      <c r="J29" s="5"/>
      <c r="K29" s="5"/>
    </row>
    <row r="30" spans="1:11" ht="16.5" thickBot="1" x14ac:dyDescent="0.3">
      <c r="A30" s="1"/>
      <c r="B30" s="1"/>
      <c r="C30" s="1"/>
      <c r="D30" s="1" t="s">
        <v>31</v>
      </c>
      <c r="E30" s="6">
        <v>25.98</v>
      </c>
      <c r="F30" s="5"/>
      <c r="G30" s="5"/>
      <c r="H30" s="5"/>
      <c r="I30" s="5"/>
      <c r="J30" s="5"/>
      <c r="K30" s="5"/>
    </row>
    <row r="31" spans="1:11" x14ac:dyDescent="0.25">
      <c r="A31" s="1"/>
      <c r="B31" s="1"/>
      <c r="C31" s="1" t="s">
        <v>32</v>
      </c>
      <c r="D31" s="1"/>
      <c r="E31" s="4">
        <f>ROUND(SUM(E28:E30),5)</f>
        <v>673.98</v>
      </c>
      <c r="F31" s="5"/>
      <c r="G31" s="5"/>
      <c r="H31" s="5"/>
      <c r="I31" s="5"/>
      <c r="J31" s="5"/>
      <c r="K31" s="5"/>
    </row>
    <row r="32" spans="1:11" x14ac:dyDescent="0.25">
      <c r="A32" s="1"/>
      <c r="B32" s="1"/>
      <c r="C32" s="1" t="s">
        <v>33</v>
      </c>
      <c r="D32" s="1"/>
      <c r="E32" s="4"/>
      <c r="F32" s="5"/>
      <c r="G32" s="5"/>
      <c r="H32" s="5"/>
      <c r="I32" s="5"/>
      <c r="J32" s="5"/>
      <c r="K32" s="5"/>
    </row>
    <row r="33" spans="1:11" x14ac:dyDescent="0.25">
      <c r="A33" s="1"/>
      <c r="B33" s="1"/>
      <c r="C33" s="1"/>
      <c r="D33" s="1" t="s">
        <v>34</v>
      </c>
      <c r="E33" s="4">
        <v>5500</v>
      </c>
      <c r="F33" s="5"/>
      <c r="G33" s="5"/>
      <c r="H33" s="5"/>
      <c r="I33" s="5"/>
      <c r="J33" s="5"/>
      <c r="K33" s="5"/>
    </row>
    <row r="34" spans="1:11" x14ac:dyDescent="0.25">
      <c r="A34" s="1"/>
      <c r="B34" s="1"/>
      <c r="C34" s="1"/>
      <c r="D34" s="1" t="s">
        <v>35</v>
      </c>
      <c r="E34" s="4">
        <v>83.98</v>
      </c>
      <c r="F34" s="5"/>
      <c r="G34" s="5"/>
      <c r="H34" s="5"/>
      <c r="I34" s="5"/>
      <c r="J34" s="5"/>
      <c r="K34" s="5"/>
    </row>
    <row r="35" spans="1:11" x14ac:dyDescent="0.25">
      <c r="A35" s="1"/>
      <c r="B35" s="1"/>
      <c r="C35" s="1"/>
      <c r="D35" s="1" t="s">
        <v>36</v>
      </c>
      <c r="E35" s="4">
        <v>401.94</v>
      </c>
      <c r="F35" s="5"/>
      <c r="G35" s="5"/>
      <c r="H35" s="5"/>
      <c r="I35" s="5"/>
      <c r="J35" s="5"/>
      <c r="K35" s="5"/>
    </row>
    <row r="36" spans="1:11" x14ac:dyDescent="0.25">
      <c r="A36" s="1"/>
      <c r="B36" s="1"/>
      <c r="C36" s="1"/>
      <c r="D36" s="1" t="s">
        <v>37</v>
      </c>
      <c r="E36" s="4">
        <v>1189.45</v>
      </c>
      <c r="F36" s="5"/>
      <c r="G36" s="5"/>
      <c r="H36" s="5"/>
      <c r="I36" s="5"/>
      <c r="J36" s="5"/>
      <c r="K36" s="5"/>
    </row>
    <row r="37" spans="1:11" ht="16.5" thickBot="1" x14ac:dyDescent="0.3">
      <c r="A37" s="1"/>
      <c r="B37" s="1"/>
      <c r="C37" s="1"/>
      <c r="D37" s="1" t="s">
        <v>38</v>
      </c>
      <c r="E37" s="6">
        <v>20</v>
      </c>
      <c r="F37" s="5"/>
      <c r="G37" s="5"/>
      <c r="H37" s="5"/>
      <c r="I37" s="5"/>
      <c r="J37" s="5"/>
      <c r="K37" s="5"/>
    </row>
    <row r="38" spans="1:11" x14ac:dyDescent="0.25">
      <c r="A38" s="1"/>
      <c r="B38" s="1"/>
      <c r="C38" s="1" t="s">
        <v>39</v>
      </c>
      <c r="D38" s="1"/>
      <c r="E38" s="4">
        <f>ROUND(SUM(E32:E37),5)</f>
        <v>7195.37</v>
      </c>
      <c r="F38" s="5"/>
      <c r="G38" s="5"/>
      <c r="H38" s="5"/>
      <c r="I38" s="5"/>
      <c r="J38" s="5"/>
      <c r="K38" s="5"/>
    </row>
    <row r="39" spans="1:11" x14ac:dyDescent="0.25">
      <c r="A39" s="1"/>
      <c r="B39" s="1"/>
      <c r="C39" s="1" t="s">
        <v>40</v>
      </c>
      <c r="D39" s="1"/>
      <c r="E39" s="4"/>
      <c r="F39" s="5"/>
      <c r="G39" s="5"/>
      <c r="H39" s="5"/>
      <c r="I39" s="5"/>
      <c r="J39" s="5"/>
      <c r="K39" s="5"/>
    </row>
    <row r="40" spans="1:11" x14ac:dyDescent="0.25">
      <c r="A40" s="1"/>
      <c r="B40" s="1"/>
      <c r="C40" s="1"/>
      <c r="D40" s="1" t="s">
        <v>41</v>
      </c>
      <c r="E40" s="4">
        <v>120</v>
      </c>
      <c r="F40" s="5"/>
      <c r="G40" s="5"/>
      <c r="H40" s="5"/>
      <c r="I40" s="5"/>
      <c r="J40" s="5"/>
      <c r="K40" s="5"/>
    </row>
    <row r="41" spans="1:11" x14ac:dyDescent="0.25">
      <c r="A41" s="1"/>
      <c r="B41" s="1"/>
      <c r="C41" s="1"/>
      <c r="D41" s="1" t="s">
        <v>42</v>
      </c>
      <c r="E41" s="4">
        <v>991.41</v>
      </c>
      <c r="F41" s="5"/>
      <c r="G41" s="5"/>
      <c r="H41" s="5"/>
      <c r="I41" s="5"/>
      <c r="J41" s="5"/>
      <c r="K41" s="5"/>
    </row>
    <row r="42" spans="1:11" x14ac:dyDescent="0.25">
      <c r="A42" s="1"/>
      <c r="B42" s="1"/>
      <c r="C42" s="1"/>
      <c r="D42" s="1" t="s">
        <v>43</v>
      </c>
      <c r="E42" s="4">
        <v>889.95</v>
      </c>
      <c r="F42" s="5"/>
      <c r="G42" s="5"/>
      <c r="H42" s="5"/>
      <c r="I42" s="5"/>
      <c r="J42" s="5"/>
      <c r="K42" s="5"/>
    </row>
    <row r="43" spans="1:11" x14ac:dyDescent="0.25">
      <c r="A43" s="1"/>
      <c r="B43" s="1"/>
      <c r="C43" s="1"/>
      <c r="D43" s="1" t="s">
        <v>44</v>
      </c>
      <c r="E43" s="4">
        <v>751.39</v>
      </c>
      <c r="F43" s="5"/>
      <c r="G43" s="5"/>
      <c r="H43" s="5"/>
      <c r="I43" s="5"/>
      <c r="J43" s="5"/>
      <c r="K43" s="5"/>
    </row>
    <row r="44" spans="1:11" x14ac:dyDescent="0.25">
      <c r="A44" s="1"/>
      <c r="B44" s="1"/>
      <c r="C44" s="1"/>
      <c r="D44" s="1" t="s">
        <v>45</v>
      </c>
      <c r="E44" s="4">
        <v>466</v>
      </c>
      <c r="F44" s="5"/>
      <c r="G44" s="5"/>
      <c r="H44" s="5"/>
      <c r="I44" s="5"/>
      <c r="J44" s="5"/>
      <c r="K44" s="5"/>
    </row>
    <row r="45" spans="1:11" x14ac:dyDescent="0.25">
      <c r="A45" s="1"/>
      <c r="B45" s="1"/>
      <c r="C45" s="1"/>
      <c r="D45" s="1" t="s">
        <v>46</v>
      </c>
      <c r="E45" s="4">
        <v>192</v>
      </c>
      <c r="F45" s="5"/>
      <c r="G45" s="5"/>
      <c r="H45" s="5"/>
      <c r="I45" s="5"/>
      <c r="J45" s="5"/>
      <c r="K45" s="5"/>
    </row>
    <row r="46" spans="1:11" x14ac:dyDescent="0.25">
      <c r="A46" s="1"/>
      <c r="B46" s="1"/>
      <c r="C46" s="1"/>
      <c r="D46" s="1" t="s">
        <v>47</v>
      </c>
      <c r="E46" s="4">
        <v>379</v>
      </c>
      <c r="F46" s="5"/>
      <c r="G46" s="5"/>
      <c r="H46" s="5"/>
      <c r="I46" s="5"/>
      <c r="J46" s="5"/>
      <c r="K46" s="5"/>
    </row>
    <row r="47" spans="1:11" x14ac:dyDescent="0.25">
      <c r="A47" s="1"/>
      <c r="B47" s="1"/>
      <c r="C47" s="1"/>
      <c r="D47" s="1" t="s">
        <v>48</v>
      </c>
      <c r="E47" s="4">
        <v>5220.12</v>
      </c>
      <c r="F47" s="5"/>
      <c r="G47" s="5"/>
      <c r="H47" s="5"/>
      <c r="I47" s="5"/>
      <c r="J47" s="5"/>
      <c r="K47" s="5"/>
    </row>
    <row r="48" spans="1:11" ht="16.5" thickBot="1" x14ac:dyDescent="0.3">
      <c r="A48" s="1"/>
      <c r="B48" s="1"/>
      <c r="C48" s="1"/>
      <c r="D48" s="1" t="s">
        <v>49</v>
      </c>
      <c r="E48" s="6">
        <v>1067.33</v>
      </c>
      <c r="F48" s="5"/>
      <c r="G48" s="5"/>
      <c r="H48" s="5"/>
      <c r="I48" s="5"/>
      <c r="J48" s="5"/>
      <c r="K48" s="5"/>
    </row>
    <row r="49" spans="1:11" x14ac:dyDescent="0.25">
      <c r="A49" s="1"/>
      <c r="B49" s="1"/>
      <c r="C49" s="1" t="s">
        <v>50</v>
      </c>
      <c r="D49" s="1"/>
      <c r="E49" s="4">
        <f>ROUND(SUM(E39:E48),5)</f>
        <v>10077.200000000001</v>
      </c>
      <c r="F49" s="5"/>
      <c r="G49" s="5"/>
      <c r="H49" s="5"/>
      <c r="I49" s="5"/>
      <c r="J49" s="5"/>
      <c r="K49" s="5"/>
    </row>
    <row r="50" spans="1:11" x14ac:dyDescent="0.25">
      <c r="A50" s="1"/>
      <c r="B50" s="1"/>
      <c r="C50" s="1" t="s">
        <v>51</v>
      </c>
      <c r="D50" s="1"/>
      <c r="E50" s="4"/>
      <c r="F50" s="5"/>
      <c r="G50" s="5"/>
      <c r="H50" s="5"/>
      <c r="I50" s="5"/>
      <c r="J50" s="5"/>
      <c r="K50" s="5"/>
    </row>
    <row r="51" spans="1:11" x14ac:dyDescent="0.25">
      <c r="A51" s="1"/>
      <c r="B51" s="1"/>
      <c r="C51" s="1"/>
      <c r="D51" s="1" t="s">
        <v>52</v>
      </c>
      <c r="E51" s="4">
        <v>1613.5</v>
      </c>
      <c r="F51" s="5"/>
      <c r="G51" s="5"/>
      <c r="H51" s="5"/>
      <c r="I51" s="5"/>
      <c r="J51" s="5"/>
      <c r="K51" s="5"/>
    </row>
    <row r="52" spans="1:11" x14ac:dyDescent="0.25">
      <c r="A52" s="1"/>
      <c r="B52" s="1"/>
      <c r="C52" s="1"/>
      <c r="D52" s="1" t="s">
        <v>53</v>
      </c>
      <c r="E52" s="4">
        <v>15.89</v>
      </c>
      <c r="F52" s="5"/>
      <c r="G52" s="5"/>
      <c r="H52" s="5"/>
      <c r="I52" s="5"/>
      <c r="J52" s="5"/>
      <c r="K52" s="5"/>
    </row>
    <row r="53" spans="1:11" x14ac:dyDescent="0.25">
      <c r="A53" s="1"/>
      <c r="B53" s="1"/>
      <c r="C53" s="1"/>
      <c r="D53" s="1" t="s">
        <v>54</v>
      </c>
      <c r="E53" s="4">
        <v>42</v>
      </c>
      <c r="F53" s="5"/>
      <c r="G53" s="5"/>
      <c r="H53" s="5"/>
      <c r="I53" s="5"/>
      <c r="J53" s="5"/>
      <c r="K53" s="5"/>
    </row>
    <row r="54" spans="1:11" x14ac:dyDescent="0.25">
      <c r="A54" s="1"/>
      <c r="B54" s="1"/>
      <c r="C54" s="1"/>
      <c r="D54" s="1" t="s">
        <v>55</v>
      </c>
      <c r="E54" s="4">
        <v>2430</v>
      </c>
      <c r="F54" s="5"/>
      <c r="G54" s="5"/>
      <c r="H54" s="5"/>
      <c r="I54" s="5"/>
      <c r="J54" s="5"/>
      <c r="K54" s="5"/>
    </row>
    <row r="55" spans="1:11" ht="16.5" thickBot="1" x14ac:dyDescent="0.3">
      <c r="A55" s="1"/>
      <c r="B55" s="1"/>
      <c r="C55" s="1"/>
      <c r="D55" s="1" t="s">
        <v>56</v>
      </c>
      <c r="E55" s="6">
        <v>68</v>
      </c>
      <c r="F55" s="5"/>
      <c r="G55" s="5"/>
      <c r="H55" s="5"/>
      <c r="I55" s="5"/>
      <c r="J55" s="5"/>
      <c r="K55" s="5"/>
    </row>
    <row r="56" spans="1:11" x14ac:dyDescent="0.25">
      <c r="A56" s="1"/>
      <c r="B56" s="1"/>
      <c r="C56" s="1" t="s">
        <v>57</v>
      </c>
      <c r="D56" s="1"/>
      <c r="E56" s="4">
        <f>ROUND(SUM(E50:E55),5)</f>
        <v>4169.3900000000003</v>
      </c>
      <c r="F56" s="5"/>
      <c r="G56" s="5"/>
      <c r="H56" s="5"/>
      <c r="I56" s="5"/>
      <c r="J56" s="5"/>
      <c r="K56" s="5"/>
    </row>
    <row r="57" spans="1:11" x14ac:dyDescent="0.25">
      <c r="A57" s="1"/>
      <c r="B57" s="1"/>
      <c r="C57" s="1" t="s">
        <v>58</v>
      </c>
      <c r="D57" s="1"/>
      <c r="E57" s="4"/>
      <c r="F57" s="5"/>
      <c r="G57" s="5"/>
      <c r="H57" s="5"/>
      <c r="I57" s="5"/>
      <c r="J57" s="5"/>
      <c r="K57" s="5"/>
    </row>
    <row r="58" spans="1:11" x14ac:dyDescent="0.25">
      <c r="A58" s="1"/>
      <c r="B58" s="1"/>
      <c r="C58" s="1"/>
      <c r="D58" s="1" t="s">
        <v>59</v>
      </c>
      <c r="E58" s="4">
        <v>1358</v>
      </c>
      <c r="F58" s="5"/>
      <c r="G58" s="5"/>
      <c r="H58" s="5"/>
      <c r="I58" s="5"/>
      <c r="J58" s="5"/>
      <c r="K58" s="5"/>
    </row>
    <row r="59" spans="1:11" x14ac:dyDescent="0.25">
      <c r="A59" s="1"/>
      <c r="B59" s="1"/>
      <c r="C59" s="1"/>
      <c r="D59" s="1" t="s">
        <v>60</v>
      </c>
      <c r="E59" s="4">
        <v>363.8</v>
      </c>
      <c r="F59" s="5"/>
      <c r="G59" s="5"/>
      <c r="H59" s="5"/>
      <c r="I59" s="5"/>
      <c r="J59" s="5"/>
      <c r="K59" s="5"/>
    </row>
    <row r="60" spans="1:11" x14ac:dyDescent="0.25">
      <c r="A60" s="1"/>
      <c r="B60" s="1"/>
      <c r="C60" s="1"/>
      <c r="D60" s="1" t="s">
        <v>61</v>
      </c>
      <c r="E60" s="4">
        <v>421.55</v>
      </c>
      <c r="F60" s="5"/>
      <c r="G60" s="5"/>
      <c r="H60" s="5"/>
      <c r="I60" s="5"/>
      <c r="J60" s="5"/>
      <c r="K60" s="5"/>
    </row>
    <row r="61" spans="1:11" ht="16.5" thickBot="1" x14ac:dyDescent="0.3">
      <c r="A61" s="1"/>
      <c r="B61" s="1"/>
      <c r="C61" s="1"/>
      <c r="D61" s="1" t="s">
        <v>62</v>
      </c>
      <c r="E61" s="6">
        <v>4050</v>
      </c>
      <c r="F61" s="5"/>
      <c r="G61" s="5"/>
      <c r="H61" s="5"/>
      <c r="I61" s="5"/>
      <c r="J61" s="5"/>
      <c r="K61" s="5"/>
    </row>
    <row r="62" spans="1:11" x14ac:dyDescent="0.25">
      <c r="A62" s="1"/>
      <c r="B62" s="1"/>
      <c r="C62" s="1" t="s">
        <v>63</v>
      </c>
      <c r="D62" s="1"/>
      <c r="E62" s="4">
        <f>ROUND(SUM(E57:E61),5)</f>
        <v>6193.35</v>
      </c>
      <c r="F62" s="5"/>
      <c r="G62" s="5"/>
      <c r="H62" s="5"/>
      <c r="I62" s="5"/>
      <c r="J62" s="5"/>
      <c r="K62" s="5"/>
    </row>
    <row r="63" spans="1:11" x14ac:dyDescent="0.25">
      <c r="A63" s="1"/>
      <c r="B63" s="1"/>
      <c r="C63" s="1" t="s">
        <v>64</v>
      </c>
      <c r="D63" s="1"/>
      <c r="E63" s="4"/>
      <c r="F63" s="5"/>
      <c r="G63" s="5"/>
      <c r="H63" s="5"/>
      <c r="I63" s="5"/>
      <c r="J63" s="5"/>
      <c r="K63" s="5"/>
    </row>
    <row r="64" spans="1:11" ht="16.5" thickBot="1" x14ac:dyDescent="0.3">
      <c r="A64" s="1"/>
      <c r="B64" s="1"/>
      <c r="C64" s="1"/>
      <c r="D64" s="1" t="s">
        <v>65</v>
      </c>
      <c r="E64" s="6">
        <v>18783.5</v>
      </c>
      <c r="F64" s="5"/>
      <c r="G64" s="5"/>
      <c r="H64" s="5"/>
      <c r="I64" s="5"/>
      <c r="J64" s="5"/>
      <c r="K64" s="5"/>
    </row>
    <row r="65" spans="1:11" x14ac:dyDescent="0.25">
      <c r="A65" s="1"/>
      <c r="B65" s="1"/>
      <c r="C65" s="1" t="s">
        <v>66</v>
      </c>
      <c r="D65" s="1"/>
      <c r="E65" s="4">
        <f>ROUND(SUM(E63:E64),5)</f>
        <v>18783.5</v>
      </c>
      <c r="F65" s="5"/>
      <c r="G65" s="5"/>
      <c r="H65" s="5"/>
      <c r="I65" s="5"/>
      <c r="J65" s="5"/>
      <c r="K65" s="5"/>
    </row>
    <row r="66" spans="1:11" x14ac:dyDescent="0.25">
      <c r="A66" s="1"/>
      <c r="B66" s="1"/>
      <c r="C66" s="1" t="s">
        <v>67</v>
      </c>
      <c r="D66" s="1"/>
      <c r="E66" s="4"/>
      <c r="F66" s="5"/>
      <c r="G66" s="5"/>
      <c r="H66" s="5"/>
      <c r="I66" s="5"/>
      <c r="J66" s="5"/>
      <c r="K66" s="5"/>
    </row>
    <row r="67" spans="1:11" x14ac:dyDescent="0.25">
      <c r="A67" s="1"/>
      <c r="B67" s="1"/>
      <c r="C67" s="1"/>
      <c r="D67" s="1" t="s">
        <v>68</v>
      </c>
      <c r="E67" s="4">
        <v>44</v>
      </c>
      <c r="F67" s="5"/>
      <c r="G67" s="5"/>
      <c r="H67" s="5"/>
      <c r="I67" s="5"/>
      <c r="J67" s="5"/>
      <c r="K67" s="5"/>
    </row>
    <row r="68" spans="1:11" ht="16.5" thickBot="1" x14ac:dyDescent="0.3">
      <c r="A68" s="1"/>
      <c r="B68" s="1"/>
      <c r="C68" s="1"/>
      <c r="D68" s="1" t="s">
        <v>69</v>
      </c>
      <c r="E68" s="6">
        <v>608</v>
      </c>
      <c r="F68" s="5"/>
      <c r="G68" s="5"/>
      <c r="H68" s="5"/>
      <c r="I68" s="5"/>
      <c r="J68" s="5"/>
      <c r="K68" s="5"/>
    </row>
    <row r="69" spans="1:11" x14ac:dyDescent="0.25">
      <c r="A69" s="1"/>
      <c r="B69" s="1"/>
      <c r="C69" s="1" t="s">
        <v>70</v>
      </c>
      <c r="D69" s="1"/>
      <c r="E69" s="4">
        <f>ROUND(SUM(E66:E68),5)</f>
        <v>652</v>
      </c>
      <c r="F69" s="5"/>
      <c r="G69" s="5"/>
      <c r="H69" s="5"/>
      <c r="I69" s="5"/>
      <c r="J69" s="5"/>
      <c r="K69" s="5"/>
    </row>
    <row r="70" spans="1:11" ht="16.5" thickBot="1" x14ac:dyDescent="0.3">
      <c r="A70" s="1"/>
      <c r="B70" s="1"/>
      <c r="C70" s="1" t="s">
        <v>71</v>
      </c>
      <c r="D70" s="1"/>
      <c r="E70" s="7">
        <v>757.87</v>
      </c>
      <c r="F70" s="5"/>
      <c r="G70" s="5"/>
      <c r="H70" s="5"/>
      <c r="I70" s="5"/>
      <c r="J70" s="5"/>
      <c r="K70" s="5"/>
    </row>
    <row r="71" spans="1:11" ht="16.5" thickBot="1" x14ac:dyDescent="0.3">
      <c r="A71" s="1"/>
      <c r="B71" s="1" t="s">
        <v>72</v>
      </c>
      <c r="C71" s="1"/>
      <c r="D71" s="1"/>
      <c r="E71" s="8">
        <f>ROUND(E9+E12+E18+E24+E27+E31+E38+E49+E56+E62+E65+SUM(E69:E70),5)</f>
        <v>69504.47</v>
      </c>
      <c r="F71" s="5"/>
      <c r="G71" s="5"/>
      <c r="H71" s="5"/>
      <c r="I71" s="5"/>
      <c r="J71" s="5"/>
      <c r="K71" s="5"/>
    </row>
    <row r="72" spans="1:11" s="10" customFormat="1" ht="16.5" thickBot="1" x14ac:dyDescent="0.3">
      <c r="A72" s="1" t="s">
        <v>73</v>
      </c>
      <c r="B72" s="1"/>
      <c r="C72" s="1"/>
      <c r="D72" s="1"/>
      <c r="E72" s="9">
        <f>ROUND(E8-E71,5)</f>
        <v>-29730.02</v>
      </c>
      <c r="F72" s="1"/>
      <c r="G72" s="1"/>
      <c r="H72" s="1"/>
      <c r="I72" s="1"/>
      <c r="J72" s="1"/>
      <c r="K72" s="1"/>
    </row>
    <row r="73" spans="1:11" ht="16.5" thickTop="1" x14ac:dyDescent="0.25"/>
  </sheetData>
  <pageMargins left="0.7" right="0.7" top="0.75" bottom="0.75" header="0.1" footer="0.3"/>
  <pageSetup orientation="landscape" r:id="rId1"/>
  <headerFooter>
    <oddHeader>&amp;L&amp;"Arial,Bold"&amp;8 8:11 PM
&amp;"Arial,Bold"&amp;12 11/08/20
&amp;"Arial,Bold"&amp;8 Cash Basis&amp;C&amp;"Arial,Bold"&amp;12 Leavitt Township
&amp;"Arial,Bold"&amp;14 Profit &amp;&amp; Loss Budget vs. Actual
&amp;"Arial,Bold"&amp;12 April 2020 through March 2021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2020-11-09T01:12:34Z</cp:lastPrinted>
  <dcterms:created xsi:type="dcterms:W3CDTF">2020-11-09T01:11:52Z</dcterms:created>
  <dcterms:modified xsi:type="dcterms:W3CDTF">2020-11-09T01:12:54Z</dcterms:modified>
</cp:coreProperties>
</file>