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april 2018-march 2019\"/>
    </mc:Choice>
  </mc:AlternateContent>
  <xr:revisionPtr revIDLastSave="0" documentId="13_ncr:1_{F40FD5BE-FCD1-4AC0-ABF8-A935CA291E35}" xr6:coauthVersionLast="43" xr6:coauthVersionMax="43" xr10:uidLastSave="{00000000-0000-0000-0000-000000000000}"/>
  <bookViews>
    <workbookView xWindow="-120" yWindow="-120" windowWidth="20730" windowHeight="11160" xr2:uid="{6B4DF059-B822-46F0-9536-4FD715FB8F53}"/>
  </bookViews>
  <sheets>
    <sheet name="Sheet1" sheetId="1" r:id="rId1"/>
  </sheets>
  <definedNames>
    <definedName name="QB_COLUMN_30" localSheetId="0" hidden="1">Sheet1!$G$1</definedName>
    <definedName name="QB_COLUMN_31" localSheetId="0" hidden="1">Sheet1!$I$1</definedName>
    <definedName name="QB_COLUMN_5" localSheetId="0" hidden="1">Sheet1!$A$1</definedName>
    <definedName name="QB_COLUMN_7" localSheetId="0" hidden="1">Sheet1!$C$1</definedName>
    <definedName name="QB_COLUMN_8" localSheetId="0" hidden="1">Sheet1!$E$1</definedName>
    <definedName name="QB_DATA_0" localSheetId="0" hidden="1">Sheet1!$2:$2,Sheet1!$3:$3,Sheet1!$4:$4,Sheet1!$5:$5,Sheet1!$6:$6,Sheet1!$7:$7,Sheet1!$8:$8,Sheet1!$9:$9,Sheet1!$10:$10,Sheet1!$11:$11,Sheet1!$12:$12,Sheet1!$13:$13,Sheet1!$14:$14,Sheet1!$15:$15,Sheet1!$16:$16,Sheet1!$17:$17</definedName>
    <definedName name="QB_DATA_1" localSheetId="0" hidden="1">Sheet1!$18:$18,Sheet1!$19:$19,Sheet1!$20:$20,Sheet1!$21:$21,Sheet1!$22:$22,Sheet1!$23:$23,Sheet1!$24:$24,Sheet1!$25:$25,Sheet1!$26:$26,Sheet1!$27:$27,Sheet1!$28:$28,Sheet1!$29:$29</definedName>
    <definedName name="QB_FORMULA_0" localSheetId="0" hidden="1">Sheet1!$I$3,Sheet1!$I$4,Sheet1!$I$5,Sheet1!$I$6,Sheet1!$I$7,Sheet1!$I$8,Sheet1!$I$9,Sheet1!$I$10,Sheet1!$I$11,Sheet1!$I$12,Sheet1!$I$13,Sheet1!$I$14,Sheet1!$I$15,Sheet1!$I$16,Sheet1!$I$17,Sheet1!$I$18</definedName>
    <definedName name="QB_FORMULA_1" localSheetId="0" hidden="1">Sheet1!$I$19,Sheet1!$I$20,Sheet1!$I$21,Sheet1!$I$22,Sheet1!$I$23,Sheet1!$I$24,Sheet1!$I$25,Sheet1!$I$26,Sheet1!$I$27,Sheet1!$I$28,Sheet1!$I$29,Sheet1!$G$30,Sheet1!$I$30,Sheet1!$G$31,Sheet1!$I$31</definedName>
    <definedName name="QB_ROW_25301" localSheetId="0" hidden="1">Sheet1!#REF!</definedName>
    <definedName name="QB_ROW_58010" localSheetId="0" hidden="1">Sheet1!#REF!</definedName>
    <definedName name="QB_ROW_58310" localSheetId="0" hidden="1">Sheet1!#REF!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20180514</definedName>
    <definedName name="QBHEADERSONSCREEN" localSheetId="0">FALSE</definedName>
    <definedName name="QBMETADATASIZE" localSheetId="0">7465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12</definedName>
    <definedName name="QBREPORTSUBCOLAXIS" localSheetId="0">0</definedName>
    <definedName name="QBREPORTTYPE" localSheetId="0">42</definedName>
    <definedName name="QBROWHEADERS" localSheetId="0">2</definedName>
    <definedName name="QBSTARTDATE" localSheetId="0">20180410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0" i="1" l="1"/>
  <c r="G3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</calcChain>
</file>

<file path=xl/sharedStrings.xml><?xml version="1.0" encoding="utf-8"?>
<sst xmlns="http://schemas.openxmlformats.org/spreadsheetml/2006/main" count="87" uniqueCount="73">
  <si>
    <t>Num</t>
  </si>
  <si>
    <t>Name</t>
  </si>
  <si>
    <t>Memo</t>
  </si>
  <si>
    <t>Paid Amount</t>
  </si>
  <si>
    <t>Balance</t>
  </si>
  <si>
    <t>001 General Fund</t>
  </si>
  <si>
    <t>Total 001 General Fund</t>
  </si>
  <si>
    <t>TOTAL</t>
  </si>
  <si>
    <t>R</t>
  </si>
  <si>
    <t>6844</t>
  </si>
  <si>
    <t>6845</t>
  </si>
  <si>
    <t>6846</t>
  </si>
  <si>
    <t>6847</t>
  </si>
  <si>
    <t>eft</t>
  </si>
  <si>
    <t>DEP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</si>
  <si>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</si>
  <si>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</si>
  <si>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</si>
  <si>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</si>
  <si>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</si>
  <si>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</si>
  <si>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</si>
  <si>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</si>
  <si>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</si>
  <si>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</si>
  <si>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</si>
  <si>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BERENDS HENDRICKS STUIT INS. AGENCY, INC.</t>
  </si>
  <si>
    <t>DAVID KRUPPE</t>
  </si>
  <si>
    <t>EMMA KIRWIN</t>
  </si>
  <si>
    <t>LEVI PORTER</t>
  </si>
  <si>
    <t>NAOMI L OOMEN</t>
  </si>
  <si>
    <t>State of Michigan {2}</t>
  </si>
  <si>
    <t>STATE OF MICHIGAN</t>
  </si>
  <si>
    <t>WALKERVILLE FIRE DEPT.</t>
  </si>
  <si>
    <t>WEST SHORE BANK</t>
  </si>
  <si>
    <t>LOCAL COMMUNITY STABILIZATION AUTHORITY</t>
  </si>
  <si>
    <t>ACCIDENT FUND COMPANY</t>
  </si>
  <si>
    <t>LEAVITT TOWNSHIP</t>
  </si>
  <si>
    <t>AL'S SNOWPLOWING</t>
  </si>
  <si>
    <t>DARWIN APPRAISAL SERVICE INC.</t>
  </si>
  <si>
    <t>JONS TO GO</t>
  </si>
  <si>
    <t>FRONTIER</t>
  </si>
  <si>
    <t>GREAT LAKES ENERGY</t>
  </si>
  <si>
    <t>GOVERNMENTAL BUSINESS SYSTEMS</t>
  </si>
  <si>
    <t>BS &amp; A SOFTWARE</t>
  </si>
  <si>
    <t>HI-LITES SHOPPER'S GUIDE</t>
  </si>
  <si>
    <t>LUDINGTON DAILY NEWS</t>
  </si>
  <si>
    <t>U,S. TREASURY</t>
  </si>
  <si>
    <t>Reverse of GJE  -- For CHK 6806 voided on 05/09/2018</t>
  </si>
  <si>
    <t>38-2967554</t>
  </si>
  <si>
    <t>REC 623240 DIST OF CONST SALES TAX</t>
  </si>
  <si>
    <t>REC 623239 7/17-1/18 STAMP AND ENV REIMUB</t>
  </si>
  <si>
    <t>REC 623241 INT ON ACCT</t>
  </si>
  <si>
    <t>REC 623423 LOCAL COMM STABILIZATION SHARING</t>
  </si>
  <si>
    <t>REC 23242 REFUND</t>
  </si>
  <si>
    <t>REC 631002 NO REASON GIVEN</t>
  </si>
  <si>
    <t>REC 631001 2017 TAX DIST OF TWSHP OPER</t>
  </si>
  <si>
    <t>REC 631003 INT ON ACCT</t>
  </si>
  <si>
    <t>INV 29913 REISSUE OF CHECK 6806 (VOIDED) AND INV. 25808</t>
  </si>
  <si>
    <t>SNOW PLOWING APRIL 2018</t>
  </si>
  <si>
    <t>MAY 2018 ASSESSMENT</t>
  </si>
  <si>
    <t>Inv 112543 4/20/18 TO 5/17/18</t>
  </si>
  <si>
    <t>265-850 TELEPHONE</t>
  </si>
  <si>
    <t>FINAL PREMIUM</t>
  </si>
  <si>
    <t>265-921</t>
  </si>
  <si>
    <t>INV 18-31730 VOTER MASTER CARDS</t>
  </si>
  <si>
    <t>INV 117440 TAX SERVICE ANNUAL FEE 5/1/18 TO 5/1/19</t>
  </si>
  <si>
    <t>TIMBER AD, CLEAN UP, MOWING</t>
  </si>
  <si>
    <t>budget hearing 1 week</t>
  </si>
  <si>
    <t xml:space="preserve"> MED TAX</t>
  </si>
  <si>
    <t>fed withholding</t>
  </si>
  <si>
    <t>TOTAL INCOME $ 33,750.97</t>
  </si>
  <si>
    <t xml:space="preserve">TOTAL EXPENSES $ 5,979.63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</si>
</sst>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333375</xdr:colOff>
          <xdr:row>1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333375</xdr:colOff>
          <xdr:row>1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9E3D-C2EE-4928-901B-538770F7F657}">
  <sheetPr codeName="Sheet1"/>
  <dimension ref="A1:I34"/>
  <sheetViews>
    <sheetView tabSelected="1" workbookViewId="0">
      <pane xSplit="1" ySplit="1" topLeftCell="B21" activePane="bottomRight" state="frozenSplit"/>
      <selection pane="topRight" activeCell="C1" sqref="C1"/>
      <selection pane="bottomLeft" activeCell="A2" sqref="A2"/>
      <selection pane="bottomRight" activeCell="A35" sqref="A35"/>
    </sheetView>
  </sheetViews>
  <sheetFormatPr defaultRowHeight="15" x14ac:dyDescent="0.25"/>
  <cols>
    <col min="1" max="1" width="6.42578125" style="12" bestFit="1" customWidth="1"/>
    <col min="2" max="2" width="2.28515625" style="12" customWidth="1"/>
    <col min="3" max="3" width="30.7109375" style="12" customWidth="1"/>
    <col min="4" max="4" width="2.28515625" style="12" customWidth="1"/>
    <col min="5" max="5" width="30.7109375" style="12" customWidth="1"/>
    <col min="6" max="6" width="2.28515625" style="12" customWidth="1"/>
    <col min="7" max="7" width="15.42578125" style="12" bestFit="1" customWidth="1"/>
    <col min="8" max="8" width="2.28515625" style="12" customWidth="1"/>
    <col min="9" max="9" width="12.7109375" style="12" bestFit="1" customWidth="1"/>
  </cols>
  <sheetData>
    <row r="1" spans="1:9" s="11" customFormat="1" ht="16.5" thickBot="1" x14ac:dyDescent="0.3">
      <c r="A1" s="10" t="s">
        <v>0</v>
      </c>
      <c r="B1" s="9"/>
      <c r="C1" s="10" t="s">
        <v>1</v>
      </c>
      <c r="D1" s="9"/>
      <c r="E1" s="10" t="s">
        <v>2</v>
      </c>
      <c r="F1" s="9"/>
      <c r="G1" s="10" t="s">
        <v>3</v>
      </c>
      <c r="H1" s="9"/>
      <c r="I1" s="10" t="s">
        <v>4</v>
      </c>
    </row>
    <row r="2" spans="1:9" ht="16.5" thickTop="1" x14ac:dyDescent="0.25">
      <c r="A2" s="1" t="s">
        <v>5</v>
      </c>
      <c r="B2" s="1"/>
      <c r="C2" s="1"/>
      <c r="D2" s="1"/>
      <c r="E2" s="1"/>
      <c r="F2" s="1"/>
      <c r="G2" s="2"/>
      <c r="H2" s="1"/>
      <c r="I2" s="2">
        <v>107834.39</v>
      </c>
    </row>
    <row r="3" spans="1:9" ht="15.75" x14ac:dyDescent="0.25">
      <c r="A3" s="3" t="s">
        <v>8</v>
      </c>
      <c r="B3" s="3"/>
      <c r="C3" s="3" t="s">
        <v>26</v>
      </c>
      <c r="D3" s="3"/>
      <c r="E3" s="3" t="s">
        <v>48</v>
      </c>
      <c r="F3" s="3"/>
      <c r="G3" s="4">
        <v>5304</v>
      </c>
      <c r="H3" s="3"/>
      <c r="I3" s="4">
        <f t="shared" ref="I3:I29" si="0">ROUND(I2+G3,5)</f>
        <v>113138.39</v>
      </c>
    </row>
    <row r="4" spans="1:9" ht="15.75" x14ac:dyDescent="0.25">
      <c r="A4" s="3" t="s">
        <v>9</v>
      </c>
      <c r="B4" s="3"/>
      <c r="C4" s="3" t="s">
        <v>27</v>
      </c>
      <c r="D4" s="3"/>
      <c r="E4" s="3"/>
      <c r="F4" s="3"/>
      <c r="G4" s="4">
        <v>-846.56</v>
      </c>
      <c r="H4" s="3"/>
      <c r="I4" s="4">
        <f t="shared" si="0"/>
        <v>112291.83</v>
      </c>
    </row>
    <row r="5" spans="1:9" ht="15.75" x14ac:dyDescent="0.25">
      <c r="A5" s="3" t="s">
        <v>10</v>
      </c>
      <c r="B5" s="3"/>
      <c r="C5" s="3" t="s">
        <v>28</v>
      </c>
      <c r="D5" s="3"/>
      <c r="E5" s="3"/>
      <c r="F5" s="3"/>
      <c r="G5" s="4">
        <v>-110.13</v>
      </c>
      <c r="H5" s="3"/>
      <c r="I5" s="4">
        <f t="shared" si="0"/>
        <v>112181.7</v>
      </c>
    </row>
    <row r="6" spans="1:9" ht="15.75" x14ac:dyDescent="0.25">
      <c r="A6" s="3" t="s">
        <v>11</v>
      </c>
      <c r="B6" s="3"/>
      <c r="C6" s="3" t="s">
        <v>29</v>
      </c>
      <c r="D6" s="3"/>
      <c r="E6" s="3"/>
      <c r="F6" s="3"/>
      <c r="G6" s="4">
        <v>-554.1</v>
      </c>
      <c r="H6" s="3"/>
      <c r="I6" s="4">
        <f t="shared" si="0"/>
        <v>111627.6</v>
      </c>
    </row>
    <row r="7" spans="1:9" ht="15.75" x14ac:dyDescent="0.25">
      <c r="A7" s="3" t="s">
        <v>12</v>
      </c>
      <c r="B7" s="3"/>
      <c r="C7" s="3" t="s">
        <v>30</v>
      </c>
      <c r="D7" s="3"/>
      <c r="E7" s="3"/>
      <c r="F7" s="3"/>
      <c r="G7" s="4">
        <v>-850.62</v>
      </c>
      <c r="H7" s="3"/>
      <c r="I7" s="4">
        <f t="shared" si="0"/>
        <v>110776.98</v>
      </c>
    </row>
    <row r="8" spans="1:9" ht="15.75" x14ac:dyDescent="0.25">
      <c r="A8" s="3" t="s">
        <v>13</v>
      </c>
      <c r="B8" s="3"/>
      <c r="C8" s="3" t="s">
        <v>31</v>
      </c>
      <c r="D8" s="3"/>
      <c r="E8" s="3" t="s">
        <v>49</v>
      </c>
      <c r="F8" s="3"/>
      <c r="G8" s="4">
        <v>-34</v>
      </c>
      <c r="H8" s="3"/>
      <c r="I8" s="4">
        <f t="shared" si="0"/>
        <v>110742.98</v>
      </c>
    </row>
    <row r="9" spans="1:9" ht="15.75" x14ac:dyDescent="0.25">
      <c r="A9" s="3" t="s">
        <v>14</v>
      </c>
      <c r="B9" s="3"/>
      <c r="C9" s="3" t="s">
        <v>32</v>
      </c>
      <c r="D9" s="3"/>
      <c r="E9" s="3" t="s">
        <v>50</v>
      </c>
      <c r="F9" s="3"/>
      <c r="G9" s="4">
        <v>8725</v>
      </c>
      <c r="H9" s="3"/>
      <c r="I9" s="4">
        <f t="shared" si="0"/>
        <v>119467.98</v>
      </c>
    </row>
    <row r="10" spans="1:9" ht="15.75" x14ac:dyDescent="0.25">
      <c r="A10" s="3" t="s">
        <v>14</v>
      </c>
      <c r="B10" s="3"/>
      <c r="C10" s="3" t="s">
        <v>33</v>
      </c>
      <c r="D10" s="3"/>
      <c r="E10" s="3" t="s">
        <v>51</v>
      </c>
      <c r="F10" s="3"/>
      <c r="G10" s="4">
        <v>140.44999999999999</v>
      </c>
      <c r="H10" s="3"/>
      <c r="I10" s="4">
        <f t="shared" si="0"/>
        <v>119608.43</v>
      </c>
    </row>
    <row r="11" spans="1:9" ht="15.75" x14ac:dyDescent="0.25">
      <c r="A11" s="3" t="s">
        <v>14</v>
      </c>
      <c r="B11" s="3"/>
      <c r="C11" s="3" t="s">
        <v>34</v>
      </c>
      <c r="D11" s="3"/>
      <c r="E11" s="3" t="s">
        <v>52</v>
      </c>
      <c r="F11" s="3"/>
      <c r="G11" s="4">
        <v>19.96</v>
      </c>
      <c r="H11" s="3"/>
      <c r="I11" s="4">
        <f t="shared" si="0"/>
        <v>119628.39</v>
      </c>
    </row>
    <row r="12" spans="1:9" ht="15.75" x14ac:dyDescent="0.25">
      <c r="A12" s="3" t="s">
        <v>14</v>
      </c>
      <c r="B12" s="3"/>
      <c r="C12" s="3" t="s">
        <v>35</v>
      </c>
      <c r="D12" s="3"/>
      <c r="E12" s="3" t="s">
        <v>53</v>
      </c>
      <c r="F12" s="3"/>
      <c r="G12" s="4">
        <v>278.93</v>
      </c>
      <c r="H12" s="3"/>
      <c r="I12" s="4">
        <f t="shared" si="0"/>
        <v>119907.32</v>
      </c>
    </row>
    <row r="13" spans="1:9" ht="15.75" x14ac:dyDescent="0.25">
      <c r="A13" s="3" t="s">
        <v>14</v>
      </c>
      <c r="B13" s="3"/>
      <c r="C13" s="3" t="s">
        <v>36</v>
      </c>
      <c r="D13" s="3"/>
      <c r="E13" s="3" t="s">
        <v>54</v>
      </c>
      <c r="F13" s="3"/>
      <c r="G13" s="4">
        <v>29.4</v>
      </c>
      <c r="H13" s="3"/>
      <c r="I13" s="4">
        <f t="shared" si="0"/>
        <v>119936.72</v>
      </c>
    </row>
    <row r="14" spans="1:9" ht="15.75" x14ac:dyDescent="0.25">
      <c r="A14" s="3" t="s">
        <v>14</v>
      </c>
      <c r="B14" s="3"/>
      <c r="C14" s="3" t="s">
        <v>36</v>
      </c>
      <c r="D14" s="3"/>
      <c r="E14" s="3" t="s">
        <v>55</v>
      </c>
      <c r="F14" s="3"/>
      <c r="G14" s="4">
        <v>758</v>
      </c>
      <c r="H14" s="3"/>
      <c r="I14" s="4">
        <f t="shared" si="0"/>
        <v>120694.72</v>
      </c>
    </row>
    <row r="15" spans="1:9" ht="15.75" x14ac:dyDescent="0.25">
      <c r="A15" s="3" t="s">
        <v>14</v>
      </c>
      <c r="B15" s="3"/>
      <c r="C15" s="3" t="s">
        <v>37</v>
      </c>
      <c r="D15" s="3"/>
      <c r="E15" s="3" t="s">
        <v>56</v>
      </c>
      <c r="F15" s="3"/>
      <c r="G15" s="4">
        <v>23778.89</v>
      </c>
      <c r="H15" s="3"/>
      <c r="I15" s="4">
        <f t="shared" si="0"/>
        <v>144473.60999999999</v>
      </c>
    </row>
    <row r="16" spans="1:9" ht="15.75" x14ac:dyDescent="0.25">
      <c r="A16" s="3" t="s">
        <v>14</v>
      </c>
      <c r="B16" s="3"/>
      <c r="C16" s="3" t="s">
        <v>34</v>
      </c>
      <c r="D16" s="3"/>
      <c r="E16" s="3" t="s">
        <v>57</v>
      </c>
      <c r="F16" s="3"/>
      <c r="G16" s="4">
        <v>20.34</v>
      </c>
      <c r="H16" s="3"/>
      <c r="I16" s="4">
        <f t="shared" si="0"/>
        <v>144493.95000000001</v>
      </c>
    </row>
    <row r="17" spans="1:9" ht="15.75" x14ac:dyDescent="0.25">
      <c r="A17" s="3" t="s">
        <v>15</v>
      </c>
      <c r="B17" s="3"/>
      <c r="C17" s="3" t="s">
        <v>26</v>
      </c>
      <c r="D17" s="3"/>
      <c r="E17" s="3" t="s">
        <v>58</v>
      </c>
      <c r="F17" s="3"/>
      <c r="G17" s="4">
        <v>-5304</v>
      </c>
      <c r="H17" s="3"/>
      <c r="I17" s="4">
        <f t="shared" si="0"/>
        <v>139189.95000000001</v>
      </c>
    </row>
    <row r="18" spans="1:9" ht="15.75" x14ac:dyDescent="0.25">
      <c r="A18" s="3" t="s">
        <v>16</v>
      </c>
      <c r="B18" s="3"/>
      <c r="C18" s="3" t="s">
        <v>38</v>
      </c>
      <c r="D18" s="3"/>
      <c r="E18" s="3" t="s">
        <v>59</v>
      </c>
      <c r="F18" s="3"/>
      <c r="G18" s="4">
        <v>-150</v>
      </c>
      <c r="H18" s="3"/>
      <c r="I18" s="4">
        <f t="shared" si="0"/>
        <v>139039.95000000001</v>
      </c>
    </row>
    <row r="19" spans="1:9" ht="15.75" x14ac:dyDescent="0.25">
      <c r="A19" s="3" t="s">
        <v>17</v>
      </c>
      <c r="B19" s="3"/>
      <c r="C19" s="3" t="s">
        <v>39</v>
      </c>
      <c r="D19" s="3"/>
      <c r="E19" s="3" t="s">
        <v>60</v>
      </c>
      <c r="F19" s="3"/>
      <c r="G19" s="4">
        <v>-750</v>
      </c>
      <c r="H19" s="3"/>
      <c r="I19" s="4">
        <f t="shared" si="0"/>
        <v>138289.95000000001</v>
      </c>
    </row>
    <row r="20" spans="1:9" ht="15.75" x14ac:dyDescent="0.25">
      <c r="A20" s="3" t="s">
        <v>18</v>
      </c>
      <c r="B20" s="3"/>
      <c r="C20" s="3" t="s">
        <v>40</v>
      </c>
      <c r="D20" s="3"/>
      <c r="E20" s="3" t="s">
        <v>61</v>
      </c>
      <c r="F20" s="3"/>
      <c r="G20" s="4">
        <v>-73</v>
      </c>
      <c r="H20" s="3"/>
      <c r="I20" s="4">
        <f t="shared" si="0"/>
        <v>138216.95000000001</v>
      </c>
    </row>
    <row r="21" spans="1:9" ht="15.75" x14ac:dyDescent="0.25">
      <c r="A21" s="3" t="s">
        <v>19</v>
      </c>
      <c r="B21" s="3"/>
      <c r="C21" s="3" t="s">
        <v>41</v>
      </c>
      <c r="D21" s="3"/>
      <c r="E21" s="3" t="s">
        <v>62</v>
      </c>
      <c r="F21" s="3"/>
      <c r="G21" s="4">
        <v>-44.26</v>
      </c>
      <c r="H21" s="3"/>
      <c r="I21" s="4">
        <f t="shared" si="0"/>
        <v>138172.69</v>
      </c>
    </row>
    <row r="22" spans="1:9" ht="15.75" x14ac:dyDescent="0.25">
      <c r="A22" s="3" t="s">
        <v>20</v>
      </c>
      <c r="B22" s="3"/>
      <c r="C22" s="3" t="s">
        <v>36</v>
      </c>
      <c r="D22" s="3"/>
      <c r="E22" s="3" t="s">
        <v>63</v>
      </c>
      <c r="F22" s="3"/>
      <c r="G22" s="4">
        <v>-1516</v>
      </c>
      <c r="H22" s="3"/>
      <c r="I22" s="4">
        <f t="shared" si="0"/>
        <v>136656.69</v>
      </c>
    </row>
    <row r="23" spans="1:9" ht="15.75" x14ac:dyDescent="0.25">
      <c r="A23" s="3" t="s">
        <v>21</v>
      </c>
      <c r="B23" s="3"/>
      <c r="C23" s="3" t="s">
        <v>42</v>
      </c>
      <c r="D23" s="3"/>
      <c r="E23" s="3" t="s">
        <v>64</v>
      </c>
      <c r="F23" s="3"/>
      <c r="G23" s="4">
        <v>-53.11</v>
      </c>
      <c r="H23" s="3"/>
      <c r="I23" s="4">
        <f t="shared" si="0"/>
        <v>136603.57999999999</v>
      </c>
    </row>
    <row r="24" spans="1:9" ht="15.75" x14ac:dyDescent="0.25">
      <c r="A24" s="3" t="s">
        <v>22</v>
      </c>
      <c r="B24" s="3"/>
      <c r="C24" s="3" t="s">
        <v>43</v>
      </c>
      <c r="D24" s="3"/>
      <c r="E24" s="3" t="s">
        <v>65</v>
      </c>
      <c r="F24" s="3"/>
      <c r="G24" s="4">
        <v>-72.59</v>
      </c>
      <c r="H24" s="3"/>
      <c r="I24" s="4">
        <f t="shared" si="0"/>
        <v>136530.99</v>
      </c>
    </row>
    <row r="25" spans="1:9" ht="15.75" x14ac:dyDescent="0.25">
      <c r="A25" s="3" t="s">
        <v>23</v>
      </c>
      <c r="B25" s="3"/>
      <c r="C25" s="3" t="s">
        <v>44</v>
      </c>
      <c r="D25" s="3"/>
      <c r="E25" s="3" t="s">
        <v>66</v>
      </c>
      <c r="F25" s="3"/>
      <c r="G25" s="4">
        <v>-331</v>
      </c>
      <c r="H25" s="3"/>
      <c r="I25" s="4">
        <f t="shared" si="0"/>
        <v>136199.99</v>
      </c>
    </row>
    <row r="26" spans="1:9" ht="15.75" x14ac:dyDescent="0.25">
      <c r="A26" s="3" t="s">
        <v>24</v>
      </c>
      <c r="B26" s="3"/>
      <c r="C26" s="3" t="s">
        <v>45</v>
      </c>
      <c r="D26" s="3"/>
      <c r="E26" s="3" t="s">
        <v>67</v>
      </c>
      <c r="F26" s="3"/>
      <c r="G26" s="4">
        <v>-337.5</v>
      </c>
      <c r="H26" s="3"/>
      <c r="I26" s="4">
        <f t="shared" si="0"/>
        <v>135862.49</v>
      </c>
    </row>
    <row r="27" spans="1:9" ht="15.75" x14ac:dyDescent="0.25">
      <c r="A27" s="3" t="s">
        <v>25</v>
      </c>
      <c r="B27" s="3"/>
      <c r="C27" s="3" t="s">
        <v>46</v>
      </c>
      <c r="D27" s="3"/>
      <c r="E27" s="3" t="s">
        <v>68</v>
      </c>
      <c r="F27" s="3"/>
      <c r="G27" s="4">
        <v>-161.04</v>
      </c>
      <c r="H27" s="3"/>
      <c r="I27" s="4">
        <f t="shared" si="0"/>
        <v>135701.45000000001</v>
      </c>
    </row>
    <row r="28" spans="1:9" ht="15.75" x14ac:dyDescent="0.25">
      <c r="A28" s="3" t="s">
        <v>13</v>
      </c>
      <c r="B28" s="3"/>
      <c r="C28" s="3" t="s">
        <v>47</v>
      </c>
      <c r="D28" s="3"/>
      <c r="E28" s="3" t="s">
        <v>69</v>
      </c>
      <c r="F28" s="3"/>
      <c r="G28" s="4">
        <v>-58.72</v>
      </c>
      <c r="H28" s="3"/>
      <c r="I28" s="4">
        <f t="shared" si="0"/>
        <v>135642.73000000001</v>
      </c>
    </row>
    <row r="29" spans="1:9" ht="16.5" thickBot="1" x14ac:dyDescent="0.3">
      <c r="A29" s="3" t="s">
        <v>13</v>
      </c>
      <c r="B29" s="3"/>
      <c r="C29" s="3" t="s">
        <v>47</v>
      </c>
      <c r="D29" s="3"/>
      <c r="E29" s="3" t="s">
        <v>70</v>
      </c>
      <c r="F29" s="3"/>
      <c r="G29" s="5">
        <v>-37</v>
      </c>
      <c r="H29" s="3"/>
      <c r="I29" s="5">
        <f t="shared" si="0"/>
        <v>135605.73000000001</v>
      </c>
    </row>
    <row r="30" spans="1:9" ht="16.5" thickBot="1" x14ac:dyDescent="0.3">
      <c r="A30" s="3" t="s">
        <v>6</v>
      </c>
      <c r="B30" s="3"/>
      <c r="C30" s="3"/>
      <c r="D30" s="3"/>
      <c r="E30" s="3"/>
      <c r="F30" s="3"/>
      <c r="G30" s="6">
        <f>ROUND(SUM(G2:G29),5)</f>
        <v>27771.34</v>
      </c>
      <c r="H30" s="3"/>
      <c r="I30" s="6">
        <f>I29</f>
        <v>135605.73000000001</v>
      </c>
    </row>
    <row r="31" spans="1:9" s="8" customFormat="1" ht="16.5" thickBot="1" x14ac:dyDescent="0.3">
      <c r="A31" s="1" t="s">
        <v>7</v>
      </c>
      <c r="B31" s="1"/>
      <c r="C31" s="1"/>
      <c r="D31" s="1"/>
      <c r="E31" s="1"/>
      <c r="F31" s="1"/>
      <c r="G31" s="7">
        <f>G30</f>
        <v>27771.34</v>
      </c>
      <c r="H31" s="1"/>
      <c r="I31" s="7">
        <f>I30</f>
        <v>135605.73000000001</v>
      </c>
    </row>
    <row r="32" spans="1:9" ht="15.75" thickTop="1" x14ac:dyDescent="0.25"/>
    <row r="33" spans="1:1" ht="15.75" x14ac:dyDescent="0.25">
      <c r="A33" s="3" t="s">
        <v>71</v>
      </c>
    </row>
    <row r="34" spans="1:1" ht="15.75" x14ac:dyDescent="0.25">
      <c r="A34" s="3" t="s">
        <v>72</v>
      </c>
    </row>
  </sheetData>
  <pageMargins left="0.7" right="0.7" top="0.75" bottom="0.75" header="0.1" footer="0.3"/>
  <pageSetup orientation="landscape" r:id="rId1"/>
  <headerFooter>
    <oddHeader>&amp;L&amp;"Arial,Bold"&amp;12 05/09/18&amp;C&amp;"Arial,Bold"&amp;12 Leavitt Township
&amp;"Arial,Bold"&amp;14 General Ledger
&amp;"Arial,Bold"&amp;12 As of May 14, 2018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333375</xdr:colOff>
                <xdr:row>1</xdr:row>
                <xdr:rowOff>19050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333375</xdr:colOff>
                <xdr:row>1</xdr:row>
                <xdr:rowOff>19050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cp:lastPrinted>2019-07-11T16:15:53Z</cp:lastPrinted>
  <dcterms:created xsi:type="dcterms:W3CDTF">2018-05-10T00:59:31Z</dcterms:created>
  <dcterms:modified xsi:type="dcterms:W3CDTF">2019-07-11T16:15:58Z</dcterms:modified>
</cp:coreProperties>
</file>