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vc stat from joice and kim\"/>
    </mc:Choice>
  </mc:AlternateContent>
  <xr:revisionPtr revIDLastSave="0" documentId="13_ncr:1_{8E0A83DC-0232-4F9F-AC6A-2B623E70B3A3}" xr6:coauthVersionLast="47" xr6:coauthVersionMax="47" xr10:uidLastSave="{00000000-0000-0000-0000-000000000000}"/>
  <bookViews>
    <workbookView xWindow="-120" yWindow="-120" windowWidth="29040" windowHeight="15840" tabRatio="276" firstSheet="3" activeTab="3" xr2:uid="{00000000-000D-0000-FFFF-FFFF00000000}"/>
  </bookViews>
  <sheets>
    <sheet name="Form (2)" sheetId="2" state="hidden" r:id="rId1"/>
    <sheet name="PMQ+Krissy" sheetId="61" state="hidden" r:id="rId2"/>
    <sheet name="BATANGAS PROVINCE" sheetId="25" state="hidden" r:id="rId3"/>
    <sheet name="Form" sheetId="50" r:id="rId4"/>
    <sheet name="BLANK" sheetId="13" state="hidden" r:id="rId5"/>
  </sheets>
  <definedNames>
    <definedName name="_xlnm.Print_Area" localSheetId="2">'BATANGAS PROVINCE'!$A$1:$FM$42</definedName>
    <definedName name="_xlnm.Print_Area" localSheetId="3">Form!$A$1:$FJ$40</definedName>
    <definedName name="_xlnm.Print_Area" localSheetId="1">'PMQ+Krissy'!$A$1:$GH$42</definedName>
    <definedName name="_xlnm.Print_Titles" localSheetId="2">'BATANGAS PROVINCE'!$A:$B,'BATANGAS PROVINCE'!$1:$7</definedName>
    <definedName name="_xlnm.Print_Titles" localSheetId="4">BLANK!$A:$D</definedName>
    <definedName name="_xlnm.Print_Titles" localSheetId="3">Form!$A:$B,Form!$1:$7</definedName>
    <definedName name="_xlnm.Print_Titles" localSheetId="0">'Form (2)'!$A:$B,'Form (2)'!$1:$2</definedName>
    <definedName name="_xlnm.Print_Titles" localSheetId="1">'PMQ+Krissy'!$A:$B,'PMQ+Krissy'!$1:$7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4" i="50" l="1"/>
  <c r="AK26" i="50"/>
  <c r="AC31" i="50"/>
  <c r="AC24" i="50"/>
  <c r="AA35" i="50"/>
  <c r="AA34" i="50"/>
  <c r="FD11" i="50"/>
  <c r="EU11" i="50"/>
  <c r="EB11" i="50"/>
  <c r="DM11" i="50"/>
  <c r="DB11" i="50"/>
  <c r="BL11" i="50"/>
  <c r="BG11" i="50"/>
  <c r="AR11" i="50"/>
  <c r="U11" i="50"/>
  <c r="N11" i="50"/>
  <c r="BM11" i="50" l="1"/>
  <c r="G11" i="50" s="1"/>
  <c r="FJ40" i="50" l="1"/>
  <c r="FI40" i="50"/>
  <c r="FH40" i="50"/>
  <c r="FG40" i="50"/>
  <c r="FF40" i="50"/>
  <c r="FE40" i="50"/>
  <c r="FC40" i="50"/>
  <c r="FB40" i="50"/>
  <c r="FA40" i="50"/>
  <c r="EZ40" i="50"/>
  <c r="EY40" i="50"/>
  <c r="EX40" i="50"/>
  <c r="EW40" i="50"/>
  <c r="EV40" i="50"/>
  <c r="ET40" i="50"/>
  <c r="ES40" i="50"/>
  <c r="ER40" i="50"/>
  <c r="EQ40" i="50"/>
  <c r="EP40" i="50"/>
  <c r="EO40" i="50"/>
  <c r="EN40" i="50"/>
  <c r="EM40" i="50"/>
  <c r="EL40" i="50"/>
  <c r="EK40" i="50"/>
  <c r="EJ40" i="50"/>
  <c r="EI40" i="50"/>
  <c r="EH40" i="50"/>
  <c r="EG40" i="50"/>
  <c r="EF40" i="50"/>
  <c r="EE40" i="50"/>
  <c r="ED40" i="50"/>
  <c r="EC40" i="50"/>
  <c r="EA40" i="50"/>
  <c r="DZ40" i="50"/>
  <c r="DY40" i="50"/>
  <c r="DX40" i="50"/>
  <c r="DW40" i="50"/>
  <c r="DV40" i="50"/>
  <c r="DU40" i="50"/>
  <c r="DT40" i="50"/>
  <c r="DS40" i="50"/>
  <c r="DR40" i="50"/>
  <c r="DQ40" i="50"/>
  <c r="DP40" i="50"/>
  <c r="DO40" i="50"/>
  <c r="DN40" i="50"/>
  <c r="DL40" i="50"/>
  <c r="DK40" i="50"/>
  <c r="DJ40" i="50"/>
  <c r="DI40" i="50"/>
  <c r="DH40" i="50"/>
  <c r="DG40" i="50"/>
  <c r="DF40" i="50"/>
  <c r="DE40" i="50"/>
  <c r="DD40" i="50"/>
  <c r="DC40" i="50"/>
  <c r="DA40" i="50"/>
  <c r="CZ40" i="50"/>
  <c r="CY40" i="50"/>
  <c r="CX40" i="50"/>
  <c r="CW40" i="50"/>
  <c r="CV40" i="50"/>
  <c r="CU40" i="50"/>
  <c r="CT40" i="50"/>
  <c r="CS40" i="50"/>
  <c r="CR40" i="50"/>
  <c r="CQ40" i="50"/>
  <c r="CP40" i="50"/>
  <c r="CO40" i="50"/>
  <c r="CN40" i="50"/>
  <c r="CM40" i="50"/>
  <c r="CL40" i="50"/>
  <c r="CK40" i="50"/>
  <c r="CJ40" i="50"/>
  <c r="CI40" i="50"/>
  <c r="CH40" i="50"/>
  <c r="CG40" i="50"/>
  <c r="CF40" i="50"/>
  <c r="CE40" i="50"/>
  <c r="CD40" i="50"/>
  <c r="CC40" i="50"/>
  <c r="CB40" i="50"/>
  <c r="CA40" i="50"/>
  <c r="BZ40" i="50"/>
  <c r="BY40" i="50"/>
  <c r="BX40" i="50"/>
  <c r="BW40" i="50"/>
  <c r="BV40" i="50"/>
  <c r="BU40" i="50"/>
  <c r="BT40" i="50"/>
  <c r="BS40" i="50"/>
  <c r="BR40" i="50"/>
  <c r="BQ40" i="50"/>
  <c r="BP40" i="50"/>
  <c r="BO40" i="50"/>
  <c r="BN40" i="50"/>
  <c r="BK40" i="50"/>
  <c r="BJ40" i="50"/>
  <c r="BI40" i="50"/>
  <c r="BH40" i="50"/>
  <c r="BF40" i="50"/>
  <c r="BE40" i="50"/>
  <c r="BD40" i="50"/>
  <c r="BC40" i="50"/>
  <c r="BB40" i="50"/>
  <c r="BA40" i="50"/>
  <c r="AZ40" i="50"/>
  <c r="AY40" i="50"/>
  <c r="AX40" i="50"/>
  <c r="AW40" i="50"/>
  <c r="AV40" i="50"/>
  <c r="AU40" i="50"/>
  <c r="AT40" i="50"/>
  <c r="AS40" i="50"/>
  <c r="AQ40" i="50"/>
  <c r="AP40" i="50"/>
  <c r="AO40" i="50"/>
  <c r="AN40" i="50"/>
  <c r="AM40" i="50"/>
  <c r="AL40" i="50"/>
  <c r="AK40" i="50"/>
  <c r="AJ40" i="50"/>
  <c r="AI40" i="50"/>
  <c r="AH40" i="50"/>
  <c r="AG40" i="50"/>
  <c r="AF40" i="50"/>
  <c r="AE40" i="50"/>
  <c r="AD40" i="50"/>
  <c r="AC40" i="50"/>
  <c r="AB40" i="50"/>
  <c r="AA40" i="50"/>
  <c r="Z40" i="50"/>
  <c r="Y40" i="50"/>
  <c r="X40" i="50"/>
  <c r="W40" i="50"/>
  <c r="V40" i="50"/>
  <c r="T40" i="50"/>
  <c r="S40" i="50"/>
  <c r="R40" i="50"/>
  <c r="Q40" i="50"/>
  <c r="P40" i="50"/>
  <c r="O40" i="50"/>
  <c r="M40" i="50"/>
  <c r="L40" i="50"/>
  <c r="K40" i="50"/>
  <c r="J40" i="50"/>
  <c r="I40" i="50"/>
  <c r="H40" i="50"/>
  <c r="BL39" i="50"/>
  <c r="BL38" i="50"/>
  <c r="BL33" i="50"/>
  <c r="BL23" i="50"/>
  <c r="BL37" i="50"/>
  <c r="BL36" i="50"/>
  <c r="BL35" i="50"/>
  <c r="BL34" i="50"/>
  <c r="BL32" i="50"/>
  <c r="BL31" i="50"/>
  <c r="BL30" i="50"/>
  <c r="BL29" i="50"/>
  <c r="BL28" i="50"/>
  <c r="BL27" i="50"/>
  <c r="BL26" i="50"/>
  <c r="BL25" i="50"/>
  <c r="BL24" i="50"/>
  <c r="BL22" i="50"/>
  <c r="BL21" i="50"/>
  <c r="BL20" i="50"/>
  <c r="BL19" i="50"/>
  <c r="BL18" i="50"/>
  <c r="BL17" i="50"/>
  <c r="BL16" i="50"/>
  <c r="BL15" i="50"/>
  <c r="BL14" i="50"/>
  <c r="BL13" i="50"/>
  <c r="BL12" i="50"/>
  <c r="BL40" i="50" l="1"/>
  <c r="EN22" i="61"/>
  <c r="EM22" i="61"/>
  <c r="DL22" i="61"/>
  <c r="DK22" i="61"/>
  <c r="AT22" i="61"/>
  <c r="FU22" i="61"/>
  <c r="FQ22" i="61"/>
  <c r="FR22" i="61"/>
  <c r="DW22" i="61"/>
  <c r="DX22" i="61"/>
  <c r="BQ22" i="61"/>
  <c r="BR22" i="61"/>
  <c r="BI22" i="61"/>
  <c r="BJ22" i="61"/>
  <c r="AS22" i="61"/>
  <c r="M22" i="61"/>
  <c r="N22" i="61"/>
  <c r="BU22" i="61" l="1"/>
  <c r="E22" i="61" s="1"/>
  <c r="BV22" i="61"/>
  <c r="FQ40" i="61" l="1"/>
  <c r="FQ37" i="61"/>
  <c r="FQ34" i="61"/>
  <c r="FQ30" i="61"/>
  <c r="FQ23" i="61"/>
  <c r="FQ12" i="61"/>
  <c r="FG40" i="61"/>
  <c r="FG37" i="61"/>
  <c r="FG34" i="61"/>
  <c r="FG30" i="61"/>
  <c r="FG12" i="61"/>
  <c r="EM40" i="61"/>
  <c r="EM37" i="61"/>
  <c r="EM34" i="61"/>
  <c r="EM30" i="61"/>
  <c r="EM12" i="61"/>
  <c r="FH34" i="61"/>
  <c r="DW40" i="61"/>
  <c r="DW37" i="61"/>
  <c r="DW34" i="61"/>
  <c r="DW30" i="61"/>
  <c r="DW12" i="61"/>
  <c r="DL12" i="61"/>
  <c r="DK12" i="61"/>
  <c r="DK40" i="61"/>
  <c r="DK37" i="61"/>
  <c r="DK34" i="61"/>
  <c r="DK30" i="61"/>
  <c r="BQ40" i="61"/>
  <c r="BQ37" i="61"/>
  <c r="BQ34" i="61"/>
  <c r="BQ30" i="61"/>
  <c r="BQ12" i="61"/>
  <c r="BI37" i="61"/>
  <c r="BI30" i="61"/>
  <c r="BI23" i="61"/>
  <c r="BI12" i="61"/>
  <c r="CH37" i="61" l="1"/>
  <c r="AS40" i="61" l="1"/>
  <c r="BU40" i="61" s="1"/>
  <c r="AS34" i="61"/>
  <c r="BU34" i="61" s="1"/>
  <c r="AS30" i="61"/>
  <c r="BU30" i="61" s="1"/>
  <c r="AS23" i="61"/>
  <c r="AS12" i="61"/>
  <c r="BU12" i="61" s="1"/>
  <c r="U40" i="61"/>
  <c r="U34" i="61"/>
  <c r="U30" i="61"/>
  <c r="U23" i="61"/>
  <c r="U12" i="61"/>
  <c r="M40" i="61"/>
  <c r="M34" i="61"/>
  <c r="M30" i="61"/>
  <c r="M28" i="61"/>
  <c r="M15" i="61"/>
  <c r="M12" i="61"/>
  <c r="E12" i="61" l="1"/>
  <c r="E30" i="61"/>
  <c r="E34" i="61"/>
  <c r="E40" i="61"/>
  <c r="DL34" i="61" l="1"/>
  <c r="DX34" i="61"/>
  <c r="DL30" i="61"/>
  <c r="DX30" i="61"/>
  <c r="FR40" i="61" l="1"/>
  <c r="FH40" i="61"/>
  <c r="EN40" i="61"/>
  <c r="DX40" i="61"/>
  <c r="DL40" i="61"/>
  <c r="BR40" i="61"/>
  <c r="AT40" i="61"/>
  <c r="V40" i="61"/>
  <c r="N40" i="61"/>
  <c r="FR34" i="61"/>
  <c r="EN34" i="61"/>
  <c r="BR34" i="61"/>
  <c r="AT34" i="61"/>
  <c r="V34" i="61"/>
  <c r="N34" i="61"/>
  <c r="FR30" i="61"/>
  <c r="FH30" i="61"/>
  <c r="EN30" i="61"/>
  <c r="BR30" i="61"/>
  <c r="BJ30" i="61"/>
  <c r="AT30" i="61"/>
  <c r="V30" i="61"/>
  <c r="N30" i="61"/>
  <c r="N28" i="61"/>
  <c r="FR23" i="61"/>
  <c r="BJ23" i="61"/>
  <c r="AT23" i="61"/>
  <c r="V23" i="61"/>
  <c r="N15" i="61"/>
  <c r="FR12" i="61"/>
  <c r="FH12" i="61"/>
  <c r="EN12" i="61"/>
  <c r="DX12" i="61"/>
  <c r="BR12" i="61"/>
  <c r="BJ12" i="61"/>
  <c r="AT12" i="61"/>
  <c r="V12" i="61"/>
  <c r="N12" i="61"/>
  <c r="FT42" i="61"/>
  <c r="FS42" i="61"/>
  <c r="BV34" i="61" l="1"/>
  <c r="F34" i="61" s="1"/>
  <c r="M20" i="61"/>
  <c r="FR37" i="61"/>
  <c r="BV12" i="61"/>
  <c r="F12" i="61" s="1"/>
  <c r="N20" i="61"/>
  <c r="DX37" i="61"/>
  <c r="F22" i="61"/>
  <c r="BV30" i="61"/>
  <c r="F30" i="61" s="1"/>
  <c r="BJ37" i="61"/>
  <c r="DL37" i="61"/>
  <c r="EN37" i="61"/>
  <c r="BV40" i="61"/>
  <c r="F40" i="61" s="1"/>
  <c r="AK20" i="61" l="1"/>
  <c r="CW20" i="61"/>
  <c r="EY20" i="61"/>
  <c r="T20" i="61"/>
  <c r="AD20" i="61"/>
  <c r="AL20" i="61"/>
  <c r="AV20" i="61"/>
  <c r="BD20" i="61"/>
  <c r="BN20" i="61"/>
  <c r="BZ20" i="61"/>
  <c r="CH20" i="61"/>
  <c r="CP20" i="61"/>
  <c r="CX20" i="61"/>
  <c r="DF20" i="61"/>
  <c r="DP20" i="61"/>
  <c r="DZ20" i="61"/>
  <c r="EH20" i="61"/>
  <c r="ER20" i="61"/>
  <c r="EZ20" i="61"/>
  <c r="FI20" i="61"/>
  <c r="BC20" i="61"/>
  <c r="DY20" i="61"/>
  <c r="AW20" i="61"/>
  <c r="BO20" i="61"/>
  <c r="CA20" i="61"/>
  <c r="CQ20" i="61"/>
  <c r="CY20" i="61"/>
  <c r="DG20" i="61"/>
  <c r="DQ20" i="61"/>
  <c r="EA20" i="61"/>
  <c r="EI20" i="61"/>
  <c r="ES20" i="61"/>
  <c r="FA20" i="61"/>
  <c r="FJ20" i="61"/>
  <c r="BM20" i="61"/>
  <c r="DO20" i="61"/>
  <c r="AM20" i="61"/>
  <c r="BE20" i="61"/>
  <c r="CI20" i="61"/>
  <c r="X20" i="61"/>
  <c r="AF20" i="61"/>
  <c r="AN20" i="61"/>
  <c r="AX20" i="61"/>
  <c r="BF20" i="61"/>
  <c r="BP20" i="61"/>
  <c r="CB20" i="61"/>
  <c r="CJ20" i="61"/>
  <c r="CR20" i="61"/>
  <c r="CZ20" i="61"/>
  <c r="DH20" i="61"/>
  <c r="DR20" i="61"/>
  <c r="EB20" i="61"/>
  <c r="EJ20" i="61"/>
  <c r="ET20" i="61"/>
  <c r="FB20" i="61"/>
  <c r="FK20" i="61"/>
  <c r="FU20" i="61"/>
  <c r="AU20" i="61"/>
  <c r="DE20" i="61"/>
  <c r="FP20" i="61"/>
  <c r="W20" i="61"/>
  <c r="Y20" i="61"/>
  <c r="AO20" i="61"/>
  <c r="AY20" i="61"/>
  <c r="BG20" i="61"/>
  <c r="BS20" i="61"/>
  <c r="CC20" i="61"/>
  <c r="CK20" i="61"/>
  <c r="CS20" i="61"/>
  <c r="DA20" i="61"/>
  <c r="DI20" i="61"/>
  <c r="DS20" i="61"/>
  <c r="EC20" i="61"/>
  <c r="EK20" i="61"/>
  <c r="EU20" i="61"/>
  <c r="FC20" i="61"/>
  <c r="FL20" i="61"/>
  <c r="AC20" i="61"/>
  <c r="CO20" i="61"/>
  <c r="AE20" i="61"/>
  <c r="O20" i="61"/>
  <c r="AG20" i="61"/>
  <c r="P20" i="61"/>
  <c r="Z20" i="61"/>
  <c r="AH20" i="61"/>
  <c r="AP20" i="61"/>
  <c r="AZ20" i="61"/>
  <c r="BH20" i="61"/>
  <c r="BT20" i="61"/>
  <c r="CD20" i="61"/>
  <c r="CL20" i="61"/>
  <c r="CT20" i="61"/>
  <c r="DB20" i="61"/>
  <c r="DJ20" i="61"/>
  <c r="DT20" i="61"/>
  <c r="ED20" i="61"/>
  <c r="EL20" i="61"/>
  <c r="EV20" i="61"/>
  <c r="FD20" i="61"/>
  <c r="FM20" i="61"/>
  <c r="FW20" i="61"/>
  <c r="S20" i="61"/>
  <c r="CG20" i="61"/>
  <c r="EQ20" i="61"/>
  <c r="AA20" i="61"/>
  <c r="AQ20" i="61"/>
  <c r="BA20" i="61"/>
  <c r="BK20" i="61"/>
  <c r="BQ20" i="61" s="1"/>
  <c r="BW20" i="61"/>
  <c r="CE20" i="61"/>
  <c r="CM20" i="61"/>
  <c r="CU20" i="61"/>
  <c r="DC20" i="61"/>
  <c r="DM20" i="61"/>
  <c r="DU20" i="61"/>
  <c r="EE20" i="61"/>
  <c r="EO20" i="61"/>
  <c r="EW20" i="61"/>
  <c r="FE20" i="61"/>
  <c r="FN20" i="61"/>
  <c r="FX20" i="61"/>
  <c r="BY20" i="61"/>
  <c r="EG20" i="61"/>
  <c r="Q20" i="61"/>
  <c r="AI20" i="61"/>
  <c r="R20" i="61"/>
  <c r="AB20" i="61"/>
  <c r="AJ20" i="61"/>
  <c r="AR20" i="61"/>
  <c r="BB20" i="61"/>
  <c r="BL20" i="61"/>
  <c r="BX20" i="61"/>
  <c r="CF20" i="61"/>
  <c r="CN20" i="61"/>
  <c r="CV20" i="61"/>
  <c r="DD20" i="61"/>
  <c r="DN20" i="61"/>
  <c r="DV20" i="61"/>
  <c r="EF20" i="61"/>
  <c r="EP20" i="61"/>
  <c r="EX20" i="61"/>
  <c r="FF20" i="61"/>
  <c r="FO20" i="61"/>
  <c r="K11" i="25"/>
  <c r="G11" i="25"/>
  <c r="H11" i="25"/>
  <c r="I11" i="25"/>
  <c r="L11" i="25"/>
  <c r="BR20" i="61" l="1"/>
  <c r="BI20" i="61"/>
  <c r="G11" i="61"/>
  <c r="DK20" i="61"/>
  <c r="DW20" i="61"/>
  <c r="AS20" i="61"/>
  <c r="BU20" i="61" s="1"/>
  <c r="EN20" i="61"/>
  <c r="FR20" i="61"/>
  <c r="L11" i="61"/>
  <c r="K11" i="61"/>
  <c r="DX20" i="61"/>
  <c r="U20" i="61"/>
  <c r="BJ20" i="61"/>
  <c r="J11" i="61"/>
  <c r="FQ20" i="61"/>
  <c r="I11" i="61"/>
  <c r="FH20" i="61"/>
  <c r="V20" i="61"/>
  <c r="J11" i="25"/>
  <c r="EM20" i="61"/>
  <c r="DL20" i="61"/>
  <c r="H11" i="61"/>
  <c r="FG20" i="61"/>
  <c r="AT20" i="61"/>
  <c r="BV20" i="61" s="1"/>
  <c r="FI11" i="25"/>
  <c r="FH11" i="25"/>
  <c r="N11" i="61" l="1"/>
  <c r="AW11" i="61"/>
  <c r="AT11" i="25"/>
  <c r="DG11" i="61"/>
  <c r="DA11" i="25"/>
  <c r="FU11" i="61"/>
  <c r="FJ11" i="25"/>
  <c r="D11" i="61"/>
  <c r="D11" i="25"/>
  <c r="X11" i="61"/>
  <c r="V11" i="25"/>
  <c r="AF11" i="61"/>
  <c r="AD11" i="25"/>
  <c r="AN11" i="61"/>
  <c r="AL11" i="25"/>
  <c r="AX11" i="61"/>
  <c r="AU11" i="25"/>
  <c r="BF11" i="61"/>
  <c r="BC11" i="25"/>
  <c r="BP11" i="61"/>
  <c r="BL11" i="25"/>
  <c r="CB11" i="61"/>
  <c r="BV11" i="25"/>
  <c r="CJ11" i="61"/>
  <c r="CD11" i="25"/>
  <c r="CR11" i="61"/>
  <c r="CL11" i="25"/>
  <c r="CZ11" i="61"/>
  <c r="CT11" i="25"/>
  <c r="DH11" i="61"/>
  <c r="DB11" i="25"/>
  <c r="DR11" i="61"/>
  <c r="DK11" i="25"/>
  <c r="EB11" i="61"/>
  <c r="DT11" i="25"/>
  <c r="EJ11" i="61"/>
  <c r="EB11" i="25"/>
  <c r="ET11" i="61"/>
  <c r="EK11" i="25"/>
  <c r="FB11" i="61"/>
  <c r="ES11" i="25"/>
  <c r="FL11" i="61"/>
  <c r="FB11" i="25"/>
  <c r="FV11" i="61"/>
  <c r="FK11" i="25"/>
  <c r="C11" i="61"/>
  <c r="C11" i="25"/>
  <c r="CY11" i="61"/>
  <c r="CS11" i="25"/>
  <c r="O11" i="61"/>
  <c r="N11" i="25"/>
  <c r="Y11" i="61"/>
  <c r="W11" i="25"/>
  <c r="AG11" i="61"/>
  <c r="AE11" i="25"/>
  <c r="AO11" i="61"/>
  <c r="AM11" i="25"/>
  <c r="AY11" i="61"/>
  <c r="AV11" i="25"/>
  <c r="BG11" i="61"/>
  <c r="BD11" i="25"/>
  <c r="BS11" i="61"/>
  <c r="BN11" i="25"/>
  <c r="CC11" i="61"/>
  <c r="BW11" i="25"/>
  <c r="CK11" i="61"/>
  <c r="CE11" i="25"/>
  <c r="CS11" i="61"/>
  <c r="CM11" i="25"/>
  <c r="DA11" i="61"/>
  <c r="CU11" i="25"/>
  <c r="DI11" i="61"/>
  <c r="DC11" i="25"/>
  <c r="DS11" i="61"/>
  <c r="DL11" i="25"/>
  <c r="EC11" i="61"/>
  <c r="DU11" i="25"/>
  <c r="EK11" i="61"/>
  <c r="EC11" i="25"/>
  <c r="EU11" i="61"/>
  <c r="EL11" i="25"/>
  <c r="FC11" i="61"/>
  <c r="ET11" i="25"/>
  <c r="FM11" i="61"/>
  <c r="FC11" i="25"/>
  <c r="FW11" i="61"/>
  <c r="FL11" i="25"/>
  <c r="AE11" i="61"/>
  <c r="AC11" i="25"/>
  <c r="CI11" i="61"/>
  <c r="CC11" i="25"/>
  <c r="FA11" i="61"/>
  <c r="ER11" i="25"/>
  <c r="P11" i="61"/>
  <c r="O11" i="25"/>
  <c r="Z11" i="61"/>
  <c r="X11" i="25"/>
  <c r="AH11" i="61"/>
  <c r="AF11" i="25"/>
  <c r="AP11" i="61"/>
  <c r="AN11" i="25"/>
  <c r="AZ11" i="61"/>
  <c r="AW11" i="25"/>
  <c r="BH11" i="61"/>
  <c r="BE11" i="25"/>
  <c r="BT11" i="61"/>
  <c r="BO11" i="25"/>
  <c r="CD11" i="61"/>
  <c r="BX11" i="25"/>
  <c r="CL11" i="61"/>
  <c r="CF11" i="25"/>
  <c r="CT11" i="61"/>
  <c r="CN11" i="25"/>
  <c r="DB11" i="61"/>
  <c r="CV11" i="25"/>
  <c r="DJ11" i="61"/>
  <c r="DD11" i="25"/>
  <c r="DT11" i="61"/>
  <c r="DM11" i="25"/>
  <c r="ED11" i="61"/>
  <c r="DV11" i="25"/>
  <c r="EL11" i="61"/>
  <c r="ED11" i="25"/>
  <c r="EV11" i="61"/>
  <c r="EM11" i="25"/>
  <c r="FD11" i="61"/>
  <c r="EU11" i="25"/>
  <c r="FN11" i="61"/>
  <c r="FD11" i="25"/>
  <c r="FX11" i="61"/>
  <c r="FM11" i="25"/>
  <c r="F20" i="61"/>
  <c r="BO11" i="61"/>
  <c r="BK11" i="25"/>
  <c r="EA11" i="61"/>
  <c r="DS11" i="25"/>
  <c r="Q11" i="61"/>
  <c r="P11" i="25"/>
  <c r="AA11" i="61"/>
  <c r="Y11" i="25"/>
  <c r="AI11" i="61"/>
  <c r="AG11" i="25"/>
  <c r="AQ11" i="61"/>
  <c r="AO11" i="25"/>
  <c r="BA11" i="61"/>
  <c r="AX11" i="25"/>
  <c r="BK11" i="61"/>
  <c r="BG11" i="25"/>
  <c r="BW11" i="61"/>
  <c r="BQ11" i="25"/>
  <c r="CE11" i="61"/>
  <c r="BY11" i="25"/>
  <c r="CM11" i="61"/>
  <c r="CG11" i="25"/>
  <c r="CU11" i="61"/>
  <c r="CO11" i="25"/>
  <c r="DC11" i="61"/>
  <c r="CW11" i="25"/>
  <c r="DM11" i="61"/>
  <c r="DF11" i="25"/>
  <c r="DU11" i="61"/>
  <c r="DN11" i="25"/>
  <c r="EE11" i="61"/>
  <c r="DW11" i="25"/>
  <c r="EO11" i="61"/>
  <c r="EF11" i="25"/>
  <c r="EW11" i="61"/>
  <c r="EN11" i="25"/>
  <c r="FE11" i="61"/>
  <c r="EV11" i="25"/>
  <c r="FO11" i="61"/>
  <c r="FE11" i="25"/>
  <c r="M11" i="61"/>
  <c r="AM11" i="61"/>
  <c r="AK11" i="25"/>
  <c r="CQ11" i="61"/>
  <c r="CK11" i="25"/>
  <c r="EI11" i="61"/>
  <c r="EA11" i="25"/>
  <c r="R11" i="61"/>
  <c r="Q11" i="25"/>
  <c r="AB11" i="61"/>
  <c r="Z11" i="25"/>
  <c r="AJ11" i="61"/>
  <c r="AH11" i="25"/>
  <c r="AR11" i="61"/>
  <c r="AP11" i="25"/>
  <c r="BB11" i="61"/>
  <c r="AY11" i="25"/>
  <c r="BL11" i="61"/>
  <c r="BH11" i="25"/>
  <c r="BX11" i="61"/>
  <c r="BR11" i="25"/>
  <c r="CF11" i="61"/>
  <c r="BZ11" i="25"/>
  <c r="CN11" i="61"/>
  <c r="CH11" i="25"/>
  <c r="CV11" i="61"/>
  <c r="CP11" i="25"/>
  <c r="DD11" i="61"/>
  <c r="CX11" i="25"/>
  <c r="DN11" i="61"/>
  <c r="DG11" i="25"/>
  <c r="DV11" i="61"/>
  <c r="DO11" i="25"/>
  <c r="EF11" i="61"/>
  <c r="DX11" i="25"/>
  <c r="EP11" i="61"/>
  <c r="EG11" i="25"/>
  <c r="EX11" i="61"/>
  <c r="EO11" i="25"/>
  <c r="FF11" i="61"/>
  <c r="EW11" i="25"/>
  <c r="FP11" i="61"/>
  <c r="FF11" i="25"/>
  <c r="BE11" i="61"/>
  <c r="BB11" i="25"/>
  <c r="DQ11" i="61"/>
  <c r="DJ11" i="25"/>
  <c r="FK11" i="61"/>
  <c r="FA11" i="25"/>
  <c r="S11" i="61"/>
  <c r="R11" i="25"/>
  <c r="AC11" i="61"/>
  <c r="AA11" i="25"/>
  <c r="AK11" i="61"/>
  <c r="AI11" i="25"/>
  <c r="AU11" i="61"/>
  <c r="AR11" i="25"/>
  <c r="BC11" i="61"/>
  <c r="AZ11" i="25"/>
  <c r="BM11" i="61"/>
  <c r="BI11" i="25"/>
  <c r="BY11" i="61"/>
  <c r="BS11" i="25"/>
  <c r="CG11" i="61"/>
  <c r="CA11" i="25"/>
  <c r="CO11" i="61"/>
  <c r="CI11" i="25"/>
  <c r="CW11" i="61"/>
  <c r="CQ11" i="25"/>
  <c r="DE11" i="61"/>
  <c r="CY11" i="25"/>
  <c r="DO11" i="61"/>
  <c r="DH11" i="25"/>
  <c r="DY11" i="61"/>
  <c r="DQ11" i="25"/>
  <c r="EG11" i="61"/>
  <c r="DY11" i="25"/>
  <c r="EQ11" i="61"/>
  <c r="EH11" i="25"/>
  <c r="EY11" i="61"/>
  <c r="EP11" i="25"/>
  <c r="FI11" i="61"/>
  <c r="EY11" i="25"/>
  <c r="W11" i="61"/>
  <c r="U11" i="25"/>
  <c r="CA11" i="61"/>
  <c r="BU11" i="25"/>
  <c r="ES11" i="61"/>
  <c r="EJ11" i="25"/>
  <c r="T11" i="61"/>
  <c r="S11" i="25"/>
  <c r="AD11" i="61"/>
  <c r="AB11" i="25"/>
  <c r="AL11" i="61"/>
  <c r="AJ11" i="25"/>
  <c r="AV11" i="61"/>
  <c r="AS11" i="25"/>
  <c r="BD11" i="61"/>
  <c r="BA11" i="25"/>
  <c r="BN11" i="61"/>
  <c r="BJ11" i="25"/>
  <c r="BZ11" i="61"/>
  <c r="BT11" i="25"/>
  <c r="CH11" i="61"/>
  <c r="CB11" i="25"/>
  <c r="CP11" i="61"/>
  <c r="CJ11" i="25"/>
  <c r="CX11" i="61"/>
  <c r="CR11" i="25"/>
  <c r="DF11" i="61"/>
  <c r="CZ11" i="25"/>
  <c r="DP11" i="61"/>
  <c r="DI11" i="25"/>
  <c r="DZ11" i="61"/>
  <c r="DR11" i="25"/>
  <c r="EH11" i="61"/>
  <c r="DZ11" i="25"/>
  <c r="ER11" i="61"/>
  <c r="EI11" i="25"/>
  <c r="EZ11" i="61"/>
  <c r="EQ11" i="25"/>
  <c r="FJ11" i="61"/>
  <c r="EZ11" i="25"/>
  <c r="E11" i="61" l="1"/>
  <c r="FR11" i="61"/>
  <c r="BJ11" i="61"/>
  <c r="DL11" i="61"/>
  <c r="AS11" i="61"/>
  <c r="FQ11" i="61"/>
  <c r="BI11" i="61"/>
  <c r="EM11" i="61"/>
  <c r="DW11" i="61"/>
  <c r="BQ11" i="61"/>
  <c r="DX11" i="61"/>
  <c r="BR11" i="61"/>
  <c r="EN11" i="61"/>
  <c r="FG11" i="61"/>
  <c r="DK11" i="61"/>
  <c r="FH11" i="61"/>
  <c r="V11" i="61"/>
  <c r="U11" i="61"/>
  <c r="AT11" i="61"/>
  <c r="BV11" i="61" l="1"/>
  <c r="F11" i="61" s="1"/>
  <c r="BU11" i="61"/>
  <c r="C36" i="61"/>
  <c r="BE36" i="61"/>
  <c r="FC16" i="25"/>
  <c r="FB16" i="25"/>
  <c r="EY16" i="25"/>
  <c r="ET16" i="25"/>
  <c r="EP16" i="25"/>
  <c r="EL16" i="25"/>
  <c r="EH16" i="25"/>
  <c r="EC16" i="25"/>
  <c r="DY16" i="25"/>
  <c r="DU16" i="25"/>
  <c r="DQ16" i="25"/>
  <c r="CV16" i="25"/>
  <c r="CF16" i="25"/>
  <c r="BX16" i="25"/>
  <c r="BE16" i="25"/>
  <c r="AW16" i="25"/>
  <c r="AN16" i="25"/>
  <c r="X16" i="25"/>
  <c r="P16" i="25"/>
  <c r="G16" i="25"/>
  <c r="D16" i="25" l="1"/>
  <c r="O16" i="25"/>
  <c r="W16" i="25"/>
  <c r="AE16" i="25"/>
  <c r="AM16" i="25"/>
  <c r="BD16" i="25"/>
  <c r="DT16" i="25"/>
  <c r="EB16" i="25"/>
  <c r="EK16" i="25"/>
  <c r="ES16" i="25"/>
  <c r="CE16" i="61"/>
  <c r="DV16" i="25"/>
  <c r="ED16" i="25"/>
  <c r="EM16" i="25"/>
  <c r="EU16" i="25"/>
  <c r="FD16" i="25"/>
  <c r="FM16" i="25"/>
  <c r="BZ16" i="25"/>
  <c r="DW16" i="25"/>
  <c r="EF16" i="25"/>
  <c r="EN16" i="25"/>
  <c r="EV16" i="25"/>
  <c r="FE16" i="25"/>
  <c r="DX16" i="25"/>
  <c r="EG16" i="25"/>
  <c r="EO16" i="25"/>
  <c r="EW16" i="25"/>
  <c r="FF16" i="25"/>
  <c r="AJ16" i="25"/>
  <c r="AC16" i="25"/>
  <c r="AM16" i="61"/>
  <c r="DZ16" i="25"/>
  <c r="EI16" i="25"/>
  <c r="EQ16" i="25"/>
  <c r="EZ16" i="25"/>
  <c r="L16" i="25"/>
  <c r="N16" i="25"/>
  <c r="V16" i="25"/>
  <c r="AD16" i="25"/>
  <c r="AL16" i="25"/>
  <c r="AU16" i="25"/>
  <c r="BC16" i="25"/>
  <c r="BL16" i="25"/>
  <c r="BV16" i="25"/>
  <c r="CD16" i="25"/>
  <c r="CL16" i="25"/>
  <c r="CT16" i="25"/>
  <c r="DB16" i="25"/>
  <c r="DK16" i="25"/>
  <c r="CJ16" i="61"/>
  <c r="EA16" i="61"/>
  <c r="AY16" i="61"/>
  <c r="BS16" i="61"/>
  <c r="CC16" i="61"/>
  <c r="CK16" i="61"/>
  <c r="CS16" i="61"/>
  <c r="DA16" i="61"/>
  <c r="DI16" i="61"/>
  <c r="DS16" i="61"/>
  <c r="EB16" i="61"/>
  <c r="EJ16" i="61"/>
  <c r="ET16" i="61"/>
  <c r="FB16" i="61"/>
  <c r="FL16" i="61"/>
  <c r="AV16" i="25"/>
  <c r="BN16" i="25"/>
  <c r="BW16" i="25"/>
  <c r="CE16" i="25"/>
  <c r="CM16" i="25"/>
  <c r="CU16" i="25"/>
  <c r="DC16" i="25"/>
  <c r="DL16" i="25"/>
  <c r="AF16" i="61"/>
  <c r="CB16" i="61"/>
  <c r="FA16" i="61"/>
  <c r="AG16" i="61"/>
  <c r="AH16" i="61"/>
  <c r="BT16" i="61"/>
  <c r="CT16" i="61"/>
  <c r="DJ16" i="61"/>
  <c r="DT16" i="61"/>
  <c r="EC16" i="61"/>
  <c r="EK16" i="61"/>
  <c r="EU16" i="61"/>
  <c r="FC16" i="61"/>
  <c r="FM16" i="61"/>
  <c r="AF16" i="25"/>
  <c r="BO16" i="25"/>
  <c r="CN16" i="25"/>
  <c r="DD16" i="25"/>
  <c r="DM16" i="25"/>
  <c r="X16" i="61"/>
  <c r="BP16" i="61"/>
  <c r="CZ16" i="61"/>
  <c r="FK16" i="61"/>
  <c r="Z16" i="61"/>
  <c r="AZ16" i="61"/>
  <c r="CD16" i="61"/>
  <c r="DB16" i="61"/>
  <c r="R16" i="61"/>
  <c r="AA16" i="61"/>
  <c r="AI16" i="61"/>
  <c r="AQ16" i="61"/>
  <c r="BA16" i="61"/>
  <c r="BK16" i="61"/>
  <c r="BW16" i="61"/>
  <c r="CM16" i="61"/>
  <c r="CU16" i="61"/>
  <c r="DC16" i="61"/>
  <c r="DM16" i="61"/>
  <c r="DU16" i="61"/>
  <c r="ED16" i="61"/>
  <c r="EL16" i="61"/>
  <c r="FD16" i="61"/>
  <c r="FN16" i="61"/>
  <c r="Y16" i="25"/>
  <c r="AG16" i="25"/>
  <c r="AO16" i="25"/>
  <c r="AX16" i="25"/>
  <c r="BG16" i="25"/>
  <c r="BQ16" i="25"/>
  <c r="BY16" i="25"/>
  <c r="CG16" i="25"/>
  <c r="CO16" i="25"/>
  <c r="CW16" i="25"/>
  <c r="DF16" i="25"/>
  <c r="DN16" i="25"/>
  <c r="CR16" i="61"/>
  <c r="ES16" i="61"/>
  <c r="P16" i="61"/>
  <c r="G16" i="61"/>
  <c r="AP16" i="61"/>
  <c r="BH16" i="61"/>
  <c r="CL16" i="61"/>
  <c r="S16" i="61"/>
  <c r="AB16" i="61"/>
  <c r="AJ16" i="61"/>
  <c r="AR16" i="61"/>
  <c r="BB16" i="61"/>
  <c r="BL16" i="61"/>
  <c r="BX16" i="61"/>
  <c r="CN16" i="61"/>
  <c r="CV16" i="61"/>
  <c r="DD16" i="61"/>
  <c r="DN16" i="61"/>
  <c r="DV16" i="61"/>
  <c r="EE16" i="61"/>
  <c r="EO16" i="61"/>
  <c r="FE16" i="61"/>
  <c r="FO16" i="61"/>
  <c r="Q16" i="25"/>
  <c r="Z16" i="25"/>
  <c r="AH16" i="25"/>
  <c r="AP16" i="25"/>
  <c r="AY16" i="25"/>
  <c r="BH16" i="25"/>
  <c r="BR16" i="25"/>
  <c r="CH16" i="25"/>
  <c r="CP16" i="25"/>
  <c r="CX16" i="25"/>
  <c r="DG16" i="25"/>
  <c r="DO16" i="25"/>
  <c r="AN16" i="61"/>
  <c r="EI16" i="61"/>
  <c r="BG16" i="61"/>
  <c r="J16" i="61"/>
  <c r="T16" i="61"/>
  <c r="AC16" i="61"/>
  <c r="AK16" i="61"/>
  <c r="AU16" i="61"/>
  <c r="BC16" i="61"/>
  <c r="BM16" i="61"/>
  <c r="BY16" i="61"/>
  <c r="CG16" i="61"/>
  <c r="CO16" i="61"/>
  <c r="CW16" i="61"/>
  <c r="DE16" i="61"/>
  <c r="DO16" i="61"/>
  <c r="EP16" i="61"/>
  <c r="EX16" i="61"/>
  <c r="FF16" i="61"/>
  <c r="FP16" i="61"/>
  <c r="I16" i="25"/>
  <c r="R16" i="25"/>
  <c r="AA16" i="25"/>
  <c r="AI16" i="25"/>
  <c r="AR16" i="25"/>
  <c r="AZ16" i="25"/>
  <c r="BI16" i="25"/>
  <c r="BS16" i="25"/>
  <c r="CA16" i="25"/>
  <c r="CI16" i="25"/>
  <c r="CQ16" i="25"/>
  <c r="CY16" i="25"/>
  <c r="DH16" i="25"/>
  <c r="W16" i="61"/>
  <c r="O16" i="61"/>
  <c r="BF16" i="61"/>
  <c r="DH16" i="61"/>
  <c r="Y16" i="61"/>
  <c r="Q16" i="61"/>
  <c r="K16" i="61"/>
  <c r="AD16" i="61"/>
  <c r="AV16" i="61"/>
  <c r="BD16" i="61"/>
  <c r="BN16" i="61"/>
  <c r="BZ16" i="61"/>
  <c r="CH16" i="61"/>
  <c r="CP16" i="61"/>
  <c r="DP16" i="61"/>
  <c r="DY16" i="61"/>
  <c r="EG16" i="61"/>
  <c r="EQ16" i="61"/>
  <c r="EY16" i="61"/>
  <c r="FI16" i="61"/>
  <c r="J16" i="25"/>
  <c r="S16" i="25"/>
  <c r="AB16" i="25"/>
  <c r="AS16" i="25"/>
  <c r="BA16" i="25"/>
  <c r="BJ16" i="25"/>
  <c r="BT16" i="25"/>
  <c r="CB16" i="25"/>
  <c r="CJ16" i="25"/>
  <c r="DI16" i="25"/>
  <c r="L16" i="61"/>
  <c r="AW16" i="61"/>
  <c r="BE16" i="61"/>
  <c r="BO16" i="61"/>
  <c r="CA16" i="61"/>
  <c r="CI16" i="61"/>
  <c r="CQ16" i="61"/>
  <c r="CY16" i="61"/>
  <c r="DQ16" i="61"/>
  <c r="EH16" i="61"/>
  <c r="ER16" i="61"/>
  <c r="EZ16" i="61"/>
  <c r="FJ16" i="61"/>
  <c r="K16" i="25"/>
  <c r="U16" i="25"/>
  <c r="AK16" i="25"/>
  <c r="AT16" i="25"/>
  <c r="BB16" i="25"/>
  <c r="BK16" i="25"/>
  <c r="BU16" i="25"/>
  <c r="CC16" i="25"/>
  <c r="CK16" i="25"/>
  <c r="CS16" i="25"/>
  <c r="DA16" i="25"/>
  <c r="DJ16" i="25"/>
  <c r="DS16" i="25"/>
  <c r="EA16" i="25"/>
  <c r="EJ16" i="25"/>
  <c r="ER16" i="25"/>
  <c r="FA16" i="25"/>
  <c r="DR16" i="61" l="1"/>
  <c r="DX16" i="61" s="1"/>
  <c r="AL16" i="61"/>
  <c r="AT16" i="61" s="1"/>
  <c r="DG16" i="61"/>
  <c r="DK16" i="61" s="1"/>
  <c r="AO16" i="61"/>
  <c r="AS16" i="61" s="1"/>
  <c r="EW16" i="61"/>
  <c r="CF16" i="61"/>
  <c r="I16" i="61"/>
  <c r="M16" i="61" s="1"/>
  <c r="DF16" i="61"/>
  <c r="EF16" i="61"/>
  <c r="CZ16" i="25"/>
  <c r="EV16" i="61"/>
  <c r="AX16" i="61"/>
  <c r="BJ16" i="61" s="1"/>
  <c r="FQ16" i="61"/>
  <c r="FR16" i="61"/>
  <c r="FH16" i="61"/>
  <c r="BQ16" i="61"/>
  <c r="V16" i="61"/>
  <c r="DW16" i="61"/>
  <c r="C16" i="61"/>
  <c r="E16" i="61" s="1"/>
  <c r="C16" i="25"/>
  <c r="EM16" i="61"/>
  <c r="U16" i="61"/>
  <c r="FG16" i="61"/>
  <c r="H16" i="61"/>
  <c r="N16" i="61" s="1"/>
  <c r="H16" i="25"/>
  <c r="DZ16" i="61"/>
  <c r="DR16" i="25"/>
  <c r="BI16" i="61"/>
  <c r="CX16" i="61"/>
  <c r="CR16" i="25"/>
  <c r="BR16" i="61"/>
  <c r="DL16" i="61" l="1"/>
  <c r="EN16" i="61"/>
  <c r="BU16" i="61"/>
  <c r="BV16" i="61"/>
  <c r="F16" i="61" l="1"/>
  <c r="ED24" i="25"/>
  <c r="DV24" i="25"/>
  <c r="DM24" i="25"/>
  <c r="DD24" i="25"/>
  <c r="CV24" i="25"/>
  <c r="BX24" i="25"/>
  <c r="BO24" i="25"/>
  <c r="BE24" i="25"/>
  <c r="AW24" i="25"/>
  <c r="AN24" i="25"/>
  <c r="X24" i="25"/>
  <c r="L24" i="25"/>
  <c r="FM24" i="25"/>
  <c r="FL24" i="25"/>
  <c r="FK24" i="25"/>
  <c r="FJ24" i="25"/>
  <c r="FI24" i="25"/>
  <c r="FH24" i="25"/>
  <c r="FF24" i="25"/>
  <c r="FE24" i="25"/>
  <c r="FD24" i="25"/>
  <c r="FC24" i="25"/>
  <c r="FB24" i="25"/>
  <c r="FA24" i="25"/>
  <c r="EZ24" i="25"/>
  <c r="EY24" i="25"/>
  <c r="EW24" i="25"/>
  <c r="EV24" i="25"/>
  <c r="EU24" i="25"/>
  <c r="ET24" i="25"/>
  <c r="ES24" i="25"/>
  <c r="ER24" i="25"/>
  <c r="EQ24" i="25"/>
  <c r="EP24" i="25"/>
  <c r="EO24" i="25"/>
  <c r="EN24" i="25"/>
  <c r="EM24" i="25"/>
  <c r="EL24" i="25"/>
  <c r="EK24" i="25"/>
  <c r="EJ24" i="25"/>
  <c r="EI24" i="25"/>
  <c r="EH24" i="25"/>
  <c r="EG24" i="25"/>
  <c r="EF24" i="25"/>
  <c r="EC24" i="25"/>
  <c r="EB24" i="25"/>
  <c r="EA24" i="25"/>
  <c r="DZ24" i="25"/>
  <c r="DY24" i="25"/>
  <c r="DX24" i="25"/>
  <c r="DW24" i="25"/>
  <c r="DU24" i="25"/>
  <c r="DT24" i="25"/>
  <c r="DS24" i="25"/>
  <c r="DR24" i="25"/>
  <c r="DQ24" i="25"/>
  <c r="DO24" i="25"/>
  <c r="DN24" i="25"/>
  <c r="DL24" i="25"/>
  <c r="DK24" i="25"/>
  <c r="DJ24" i="25"/>
  <c r="DI24" i="25"/>
  <c r="DH24" i="25"/>
  <c r="DG24" i="25"/>
  <c r="DF24" i="25"/>
  <c r="DC24" i="25"/>
  <c r="DB24" i="25"/>
  <c r="DA24" i="25"/>
  <c r="CZ24" i="25"/>
  <c r="CY24" i="25"/>
  <c r="CX24" i="25"/>
  <c r="CW24" i="25"/>
  <c r="CU24" i="25"/>
  <c r="CT24" i="25"/>
  <c r="CS24" i="25"/>
  <c r="CR24" i="25"/>
  <c r="CQ24" i="25"/>
  <c r="CP24" i="25"/>
  <c r="CO24" i="25"/>
  <c r="CM24" i="25"/>
  <c r="CL24" i="25"/>
  <c r="CK24" i="25"/>
  <c r="CJ24" i="25"/>
  <c r="CI24" i="25"/>
  <c r="CH24" i="25"/>
  <c r="CG24" i="25"/>
  <c r="CE24" i="25"/>
  <c r="CD24" i="25"/>
  <c r="CC24" i="25"/>
  <c r="CB24" i="25"/>
  <c r="CA24" i="25"/>
  <c r="BZ24" i="25"/>
  <c r="BY24" i="25"/>
  <c r="BW24" i="25"/>
  <c r="BV24" i="25"/>
  <c r="BU24" i="25"/>
  <c r="BT24" i="25"/>
  <c r="BS24" i="25"/>
  <c r="BR24" i="25"/>
  <c r="BQ24" i="25"/>
  <c r="BN24" i="25"/>
  <c r="BL24" i="25"/>
  <c r="BK24" i="25"/>
  <c r="BJ24" i="25"/>
  <c r="BI24" i="25"/>
  <c r="BH24" i="25"/>
  <c r="BG24" i="25"/>
  <c r="BD24" i="25"/>
  <c r="BC24" i="25"/>
  <c r="BB24" i="25"/>
  <c r="BA24" i="25"/>
  <c r="AY24" i="25"/>
  <c r="AX24" i="25"/>
  <c r="AV24" i="25"/>
  <c r="AU24" i="25"/>
  <c r="AT24" i="25"/>
  <c r="AS24" i="25"/>
  <c r="AP24" i="25"/>
  <c r="AO24" i="25"/>
  <c r="AM24" i="25"/>
  <c r="AL24" i="25"/>
  <c r="AK24" i="25"/>
  <c r="AJ24" i="25"/>
  <c r="AI24" i="25"/>
  <c r="AH24" i="25"/>
  <c r="AG24" i="25"/>
  <c r="AE24" i="25"/>
  <c r="AD24" i="25"/>
  <c r="AC24" i="25"/>
  <c r="AB24" i="25"/>
  <c r="AA24" i="25"/>
  <c r="Z24" i="25"/>
  <c r="Y24" i="25"/>
  <c r="W24" i="25"/>
  <c r="V24" i="25"/>
  <c r="U24" i="25"/>
  <c r="S24" i="25"/>
  <c r="R24" i="25"/>
  <c r="Q24" i="25"/>
  <c r="P24" i="25"/>
  <c r="N24" i="25"/>
  <c r="K24" i="25"/>
  <c r="J24" i="25"/>
  <c r="I24" i="25"/>
  <c r="H24" i="25"/>
  <c r="G24" i="25"/>
  <c r="P24" i="61" l="1"/>
  <c r="CT24" i="61"/>
  <c r="CN24" i="25"/>
  <c r="I24" i="61"/>
  <c r="AC24" i="61"/>
  <c r="AK24" i="61"/>
  <c r="AR24" i="25"/>
  <c r="AU24" i="61"/>
  <c r="AZ24" i="25"/>
  <c r="BC24" i="61"/>
  <c r="BM24" i="61"/>
  <c r="BY24" i="61"/>
  <c r="CG24" i="61"/>
  <c r="CO24" i="61"/>
  <c r="CW24" i="61"/>
  <c r="DE24" i="61"/>
  <c r="DO24" i="61"/>
  <c r="DY24" i="61"/>
  <c r="EG24" i="61"/>
  <c r="EQ24" i="61"/>
  <c r="FI24" i="61"/>
  <c r="AH24" i="61"/>
  <c r="CL24" i="61"/>
  <c r="O24" i="25"/>
  <c r="AF24" i="25"/>
  <c r="J24" i="61"/>
  <c r="AD24" i="61"/>
  <c r="AL24" i="61"/>
  <c r="AV24" i="61"/>
  <c r="BD24" i="61"/>
  <c r="BN24" i="61"/>
  <c r="BZ24" i="61"/>
  <c r="CH24" i="61"/>
  <c r="CP24" i="61"/>
  <c r="CX24" i="61"/>
  <c r="DF24" i="61"/>
  <c r="DP24" i="61"/>
  <c r="DZ24" i="61"/>
  <c r="EH24" i="61"/>
  <c r="ER24" i="61"/>
  <c r="FJ24" i="61"/>
  <c r="W24" i="61"/>
  <c r="AE24" i="61"/>
  <c r="AM24" i="61"/>
  <c r="AW24" i="61"/>
  <c r="BE24" i="61"/>
  <c r="BO24" i="61"/>
  <c r="CA24" i="61"/>
  <c r="CI24" i="61"/>
  <c r="CQ24" i="61"/>
  <c r="CY24" i="61"/>
  <c r="DG24" i="61"/>
  <c r="DQ24" i="61"/>
  <c r="EA24" i="61"/>
  <c r="EI24" i="61"/>
  <c r="ES24" i="61"/>
  <c r="FA24" i="61"/>
  <c r="FK24" i="61"/>
  <c r="Z24" i="61"/>
  <c r="DB24" i="61"/>
  <c r="CF24" i="25"/>
  <c r="C24" i="25"/>
  <c r="C24" i="61"/>
  <c r="X24" i="61"/>
  <c r="AF24" i="61"/>
  <c r="AN24" i="61"/>
  <c r="AX24" i="61"/>
  <c r="BF24" i="61"/>
  <c r="BP24" i="61"/>
  <c r="CB24" i="61"/>
  <c r="CJ24" i="61"/>
  <c r="CR24" i="61"/>
  <c r="CZ24" i="61"/>
  <c r="DH24" i="61"/>
  <c r="DR24" i="61"/>
  <c r="EB24" i="61"/>
  <c r="EJ24" i="61"/>
  <c r="ET24" i="61"/>
  <c r="FB24" i="61"/>
  <c r="FL24" i="61"/>
  <c r="D24" i="25"/>
  <c r="D24" i="61"/>
  <c r="O24" i="61"/>
  <c r="Y24" i="61"/>
  <c r="AG24" i="61"/>
  <c r="AO24" i="61"/>
  <c r="AY24" i="61"/>
  <c r="BG24" i="61"/>
  <c r="CC24" i="61"/>
  <c r="CK24" i="61"/>
  <c r="CS24" i="61"/>
  <c r="DA24" i="61"/>
  <c r="DI24" i="61"/>
  <c r="DS24" i="61"/>
  <c r="EC24" i="61"/>
  <c r="EK24" i="61"/>
  <c r="EU24" i="61"/>
  <c r="FC24" i="61"/>
  <c r="FM24" i="61"/>
  <c r="FW24" i="61"/>
  <c r="AP24" i="61"/>
  <c r="AZ24" i="61"/>
  <c r="BH24" i="61"/>
  <c r="CD24" i="61"/>
  <c r="DJ24" i="61"/>
  <c r="DT24" i="61"/>
  <c r="ED24" i="61"/>
  <c r="EL24" i="61"/>
  <c r="EV24" i="61"/>
  <c r="FD24" i="61"/>
  <c r="FN24" i="61"/>
  <c r="FX24" i="61"/>
  <c r="G24" i="61"/>
  <c r="Q24" i="61"/>
  <c r="AA24" i="61"/>
  <c r="AI24" i="61"/>
  <c r="AQ24" i="61"/>
  <c r="BA24" i="61"/>
  <c r="BW24" i="61"/>
  <c r="CE24" i="61"/>
  <c r="CM24" i="61"/>
  <c r="CU24" i="61"/>
  <c r="DC24" i="61"/>
  <c r="DM24" i="61"/>
  <c r="DU24" i="61"/>
  <c r="EE24" i="61"/>
  <c r="EW24" i="61"/>
  <c r="FE24" i="61"/>
  <c r="FO24" i="61"/>
  <c r="H24" i="61"/>
  <c r="N24" i="61" s="1"/>
  <c r="R24" i="61"/>
  <c r="AB24" i="61"/>
  <c r="AJ24" i="61"/>
  <c r="AR24" i="61"/>
  <c r="BB24" i="61"/>
  <c r="BX24" i="61"/>
  <c r="CF24" i="61"/>
  <c r="CN24" i="61"/>
  <c r="CV24" i="61"/>
  <c r="DD24" i="61"/>
  <c r="DN24" i="61"/>
  <c r="DV24" i="61"/>
  <c r="EF24" i="61"/>
  <c r="EX24" i="61"/>
  <c r="FF24" i="61"/>
  <c r="FP24" i="61"/>
  <c r="BR24" i="61" l="1"/>
  <c r="DW24" i="61"/>
  <c r="M24" i="61"/>
  <c r="U24" i="61"/>
  <c r="FR24" i="61"/>
  <c r="FG24" i="61"/>
  <c r="EN24" i="61"/>
  <c r="DX24" i="61"/>
  <c r="DL24" i="61"/>
  <c r="BI24" i="61"/>
  <c r="E24" i="61"/>
  <c r="BQ24" i="61"/>
  <c r="DK24" i="61"/>
  <c r="FH24" i="61"/>
  <c r="BJ24" i="61"/>
  <c r="AS24" i="61"/>
  <c r="FQ24" i="61"/>
  <c r="V24" i="61"/>
  <c r="AT24" i="61"/>
  <c r="EM24" i="61"/>
  <c r="FK21" i="25"/>
  <c r="FI21" i="25"/>
  <c r="FH21" i="25"/>
  <c r="Q21" i="25"/>
  <c r="P21" i="25"/>
  <c r="O21" i="25"/>
  <c r="N21" i="25"/>
  <c r="L21" i="25"/>
  <c r="K21" i="25"/>
  <c r="H21" i="25"/>
  <c r="G21" i="25"/>
  <c r="BV24" i="61" l="1"/>
  <c r="BU24" i="61"/>
  <c r="AM21" i="25"/>
  <c r="AO21" i="61"/>
  <c r="CU21" i="25"/>
  <c r="DA21" i="61"/>
  <c r="ET21" i="25"/>
  <c r="FC21" i="61"/>
  <c r="V21" i="25"/>
  <c r="X21" i="61"/>
  <c r="AD21" i="25"/>
  <c r="AF21" i="61"/>
  <c r="AL21" i="25"/>
  <c r="AN21" i="61"/>
  <c r="AU21" i="25"/>
  <c r="AX21" i="61"/>
  <c r="BC21" i="25"/>
  <c r="BF21" i="61"/>
  <c r="BL21" i="25"/>
  <c r="BP21" i="61"/>
  <c r="BV21" i="25"/>
  <c r="CB21" i="61"/>
  <c r="CD21" i="25"/>
  <c r="CJ21" i="61"/>
  <c r="CL21" i="25"/>
  <c r="CR21" i="61"/>
  <c r="CT21" i="25"/>
  <c r="CZ21" i="61"/>
  <c r="DB21" i="25"/>
  <c r="DH21" i="61"/>
  <c r="DK21" i="25"/>
  <c r="DR21" i="61"/>
  <c r="DT21" i="25"/>
  <c r="EB21" i="61"/>
  <c r="EB21" i="25"/>
  <c r="EJ21" i="61"/>
  <c r="EK21" i="25"/>
  <c r="ET21" i="61"/>
  <c r="ES21" i="25"/>
  <c r="FB21" i="61"/>
  <c r="FB21" i="25"/>
  <c r="FL21" i="61"/>
  <c r="W21" i="25"/>
  <c r="Y21" i="61"/>
  <c r="CE21" i="25"/>
  <c r="CK21" i="61"/>
  <c r="FL21" i="25"/>
  <c r="FW21" i="61"/>
  <c r="X21" i="25"/>
  <c r="Z21" i="61"/>
  <c r="AF21" i="25"/>
  <c r="AH21" i="61"/>
  <c r="AN21" i="25"/>
  <c r="AP21" i="61"/>
  <c r="AW21" i="25"/>
  <c r="AZ21" i="61"/>
  <c r="BE21" i="25"/>
  <c r="BH21" i="61"/>
  <c r="BO21" i="25"/>
  <c r="BT21" i="61"/>
  <c r="BX21" i="25"/>
  <c r="CD21" i="61"/>
  <c r="CF21" i="25"/>
  <c r="CL21" i="61"/>
  <c r="CN21" i="25"/>
  <c r="CT21" i="61"/>
  <c r="CV21" i="25"/>
  <c r="DB21" i="61"/>
  <c r="DD21" i="25"/>
  <c r="DJ21" i="61"/>
  <c r="DM21" i="25"/>
  <c r="DT21" i="61"/>
  <c r="DV21" i="25"/>
  <c r="ED21" i="61"/>
  <c r="ED21" i="25"/>
  <c r="EL21" i="61"/>
  <c r="EM21" i="25"/>
  <c r="EV21" i="61"/>
  <c r="EU21" i="25"/>
  <c r="FD21" i="61"/>
  <c r="FD21" i="25"/>
  <c r="FN21" i="61"/>
  <c r="FM21" i="25"/>
  <c r="FX21" i="61"/>
  <c r="F24" i="61"/>
  <c r="AV21" i="25"/>
  <c r="AY21" i="61"/>
  <c r="DC21" i="25"/>
  <c r="DI21" i="61"/>
  <c r="FC21" i="25"/>
  <c r="FM21" i="61"/>
  <c r="Y21" i="25"/>
  <c r="AA21" i="61"/>
  <c r="AG21" i="25"/>
  <c r="AI21" i="61"/>
  <c r="AO21" i="25"/>
  <c r="AQ21" i="61"/>
  <c r="AX21" i="25"/>
  <c r="BA21" i="61"/>
  <c r="BG21" i="25"/>
  <c r="BK21" i="61"/>
  <c r="BQ21" i="25"/>
  <c r="BW21" i="61"/>
  <c r="BY21" i="25"/>
  <c r="CE21" i="61"/>
  <c r="CG21" i="25"/>
  <c r="CM21" i="61"/>
  <c r="CO21" i="25"/>
  <c r="CU21" i="61"/>
  <c r="CW21" i="25"/>
  <c r="DC21" i="61"/>
  <c r="DF21" i="25"/>
  <c r="DM21" i="61"/>
  <c r="DN21" i="25"/>
  <c r="DU21" i="61"/>
  <c r="DW21" i="25"/>
  <c r="EE21" i="61"/>
  <c r="EF21" i="25"/>
  <c r="EO21" i="61"/>
  <c r="EN21" i="25"/>
  <c r="EW21" i="61"/>
  <c r="EV21" i="25"/>
  <c r="FE21" i="61"/>
  <c r="FE21" i="25"/>
  <c r="FO21" i="61"/>
  <c r="BN21" i="25"/>
  <c r="BS21" i="61"/>
  <c r="DL21" i="25"/>
  <c r="DS21" i="61"/>
  <c r="Z21" i="25"/>
  <c r="AB21" i="61"/>
  <c r="AH21" i="25"/>
  <c r="AJ21" i="61"/>
  <c r="AP21" i="25"/>
  <c r="AR21" i="61"/>
  <c r="AY21" i="25"/>
  <c r="BB21" i="61"/>
  <c r="BH21" i="25"/>
  <c r="BL21" i="61"/>
  <c r="BR21" i="25"/>
  <c r="BX21" i="61"/>
  <c r="BZ21" i="25"/>
  <c r="CF21" i="61"/>
  <c r="CH21" i="25"/>
  <c r="CN21" i="61"/>
  <c r="CP21" i="25"/>
  <c r="CV21" i="61"/>
  <c r="CX21" i="25"/>
  <c r="DD21" i="61"/>
  <c r="DG21" i="25"/>
  <c r="DN21" i="61"/>
  <c r="DO21" i="25"/>
  <c r="DV21" i="61"/>
  <c r="DX21" i="25"/>
  <c r="EF21" i="61"/>
  <c r="EG21" i="25"/>
  <c r="EP21" i="61"/>
  <c r="EO21" i="25"/>
  <c r="EX21" i="61"/>
  <c r="EW21" i="25"/>
  <c r="FF21" i="61"/>
  <c r="FF21" i="25"/>
  <c r="FP21" i="61"/>
  <c r="BW21" i="25"/>
  <c r="CC21" i="61"/>
  <c r="EL21" i="25"/>
  <c r="EU21" i="61"/>
  <c r="I21" i="25"/>
  <c r="I21" i="61"/>
  <c r="M21" i="61" s="1"/>
  <c r="R21" i="25"/>
  <c r="S21" i="61"/>
  <c r="U21" i="61" s="1"/>
  <c r="AA21" i="25"/>
  <c r="AC21" i="61"/>
  <c r="AI21" i="25"/>
  <c r="AK21" i="61"/>
  <c r="AR21" i="25"/>
  <c r="AU21" i="61"/>
  <c r="AZ21" i="25"/>
  <c r="BC21" i="61"/>
  <c r="BI21" i="25"/>
  <c r="BM21" i="61"/>
  <c r="BS21" i="25"/>
  <c r="BY21" i="61"/>
  <c r="CA21" i="25"/>
  <c r="CG21" i="61"/>
  <c r="CI21" i="25"/>
  <c r="CO21" i="61"/>
  <c r="CQ21" i="25"/>
  <c r="CW21" i="61"/>
  <c r="CY21" i="25"/>
  <c r="DE21" i="61"/>
  <c r="DH21" i="25"/>
  <c r="DO21" i="61"/>
  <c r="DQ21" i="25"/>
  <c r="DY21" i="61"/>
  <c r="DY21" i="25"/>
  <c r="EG21" i="61"/>
  <c r="EH21" i="25"/>
  <c r="EQ21" i="61"/>
  <c r="EP21" i="25"/>
  <c r="EY21" i="61"/>
  <c r="EY21" i="25"/>
  <c r="FI21" i="61"/>
  <c r="C21" i="25"/>
  <c r="C21" i="61"/>
  <c r="E21" i="61" s="1"/>
  <c r="BD21" i="25"/>
  <c r="BG21" i="61"/>
  <c r="DU21" i="25"/>
  <c r="EC21" i="61"/>
  <c r="J21" i="25"/>
  <c r="J21" i="61"/>
  <c r="N21" i="61" s="1"/>
  <c r="S21" i="25"/>
  <c r="T21" i="61"/>
  <c r="V21" i="61" s="1"/>
  <c r="AB21" i="25"/>
  <c r="AD21" i="61"/>
  <c r="AJ21" i="25"/>
  <c r="AL21" i="61"/>
  <c r="AS21" i="25"/>
  <c r="AV21" i="61"/>
  <c r="BA21" i="25"/>
  <c r="BD21" i="61"/>
  <c r="BJ21" i="25"/>
  <c r="BN21" i="61"/>
  <c r="BT21" i="25"/>
  <c r="BZ21" i="61"/>
  <c r="CB21" i="25"/>
  <c r="CH21" i="61"/>
  <c r="CJ21" i="25"/>
  <c r="CP21" i="61"/>
  <c r="CR21" i="25"/>
  <c r="CX21" i="61"/>
  <c r="CZ21" i="25"/>
  <c r="DF21" i="61"/>
  <c r="DI21" i="25"/>
  <c r="DP21" i="61"/>
  <c r="DR21" i="25"/>
  <c r="DZ21" i="61"/>
  <c r="DZ21" i="25"/>
  <c r="EH21" i="61"/>
  <c r="EI21" i="25"/>
  <c r="ER21" i="61"/>
  <c r="EQ21" i="25"/>
  <c r="EZ21" i="61"/>
  <c r="EZ21" i="25"/>
  <c r="FJ21" i="61"/>
  <c r="AE21" i="25"/>
  <c r="AG21" i="61"/>
  <c r="CM21" i="25"/>
  <c r="CS21" i="61"/>
  <c r="EC21" i="25"/>
  <c r="EK21" i="61"/>
  <c r="U21" i="25"/>
  <c r="W21" i="61"/>
  <c r="AC21" i="25"/>
  <c r="AE21" i="61"/>
  <c r="AK21" i="25"/>
  <c r="AM21" i="61"/>
  <c r="AT21" i="25"/>
  <c r="AW21" i="61"/>
  <c r="BB21" i="25"/>
  <c r="BE21" i="61"/>
  <c r="BK21" i="25"/>
  <c r="BO21" i="61"/>
  <c r="BU21" i="25"/>
  <c r="CA21" i="61"/>
  <c r="CC21" i="25"/>
  <c r="CI21" i="61"/>
  <c r="CK21" i="25"/>
  <c r="CQ21" i="61"/>
  <c r="CS21" i="25"/>
  <c r="CY21" i="61"/>
  <c r="DA21" i="25"/>
  <c r="DG21" i="61"/>
  <c r="DJ21" i="25"/>
  <c r="DQ21" i="61"/>
  <c r="DS21" i="25"/>
  <c r="EA21" i="61"/>
  <c r="EA21" i="25"/>
  <c r="EI21" i="61"/>
  <c r="EJ21" i="25"/>
  <c r="ES21" i="61"/>
  <c r="ER21" i="25"/>
  <c r="FA21" i="61"/>
  <c r="FA21" i="25"/>
  <c r="FK21" i="61"/>
  <c r="FJ21" i="25"/>
  <c r="FU21" i="61"/>
  <c r="AT21" i="61" l="1"/>
  <c r="DW21" i="61"/>
  <c r="BQ21" i="61"/>
  <c r="DL21" i="61"/>
  <c r="BJ21" i="61"/>
  <c r="FQ21" i="61"/>
  <c r="EM21" i="61"/>
  <c r="DX21" i="61"/>
  <c r="BR21" i="61"/>
  <c r="FH21" i="61"/>
  <c r="FG21" i="61"/>
  <c r="DK21" i="61"/>
  <c r="C18" i="25"/>
  <c r="C18" i="61"/>
  <c r="AS21" i="61"/>
  <c r="FR21" i="61"/>
  <c r="EN21" i="61"/>
  <c r="BI21" i="61"/>
  <c r="FI37" i="25"/>
  <c r="FH37" i="25"/>
  <c r="FF37" i="25"/>
  <c r="FE37" i="25"/>
  <c r="FD37" i="25"/>
  <c r="FC37" i="25"/>
  <c r="FB37" i="25"/>
  <c r="FA37" i="25"/>
  <c r="EZ37" i="25"/>
  <c r="EY37" i="25"/>
  <c r="EV37" i="25"/>
  <c r="EU37" i="25"/>
  <c r="ET37" i="25"/>
  <c r="ES37" i="25"/>
  <c r="ER37" i="25"/>
  <c r="EQ37" i="25"/>
  <c r="EP37" i="25"/>
  <c r="EO37" i="25"/>
  <c r="EN37" i="25"/>
  <c r="EM37" i="25"/>
  <c r="EL37" i="25"/>
  <c r="EK37" i="25"/>
  <c r="EJ37" i="25"/>
  <c r="EI37" i="25"/>
  <c r="EH37" i="25"/>
  <c r="EG37" i="25"/>
  <c r="EF37" i="25"/>
  <c r="ED37" i="25"/>
  <c r="EC37" i="25"/>
  <c r="EB37" i="25"/>
  <c r="EA37" i="25"/>
  <c r="DZ37" i="25"/>
  <c r="DY37" i="25"/>
  <c r="DX37" i="25"/>
  <c r="DW37" i="25"/>
  <c r="DV37" i="25"/>
  <c r="DU37" i="25"/>
  <c r="DT37" i="25"/>
  <c r="DS37" i="25"/>
  <c r="DR37" i="25"/>
  <c r="DQ37" i="25"/>
  <c r="DO37" i="25"/>
  <c r="DN37" i="25"/>
  <c r="DM37" i="25"/>
  <c r="DL37" i="25"/>
  <c r="DK37" i="25"/>
  <c r="DJ37" i="25"/>
  <c r="DI37" i="25"/>
  <c r="DH37" i="25"/>
  <c r="DG37" i="25"/>
  <c r="DF37" i="25"/>
  <c r="DD37" i="25"/>
  <c r="DC37" i="25"/>
  <c r="DB37" i="25"/>
  <c r="DA37" i="25"/>
  <c r="CZ37" i="25"/>
  <c r="CY37" i="25"/>
  <c r="CX37" i="25"/>
  <c r="CW37" i="25"/>
  <c r="CV37" i="25"/>
  <c r="CU37" i="25"/>
  <c r="CT37" i="25"/>
  <c r="CS37" i="25"/>
  <c r="CR37" i="25"/>
  <c r="CQ37" i="25"/>
  <c r="CP37" i="25"/>
  <c r="CO37" i="25"/>
  <c r="CN37" i="25"/>
  <c r="CM37" i="25"/>
  <c r="CL37" i="25"/>
  <c r="CK37" i="25"/>
  <c r="CJ37" i="25"/>
  <c r="CI37" i="25"/>
  <c r="CH37" i="25"/>
  <c r="CG37" i="25"/>
  <c r="CF37" i="25"/>
  <c r="CE37" i="25"/>
  <c r="CD37" i="25"/>
  <c r="CC37" i="25"/>
  <c r="CB37" i="25"/>
  <c r="CA37" i="25"/>
  <c r="BZ37" i="25"/>
  <c r="BY37" i="25"/>
  <c r="BX37" i="25"/>
  <c r="BW37" i="25"/>
  <c r="BV37" i="25"/>
  <c r="BU37" i="25"/>
  <c r="BT37" i="25"/>
  <c r="BS37" i="25"/>
  <c r="BR37" i="25"/>
  <c r="BQ37" i="25"/>
  <c r="BL37" i="25"/>
  <c r="BK37" i="25"/>
  <c r="BJ37" i="25"/>
  <c r="BI37" i="25"/>
  <c r="BH37" i="25"/>
  <c r="BG37" i="25"/>
  <c r="BE37" i="25"/>
  <c r="BD37" i="25"/>
  <c r="BC37" i="25"/>
  <c r="BB37" i="25"/>
  <c r="BA37" i="25"/>
  <c r="AZ37" i="25"/>
  <c r="AY37" i="25"/>
  <c r="AX37" i="25"/>
  <c r="AW37" i="25"/>
  <c r="AV37" i="25"/>
  <c r="AU37" i="25"/>
  <c r="AT37" i="25"/>
  <c r="AS37" i="25"/>
  <c r="AR37" i="25"/>
  <c r="AP37" i="25"/>
  <c r="AM37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S37" i="25"/>
  <c r="R37" i="25"/>
  <c r="O37" i="25"/>
  <c r="N37" i="25"/>
  <c r="L37" i="25"/>
  <c r="K37" i="25"/>
  <c r="H37" i="25"/>
  <c r="G37" i="25"/>
  <c r="E37" i="25"/>
  <c r="CH38" i="25"/>
  <c r="BC38" i="25"/>
  <c r="FK38" i="25"/>
  <c r="FJ38" i="25"/>
  <c r="FI38" i="25"/>
  <c r="FH38" i="25"/>
  <c r="FB38" i="25"/>
  <c r="FA38" i="25"/>
  <c r="EW38" i="25"/>
  <c r="EV38" i="25"/>
  <c r="EO38" i="25"/>
  <c r="EN38" i="25"/>
  <c r="CL38" i="25"/>
  <c r="CJ38" i="25"/>
  <c r="CI38" i="25"/>
  <c r="CG38" i="25"/>
  <c r="CF38" i="25"/>
  <c r="CE38" i="25"/>
  <c r="CD38" i="25"/>
  <c r="CC38" i="25"/>
  <c r="CB38" i="25"/>
  <c r="CA38" i="25"/>
  <c r="BZ38" i="25"/>
  <c r="BY38" i="25"/>
  <c r="BX38" i="25"/>
  <c r="BW38" i="25"/>
  <c r="BV38" i="25"/>
  <c r="BU38" i="25"/>
  <c r="BT38" i="25"/>
  <c r="BS38" i="25"/>
  <c r="BR38" i="25"/>
  <c r="BQ38" i="25"/>
  <c r="FK28" i="25"/>
  <c r="FI28" i="25"/>
  <c r="FH28" i="25"/>
  <c r="L28" i="25"/>
  <c r="K28" i="25"/>
  <c r="J28" i="25"/>
  <c r="I28" i="25"/>
  <c r="H28" i="25"/>
  <c r="G28" i="25"/>
  <c r="FM17" i="25"/>
  <c r="FL17" i="25"/>
  <c r="FK17" i="25"/>
  <c r="FJ17" i="25"/>
  <c r="FI17" i="25"/>
  <c r="FH17" i="25"/>
  <c r="FM33" i="25"/>
  <c r="FL33" i="25"/>
  <c r="FK33" i="25"/>
  <c r="FI33" i="25"/>
  <c r="FH33" i="25"/>
  <c r="FM9" i="25"/>
  <c r="FL9" i="25"/>
  <c r="FK9" i="25"/>
  <c r="FJ9" i="25"/>
  <c r="FI9" i="25"/>
  <c r="FH9" i="25"/>
  <c r="EY9" i="25"/>
  <c r="BO9" i="25"/>
  <c r="BN9" i="25"/>
  <c r="DB33" i="50"/>
  <c r="DB36" i="50"/>
  <c r="FD38" i="50"/>
  <c r="EU38" i="50"/>
  <c r="EB38" i="50"/>
  <c r="DM38" i="50"/>
  <c r="DB38" i="50"/>
  <c r="BG38" i="50"/>
  <c r="AR38" i="50"/>
  <c r="U38" i="50"/>
  <c r="N38" i="50"/>
  <c r="FD33" i="50"/>
  <c r="EU33" i="50"/>
  <c r="EB33" i="50"/>
  <c r="DM33" i="50"/>
  <c r="BG33" i="50"/>
  <c r="AR33" i="50"/>
  <c r="U33" i="50"/>
  <c r="N33" i="50"/>
  <c r="FD23" i="50"/>
  <c r="EU23" i="50"/>
  <c r="EB23" i="50"/>
  <c r="DM23" i="50"/>
  <c r="DB23" i="50"/>
  <c r="BG23" i="50"/>
  <c r="AR23" i="50"/>
  <c r="U23" i="50"/>
  <c r="N23" i="50"/>
  <c r="D40" i="50"/>
  <c r="C40" i="50"/>
  <c r="FD39" i="50"/>
  <c r="EU39" i="50"/>
  <c r="EB39" i="50"/>
  <c r="DM39" i="50"/>
  <c r="DB39" i="50"/>
  <c r="BG39" i="50"/>
  <c r="AR39" i="50"/>
  <c r="BM39" i="50" s="1"/>
  <c r="U39" i="50"/>
  <c r="N39" i="50"/>
  <c r="FD37" i="50"/>
  <c r="EU37" i="50"/>
  <c r="EB37" i="50"/>
  <c r="DM37" i="50"/>
  <c r="DB37" i="50"/>
  <c r="BG37" i="50"/>
  <c r="AR37" i="50"/>
  <c r="U37" i="50"/>
  <c r="N37" i="50"/>
  <c r="FD36" i="50"/>
  <c r="EU36" i="50"/>
  <c r="EB36" i="50"/>
  <c r="DM36" i="50"/>
  <c r="BG36" i="50"/>
  <c r="AR36" i="50"/>
  <c r="U36" i="50"/>
  <c r="N36" i="50"/>
  <c r="FD35" i="50"/>
  <c r="EU35" i="50"/>
  <c r="EB35" i="50"/>
  <c r="DM35" i="50"/>
  <c r="DB35" i="50"/>
  <c r="BG35" i="50"/>
  <c r="AR35" i="50"/>
  <c r="U35" i="50"/>
  <c r="N35" i="50"/>
  <c r="FD34" i="50"/>
  <c r="EU34" i="50"/>
  <c r="EB34" i="50"/>
  <c r="DM34" i="50"/>
  <c r="DB34" i="50"/>
  <c r="BG34" i="50"/>
  <c r="AR34" i="50"/>
  <c r="U34" i="50"/>
  <c r="N34" i="50"/>
  <c r="FD32" i="50"/>
  <c r="EU32" i="50"/>
  <c r="EB32" i="50"/>
  <c r="DM32" i="50"/>
  <c r="DB32" i="50"/>
  <c r="BG32" i="50"/>
  <c r="AR32" i="50"/>
  <c r="U32" i="50"/>
  <c r="N32" i="50"/>
  <c r="FD31" i="50"/>
  <c r="EU31" i="50"/>
  <c r="EB31" i="50"/>
  <c r="DM31" i="50"/>
  <c r="DB31" i="50"/>
  <c r="BG31" i="50"/>
  <c r="AR31" i="50"/>
  <c r="U31" i="50"/>
  <c r="N31" i="50"/>
  <c r="FD30" i="50"/>
  <c r="EU30" i="50"/>
  <c r="EB30" i="50"/>
  <c r="DM30" i="50"/>
  <c r="DB30" i="50"/>
  <c r="BG30" i="50"/>
  <c r="AR30" i="50"/>
  <c r="U30" i="50"/>
  <c r="N30" i="50"/>
  <c r="FD29" i="50"/>
  <c r="EU29" i="50"/>
  <c r="EB29" i="50"/>
  <c r="DM29" i="50"/>
  <c r="DB29" i="50"/>
  <c r="BG29" i="50"/>
  <c r="AR29" i="50"/>
  <c r="U29" i="50"/>
  <c r="N29" i="50"/>
  <c r="FD28" i="50"/>
  <c r="EU28" i="50"/>
  <c r="EB28" i="50"/>
  <c r="DM28" i="50"/>
  <c r="DB28" i="50"/>
  <c r="BG28" i="50"/>
  <c r="AR28" i="50"/>
  <c r="U28" i="50"/>
  <c r="N28" i="50"/>
  <c r="FD27" i="50"/>
  <c r="EU27" i="50"/>
  <c r="EB27" i="50"/>
  <c r="DM27" i="50"/>
  <c r="DB27" i="50"/>
  <c r="BG27" i="50"/>
  <c r="AR27" i="50"/>
  <c r="U27" i="50"/>
  <c r="N27" i="50"/>
  <c r="FD26" i="50"/>
  <c r="EU26" i="50"/>
  <c r="EB26" i="50"/>
  <c r="DM26" i="50"/>
  <c r="DB26" i="50"/>
  <c r="BG26" i="50"/>
  <c r="AR26" i="50"/>
  <c r="U26" i="50"/>
  <c r="N26" i="50"/>
  <c r="FD25" i="50"/>
  <c r="EU25" i="50"/>
  <c r="EB25" i="50"/>
  <c r="DM25" i="50"/>
  <c r="DB25" i="50"/>
  <c r="BG25" i="50"/>
  <c r="AR25" i="50"/>
  <c r="U25" i="50"/>
  <c r="N25" i="50"/>
  <c r="FD24" i="50"/>
  <c r="EU24" i="50"/>
  <c r="EB24" i="50"/>
  <c r="DM24" i="50"/>
  <c r="BG24" i="50"/>
  <c r="AR24" i="50"/>
  <c r="U24" i="50"/>
  <c r="N24" i="50"/>
  <c r="FD22" i="50"/>
  <c r="EU22" i="50"/>
  <c r="EB22" i="50"/>
  <c r="DM22" i="50"/>
  <c r="DB22" i="50"/>
  <c r="BG22" i="50"/>
  <c r="AR22" i="50"/>
  <c r="U22" i="50"/>
  <c r="N22" i="50"/>
  <c r="FD21" i="50"/>
  <c r="EU21" i="50"/>
  <c r="EB21" i="50"/>
  <c r="DM21" i="50"/>
  <c r="DB21" i="50"/>
  <c r="BG21" i="50"/>
  <c r="AR21" i="50"/>
  <c r="U21" i="50"/>
  <c r="N21" i="50"/>
  <c r="FD20" i="50"/>
  <c r="EU20" i="50"/>
  <c r="EB20" i="50"/>
  <c r="DM20" i="50"/>
  <c r="DB20" i="50"/>
  <c r="BG20" i="50"/>
  <c r="AR20" i="50"/>
  <c r="U20" i="50"/>
  <c r="N20" i="50"/>
  <c r="FD19" i="50"/>
  <c r="EU19" i="50"/>
  <c r="EB19" i="50"/>
  <c r="DM19" i="50"/>
  <c r="DB19" i="50"/>
  <c r="BG19" i="50"/>
  <c r="AR19" i="50"/>
  <c r="U19" i="50"/>
  <c r="N19" i="50"/>
  <c r="FD18" i="50"/>
  <c r="EU18" i="50"/>
  <c r="EB18" i="50"/>
  <c r="DM18" i="50"/>
  <c r="DB18" i="50"/>
  <c r="BG18" i="50"/>
  <c r="AR18" i="50"/>
  <c r="U18" i="50"/>
  <c r="N18" i="50"/>
  <c r="FD17" i="50"/>
  <c r="EU17" i="50"/>
  <c r="EB17" i="50"/>
  <c r="DM17" i="50"/>
  <c r="DB17" i="50"/>
  <c r="BG17" i="50"/>
  <c r="AR17" i="50"/>
  <c r="U17" i="50"/>
  <c r="N17" i="50"/>
  <c r="FD16" i="50"/>
  <c r="EU16" i="50"/>
  <c r="EB16" i="50"/>
  <c r="DM16" i="50"/>
  <c r="DB16" i="50"/>
  <c r="BG16" i="50"/>
  <c r="AR16" i="50"/>
  <c r="U16" i="50"/>
  <c r="N16" i="50"/>
  <c r="FD15" i="50"/>
  <c r="EU15" i="50"/>
  <c r="EB15" i="50"/>
  <c r="DM15" i="50"/>
  <c r="DB15" i="50"/>
  <c r="BG15" i="50"/>
  <c r="AR15" i="50"/>
  <c r="U15" i="50"/>
  <c r="N15" i="50"/>
  <c r="FD14" i="50"/>
  <c r="EU14" i="50"/>
  <c r="EB14" i="50"/>
  <c r="DM14" i="50"/>
  <c r="DB14" i="50"/>
  <c r="BG14" i="50"/>
  <c r="AR14" i="50"/>
  <c r="U14" i="50"/>
  <c r="N14" i="50"/>
  <c r="FD13" i="50"/>
  <c r="EU13" i="50"/>
  <c r="EB13" i="50"/>
  <c r="DM13" i="50"/>
  <c r="DB13" i="50"/>
  <c r="BG13" i="50"/>
  <c r="AR13" i="50"/>
  <c r="U13" i="50"/>
  <c r="N13" i="50"/>
  <c r="FD12" i="50"/>
  <c r="EU12" i="50"/>
  <c r="EB12" i="50"/>
  <c r="DM12" i="50"/>
  <c r="DB12" i="50"/>
  <c r="BG12" i="50"/>
  <c r="AR12" i="50"/>
  <c r="U12" i="50"/>
  <c r="N12" i="50"/>
  <c r="FK19" i="25"/>
  <c r="FI19" i="25"/>
  <c r="FH19" i="25"/>
  <c r="EB19" i="25"/>
  <c r="EA19" i="25"/>
  <c r="DZ19" i="25"/>
  <c r="DY19" i="25"/>
  <c r="Q19" i="25"/>
  <c r="P19" i="25"/>
  <c r="O19" i="25"/>
  <c r="N19" i="25"/>
  <c r="FK29" i="25"/>
  <c r="FI29" i="25"/>
  <c r="FH29" i="25"/>
  <c r="FI23" i="25"/>
  <c r="FH23" i="25"/>
  <c r="FF23" i="25"/>
  <c r="FE23" i="25"/>
  <c r="FD23" i="25"/>
  <c r="FC23" i="25"/>
  <c r="FB23" i="25"/>
  <c r="FA23" i="25"/>
  <c r="EZ23" i="25"/>
  <c r="EY23" i="25"/>
  <c r="DO23" i="25"/>
  <c r="DN23" i="25"/>
  <c r="DG23" i="25"/>
  <c r="DF23" i="25"/>
  <c r="DB23" i="25"/>
  <c r="DA23" i="25"/>
  <c r="CZ23" i="25"/>
  <c r="CY23" i="25"/>
  <c r="CX23" i="25"/>
  <c r="CW23" i="25"/>
  <c r="CV23" i="25"/>
  <c r="CU23" i="25"/>
  <c r="CT23" i="25"/>
  <c r="CS23" i="25"/>
  <c r="CR23" i="25"/>
  <c r="CQ23" i="25"/>
  <c r="CP23" i="25"/>
  <c r="CO23" i="25"/>
  <c r="CN23" i="25"/>
  <c r="CM23" i="25"/>
  <c r="CL23" i="25"/>
  <c r="CK23" i="25"/>
  <c r="CJ23" i="25"/>
  <c r="CI23" i="25"/>
  <c r="CH23" i="25"/>
  <c r="CG23" i="25"/>
  <c r="CF23" i="25"/>
  <c r="CE23" i="25"/>
  <c r="CD23" i="25"/>
  <c r="CC23" i="25"/>
  <c r="CB23" i="25"/>
  <c r="CA23" i="25"/>
  <c r="BZ23" i="25"/>
  <c r="BY23" i="25"/>
  <c r="BX23" i="25"/>
  <c r="BW23" i="25"/>
  <c r="BV23" i="25"/>
  <c r="BU23" i="25"/>
  <c r="BT23" i="25"/>
  <c r="BS23" i="25"/>
  <c r="BR23" i="25"/>
  <c r="BQ23" i="25"/>
  <c r="BO23" i="25"/>
  <c r="BN23" i="25"/>
  <c r="BE23" i="25"/>
  <c r="BD23" i="25"/>
  <c r="BC23" i="25"/>
  <c r="BB23" i="25"/>
  <c r="BA23" i="25"/>
  <c r="AZ23" i="25"/>
  <c r="AY23" i="25"/>
  <c r="AX23" i="25"/>
  <c r="AW23" i="25"/>
  <c r="AV23" i="25"/>
  <c r="AU23" i="25"/>
  <c r="AT23" i="25"/>
  <c r="AS23" i="25"/>
  <c r="AR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S23" i="25"/>
  <c r="R23" i="25"/>
  <c r="Q23" i="25"/>
  <c r="P23" i="25"/>
  <c r="O23" i="25"/>
  <c r="N23" i="25"/>
  <c r="BM33" i="50" l="1"/>
  <c r="BU21" i="61"/>
  <c r="BM28" i="50"/>
  <c r="BM32" i="50"/>
  <c r="BM15" i="50"/>
  <c r="BM14" i="50"/>
  <c r="BM18" i="50"/>
  <c r="G18" i="50" s="1"/>
  <c r="BM22" i="50"/>
  <c r="G22" i="50" s="1"/>
  <c r="BM24" i="50"/>
  <c r="BM25" i="50"/>
  <c r="BM34" i="50"/>
  <c r="G34" i="50" s="1"/>
  <c r="BM38" i="50"/>
  <c r="G38" i="50" s="1"/>
  <c r="BM12" i="50"/>
  <c r="G12" i="50" s="1"/>
  <c r="BM20" i="50"/>
  <c r="BM30" i="50"/>
  <c r="DM40" i="50"/>
  <c r="U40" i="50"/>
  <c r="AR40" i="50"/>
  <c r="EB40" i="50"/>
  <c r="BG40" i="50"/>
  <c r="EU40" i="50"/>
  <c r="N40" i="50"/>
  <c r="FD40" i="50"/>
  <c r="BM16" i="50"/>
  <c r="G16" i="50" s="1"/>
  <c r="BM26" i="50"/>
  <c r="G26" i="50" s="1"/>
  <c r="BM35" i="50"/>
  <c r="G35" i="50" s="1"/>
  <c r="BM17" i="50"/>
  <c r="G17" i="50" s="1"/>
  <c r="BM27" i="50"/>
  <c r="G27" i="50" s="1"/>
  <c r="BM36" i="50"/>
  <c r="G36" i="50" s="1"/>
  <c r="BM37" i="50"/>
  <c r="G37" i="50" s="1"/>
  <c r="BM19" i="50"/>
  <c r="G19" i="50" s="1"/>
  <c r="BM29" i="50"/>
  <c r="G29" i="50" s="1"/>
  <c r="BM13" i="50"/>
  <c r="G13" i="50" s="1"/>
  <c r="BM21" i="50"/>
  <c r="G21" i="50" s="1"/>
  <c r="BM31" i="50"/>
  <c r="G31" i="50" s="1"/>
  <c r="BM23" i="50"/>
  <c r="G23" i="50" s="1"/>
  <c r="D19" i="25"/>
  <c r="D19" i="61"/>
  <c r="X19" i="25"/>
  <c r="Z19" i="61"/>
  <c r="AF19" i="25"/>
  <c r="AH19" i="61"/>
  <c r="AN19" i="25"/>
  <c r="AP19" i="61"/>
  <c r="AW19" i="25"/>
  <c r="AZ19" i="61"/>
  <c r="BE19" i="25"/>
  <c r="BH19" i="61"/>
  <c r="BO19" i="25"/>
  <c r="BT19" i="61"/>
  <c r="BX19" i="25"/>
  <c r="CD19" i="61"/>
  <c r="CF19" i="25"/>
  <c r="CL19" i="61"/>
  <c r="CN19" i="25"/>
  <c r="CT19" i="61"/>
  <c r="CV19" i="25"/>
  <c r="DB19" i="61"/>
  <c r="DD19" i="25"/>
  <c r="DJ19" i="61"/>
  <c r="DM19" i="25"/>
  <c r="DT19" i="61"/>
  <c r="DV19" i="25"/>
  <c r="ED19" i="61"/>
  <c r="ED19" i="25"/>
  <c r="EL19" i="61"/>
  <c r="EM19" i="25"/>
  <c r="EV19" i="61"/>
  <c r="EU19" i="25"/>
  <c r="FD19" i="61"/>
  <c r="FD19" i="25"/>
  <c r="FN19" i="61"/>
  <c r="FM19" i="25"/>
  <c r="FX19" i="61"/>
  <c r="D9" i="25"/>
  <c r="D9" i="61"/>
  <c r="J9" i="25"/>
  <c r="J9" i="61"/>
  <c r="S9" i="25"/>
  <c r="T9" i="61"/>
  <c r="AB9" i="25"/>
  <c r="AD9" i="61"/>
  <c r="AJ9" i="25"/>
  <c r="AL9" i="61"/>
  <c r="AS9" i="25"/>
  <c r="AV9" i="61"/>
  <c r="BA9" i="25"/>
  <c r="BD9" i="61"/>
  <c r="BJ9" i="25"/>
  <c r="BN9" i="61"/>
  <c r="BT9" i="25"/>
  <c r="BZ9" i="61"/>
  <c r="CC9" i="25"/>
  <c r="CI9" i="61"/>
  <c r="CK9" i="25"/>
  <c r="CQ9" i="61"/>
  <c r="CS9" i="25"/>
  <c r="CY9" i="61"/>
  <c r="DA9" i="25"/>
  <c r="DG9" i="61"/>
  <c r="DJ9" i="25"/>
  <c r="DQ9" i="61"/>
  <c r="DS9" i="25"/>
  <c r="EA9" i="61"/>
  <c r="EA9" i="25"/>
  <c r="EI9" i="61"/>
  <c r="EJ9" i="25"/>
  <c r="ES9" i="61"/>
  <c r="ER9" i="25"/>
  <c r="FA9" i="61"/>
  <c r="FA9" i="25"/>
  <c r="FK9" i="61"/>
  <c r="D33" i="25"/>
  <c r="D33" i="61"/>
  <c r="O33" i="25"/>
  <c r="P33" i="61"/>
  <c r="X33" i="25"/>
  <c r="Z33" i="61"/>
  <c r="AF33" i="25"/>
  <c r="AH33" i="61"/>
  <c r="AN33" i="25"/>
  <c r="AP33" i="61"/>
  <c r="AW33" i="25"/>
  <c r="AZ33" i="61"/>
  <c r="BE33" i="25"/>
  <c r="BH33" i="61"/>
  <c r="BO33" i="25"/>
  <c r="BT33" i="61"/>
  <c r="BX33" i="25"/>
  <c r="CD33" i="61"/>
  <c r="CF33" i="25"/>
  <c r="CL33" i="61"/>
  <c r="CN33" i="25"/>
  <c r="CT33" i="61"/>
  <c r="CV33" i="25"/>
  <c r="DB33" i="61"/>
  <c r="DD33" i="25"/>
  <c r="DJ33" i="61"/>
  <c r="DM33" i="25"/>
  <c r="DT33" i="61"/>
  <c r="DV33" i="25"/>
  <c r="ED33" i="61"/>
  <c r="ED33" i="25"/>
  <c r="EL33" i="61"/>
  <c r="EM33" i="25"/>
  <c r="EV33" i="61"/>
  <c r="EU33" i="25"/>
  <c r="FD33" i="61"/>
  <c r="FD33" i="25"/>
  <c r="FN33" i="61"/>
  <c r="O17" i="25"/>
  <c r="P17" i="61"/>
  <c r="X17" i="25"/>
  <c r="Z17" i="61"/>
  <c r="AF17" i="25"/>
  <c r="AH17" i="61"/>
  <c r="AN17" i="25"/>
  <c r="AP17" i="61"/>
  <c r="AW17" i="25"/>
  <c r="AZ17" i="61"/>
  <c r="BE17" i="25"/>
  <c r="BH17" i="61"/>
  <c r="BO17" i="25"/>
  <c r="BT17" i="61"/>
  <c r="BX17" i="25"/>
  <c r="CD17" i="61"/>
  <c r="CF17" i="25"/>
  <c r="CL17" i="61"/>
  <c r="CN17" i="25"/>
  <c r="CT17" i="61"/>
  <c r="CV17" i="25"/>
  <c r="DB17" i="61"/>
  <c r="DD17" i="25"/>
  <c r="DJ17" i="61"/>
  <c r="DM17" i="25"/>
  <c r="DT17" i="61"/>
  <c r="DV17" i="25"/>
  <c r="ED17" i="61"/>
  <c r="ED17" i="25"/>
  <c r="EL17" i="61"/>
  <c r="EM17" i="25"/>
  <c r="EV17" i="61"/>
  <c r="EU17" i="25"/>
  <c r="FD17" i="61"/>
  <c r="FD17" i="25"/>
  <c r="FN17" i="61"/>
  <c r="K17" i="25"/>
  <c r="K17" i="61"/>
  <c r="S28" i="25"/>
  <c r="T28" i="61"/>
  <c r="AB28" i="25"/>
  <c r="AD28" i="61"/>
  <c r="AJ28" i="25"/>
  <c r="AL28" i="61"/>
  <c r="AS28" i="25"/>
  <c r="AV28" i="61"/>
  <c r="BA28" i="25"/>
  <c r="BD28" i="61"/>
  <c r="BJ28" i="25"/>
  <c r="BN28" i="61"/>
  <c r="BT28" i="25"/>
  <c r="BZ28" i="61"/>
  <c r="CB28" i="25"/>
  <c r="CH28" i="61"/>
  <c r="CJ28" i="25"/>
  <c r="CP28" i="61"/>
  <c r="CR28" i="25"/>
  <c r="CX28" i="61"/>
  <c r="CZ28" i="25"/>
  <c r="DF28" i="61"/>
  <c r="DI28" i="25"/>
  <c r="DP28" i="61"/>
  <c r="DR28" i="25"/>
  <c r="DZ28" i="61"/>
  <c r="DZ28" i="25"/>
  <c r="EH28" i="61"/>
  <c r="EI28" i="25"/>
  <c r="ER28" i="61"/>
  <c r="EQ28" i="25"/>
  <c r="EZ28" i="61"/>
  <c r="EZ28" i="25"/>
  <c r="FJ28" i="61"/>
  <c r="H38" i="25"/>
  <c r="H38" i="61"/>
  <c r="Q38" i="25"/>
  <c r="R38" i="61"/>
  <c r="Z38" i="25"/>
  <c r="AB38" i="61"/>
  <c r="AH38" i="25"/>
  <c r="AJ38" i="61"/>
  <c r="AP38" i="25"/>
  <c r="AR38" i="61"/>
  <c r="BB38" i="61"/>
  <c r="BH38" i="25"/>
  <c r="BL38" i="61"/>
  <c r="CP38" i="25"/>
  <c r="CV38" i="61"/>
  <c r="CX38" i="25"/>
  <c r="DD38" i="61"/>
  <c r="DG38" i="25"/>
  <c r="DN38" i="61"/>
  <c r="DV38" i="61"/>
  <c r="DX38" i="25"/>
  <c r="EF38" i="61"/>
  <c r="EG38" i="25"/>
  <c r="EP38" i="61"/>
  <c r="FF38" i="25"/>
  <c r="FP38" i="61"/>
  <c r="AY38" i="25"/>
  <c r="Q37" i="25"/>
  <c r="R37" i="61"/>
  <c r="V37" i="61" s="1"/>
  <c r="EW37" i="25"/>
  <c r="FF37" i="61"/>
  <c r="FH37" i="61" s="1"/>
  <c r="BH23" i="25"/>
  <c r="BL23" i="61"/>
  <c r="DX23" i="25"/>
  <c r="EF23" i="61"/>
  <c r="AM29" i="25"/>
  <c r="AO29" i="61"/>
  <c r="BW29" i="25"/>
  <c r="CC29" i="61"/>
  <c r="DU29" i="25"/>
  <c r="EC29" i="61"/>
  <c r="EL13" i="25"/>
  <c r="EU13" i="61"/>
  <c r="DQ23" i="25"/>
  <c r="DY23" i="61"/>
  <c r="D29" i="25"/>
  <c r="D29" i="61"/>
  <c r="AW29" i="25"/>
  <c r="AZ29" i="61"/>
  <c r="BO29" i="25"/>
  <c r="BT29" i="61"/>
  <c r="CV29" i="25"/>
  <c r="DB29" i="61"/>
  <c r="DV29" i="25"/>
  <c r="ED29" i="61"/>
  <c r="FM29" i="25"/>
  <c r="FX29" i="61"/>
  <c r="BQ19" i="25"/>
  <c r="BW19" i="61"/>
  <c r="DF19" i="25"/>
  <c r="DM19" i="61"/>
  <c r="K9" i="25"/>
  <c r="K9" i="61"/>
  <c r="BB9" i="25"/>
  <c r="BE9" i="61"/>
  <c r="CL9" i="25"/>
  <c r="CR9" i="61"/>
  <c r="EB9" i="25"/>
  <c r="EJ9" i="61"/>
  <c r="P33" i="25"/>
  <c r="Q33" i="61"/>
  <c r="BG33" i="25"/>
  <c r="BK33" i="61"/>
  <c r="CO33" i="25"/>
  <c r="CU33" i="61"/>
  <c r="FE33" i="25"/>
  <c r="FO33" i="61"/>
  <c r="P17" i="25"/>
  <c r="Q17" i="61"/>
  <c r="H23" i="25"/>
  <c r="H23" i="61"/>
  <c r="EG23" i="25"/>
  <c r="EP23" i="61"/>
  <c r="EO23" i="25"/>
  <c r="EX23" i="61"/>
  <c r="AE29" i="25"/>
  <c r="AG29" i="61"/>
  <c r="BD29" i="25"/>
  <c r="BG29" i="61"/>
  <c r="CM29" i="25"/>
  <c r="CS29" i="61"/>
  <c r="DL29" i="25"/>
  <c r="DS29" i="61"/>
  <c r="EC29" i="25"/>
  <c r="EK29" i="61"/>
  <c r="FC29" i="25"/>
  <c r="FM29" i="61"/>
  <c r="I23" i="25"/>
  <c r="I23" i="61"/>
  <c r="BI23" i="25"/>
  <c r="BM23" i="61"/>
  <c r="EH23" i="25"/>
  <c r="EQ23" i="61"/>
  <c r="AN29" i="25"/>
  <c r="AP29" i="61"/>
  <c r="CN29" i="25"/>
  <c r="CT29" i="61"/>
  <c r="EU29" i="25"/>
  <c r="FD29" i="61"/>
  <c r="AG19" i="25"/>
  <c r="AI19" i="61"/>
  <c r="AX19" i="25"/>
  <c r="BA19" i="61"/>
  <c r="CG19" i="25"/>
  <c r="CM19" i="61"/>
  <c r="EF19" i="25"/>
  <c r="EO19" i="61"/>
  <c r="AC9" i="25"/>
  <c r="AE9" i="61"/>
  <c r="BU9" i="25"/>
  <c r="CA9" i="61"/>
  <c r="DB9" i="25"/>
  <c r="DH9" i="61"/>
  <c r="G33" i="25"/>
  <c r="G33" i="61"/>
  <c r="AX33" i="25"/>
  <c r="BA33" i="61"/>
  <c r="BY33" i="25"/>
  <c r="CE33" i="61"/>
  <c r="DN33" i="25"/>
  <c r="DU33" i="61"/>
  <c r="EV33" i="25"/>
  <c r="FE33" i="61"/>
  <c r="Y17" i="25"/>
  <c r="AA17" i="61"/>
  <c r="AX17" i="25"/>
  <c r="BA17" i="61"/>
  <c r="BY17" i="25"/>
  <c r="CE17" i="61"/>
  <c r="DF17" i="25"/>
  <c r="DM17" i="61"/>
  <c r="EN17" i="25"/>
  <c r="EW17" i="61"/>
  <c r="U28" i="25"/>
  <c r="W28" i="61"/>
  <c r="BK28" i="25"/>
  <c r="BO28" i="61"/>
  <c r="CS28" i="25"/>
  <c r="CY28" i="61"/>
  <c r="ER28" i="25"/>
  <c r="FA28" i="61"/>
  <c r="AR38" i="25"/>
  <c r="AU38" i="61"/>
  <c r="BI38" i="25"/>
  <c r="BM38" i="61"/>
  <c r="CY38" i="25"/>
  <c r="DE38" i="61"/>
  <c r="EP38" i="25"/>
  <c r="EY38" i="61"/>
  <c r="H19" i="25"/>
  <c r="H19" i="61"/>
  <c r="Z19" i="25"/>
  <c r="AB19" i="61"/>
  <c r="AH19" i="25"/>
  <c r="AJ19" i="61"/>
  <c r="AP19" i="25"/>
  <c r="AR19" i="61"/>
  <c r="AY19" i="25"/>
  <c r="BB19" i="61"/>
  <c r="BH19" i="25"/>
  <c r="BL19" i="61"/>
  <c r="BR19" i="25"/>
  <c r="BX19" i="61"/>
  <c r="BZ19" i="25"/>
  <c r="CF19" i="61"/>
  <c r="CH19" i="25"/>
  <c r="CN19" i="61"/>
  <c r="CP19" i="25"/>
  <c r="CV19" i="61"/>
  <c r="CX19" i="25"/>
  <c r="DD19" i="61"/>
  <c r="DG19" i="25"/>
  <c r="DN19" i="61"/>
  <c r="DO19" i="25"/>
  <c r="DV19" i="61"/>
  <c r="DX19" i="25"/>
  <c r="EF19" i="61"/>
  <c r="EG19" i="25"/>
  <c r="EP19" i="61"/>
  <c r="EO19" i="25"/>
  <c r="EX19" i="61"/>
  <c r="EW19" i="25"/>
  <c r="FF19" i="61"/>
  <c r="FF19" i="25"/>
  <c r="FP19" i="61"/>
  <c r="DB24" i="50"/>
  <c r="DB40" i="50" s="1"/>
  <c r="L9" i="25"/>
  <c r="L9" i="61"/>
  <c r="V9" i="25"/>
  <c r="X9" i="61"/>
  <c r="AD9" i="25"/>
  <c r="AF9" i="61"/>
  <c r="AL9" i="25"/>
  <c r="AN9" i="61"/>
  <c r="AU9" i="25"/>
  <c r="AX9" i="61"/>
  <c r="BC9" i="25"/>
  <c r="BF9" i="61"/>
  <c r="BL9" i="25"/>
  <c r="BP9" i="61"/>
  <c r="BV9" i="25"/>
  <c r="CB9" i="61"/>
  <c r="CE9" i="25"/>
  <c r="CK9" i="61"/>
  <c r="CM9" i="25"/>
  <c r="CS9" i="61"/>
  <c r="CU9" i="25"/>
  <c r="DA9" i="61"/>
  <c r="DC9" i="25"/>
  <c r="DI9" i="61"/>
  <c r="DL9" i="25"/>
  <c r="DS9" i="61"/>
  <c r="DU9" i="25"/>
  <c r="EC9" i="61"/>
  <c r="EC9" i="25"/>
  <c r="EK9" i="61"/>
  <c r="EL9" i="25"/>
  <c r="EU9" i="61"/>
  <c r="ET9" i="25"/>
  <c r="FC9" i="61"/>
  <c r="FC9" i="25"/>
  <c r="FM9" i="61"/>
  <c r="H33" i="25"/>
  <c r="H33" i="61"/>
  <c r="Q33" i="25"/>
  <c r="R33" i="61"/>
  <c r="Z33" i="25"/>
  <c r="AB33" i="61"/>
  <c r="AH33" i="25"/>
  <c r="AJ33" i="61"/>
  <c r="AP33" i="25"/>
  <c r="AR33" i="61"/>
  <c r="AY33" i="25"/>
  <c r="BB33" i="61"/>
  <c r="BH33" i="25"/>
  <c r="BL33" i="61"/>
  <c r="BR33" i="25"/>
  <c r="BX33" i="61"/>
  <c r="BZ33" i="25"/>
  <c r="CF33" i="61"/>
  <c r="CH33" i="25"/>
  <c r="CN33" i="61"/>
  <c r="CP33" i="25"/>
  <c r="CV33" i="61"/>
  <c r="CX33" i="25"/>
  <c r="DD33" i="61"/>
  <c r="DG33" i="25"/>
  <c r="DN33" i="61"/>
  <c r="DO33" i="25"/>
  <c r="DV33" i="61"/>
  <c r="DX33" i="25"/>
  <c r="EF33" i="61"/>
  <c r="EG33" i="25"/>
  <c r="EP33" i="61"/>
  <c r="EO33" i="25"/>
  <c r="EX33" i="61"/>
  <c r="EW33" i="25"/>
  <c r="FF33" i="61"/>
  <c r="FF33" i="25"/>
  <c r="FP33" i="61"/>
  <c r="Q17" i="25"/>
  <c r="R17" i="61"/>
  <c r="Z17" i="25"/>
  <c r="AB17" i="61"/>
  <c r="AH17" i="25"/>
  <c r="AJ17" i="61"/>
  <c r="AP17" i="25"/>
  <c r="AR17" i="61"/>
  <c r="AY17" i="25"/>
  <c r="BB17" i="61"/>
  <c r="BH17" i="25"/>
  <c r="BL17" i="61"/>
  <c r="BR17" i="25"/>
  <c r="BX17" i="61"/>
  <c r="BZ17" i="25"/>
  <c r="CF17" i="61"/>
  <c r="CH17" i="25"/>
  <c r="CN17" i="61"/>
  <c r="CP17" i="25"/>
  <c r="CV17" i="61"/>
  <c r="CX17" i="25"/>
  <c r="DD17" i="61"/>
  <c r="DG17" i="25"/>
  <c r="DN17" i="61"/>
  <c r="DO17" i="25"/>
  <c r="DV17" i="61"/>
  <c r="DX17" i="25"/>
  <c r="EF17" i="61"/>
  <c r="EG17" i="25"/>
  <c r="EP17" i="61"/>
  <c r="EO17" i="25"/>
  <c r="EX17" i="61"/>
  <c r="EW17" i="25"/>
  <c r="FF17" i="61"/>
  <c r="FF17" i="25"/>
  <c r="FP17" i="61"/>
  <c r="I17" i="25"/>
  <c r="I17" i="61"/>
  <c r="V28" i="25"/>
  <c r="X28" i="61"/>
  <c r="AD28" i="25"/>
  <c r="AF28" i="61"/>
  <c r="AL28" i="25"/>
  <c r="AN28" i="61"/>
  <c r="AU28" i="25"/>
  <c r="AX28" i="61"/>
  <c r="BC28" i="25"/>
  <c r="BF28" i="61"/>
  <c r="BL28" i="25"/>
  <c r="BP28" i="61"/>
  <c r="BV28" i="25"/>
  <c r="CB28" i="61"/>
  <c r="CD28" i="25"/>
  <c r="CJ28" i="61"/>
  <c r="CL28" i="25"/>
  <c r="CR28" i="61"/>
  <c r="CT28" i="25"/>
  <c r="CZ28" i="61"/>
  <c r="DB28" i="25"/>
  <c r="DH28" i="61"/>
  <c r="DK28" i="25"/>
  <c r="DR28" i="61"/>
  <c r="DT28" i="25"/>
  <c r="EB28" i="61"/>
  <c r="EB28" i="25"/>
  <c r="EJ28" i="61"/>
  <c r="EK28" i="25"/>
  <c r="ET28" i="61"/>
  <c r="ES28" i="25"/>
  <c r="FB28" i="61"/>
  <c r="FB28" i="25"/>
  <c r="FL28" i="61"/>
  <c r="J38" i="25"/>
  <c r="J38" i="61"/>
  <c r="S38" i="25"/>
  <c r="T38" i="61"/>
  <c r="AB38" i="25"/>
  <c r="AD38" i="61"/>
  <c r="AJ38" i="25"/>
  <c r="AL38" i="61"/>
  <c r="AS38" i="25"/>
  <c r="AV38" i="61"/>
  <c r="BA38" i="25"/>
  <c r="BD38" i="61"/>
  <c r="BJ38" i="25"/>
  <c r="BN38" i="61"/>
  <c r="CR38" i="25"/>
  <c r="CX38" i="61"/>
  <c r="CZ38" i="25"/>
  <c r="DF38" i="61"/>
  <c r="DI38" i="25"/>
  <c r="DP38" i="61"/>
  <c r="DR38" i="25"/>
  <c r="DZ38" i="61"/>
  <c r="DZ38" i="25"/>
  <c r="EH38" i="61"/>
  <c r="EI38" i="25"/>
  <c r="ER38" i="61"/>
  <c r="EQ38" i="25"/>
  <c r="EZ38" i="61"/>
  <c r="EZ38" i="25"/>
  <c r="FJ38" i="61"/>
  <c r="J37" i="25"/>
  <c r="J37" i="61"/>
  <c r="N37" i="61" s="1"/>
  <c r="DY23" i="25"/>
  <c r="EG23" i="61"/>
  <c r="AF29" i="25"/>
  <c r="AH29" i="61"/>
  <c r="DD29" i="25"/>
  <c r="DJ29" i="61"/>
  <c r="EV19" i="25"/>
  <c r="FE19" i="61"/>
  <c r="DT9" i="25"/>
  <c r="EB9" i="61"/>
  <c r="BB28" i="25"/>
  <c r="BE28" i="61"/>
  <c r="CK28" i="25"/>
  <c r="CQ28" i="61"/>
  <c r="DS28" i="25"/>
  <c r="EA28" i="61"/>
  <c r="FJ28" i="25"/>
  <c r="FU28" i="61"/>
  <c r="AA38" i="25"/>
  <c r="AC38" i="61"/>
  <c r="DQ38" i="25"/>
  <c r="DY38" i="61"/>
  <c r="DY38" i="25"/>
  <c r="EG38" i="61"/>
  <c r="BJ23" i="25"/>
  <c r="BN23" i="61"/>
  <c r="DR23" i="25"/>
  <c r="DZ23" i="61"/>
  <c r="EQ23" i="25"/>
  <c r="EZ23" i="61"/>
  <c r="AG29" i="25"/>
  <c r="AI29" i="61"/>
  <c r="BQ29" i="25"/>
  <c r="BW29" i="61"/>
  <c r="CW29" i="25"/>
  <c r="DC29" i="61"/>
  <c r="DW29" i="25"/>
  <c r="EE29" i="61"/>
  <c r="EN29" i="25"/>
  <c r="EW29" i="61"/>
  <c r="EV29" i="25"/>
  <c r="FE29" i="61"/>
  <c r="K23" i="25"/>
  <c r="K23" i="61"/>
  <c r="BK23" i="25"/>
  <c r="BO23" i="61"/>
  <c r="DJ23" i="25"/>
  <c r="DQ23" i="61"/>
  <c r="DS23" i="25"/>
  <c r="EA23" i="61"/>
  <c r="EA23" i="25"/>
  <c r="EI23" i="61"/>
  <c r="EJ23" i="25"/>
  <c r="ES23" i="61"/>
  <c r="ER23" i="25"/>
  <c r="FA23" i="61"/>
  <c r="FJ23" i="25"/>
  <c r="FU23" i="61"/>
  <c r="H29" i="25"/>
  <c r="H29" i="61"/>
  <c r="Q29" i="25"/>
  <c r="R29" i="61"/>
  <c r="Z29" i="25"/>
  <c r="AB29" i="61"/>
  <c r="AH29" i="25"/>
  <c r="AJ29" i="61"/>
  <c r="AP29" i="25"/>
  <c r="AR29" i="61"/>
  <c r="AY29" i="25"/>
  <c r="BB29" i="61"/>
  <c r="BH29" i="25"/>
  <c r="BL29" i="61"/>
  <c r="BR29" i="25"/>
  <c r="BX29" i="61"/>
  <c r="BZ29" i="25"/>
  <c r="CF29" i="61"/>
  <c r="CH29" i="25"/>
  <c r="CN29" i="61"/>
  <c r="CP29" i="25"/>
  <c r="CV29" i="61"/>
  <c r="CX29" i="25"/>
  <c r="DD29" i="61"/>
  <c r="DG29" i="25"/>
  <c r="DN29" i="61"/>
  <c r="DO29" i="25"/>
  <c r="DV29" i="61"/>
  <c r="DX29" i="25"/>
  <c r="EF29" i="61"/>
  <c r="EG29" i="25"/>
  <c r="EP29" i="61"/>
  <c r="EO29" i="25"/>
  <c r="EX29" i="61"/>
  <c r="EW29" i="25"/>
  <c r="FF29" i="61"/>
  <c r="FF29" i="25"/>
  <c r="FP29" i="61"/>
  <c r="I19" i="25"/>
  <c r="I19" i="61"/>
  <c r="R19" i="25"/>
  <c r="S19" i="61"/>
  <c r="U19" i="61" s="1"/>
  <c r="AA19" i="25"/>
  <c r="AC19" i="61"/>
  <c r="AI19" i="25"/>
  <c r="AK19" i="61"/>
  <c r="AR19" i="25"/>
  <c r="AU19" i="61"/>
  <c r="AZ19" i="25"/>
  <c r="BC19" i="61"/>
  <c r="BI19" i="25"/>
  <c r="BM19" i="61"/>
  <c r="BS19" i="25"/>
  <c r="BY19" i="61"/>
  <c r="CA19" i="25"/>
  <c r="CG19" i="61"/>
  <c r="CI19" i="25"/>
  <c r="CO19" i="61"/>
  <c r="CQ19" i="25"/>
  <c r="CW19" i="61"/>
  <c r="CY19" i="25"/>
  <c r="DE19" i="61"/>
  <c r="DH19" i="25"/>
  <c r="DO19" i="61"/>
  <c r="DQ19" i="25"/>
  <c r="DY19" i="61"/>
  <c r="EH19" i="25"/>
  <c r="EQ19" i="61"/>
  <c r="EP19" i="25"/>
  <c r="EY19" i="61"/>
  <c r="EY19" i="25"/>
  <c r="FI19" i="61"/>
  <c r="N9" i="25"/>
  <c r="O9" i="61"/>
  <c r="W9" i="25"/>
  <c r="Y9" i="61"/>
  <c r="AE9" i="25"/>
  <c r="AG9" i="61"/>
  <c r="AM9" i="25"/>
  <c r="AO9" i="61"/>
  <c r="AV9" i="25"/>
  <c r="AY9" i="61"/>
  <c r="BD9" i="25"/>
  <c r="BG9" i="61"/>
  <c r="BW9" i="25"/>
  <c r="CC9" i="61"/>
  <c r="CF9" i="25"/>
  <c r="CL9" i="61"/>
  <c r="CN9" i="25"/>
  <c r="CT9" i="61"/>
  <c r="CV9" i="25"/>
  <c r="DB9" i="61"/>
  <c r="DD9" i="25"/>
  <c r="DJ9" i="61"/>
  <c r="DM9" i="25"/>
  <c r="DT9" i="61"/>
  <c r="DV9" i="25"/>
  <c r="ED9" i="61"/>
  <c r="ED9" i="25"/>
  <c r="EL9" i="61"/>
  <c r="EM9" i="25"/>
  <c r="EV9" i="61"/>
  <c r="EU9" i="25"/>
  <c r="FD9" i="61"/>
  <c r="FD9" i="25"/>
  <c r="FN9" i="61"/>
  <c r="I33" i="25"/>
  <c r="I33" i="61"/>
  <c r="R33" i="25"/>
  <c r="S33" i="61"/>
  <c r="AA33" i="25"/>
  <c r="AC33" i="61"/>
  <c r="AI33" i="25"/>
  <c r="AK33" i="61"/>
  <c r="AR33" i="25"/>
  <c r="AU33" i="61"/>
  <c r="AZ33" i="25"/>
  <c r="BC33" i="61"/>
  <c r="BI33" i="25"/>
  <c r="BM33" i="61"/>
  <c r="BS33" i="25"/>
  <c r="BY33" i="61"/>
  <c r="CA33" i="25"/>
  <c r="CG33" i="61"/>
  <c r="CI33" i="25"/>
  <c r="CO33" i="61"/>
  <c r="CQ33" i="25"/>
  <c r="CW33" i="61"/>
  <c r="CY33" i="25"/>
  <c r="DE33" i="61"/>
  <c r="DH33" i="25"/>
  <c r="DO33" i="61"/>
  <c r="DQ33" i="25"/>
  <c r="DY33" i="61"/>
  <c r="DY33" i="25"/>
  <c r="EG33" i="61"/>
  <c r="EH33" i="25"/>
  <c r="EQ33" i="61"/>
  <c r="EP33" i="25"/>
  <c r="EY33" i="61"/>
  <c r="EY33" i="25"/>
  <c r="FI33" i="61"/>
  <c r="R17" i="25"/>
  <c r="S17" i="61"/>
  <c r="AA17" i="25"/>
  <c r="AC17" i="61"/>
  <c r="AI17" i="25"/>
  <c r="AK17" i="61"/>
  <c r="AR17" i="25"/>
  <c r="AU17" i="61"/>
  <c r="AZ17" i="25"/>
  <c r="BC17" i="61"/>
  <c r="BI17" i="25"/>
  <c r="BM17" i="61"/>
  <c r="BS17" i="25"/>
  <c r="BY17" i="61"/>
  <c r="CA17" i="25"/>
  <c r="CG17" i="61"/>
  <c r="CI17" i="25"/>
  <c r="CO17" i="61"/>
  <c r="CQ17" i="25"/>
  <c r="CW17" i="61"/>
  <c r="CY17" i="25"/>
  <c r="DE17" i="61"/>
  <c r="DH17" i="25"/>
  <c r="DO17" i="61"/>
  <c r="DQ17" i="25"/>
  <c r="DY17" i="61"/>
  <c r="DY17" i="25"/>
  <c r="EG17" i="61"/>
  <c r="EH17" i="25"/>
  <c r="EQ17" i="61"/>
  <c r="EP17" i="25"/>
  <c r="EY17" i="61"/>
  <c r="EY17" i="25"/>
  <c r="FI17" i="61"/>
  <c r="H17" i="25"/>
  <c r="H17" i="61"/>
  <c r="C28" i="25"/>
  <c r="C28" i="61"/>
  <c r="N28" i="25"/>
  <c r="O28" i="61"/>
  <c r="W28" i="25"/>
  <c r="Y28" i="61"/>
  <c r="AE28" i="25"/>
  <c r="AG28" i="61"/>
  <c r="AM28" i="25"/>
  <c r="AO28" i="61"/>
  <c r="AV28" i="25"/>
  <c r="AY28" i="61"/>
  <c r="BD28" i="25"/>
  <c r="BG28" i="61"/>
  <c r="BN28" i="25"/>
  <c r="BS28" i="61"/>
  <c r="BW28" i="25"/>
  <c r="CC28" i="61"/>
  <c r="CE28" i="25"/>
  <c r="CK28" i="61"/>
  <c r="CM28" i="25"/>
  <c r="CS28" i="61"/>
  <c r="CU28" i="25"/>
  <c r="DA28" i="61"/>
  <c r="DC28" i="25"/>
  <c r="DI28" i="61"/>
  <c r="DL28" i="25"/>
  <c r="DS28" i="61"/>
  <c r="DU28" i="25"/>
  <c r="EC28" i="61"/>
  <c r="EC28" i="25"/>
  <c r="EK28" i="61"/>
  <c r="EL28" i="25"/>
  <c r="EU28" i="61"/>
  <c r="ET28" i="25"/>
  <c r="FC28" i="61"/>
  <c r="FC28" i="25"/>
  <c r="FM28" i="61"/>
  <c r="FL28" i="25"/>
  <c r="FW28" i="61"/>
  <c r="K38" i="25"/>
  <c r="K38" i="61"/>
  <c r="U38" i="25"/>
  <c r="W38" i="61"/>
  <c r="AC38" i="25"/>
  <c r="AE38" i="61"/>
  <c r="AK38" i="25"/>
  <c r="AM38" i="61"/>
  <c r="AT38" i="25"/>
  <c r="AW38" i="61"/>
  <c r="BB38" i="25"/>
  <c r="BE38" i="61"/>
  <c r="BK38" i="25"/>
  <c r="BO38" i="61"/>
  <c r="CK38" i="25"/>
  <c r="CQ38" i="61"/>
  <c r="CS38" i="25"/>
  <c r="CY38" i="61"/>
  <c r="DA38" i="25"/>
  <c r="DG38" i="61"/>
  <c r="DJ38" i="25"/>
  <c r="DQ38" i="61"/>
  <c r="DS38" i="25"/>
  <c r="EA38" i="61"/>
  <c r="EA38" i="25"/>
  <c r="EI38" i="61"/>
  <c r="EJ38" i="25"/>
  <c r="ES38" i="61"/>
  <c r="ER38" i="25"/>
  <c r="FA38" i="61"/>
  <c r="FJ37" i="25"/>
  <c r="FU37" i="61"/>
  <c r="CW19" i="25"/>
  <c r="DC19" i="61"/>
  <c r="P29" i="25"/>
  <c r="Q29" i="61"/>
  <c r="BG29" i="25"/>
  <c r="BK29" i="61"/>
  <c r="L23" i="25"/>
  <c r="L23" i="61"/>
  <c r="BL23" i="25"/>
  <c r="BP23" i="61"/>
  <c r="DK23" i="25"/>
  <c r="DR23" i="61"/>
  <c r="DT23" i="25"/>
  <c r="EB23" i="61"/>
  <c r="EB23" i="25"/>
  <c r="EJ23" i="61"/>
  <c r="EK23" i="25"/>
  <c r="ET23" i="61"/>
  <c r="ES23" i="25"/>
  <c r="FB23" i="61"/>
  <c r="FK23" i="25"/>
  <c r="FV23" i="61"/>
  <c r="I29" i="25"/>
  <c r="I29" i="61"/>
  <c r="R29" i="25"/>
  <c r="S29" i="61"/>
  <c r="AA29" i="25"/>
  <c r="AC29" i="61"/>
  <c r="AI29" i="25"/>
  <c r="AK29" i="61"/>
  <c r="AR29" i="25"/>
  <c r="AU29" i="61"/>
  <c r="AZ29" i="25"/>
  <c r="BC29" i="61"/>
  <c r="BI29" i="25"/>
  <c r="BM29" i="61"/>
  <c r="BS29" i="25"/>
  <c r="BY29" i="61"/>
  <c r="CA29" i="25"/>
  <c r="CG29" i="61"/>
  <c r="CI29" i="25"/>
  <c r="CO29" i="61"/>
  <c r="CQ29" i="25"/>
  <c r="CW29" i="61"/>
  <c r="CY29" i="25"/>
  <c r="DE29" i="61"/>
  <c r="DH29" i="25"/>
  <c r="DO29" i="61"/>
  <c r="DQ29" i="25"/>
  <c r="DY29" i="61"/>
  <c r="DY29" i="25"/>
  <c r="EG29" i="61"/>
  <c r="EH29" i="25"/>
  <c r="EQ29" i="61"/>
  <c r="EP29" i="25"/>
  <c r="EY29" i="61"/>
  <c r="EY29" i="25"/>
  <c r="FI29" i="61"/>
  <c r="J19" i="25"/>
  <c r="J19" i="61"/>
  <c r="S19" i="25"/>
  <c r="T19" i="61"/>
  <c r="V19" i="61" s="1"/>
  <c r="AB19" i="25"/>
  <c r="AD19" i="61"/>
  <c r="AJ19" i="25"/>
  <c r="AL19" i="61"/>
  <c r="AS19" i="25"/>
  <c r="AV19" i="61"/>
  <c r="BA19" i="25"/>
  <c r="BD19" i="61"/>
  <c r="BJ19" i="25"/>
  <c r="BN19" i="61"/>
  <c r="BT19" i="25"/>
  <c r="BZ19" i="61"/>
  <c r="CB19" i="25"/>
  <c r="CH19" i="61"/>
  <c r="CJ19" i="25"/>
  <c r="CP19" i="61"/>
  <c r="CR19" i="25"/>
  <c r="CX19" i="61"/>
  <c r="CZ19" i="25"/>
  <c r="DF19" i="61"/>
  <c r="DI19" i="25"/>
  <c r="DP19" i="61"/>
  <c r="DR19" i="25"/>
  <c r="DZ19" i="61"/>
  <c r="EI19" i="25"/>
  <c r="ER19" i="61"/>
  <c r="EQ19" i="25"/>
  <c r="EZ19" i="61"/>
  <c r="EZ19" i="25"/>
  <c r="FJ19" i="61"/>
  <c r="O9" i="25"/>
  <c r="P9" i="61"/>
  <c r="X9" i="25"/>
  <c r="Z9" i="61"/>
  <c r="AF9" i="25"/>
  <c r="AH9" i="61"/>
  <c r="AN9" i="25"/>
  <c r="AP9" i="61"/>
  <c r="AW9" i="25"/>
  <c r="AZ9" i="61"/>
  <c r="BE9" i="25"/>
  <c r="BH9" i="61"/>
  <c r="BX9" i="25"/>
  <c r="CD9" i="61"/>
  <c r="CG9" i="25"/>
  <c r="CM9" i="61"/>
  <c r="CO9" i="25"/>
  <c r="CU9" i="61"/>
  <c r="CW9" i="25"/>
  <c r="DC9" i="61"/>
  <c r="DF9" i="25"/>
  <c r="DM9" i="61"/>
  <c r="DN9" i="25"/>
  <c r="DU9" i="61"/>
  <c r="DW9" i="25"/>
  <c r="EE9" i="61"/>
  <c r="EF9" i="25"/>
  <c r="EO9" i="61"/>
  <c r="EN9" i="25"/>
  <c r="EW9" i="61"/>
  <c r="EV9" i="25"/>
  <c r="FE9" i="61"/>
  <c r="FE9" i="25"/>
  <c r="FO9" i="61"/>
  <c r="J33" i="25"/>
  <c r="J33" i="61"/>
  <c r="S33" i="25"/>
  <c r="T33" i="61"/>
  <c r="AB33" i="25"/>
  <c r="AD33" i="61"/>
  <c r="AJ33" i="25"/>
  <c r="AL33" i="61"/>
  <c r="AS33" i="25"/>
  <c r="AV33" i="61"/>
  <c r="BA33" i="25"/>
  <c r="BD33" i="61"/>
  <c r="BJ33" i="25"/>
  <c r="BN33" i="61"/>
  <c r="BT33" i="25"/>
  <c r="BZ33" i="61"/>
  <c r="CB33" i="25"/>
  <c r="CH33" i="61"/>
  <c r="CJ33" i="25"/>
  <c r="CP33" i="61"/>
  <c r="CR33" i="25"/>
  <c r="CX33" i="61"/>
  <c r="CZ33" i="25"/>
  <c r="DF33" i="61"/>
  <c r="DI33" i="25"/>
  <c r="DP33" i="61"/>
  <c r="DR33" i="25"/>
  <c r="DZ33" i="61"/>
  <c r="DZ33" i="25"/>
  <c r="EH33" i="61"/>
  <c r="EI33" i="25"/>
  <c r="ER33" i="61"/>
  <c r="EQ33" i="25"/>
  <c r="EZ33" i="61"/>
  <c r="EZ33" i="25"/>
  <c r="FJ33" i="61"/>
  <c r="S17" i="25"/>
  <c r="T17" i="61"/>
  <c r="AB17" i="25"/>
  <c r="AD17" i="61"/>
  <c r="AJ17" i="25"/>
  <c r="AL17" i="61"/>
  <c r="AS17" i="25"/>
  <c r="AV17" i="61"/>
  <c r="BA17" i="25"/>
  <c r="BD17" i="61"/>
  <c r="BJ17" i="25"/>
  <c r="BN17" i="61"/>
  <c r="BT17" i="25"/>
  <c r="BZ17" i="61"/>
  <c r="CB17" i="25"/>
  <c r="CH17" i="61"/>
  <c r="CJ17" i="25"/>
  <c r="CP17" i="61"/>
  <c r="CR17" i="25"/>
  <c r="CX17" i="61"/>
  <c r="CZ17" i="25"/>
  <c r="DF17" i="61"/>
  <c r="DI17" i="25"/>
  <c r="DP17" i="61"/>
  <c r="DR17" i="25"/>
  <c r="DZ17" i="61"/>
  <c r="DZ17" i="25"/>
  <c r="EH17" i="61"/>
  <c r="EI17" i="25"/>
  <c r="ER17" i="61"/>
  <c r="EQ17" i="25"/>
  <c r="EZ17" i="61"/>
  <c r="EZ17" i="25"/>
  <c r="FJ17" i="61"/>
  <c r="G17" i="61"/>
  <c r="D28" i="25"/>
  <c r="D28" i="61"/>
  <c r="O28" i="25"/>
  <c r="P28" i="61"/>
  <c r="X28" i="25"/>
  <c r="Z28" i="61"/>
  <c r="AF28" i="25"/>
  <c r="AH28" i="61"/>
  <c r="AN28" i="25"/>
  <c r="AP28" i="61"/>
  <c r="AW28" i="25"/>
  <c r="AZ28" i="61"/>
  <c r="BE28" i="25"/>
  <c r="BH28" i="61"/>
  <c r="BO28" i="25"/>
  <c r="BT28" i="61"/>
  <c r="BX28" i="25"/>
  <c r="CD28" i="61"/>
  <c r="CF28" i="25"/>
  <c r="CL28" i="61"/>
  <c r="CN28" i="25"/>
  <c r="CT28" i="61"/>
  <c r="CV28" i="25"/>
  <c r="DB28" i="61"/>
  <c r="DD28" i="25"/>
  <c r="DJ28" i="61"/>
  <c r="DM28" i="25"/>
  <c r="DT28" i="61"/>
  <c r="DV28" i="25"/>
  <c r="ED28" i="61"/>
  <c r="ED28" i="25"/>
  <c r="EL28" i="61"/>
  <c r="EM28" i="25"/>
  <c r="EV28" i="61"/>
  <c r="EU28" i="25"/>
  <c r="FD28" i="61"/>
  <c r="FD28" i="25"/>
  <c r="FN28" i="61"/>
  <c r="FM28" i="25"/>
  <c r="FX28" i="61"/>
  <c r="L38" i="25"/>
  <c r="L38" i="61"/>
  <c r="X38" i="61"/>
  <c r="AD38" i="25"/>
  <c r="AF38" i="61"/>
  <c r="AL38" i="25"/>
  <c r="AN38" i="61"/>
  <c r="AU38" i="25"/>
  <c r="AX38" i="61"/>
  <c r="BF38" i="61"/>
  <c r="BL38" i="25"/>
  <c r="BP38" i="61"/>
  <c r="CR38" i="61"/>
  <c r="CT38" i="25"/>
  <c r="CZ38" i="61"/>
  <c r="DB38" i="25"/>
  <c r="DH38" i="61"/>
  <c r="DK38" i="25"/>
  <c r="DR38" i="61"/>
  <c r="EB38" i="61"/>
  <c r="EB38" i="25"/>
  <c r="EJ38" i="61"/>
  <c r="EK38" i="25"/>
  <c r="ET38" i="61"/>
  <c r="ES38" i="25"/>
  <c r="FB38" i="61"/>
  <c r="DO38" i="25"/>
  <c r="FK37" i="25"/>
  <c r="FV37" i="61"/>
  <c r="BV21" i="61"/>
  <c r="F21" i="61" s="1"/>
  <c r="EW23" i="25"/>
  <c r="FF23" i="61"/>
  <c r="N29" i="25"/>
  <c r="O29" i="61"/>
  <c r="U29" i="61" s="1"/>
  <c r="AV29" i="25"/>
  <c r="AY29" i="61"/>
  <c r="CU29" i="25"/>
  <c r="DA29" i="61"/>
  <c r="O29" i="25"/>
  <c r="P29" i="61"/>
  <c r="BE29" i="25"/>
  <c r="BH29" i="61"/>
  <c r="CF29" i="25"/>
  <c r="CL29" i="61"/>
  <c r="ED29" i="25"/>
  <c r="EL29" i="61"/>
  <c r="BY19" i="25"/>
  <c r="CE19" i="61"/>
  <c r="EN19" i="25"/>
  <c r="EW19" i="61"/>
  <c r="AK9" i="25"/>
  <c r="AM9" i="61"/>
  <c r="CD9" i="25"/>
  <c r="CJ9" i="61"/>
  <c r="ES9" i="25"/>
  <c r="FB9" i="61"/>
  <c r="Y33" i="25"/>
  <c r="AA33" i="61"/>
  <c r="CG33" i="25"/>
  <c r="CM33" i="61"/>
  <c r="EF33" i="25"/>
  <c r="EO33" i="61"/>
  <c r="BG17" i="25"/>
  <c r="BK17" i="61"/>
  <c r="CW17" i="25"/>
  <c r="DC17" i="61"/>
  <c r="EV17" i="25"/>
  <c r="FE17" i="61"/>
  <c r="AT28" i="25"/>
  <c r="AW28" i="61"/>
  <c r="EJ28" i="25"/>
  <c r="ES28" i="61"/>
  <c r="I38" i="25"/>
  <c r="I38" i="61"/>
  <c r="AZ38" i="25"/>
  <c r="BC38" i="61"/>
  <c r="CQ38" i="25"/>
  <c r="CW38" i="61"/>
  <c r="EY38" i="25"/>
  <c r="FI38" i="61"/>
  <c r="DZ23" i="25"/>
  <c r="EH23" i="61"/>
  <c r="G29" i="25"/>
  <c r="G29" i="61"/>
  <c r="AO29" i="25"/>
  <c r="AQ29" i="61"/>
  <c r="CG29" i="25"/>
  <c r="CM29" i="61"/>
  <c r="EF29" i="25"/>
  <c r="EO29" i="61"/>
  <c r="C23" i="25"/>
  <c r="C23" i="61"/>
  <c r="DC23" i="25"/>
  <c r="DI23" i="61"/>
  <c r="DK23" i="61" s="1"/>
  <c r="DL23" i="25"/>
  <c r="DS23" i="61"/>
  <c r="DU23" i="25"/>
  <c r="EC23" i="61"/>
  <c r="EC23" i="25"/>
  <c r="EK23" i="61"/>
  <c r="EL23" i="25"/>
  <c r="EU23" i="61"/>
  <c r="ET23" i="25"/>
  <c r="FC23" i="61"/>
  <c r="FL23" i="25"/>
  <c r="FW23" i="61"/>
  <c r="J29" i="25"/>
  <c r="J29" i="61"/>
  <c r="S29" i="25"/>
  <c r="T29" i="61"/>
  <c r="AB29" i="25"/>
  <c r="AD29" i="61"/>
  <c r="AJ29" i="25"/>
  <c r="AL29" i="61"/>
  <c r="AS29" i="25"/>
  <c r="AV29" i="61"/>
  <c r="BA29" i="25"/>
  <c r="BD29" i="61"/>
  <c r="BJ29" i="25"/>
  <c r="BN29" i="61"/>
  <c r="BT29" i="25"/>
  <c r="BZ29" i="61"/>
  <c r="CB29" i="25"/>
  <c r="CH29" i="61"/>
  <c r="CJ29" i="25"/>
  <c r="CP29" i="61"/>
  <c r="CR29" i="25"/>
  <c r="CX29" i="61"/>
  <c r="CZ29" i="25"/>
  <c r="DF29" i="61"/>
  <c r="DI29" i="25"/>
  <c r="DP29" i="61"/>
  <c r="DR29" i="25"/>
  <c r="DZ29" i="61"/>
  <c r="DZ29" i="25"/>
  <c r="EH29" i="61"/>
  <c r="EI29" i="25"/>
  <c r="ER29" i="61"/>
  <c r="EQ29" i="25"/>
  <c r="EZ29" i="61"/>
  <c r="EZ29" i="25"/>
  <c r="FJ29" i="61"/>
  <c r="K19" i="25"/>
  <c r="K19" i="61"/>
  <c r="U19" i="25"/>
  <c r="W19" i="61"/>
  <c r="AC19" i="25"/>
  <c r="AE19" i="61"/>
  <c r="AK19" i="25"/>
  <c r="AM19" i="61"/>
  <c r="AT19" i="25"/>
  <c r="AW19" i="61"/>
  <c r="BB19" i="25"/>
  <c r="BE19" i="61"/>
  <c r="BK19" i="25"/>
  <c r="BO19" i="61"/>
  <c r="BU19" i="25"/>
  <c r="CA19" i="61"/>
  <c r="CC19" i="25"/>
  <c r="CI19" i="61"/>
  <c r="CK19" i="25"/>
  <c r="CQ19" i="61"/>
  <c r="CS19" i="25"/>
  <c r="CY19" i="61"/>
  <c r="DA19" i="25"/>
  <c r="DG19" i="61"/>
  <c r="DJ19" i="25"/>
  <c r="DQ19" i="61"/>
  <c r="DS19" i="25"/>
  <c r="EA19" i="61"/>
  <c r="EJ19" i="25"/>
  <c r="ES19" i="61"/>
  <c r="ER19" i="25"/>
  <c r="FA19" i="61"/>
  <c r="FA19" i="25"/>
  <c r="FK19" i="61"/>
  <c r="FJ19" i="25"/>
  <c r="FU19" i="61"/>
  <c r="G9" i="25"/>
  <c r="G9" i="61"/>
  <c r="P9" i="25"/>
  <c r="Q9" i="61"/>
  <c r="Y9" i="25"/>
  <c r="AA9" i="61"/>
  <c r="AG9" i="25"/>
  <c r="AI9" i="61"/>
  <c r="AO9" i="25"/>
  <c r="AQ9" i="61"/>
  <c r="AX9" i="25"/>
  <c r="BA9" i="61"/>
  <c r="BG9" i="25"/>
  <c r="BK9" i="61"/>
  <c r="BQ9" i="25"/>
  <c r="BW9" i="61"/>
  <c r="BY9" i="25"/>
  <c r="CE9" i="61"/>
  <c r="CH9" i="25"/>
  <c r="CN9" i="61"/>
  <c r="CP9" i="25"/>
  <c r="CV9" i="61"/>
  <c r="CX9" i="25"/>
  <c r="DD9" i="61"/>
  <c r="DG9" i="25"/>
  <c r="DN9" i="61"/>
  <c r="DO9" i="25"/>
  <c r="DV9" i="61"/>
  <c r="DX9" i="25"/>
  <c r="EF9" i="61"/>
  <c r="EG9" i="25"/>
  <c r="EP9" i="61"/>
  <c r="EO9" i="25"/>
  <c r="EX9" i="61"/>
  <c r="EW9" i="25"/>
  <c r="FF9" i="61"/>
  <c r="FF9" i="25"/>
  <c r="FP9" i="61"/>
  <c r="K33" i="25"/>
  <c r="K33" i="61"/>
  <c r="U33" i="25"/>
  <c r="W33" i="61"/>
  <c r="AC33" i="25"/>
  <c r="AE33" i="61"/>
  <c r="AK33" i="25"/>
  <c r="AM33" i="61"/>
  <c r="AT33" i="25"/>
  <c r="AW33" i="61"/>
  <c r="BB33" i="25"/>
  <c r="BE33" i="61"/>
  <c r="BK33" i="25"/>
  <c r="BO33" i="61"/>
  <c r="BU33" i="25"/>
  <c r="CA33" i="61"/>
  <c r="CC33" i="25"/>
  <c r="CI33" i="61"/>
  <c r="CK33" i="25"/>
  <c r="CQ33" i="61"/>
  <c r="CS33" i="25"/>
  <c r="CY33" i="61"/>
  <c r="DA33" i="25"/>
  <c r="DG33" i="61"/>
  <c r="DJ33" i="25"/>
  <c r="DQ33" i="61"/>
  <c r="DS33" i="25"/>
  <c r="EA33" i="61"/>
  <c r="EA33" i="25"/>
  <c r="EI33" i="61"/>
  <c r="EJ33" i="25"/>
  <c r="ES33" i="61"/>
  <c r="ER33" i="25"/>
  <c r="FA33" i="61"/>
  <c r="FA33" i="25"/>
  <c r="FK33" i="61"/>
  <c r="FJ33" i="25"/>
  <c r="FU33" i="61"/>
  <c r="C17" i="25"/>
  <c r="C17" i="61"/>
  <c r="U17" i="25"/>
  <c r="W17" i="61"/>
  <c r="AC17" i="25"/>
  <c r="AE17" i="61"/>
  <c r="AK17" i="25"/>
  <c r="AM17" i="61"/>
  <c r="AT17" i="25"/>
  <c r="AW17" i="61"/>
  <c r="BB17" i="25"/>
  <c r="BE17" i="61"/>
  <c r="BK17" i="25"/>
  <c r="BO17" i="61"/>
  <c r="BU17" i="25"/>
  <c r="CA17" i="61"/>
  <c r="CC17" i="25"/>
  <c r="CI17" i="61"/>
  <c r="CK17" i="25"/>
  <c r="CQ17" i="61"/>
  <c r="CS17" i="25"/>
  <c r="CY17" i="61"/>
  <c r="DA17" i="25"/>
  <c r="DG17" i="61"/>
  <c r="DJ17" i="25"/>
  <c r="DQ17" i="61"/>
  <c r="DS17" i="25"/>
  <c r="EA17" i="61"/>
  <c r="EA17" i="25"/>
  <c r="EI17" i="61"/>
  <c r="EJ17" i="25"/>
  <c r="ES17" i="61"/>
  <c r="ER17" i="25"/>
  <c r="FA17" i="61"/>
  <c r="FA17" i="25"/>
  <c r="FK17" i="61"/>
  <c r="G17" i="25"/>
  <c r="P28" i="25"/>
  <c r="Q28" i="61"/>
  <c r="Y28" i="25"/>
  <c r="AA28" i="61"/>
  <c r="AG28" i="25"/>
  <c r="AI28" i="61"/>
  <c r="AO28" i="25"/>
  <c r="AQ28" i="61"/>
  <c r="AX28" i="25"/>
  <c r="BA28" i="61"/>
  <c r="BG28" i="25"/>
  <c r="BK28" i="61"/>
  <c r="BQ28" i="25"/>
  <c r="BW28" i="61"/>
  <c r="BY28" i="25"/>
  <c r="CE28" i="61"/>
  <c r="CG28" i="25"/>
  <c r="CM28" i="61"/>
  <c r="CO28" i="25"/>
  <c r="CU28" i="61"/>
  <c r="CW28" i="25"/>
  <c r="DC28" i="61"/>
  <c r="DF28" i="25"/>
  <c r="DM28" i="61"/>
  <c r="DN28" i="25"/>
  <c r="DU28" i="61"/>
  <c r="DW28" i="25"/>
  <c r="EE28" i="61"/>
  <c r="EF28" i="25"/>
  <c r="EO28" i="61"/>
  <c r="EN28" i="25"/>
  <c r="EW28" i="61"/>
  <c r="EV28" i="25"/>
  <c r="FE28" i="61"/>
  <c r="FE28" i="25"/>
  <c r="FO28" i="61"/>
  <c r="C38" i="25"/>
  <c r="C38" i="61"/>
  <c r="N38" i="25"/>
  <c r="O38" i="61"/>
  <c r="W38" i="25"/>
  <c r="Y38" i="61"/>
  <c r="AE38" i="25"/>
  <c r="AG38" i="61"/>
  <c r="AM38" i="25"/>
  <c r="AO38" i="61"/>
  <c r="AV38" i="25"/>
  <c r="AY38" i="61"/>
  <c r="BD38" i="25"/>
  <c r="BG38" i="61"/>
  <c r="BN38" i="25"/>
  <c r="BS38" i="61"/>
  <c r="CM38" i="25"/>
  <c r="CS38" i="61"/>
  <c r="CU38" i="25"/>
  <c r="DA38" i="61"/>
  <c r="DC38" i="25"/>
  <c r="DI38" i="61"/>
  <c r="DL38" i="25"/>
  <c r="DS38" i="61"/>
  <c r="DU38" i="25"/>
  <c r="EC38" i="61"/>
  <c r="EC38" i="25"/>
  <c r="EK38" i="61"/>
  <c r="EL38" i="25"/>
  <c r="EU38" i="61"/>
  <c r="ET38" i="25"/>
  <c r="FC38" i="61"/>
  <c r="FC38" i="25"/>
  <c r="FM38" i="61"/>
  <c r="FL38" i="25"/>
  <c r="FW38" i="61"/>
  <c r="DT38" i="25"/>
  <c r="C37" i="25"/>
  <c r="C37" i="61"/>
  <c r="BN37" i="25"/>
  <c r="BS37" i="61"/>
  <c r="FL37" i="25"/>
  <c r="FW37" i="61"/>
  <c r="W29" i="25"/>
  <c r="Y29" i="61"/>
  <c r="BN29" i="25"/>
  <c r="BS29" i="61"/>
  <c r="DC29" i="25"/>
  <c r="DI29" i="61"/>
  <c r="EL29" i="25"/>
  <c r="EU29" i="61"/>
  <c r="FL29" i="25"/>
  <c r="FW29" i="61"/>
  <c r="DH23" i="25"/>
  <c r="DO23" i="61"/>
  <c r="DW23" i="61" s="1"/>
  <c r="EP23" i="25"/>
  <c r="EY23" i="61"/>
  <c r="X29" i="25"/>
  <c r="Z29" i="61"/>
  <c r="BX29" i="25"/>
  <c r="CD29" i="61"/>
  <c r="DM29" i="25"/>
  <c r="DT29" i="61"/>
  <c r="FD29" i="25"/>
  <c r="FN29" i="61"/>
  <c r="G19" i="25"/>
  <c r="G19" i="61"/>
  <c r="M19" i="61" s="1"/>
  <c r="AO19" i="25"/>
  <c r="AQ19" i="61"/>
  <c r="BG19" i="25"/>
  <c r="BK19" i="61"/>
  <c r="CO19" i="25"/>
  <c r="CU19" i="61"/>
  <c r="DW19" i="25"/>
  <c r="EE19" i="61"/>
  <c r="FE19" i="25"/>
  <c r="FO19" i="61"/>
  <c r="U9" i="25"/>
  <c r="W9" i="61"/>
  <c r="BK9" i="25"/>
  <c r="BO9" i="61"/>
  <c r="DK9" i="25"/>
  <c r="DR9" i="61"/>
  <c r="FB9" i="25"/>
  <c r="FL9" i="61"/>
  <c r="AG33" i="25"/>
  <c r="AI33" i="61"/>
  <c r="BQ33" i="25"/>
  <c r="BW33" i="61"/>
  <c r="CW33" i="25"/>
  <c r="DC33" i="61"/>
  <c r="DW33" i="25"/>
  <c r="EE33" i="61"/>
  <c r="EN33" i="25"/>
  <c r="EW33" i="61"/>
  <c r="AO17" i="25"/>
  <c r="AQ17" i="61"/>
  <c r="BQ17" i="25"/>
  <c r="BW17" i="61"/>
  <c r="CO17" i="25"/>
  <c r="CU17" i="61"/>
  <c r="DN17" i="25"/>
  <c r="DU17" i="61"/>
  <c r="EF17" i="25"/>
  <c r="EO17" i="61"/>
  <c r="FE17" i="25"/>
  <c r="FO17" i="61"/>
  <c r="AC28" i="25"/>
  <c r="AE28" i="61"/>
  <c r="BU28" i="25"/>
  <c r="CA28" i="61"/>
  <c r="DA28" i="25"/>
  <c r="DG28" i="61"/>
  <c r="EA28" i="25"/>
  <c r="EI28" i="61"/>
  <c r="R38" i="25"/>
  <c r="S38" i="61"/>
  <c r="DH38" i="25"/>
  <c r="DO38" i="61"/>
  <c r="EH38" i="25"/>
  <c r="EQ38" i="61"/>
  <c r="J23" i="25"/>
  <c r="J23" i="61"/>
  <c r="DF29" i="25"/>
  <c r="DM29" i="61"/>
  <c r="D23" i="25"/>
  <c r="D23" i="61"/>
  <c r="DD23" i="25"/>
  <c r="DJ23" i="61"/>
  <c r="DL23" i="61" s="1"/>
  <c r="DM23" i="25"/>
  <c r="DT23" i="61"/>
  <c r="DV23" i="25"/>
  <c r="ED23" i="61"/>
  <c r="ED23" i="25"/>
  <c r="EL23" i="61"/>
  <c r="EM23" i="25"/>
  <c r="EV23" i="61"/>
  <c r="EU23" i="25"/>
  <c r="FD23" i="61"/>
  <c r="FM23" i="25"/>
  <c r="FX23" i="61"/>
  <c r="K29" i="25"/>
  <c r="K29" i="61"/>
  <c r="U29" i="25"/>
  <c r="W29" i="61"/>
  <c r="AC29" i="25"/>
  <c r="AE29" i="61"/>
  <c r="AK29" i="25"/>
  <c r="AM29" i="61"/>
  <c r="AT29" i="25"/>
  <c r="AW29" i="61"/>
  <c r="BB29" i="25"/>
  <c r="BE29" i="61"/>
  <c r="BK29" i="25"/>
  <c r="BO29" i="61"/>
  <c r="BU29" i="25"/>
  <c r="CA29" i="61"/>
  <c r="CC29" i="25"/>
  <c r="CI29" i="61"/>
  <c r="CK29" i="25"/>
  <c r="CQ29" i="61"/>
  <c r="CS29" i="25"/>
  <c r="CY29" i="61"/>
  <c r="DA29" i="25"/>
  <c r="DG29" i="61"/>
  <c r="DJ29" i="25"/>
  <c r="DQ29" i="61"/>
  <c r="DS29" i="25"/>
  <c r="EA29" i="61"/>
  <c r="EA29" i="25"/>
  <c r="EI29" i="61"/>
  <c r="EJ29" i="25"/>
  <c r="ES29" i="61"/>
  <c r="ER29" i="25"/>
  <c r="FA29" i="61"/>
  <c r="FA29" i="25"/>
  <c r="FK29" i="61"/>
  <c r="FJ29" i="25"/>
  <c r="FU29" i="61"/>
  <c r="L19" i="25"/>
  <c r="L19" i="61"/>
  <c r="V19" i="25"/>
  <c r="X19" i="61"/>
  <c r="AD19" i="25"/>
  <c r="AF19" i="61"/>
  <c r="AL19" i="25"/>
  <c r="AN19" i="61"/>
  <c r="AU19" i="25"/>
  <c r="AX19" i="61"/>
  <c r="BC19" i="25"/>
  <c r="BF19" i="61"/>
  <c r="BL19" i="25"/>
  <c r="BP19" i="61"/>
  <c r="BV19" i="25"/>
  <c r="CB19" i="61"/>
  <c r="CD19" i="25"/>
  <c r="CJ19" i="61"/>
  <c r="CL19" i="25"/>
  <c r="CR19" i="61"/>
  <c r="CT19" i="25"/>
  <c r="CZ19" i="61"/>
  <c r="DB19" i="25"/>
  <c r="DH19" i="61"/>
  <c r="DK19" i="25"/>
  <c r="DR19" i="61"/>
  <c r="DT19" i="25"/>
  <c r="EB19" i="61"/>
  <c r="EK19" i="25"/>
  <c r="ET19" i="61"/>
  <c r="ES19" i="25"/>
  <c r="FB19" i="61"/>
  <c r="FB19" i="25"/>
  <c r="FL19" i="61"/>
  <c r="H9" i="25"/>
  <c r="H9" i="61"/>
  <c r="Q9" i="25"/>
  <c r="R9" i="61"/>
  <c r="Z9" i="25"/>
  <c r="AB9" i="61"/>
  <c r="AH9" i="25"/>
  <c r="AJ9" i="61"/>
  <c r="AP9" i="25"/>
  <c r="AR9" i="61"/>
  <c r="AY9" i="25"/>
  <c r="BB9" i="61"/>
  <c r="BH9" i="25"/>
  <c r="BL9" i="61"/>
  <c r="BR9" i="25"/>
  <c r="BX9" i="61"/>
  <c r="BZ9" i="25"/>
  <c r="CF9" i="61"/>
  <c r="CI9" i="25"/>
  <c r="CO9" i="61"/>
  <c r="CQ9" i="25"/>
  <c r="CW9" i="61"/>
  <c r="CY9" i="25"/>
  <c r="DE9" i="61"/>
  <c r="DH9" i="25"/>
  <c r="DO9" i="61"/>
  <c r="DQ9" i="25"/>
  <c r="DY9" i="61"/>
  <c r="DY9" i="25"/>
  <c r="EG9" i="61"/>
  <c r="EH9" i="25"/>
  <c r="EQ9" i="61"/>
  <c r="EP9" i="25"/>
  <c r="EY9" i="61"/>
  <c r="FI9" i="61"/>
  <c r="L33" i="25"/>
  <c r="L33" i="61"/>
  <c r="V33" i="25"/>
  <c r="X33" i="61"/>
  <c r="AD33" i="25"/>
  <c r="AF33" i="61"/>
  <c r="AL33" i="25"/>
  <c r="AN33" i="61"/>
  <c r="AU33" i="25"/>
  <c r="AX33" i="61"/>
  <c r="BC33" i="25"/>
  <c r="BF33" i="61"/>
  <c r="BL33" i="25"/>
  <c r="BP33" i="61"/>
  <c r="BV33" i="25"/>
  <c r="CB33" i="61"/>
  <c r="CD33" i="25"/>
  <c r="CJ33" i="61"/>
  <c r="CL33" i="25"/>
  <c r="CR33" i="61"/>
  <c r="CT33" i="25"/>
  <c r="CZ33" i="61"/>
  <c r="DB33" i="25"/>
  <c r="DH33" i="61"/>
  <c r="DK33" i="25"/>
  <c r="DR33" i="61"/>
  <c r="DT33" i="25"/>
  <c r="EB33" i="61"/>
  <c r="EB33" i="25"/>
  <c r="EJ33" i="61"/>
  <c r="EK33" i="25"/>
  <c r="ET33" i="61"/>
  <c r="ES33" i="25"/>
  <c r="FB33" i="61"/>
  <c r="FB33" i="25"/>
  <c r="FL33" i="61"/>
  <c r="D17" i="25"/>
  <c r="D17" i="61"/>
  <c r="V17" i="25"/>
  <c r="X17" i="61"/>
  <c r="AD17" i="25"/>
  <c r="AF17" i="61"/>
  <c r="AL17" i="25"/>
  <c r="AN17" i="61"/>
  <c r="AU17" i="25"/>
  <c r="AX17" i="61"/>
  <c r="BC17" i="25"/>
  <c r="BF17" i="61"/>
  <c r="BL17" i="25"/>
  <c r="BP17" i="61"/>
  <c r="BV17" i="25"/>
  <c r="CB17" i="61"/>
  <c r="CD17" i="25"/>
  <c r="CJ17" i="61"/>
  <c r="CL17" i="25"/>
  <c r="CR17" i="61"/>
  <c r="CT17" i="25"/>
  <c r="CZ17" i="61"/>
  <c r="DB17" i="25"/>
  <c r="DH17" i="61"/>
  <c r="DK17" i="25"/>
  <c r="DR17" i="61"/>
  <c r="DT17" i="25"/>
  <c r="EB17" i="61"/>
  <c r="EB17" i="25"/>
  <c r="EJ17" i="61"/>
  <c r="EK17" i="25"/>
  <c r="ET17" i="61"/>
  <c r="ES17" i="25"/>
  <c r="FB17" i="61"/>
  <c r="FB17" i="25"/>
  <c r="FL17" i="61"/>
  <c r="Q28" i="25"/>
  <c r="R28" i="61"/>
  <c r="Z28" i="25"/>
  <c r="AB28" i="61"/>
  <c r="AH28" i="25"/>
  <c r="AJ28" i="61"/>
  <c r="AP28" i="25"/>
  <c r="AR28" i="61"/>
  <c r="AY28" i="25"/>
  <c r="BB28" i="61"/>
  <c r="BH28" i="25"/>
  <c r="BL28" i="61"/>
  <c r="BR28" i="25"/>
  <c r="BX28" i="61"/>
  <c r="BZ28" i="25"/>
  <c r="CF28" i="61"/>
  <c r="CH28" i="25"/>
  <c r="CN28" i="61"/>
  <c r="CP28" i="25"/>
  <c r="CV28" i="61"/>
  <c r="CX28" i="25"/>
  <c r="DD28" i="61"/>
  <c r="DG28" i="25"/>
  <c r="DN28" i="61"/>
  <c r="DO28" i="25"/>
  <c r="DV28" i="61"/>
  <c r="DX28" i="25"/>
  <c r="EF28" i="61"/>
  <c r="EG28" i="25"/>
  <c r="EP28" i="61"/>
  <c r="EO28" i="25"/>
  <c r="EX28" i="61"/>
  <c r="EW28" i="25"/>
  <c r="FF28" i="61"/>
  <c r="FF28" i="25"/>
  <c r="FP28" i="61"/>
  <c r="D38" i="25"/>
  <c r="D38" i="61"/>
  <c r="O38" i="25"/>
  <c r="P38" i="61"/>
  <c r="X38" i="25"/>
  <c r="Z38" i="61"/>
  <c r="AF38" i="25"/>
  <c r="AH38" i="61"/>
  <c r="AN38" i="25"/>
  <c r="AP38" i="61"/>
  <c r="AW38" i="25"/>
  <c r="AZ38" i="61"/>
  <c r="BE38" i="25"/>
  <c r="BH38" i="61"/>
  <c r="BO38" i="25"/>
  <c r="BT38" i="61"/>
  <c r="CN38" i="25"/>
  <c r="CT38" i="61"/>
  <c r="CV38" i="25"/>
  <c r="DB38" i="61"/>
  <c r="DD38" i="25"/>
  <c r="DJ38" i="61"/>
  <c r="DM38" i="25"/>
  <c r="DT38" i="61"/>
  <c r="DV38" i="25"/>
  <c r="ED38" i="61"/>
  <c r="ED38" i="25"/>
  <c r="EL38" i="61"/>
  <c r="EM38" i="25"/>
  <c r="EV38" i="61"/>
  <c r="EU38" i="25"/>
  <c r="FD38" i="61"/>
  <c r="FD38" i="25"/>
  <c r="FN38" i="61"/>
  <c r="FM38" i="25"/>
  <c r="FX38" i="61"/>
  <c r="D37" i="25"/>
  <c r="D37" i="61"/>
  <c r="AN37" i="25"/>
  <c r="AP37" i="61"/>
  <c r="AT37" i="61" s="1"/>
  <c r="BO37" i="25"/>
  <c r="BT37" i="61"/>
  <c r="FM37" i="25"/>
  <c r="FX37" i="61"/>
  <c r="C29" i="25"/>
  <c r="C29" i="61"/>
  <c r="E29" i="61" s="1"/>
  <c r="CE29" i="25"/>
  <c r="CK29" i="61"/>
  <c r="ET29" i="25"/>
  <c r="FC29" i="61"/>
  <c r="EM29" i="25"/>
  <c r="EV29" i="61"/>
  <c r="EM13" i="25"/>
  <c r="EV13" i="61"/>
  <c r="Y19" i="25"/>
  <c r="AA19" i="61"/>
  <c r="DN19" i="25"/>
  <c r="DU19" i="61"/>
  <c r="CB9" i="25"/>
  <c r="CH9" i="61"/>
  <c r="AT9" i="25"/>
  <c r="AW9" i="61"/>
  <c r="CT9" i="25"/>
  <c r="CZ9" i="61"/>
  <c r="EK9" i="25"/>
  <c r="ET9" i="61"/>
  <c r="AO33" i="25"/>
  <c r="AQ33" i="61"/>
  <c r="DF33" i="25"/>
  <c r="DM33" i="61"/>
  <c r="AG17" i="25"/>
  <c r="AI17" i="61"/>
  <c r="CG17" i="25"/>
  <c r="CM17" i="61"/>
  <c r="DW17" i="25"/>
  <c r="EE17" i="61"/>
  <c r="J17" i="25"/>
  <c r="J17" i="61"/>
  <c r="AK28" i="25"/>
  <c r="AM28" i="61"/>
  <c r="CC28" i="25"/>
  <c r="CI28" i="61"/>
  <c r="DJ28" i="25"/>
  <c r="DQ28" i="61"/>
  <c r="FA28" i="25"/>
  <c r="FK28" i="61"/>
  <c r="AI38" i="25"/>
  <c r="AK38" i="61"/>
  <c r="I37" i="25"/>
  <c r="I37" i="61"/>
  <c r="M37" i="61" s="1"/>
  <c r="DI23" i="25"/>
  <c r="DP23" i="61"/>
  <c r="EI23" i="25"/>
  <c r="ER23" i="61"/>
  <c r="Y29" i="25"/>
  <c r="AA29" i="61"/>
  <c r="AX29" i="25"/>
  <c r="BA29" i="61"/>
  <c r="BY29" i="25"/>
  <c r="CE29" i="61"/>
  <c r="CO29" i="25"/>
  <c r="CU29" i="61"/>
  <c r="DN29" i="25"/>
  <c r="DU29" i="61"/>
  <c r="FE29" i="25"/>
  <c r="FO29" i="61"/>
  <c r="G23" i="25"/>
  <c r="G23" i="61"/>
  <c r="M23" i="61" s="1"/>
  <c r="BG23" i="25"/>
  <c r="BK23" i="61"/>
  <c r="DW23" i="25"/>
  <c r="EE23" i="61"/>
  <c r="EF23" i="25"/>
  <c r="EO23" i="61"/>
  <c r="EN23" i="25"/>
  <c r="EW23" i="61"/>
  <c r="EV23" i="25"/>
  <c r="FE23" i="61"/>
  <c r="L29" i="25"/>
  <c r="L29" i="61"/>
  <c r="V29" i="25"/>
  <c r="X29" i="61"/>
  <c r="AD29" i="25"/>
  <c r="AF29" i="61"/>
  <c r="AL29" i="25"/>
  <c r="AN29" i="61"/>
  <c r="AU29" i="25"/>
  <c r="AX29" i="61"/>
  <c r="BC29" i="25"/>
  <c r="BF29" i="61"/>
  <c r="BL29" i="25"/>
  <c r="BP29" i="61"/>
  <c r="BV29" i="25"/>
  <c r="CB29" i="61"/>
  <c r="CD29" i="25"/>
  <c r="CJ29" i="61"/>
  <c r="CL29" i="25"/>
  <c r="CR29" i="61"/>
  <c r="CT29" i="25"/>
  <c r="CZ29" i="61"/>
  <c r="DB29" i="25"/>
  <c r="DH29" i="61"/>
  <c r="DK29" i="25"/>
  <c r="DR29" i="61"/>
  <c r="DT29" i="25"/>
  <c r="EB29" i="61"/>
  <c r="EB29" i="25"/>
  <c r="EJ29" i="61"/>
  <c r="EK29" i="25"/>
  <c r="ET29" i="61"/>
  <c r="ES29" i="25"/>
  <c r="FB29" i="61"/>
  <c r="FB29" i="25"/>
  <c r="FL29" i="61"/>
  <c r="C19" i="25"/>
  <c r="C19" i="61"/>
  <c r="W19" i="25"/>
  <c r="Y19" i="61"/>
  <c r="AE19" i="25"/>
  <c r="AG19" i="61"/>
  <c r="AM19" i="25"/>
  <c r="AO19" i="61"/>
  <c r="AV19" i="25"/>
  <c r="AY19" i="61"/>
  <c r="BD19" i="25"/>
  <c r="BG19" i="61"/>
  <c r="BN19" i="25"/>
  <c r="BS19" i="61"/>
  <c r="BW19" i="25"/>
  <c r="CC19" i="61"/>
  <c r="CE19" i="25"/>
  <c r="CK19" i="61"/>
  <c r="CM19" i="25"/>
  <c r="CS19" i="61"/>
  <c r="CU19" i="25"/>
  <c r="DA19" i="61"/>
  <c r="DC19" i="25"/>
  <c r="DI19" i="61"/>
  <c r="DL19" i="25"/>
  <c r="DS19" i="61"/>
  <c r="DU19" i="25"/>
  <c r="EC19" i="61"/>
  <c r="EC19" i="25"/>
  <c r="EK19" i="61"/>
  <c r="EL19" i="25"/>
  <c r="EU19" i="61"/>
  <c r="ET19" i="25"/>
  <c r="FC19" i="61"/>
  <c r="FC19" i="25"/>
  <c r="FM19" i="61"/>
  <c r="FL19" i="25"/>
  <c r="FW19" i="61"/>
  <c r="C9" i="25"/>
  <c r="C9" i="61"/>
  <c r="I9" i="25"/>
  <c r="I9" i="61"/>
  <c r="R9" i="25"/>
  <c r="S9" i="61"/>
  <c r="AA9" i="25"/>
  <c r="AC9" i="61"/>
  <c r="AI9" i="25"/>
  <c r="AK9" i="61"/>
  <c r="AR9" i="25"/>
  <c r="AU9" i="61"/>
  <c r="AZ9" i="25"/>
  <c r="BC9" i="61"/>
  <c r="BI9" i="25"/>
  <c r="BM9" i="61"/>
  <c r="BS9" i="25"/>
  <c r="BY9" i="61"/>
  <c r="CA9" i="25"/>
  <c r="CG9" i="61"/>
  <c r="CJ9" i="25"/>
  <c r="CP9" i="61"/>
  <c r="CR9" i="25"/>
  <c r="CX9" i="61"/>
  <c r="CZ9" i="25"/>
  <c r="DF9" i="61"/>
  <c r="DI9" i="25"/>
  <c r="DP9" i="61"/>
  <c r="DR9" i="25"/>
  <c r="DZ9" i="61"/>
  <c r="DZ9" i="25"/>
  <c r="EH9" i="61"/>
  <c r="EI9" i="25"/>
  <c r="ER9" i="61"/>
  <c r="EQ9" i="25"/>
  <c r="EZ9" i="61"/>
  <c r="EZ9" i="25"/>
  <c r="FJ9" i="61"/>
  <c r="C33" i="25"/>
  <c r="C33" i="61"/>
  <c r="N33" i="25"/>
  <c r="O33" i="61"/>
  <c r="U33" i="61" s="1"/>
  <c r="W33" i="25"/>
  <c r="Y33" i="61"/>
  <c r="AE33" i="25"/>
  <c r="AG33" i="61"/>
  <c r="AM33" i="25"/>
  <c r="AO33" i="61"/>
  <c r="AV33" i="25"/>
  <c r="AY33" i="61"/>
  <c r="BD33" i="25"/>
  <c r="BG33" i="61"/>
  <c r="BN33" i="25"/>
  <c r="BS33" i="61"/>
  <c r="BW33" i="25"/>
  <c r="CC33" i="61"/>
  <c r="CE33" i="25"/>
  <c r="CK33" i="61"/>
  <c r="CM33" i="25"/>
  <c r="CS33" i="61"/>
  <c r="CU33" i="25"/>
  <c r="DA33" i="61"/>
  <c r="DC33" i="25"/>
  <c r="DI33" i="61"/>
  <c r="DL33" i="25"/>
  <c r="DS33" i="61"/>
  <c r="DU33" i="25"/>
  <c r="EC33" i="61"/>
  <c r="EC33" i="25"/>
  <c r="EK33" i="61"/>
  <c r="EL33" i="25"/>
  <c r="EU33" i="61"/>
  <c r="ET33" i="25"/>
  <c r="FC33" i="61"/>
  <c r="FC33" i="25"/>
  <c r="FM33" i="61"/>
  <c r="N17" i="25"/>
  <c r="O17" i="61"/>
  <c r="U17" i="61" s="1"/>
  <c r="W17" i="25"/>
  <c r="Y17" i="61"/>
  <c r="AE17" i="25"/>
  <c r="AG17" i="61"/>
  <c r="AM17" i="25"/>
  <c r="AO17" i="61"/>
  <c r="AV17" i="25"/>
  <c r="AY17" i="61"/>
  <c r="BD17" i="25"/>
  <c r="BG17" i="61"/>
  <c r="BN17" i="25"/>
  <c r="BS17" i="61"/>
  <c r="BW17" i="25"/>
  <c r="CC17" i="61"/>
  <c r="CE17" i="25"/>
  <c r="CK17" i="61"/>
  <c r="CM17" i="25"/>
  <c r="CS17" i="61"/>
  <c r="CU17" i="25"/>
  <c r="DA17" i="61"/>
  <c r="DC17" i="25"/>
  <c r="DI17" i="61"/>
  <c r="DL17" i="25"/>
  <c r="DS17" i="61"/>
  <c r="DU17" i="25"/>
  <c r="EC17" i="61"/>
  <c r="EC17" i="25"/>
  <c r="EK17" i="61"/>
  <c r="EL17" i="25"/>
  <c r="EU17" i="61"/>
  <c r="ET17" i="25"/>
  <c r="FC17" i="61"/>
  <c r="FC17" i="25"/>
  <c r="FM17" i="61"/>
  <c r="L17" i="25"/>
  <c r="L17" i="61"/>
  <c r="R28" i="25"/>
  <c r="S28" i="61"/>
  <c r="AA28" i="25"/>
  <c r="AC28" i="61"/>
  <c r="AI28" i="25"/>
  <c r="AK28" i="61"/>
  <c r="AR28" i="25"/>
  <c r="AU28" i="61"/>
  <c r="AZ28" i="25"/>
  <c r="BC28" i="61"/>
  <c r="BI28" i="25"/>
  <c r="BM28" i="61"/>
  <c r="BS28" i="25"/>
  <c r="BY28" i="61"/>
  <c r="CA28" i="25"/>
  <c r="CG28" i="61"/>
  <c r="CI28" i="25"/>
  <c r="CO28" i="61"/>
  <c r="CQ28" i="25"/>
  <c r="CW28" i="61"/>
  <c r="CY28" i="25"/>
  <c r="DE28" i="61"/>
  <c r="DH28" i="25"/>
  <c r="DO28" i="61"/>
  <c r="DQ28" i="25"/>
  <c r="DY28" i="61"/>
  <c r="DY28" i="25"/>
  <c r="EG28" i="61"/>
  <c r="EH28" i="25"/>
  <c r="EQ28" i="61"/>
  <c r="EP28" i="25"/>
  <c r="EY28" i="61"/>
  <c r="EY28" i="25"/>
  <c r="FI28" i="61"/>
  <c r="G38" i="25"/>
  <c r="G38" i="61"/>
  <c r="P38" i="25"/>
  <c r="Q38" i="61"/>
  <c r="Y38" i="25"/>
  <c r="AA38" i="61"/>
  <c r="AG38" i="25"/>
  <c r="AI38" i="61"/>
  <c r="AO38" i="25"/>
  <c r="AQ38" i="61"/>
  <c r="AX38" i="25"/>
  <c r="BA38" i="61"/>
  <c r="BG38" i="25"/>
  <c r="BK38" i="61"/>
  <c r="CO38" i="25"/>
  <c r="CU38" i="61"/>
  <c r="CW38" i="25"/>
  <c r="DC38" i="61"/>
  <c r="DF38" i="25"/>
  <c r="DM38" i="61"/>
  <c r="DN38" i="25"/>
  <c r="DU38" i="61"/>
  <c r="DW38" i="25"/>
  <c r="EE38" i="61"/>
  <c r="EF38" i="25"/>
  <c r="EO38" i="61"/>
  <c r="FE38" i="25"/>
  <c r="FO38" i="61"/>
  <c r="V38" i="25"/>
  <c r="P37" i="25"/>
  <c r="Q37" i="61"/>
  <c r="U37" i="61" s="1"/>
  <c r="AO37" i="25"/>
  <c r="AQ37" i="61"/>
  <c r="AS37" i="61" s="1"/>
  <c r="G33" i="50"/>
  <c r="G39" i="50"/>
  <c r="G25" i="50"/>
  <c r="E40" i="50"/>
  <c r="G15" i="50"/>
  <c r="G32" i="50"/>
  <c r="G28" i="50"/>
  <c r="G30" i="50"/>
  <c r="G20" i="50"/>
  <c r="G14" i="50"/>
  <c r="DW19" i="61" l="1"/>
  <c r="E33" i="61"/>
  <c r="E19" i="61"/>
  <c r="BR28" i="61"/>
  <c r="BM40" i="50"/>
  <c r="N9" i="61"/>
  <c r="FR38" i="61"/>
  <c r="EN38" i="61"/>
  <c r="G24" i="50"/>
  <c r="G40" i="50" s="1"/>
  <c r="BR9" i="61"/>
  <c r="EM9" i="61"/>
  <c r="BI9" i="61"/>
  <c r="AS9" i="61"/>
  <c r="DW9" i="61"/>
  <c r="DL9" i="61"/>
  <c r="E23" i="61"/>
  <c r="M29" i="61"/>
  <c r="FG28" i="61"/>
  <c r="AS29" i="61"/>
  <c r="V17" i="61"/>
  <c r="DK17" i="61"/>
  <c r="BR23" i="61"/>
  <c r="BV23" i="61" s="1"/>
  <c r="BQ19" i="61"/>
  <c r="EN19" i="61"/>
  <c r="FR28" i="61"/>
  <c r="EN28" i="61"/>
  <c r="FR33" i="61"/>
  <c r="DK9" i="61"/>
  <c r="AS19" i="61"/>
  <c r="EN29" i="61"/>
  <c r="FG33" i="61"/>
  <c r="FH29" i="61"/>
  <c r="EM23" i="61"/>
  <c r="BR38" i="61"/>
  <c r="FH17" i="61"/>
  <c r="V33" i="61"/>
  <c r="BU37" i="61"/>
  <c r="DX23" i="61"/>
  <c r="FH28" i="61"/>
  <c r="V28" i="61"/>
  <c r="M17" i="61"/>
  <c r="DK38" i="61"/>
  <c r="AS38" i="61"/>
  <c r="U28" i="61"/>
  <c r="N17" i="61"/>
  <c r="BI17" i="61"/>
  <c r="FQ33" i="61"/>
  <c r="EM33" i="61"/>
  <c r="U9" i="61"/>
  <c r="EM19" i="61"/>
  <c r="DX29" i="61"/>
  <c r="BR29" i="61"/>
  <c r="N29" i="61"/>
  <c r="EN23" i="61"/>
  <c r="AT9" i="61"/>
  <c r="AT29" i="61"/>
  <c r="AS17" i="61"/>
  <c r="FR29" i="61"/>
  <c r="FG29" i="61"/>
  <c r="DL17" i="61"/>
  <c r="BJ17" i="61"/>
  <c r="EN33" i="61"/>
  <c r="V9" i="61"/>
  <c r="BJ38" i="61"/>
  <c r="N23" i="61"/>
  <c r="BQ33" i="61"/>
  <c r="FH33" i="61"/>
  <c r="DW38" i="61"/>
  <c r="FQ28" i="61"/>
  <c r="EM28" i="61"/>
  <c r="FH38" i="61"/>
  <c r="V38" i="61"/>
  <c r="AT38" i="61"/>
  <c r="DX19" i="61"/>
  <c r="BR19" i="61"/>
  <c r="DK28" i="61"/>
  <c r="FQ29" i="61"/>
  <c r="EM29" i="61"/>
  <c r="FG23" i="61"/>
  <c r="BQ23" i="61"/>
  <c r="BU23" i="61" s="1"/>
  <c r="DX28" i="61"/>
  <c r="AT17" i="61"/>
  <c r="AT33" i="61"/>
  <c r="FQ9" i="61"/>
  <c r="DW29" i="61"/>
  <c r="FG17" i="61"/>
  <c r="DK33" i="61"/>
  <c r="E17" i="61"/>
  <c r="AS33" i="61"/>
  <c r="DX9" i="61"/>
  <c r="BQ9" i="61"/>
  <c r="M9" i="61"/>
  <c r="DL29" i="61"/>
  <c r="BJ29" i="61"/>
  <c r="FQ38" i="61"/>
  <c r="BQ17" i="61"/>
  <c r="V29" i="61"/>
  <c r="FR17" i="61"/>
  <c r="EN17" i="61"/>
  <c r="DL33" i="61"/>
  <c r="BJ33" i="61"/>
  <c r="FG9" i="61"/>
  <c r="BQ29" i="61"/>
  <c r="DL38" i="61"/>
  <c r="DK19" i="61"/>
  <c r="DX38" i="61"/>
  <c r="BJ9" i="61"/>
  <c r="FH19" i="61"/>
  <c r="BM37" i="25"/>
  <c r="BR37" i="61"/>
  <c r="BV37" i="61" s="1"/>
  <c r="F37" i="61" s="1"/>
  <c r="E28" i="61"/>
  <c r="FQ17" i="61"/>
  <c r="EM17" i="61"/>
  <c r="BI33" i="61"/>
  <c r="FH9" i="61"/>
  <c r="FQ19" i="61"/>
  <c r="BI19" i="61"/>
  <c r="DK29" i="61"/>
  <c r="AT28" i="61"/>
  <c r="DX17" i="61"/>
  <c r="BR17" i="61"/>
  <c r="DX33" i="61"/>
  <c r="BR33" i="61"/>
  <c r="N33" i="61"/>
  <c r="DW33" i="61"/>
  <c r="FG38" i="61"/>
  <c r="BQ38" i="61"/>
  <c r="M38" i="61"/>
  <c r="BI28" i="61"/>
  <c r="N19" i="61"/>
  <c r="FR9" i="61"/>
  <c r="EN9" i="61"/>
  <c r="E9" i="61"/>
  <c r="AT19" i="61"/>
  <c r="FH23" i="61"/>
  <c r="U38" i="61"/>
  <c r="DW28" i="61"/>
  <c r="BQ28" i="61"/>
  <c r="FR19" i="61"/>
  <c r="DL19" i="61"/>
  <c r="BJ19" i="61"/>
  <c r="BI29" i="61"/>
  <c r="EM38" i="61"/>
  <c r="BI38" i="61"/>
  <c r="AS28" i="61"/>
  <c r="DW17" i="61"/>
  <c r="M33" i="61"/>
  <c r="FG19" i="61"/>
  <c r="N38" i="61"/>
  <c r="DL28" i="61"/>
  <c r="BJ28" i="61"/>
  <c r="BU28" i="61" l="1"/>
  <c r="BV38" i="61"/>
  <c r="BU9" i="61"/>
  <c r="BU29" i="61"/>
  <c r="BV19" i="61"/>
  <c r="F19" i="61" s="1"/>
  <c r="BU17" i="61"/>
  <c r="BU38" i="61"/>
  <c r="E38" i="61" s="1"/>
  <c r="BV33" i="61"/>
  <c r="F33" i="61" s="1"/>
  <c r="BV17" i="61"/>
  <c r="F17" i="61" s="1"/>
  <c r="BV28" i="61"/>
  <c r="F28" i="61" s="1"/>
  <c r="BV29" i="61"/>
  <c r="F29" i="61" s="1"/>
  <c r="BU33" i="61"/>
  <c r="BU19" i="61"/>
  <c r="F38" i="61"/>
  <c r="F23" i="61"/>
  <c r="BV9" i="61"/>
  <c r="F9" i="61" s="1"/>
  <c r="FK13" i="25"/>
  <c r="FI13" i="25"/>
  <c r="FH13" i="25"/>
  <c r="FK35" i="25"/>
  <c r="FI35" i="25"/>
  <c r="FH35" i="25"/>
  <c r="K35" i="25" l="1"/>
  <c r="K35" i="61"/>
  <c r="U35" i="25"/>
  <c r="W35" i="61"/>
  <c r="AC35" i="25"/>
  <c r="AE35" i="61"/>
  <c r="AK35" i="25"/>
  <c r="AM35" i="61"/>
  <c r="AT35" i="25"/>
  <c r="AW35" i="61"/>
  <c r="BB35" i="25"/>
  <c r="BE35" i="61"/>
  <c r="BK35" i="25"/>
  <c r="BO35" i="61"/>
  <c r="BU35" i="25"/>
  <c r="CA35" i="61"/>
  <c r="CC35" i="25"/>
  <c r="CI35" i="61"/>
  <c r="CK35" i="25"/>
  <c r="CQ35" i="61"/>
  <c r="CS35" i="25"/>
  <c r="CY35" i="61"/>
  <c r="DA35" i="25"/>
  <c r="DG35" i="61"/>
  <c r="DJ35" i="25"/>
  <c r="DQ35" i="61"/>
  <c r="DS35" i="25"/>
  <c r="EA35" i="61"/>
  <c r="EA35" i="25"/>
  <c r="EI35" i="61"/>
  <c r="EJ35" i="25"/>
  <c r="ES35" i="61"/>
  <c r="ER35" i="25"/>
  <c r="FA35" i="61"/>
  <c r="FA35" i="25"/>
  <c r="FK35" i="61"/>
  <c r="FJ35" i="25"/>
  <c r="FU35" i="61"/>
  <c r="L13" i="25"/>
  <c r="L13" i="61"/>
  <c r="V13" i="25"/>
  <c r="X13" i="61"/>
  <c r="AD13" i="25"/>
  <c r="AF13" i="61"/>
  <c r="AL13" i="25"/>
  <c r="AN13" i="61"/>
  <c r="AU13" i="25"/>
  <c r="AX13" i="61"/>
  <c r="BC13" i="25"/>
  <c r="BF13" i="61"/>
  <c r="BL13" i="25"/>
  <c r="BP13" i="61"/>
  <c r="BV13" i="25"/>
  <c r="CB13" i="61"/>
  <c r="CD13" i="25"/>
  <c r="CJ13" i="61"/>
  <c r="CL13" i="25"/>
  <c r="CR13" i="61"/>
  <c r="CT13" i="25"/>
  <c r="CZ13" i="61"/>
  <c r="DB13" i="25"/>
  <c r="DH13" i="61"/>
  <c r="DK13" i="25"/>
  <c r="DR13" i="61"/>
  <c r="DT13" i="25"/>
  <c r="EB13" i="61"/>
  <c r="EB13" i="25"/>
  <c r="EJ13" i="61"/>
  <c r="EK13" i="25"/>
  <c r="ET13" i="61"/>
  <c r="EU13" i="25"/>
  <c r="FD13" i="61"/>
  <c r="FF13" i="25"/>
  <c r="FP13" i="61"/>
  <c r="L35" i="25"/>
  <c r="L35" i="61"/>
  <c r="V35" i="25"/>
  <c r="X35" i="61"/>
  <c r="AD35" i="25"/>
  <c r="AF35" i="61"/>
  <c r="AL35" i="25"/>
  <c r="AN35" i="61"/>
  <c r="AU35" i="25"/>
  <c r="AX35" i="61"/>
  <c r="BC35" i="25"/>
  <c r="BF35" i="61"/>
  <c r="BL35" i="25"/>
  <c r="BP35" i="61"/>
  <c r="BV35" i="25"/>
  <c r="CB35" i="61"/>
  <c r="CD35" i="25"/>
  <c r="CJ35" i="61"/>
  <c r="CL35" i="25"/>
  <c r="CR35" i="61"/>
  <c r="CT35" i="25"/>
  <c r="CZ35" i="61"/>
  <c r="DB35" i="25"/>
  <c r="DH35" i="61"/>
  <c r="DK35" i="25"/>
  <c r="DR35" i="61"/>
  <c r="DT35" i="25"/>
  <c r="EB35" i="61"/>
  <c r="EB35" i="25"/>
  <c r="EJ35" i="61"/>
  <c r="EK35" i="25"/>
  <c r="ET35" i="61"/>
  <c r="ES35" i="25"/>
  <c r="FB35" i="61"/>
  <c r="FB35" i="25"/>
  <c r="FL35" i="61"/>
  <c r="C13" i="25"/>
  <c r="C13" i="61"/>
  <c r="N13" i="25"/>
  <c r="O13" i="61"/>
  <c r="W13" i="25"/>
  <c r="Y13" i="61"/>
  <c r="AE13" i="25"/>
  <c r="AG13" i="61"/>
  <c r="AM13" i="25"/>
  <c r="AO13" i="61"/>
  <c r="AV13" i="25"/>
  <c r="AY13" i="61"/>
  <c r="BD13" i="25"/>
  <c r="BG13" i="61"/>
  <c r="BN13" i="25"/>
  <c r="BS13" i="61"/>
  <c r="BW13" i="25"/>
  <c r="CC13" i="61"/>
  <c r="CE13" i="25"/>
  <c r="CK13" i="61"/>
  <c r="CM13" i="25"/>
  <c r="CS13" i="61"/>
  <c r="CU13" i="25"/>
  <c r="DA13" i="61"/>
  <c r="DC13" i="25"/>
  <c r="DI13" i="61"/>
  <c r="DL13" i="25"/>
  <c r="DS13" i="61"/>
  <c r="DU13" i="25"/>
  <c r="EC13" i="61"/>
  <c r="EC13" i="25"/>
  <c r="EK13" i="61"/>
  <c r="EN13" i="25"/>
  <c r="EW13" i="61"/>
  <c r="EV13" i="25"/>
  <c r="FE13" i="61"/>
  <c r="C35" i="25"/>
  <c r="C35" i="61"/>
  <c r="N35" i="25"/>
  <c r="O35" i="61"/>
  <c r="W35" i="25"/>
  <c r="Y35" i="61"/>
  <c r="AE35" i="25"/>
  <c r="AG35" i="61"/>
  <c r="AM35" i="25"/>
  <c r="AO35" i="61"/>
  <c r="AV35" i="25"/>
  <c r="AY35" i="61"/>
  <c r="BD35" i="25"/>
  <c r="BG35" i="61"/>
  <c r="BN35" i="25"/>
  <c r="BS35" i="61"/>
  <c r="BW35" i="25"/>
  <c r="CC35" i="61"/>
  <c r="CE35" i="25"/>
  <c r="CK35" i="61"/>
  <c r="CM35" i="25"/>
  <c r="CS35" i="61"/>
  <c r="CU35" i="25"/>
  <c r="DA35" i="61"/>
  <c r="DC35" i="25"/>
  <c r="DI35" i="61"/>
  <c r="DL35" i="25"/>
  <c r="DS35" i="61"/>
  <c r="DU35" i="25"/>
  <c r="EC35" i="61"/>
  <c r="EC35" i="25"/>
  <c r="EK35" i="61"/>
  <c r="EL35" i="25"/>
  <c r="EU35" i="61"/>
  <c r="ET35" i="25"/>
  <c r="FC35" i="61"/>
  <c r="FC35" i="25"/>
  <c r="FM35" i="61"/>
  <c r="FL35" i="25"/>
  <c r="FW35" i="61"/>
  <c r="D13" i="25"/>
  <c r="D13" i="61"/>
  <c r="O13" i="25"/>
  <c r="P13" i="61"/>
  <c r="X13" i="25"/>
  <c r="Z13" i="61"/>
  <c r="AF13" i="25"/>
  <c r="AH13" i="61"/>
  <c r="AN13" i="25"/>
  <c r="AP13" i="61"/>
  <c r="AW13" i="25"/>
  <c r="AZ13" i="61"/>
  <c r="BE13" i="25"/>
  <c r="BH13" i="61"/>
  <c r="BO13" i="25"/>
  <c r="BT13" i="61"/>
  <c r="BX13" i="25"/>
  <c r="CD13" i="61"/>
  <c r="CF13" i="25"/>
  <c r="CL13" i="61"/>
  <c r="CN13" i="25"/>
  <c r="CT13" i="61"/>
  <c r="CV13" i="25"/>
  <c r="DB13" i="61"/>
  <c r="DD13" i="25"/>
  <c r="DJ13" i="61"/>
  <c r="DM13" i="25"/>
  <c r="DT13" i="61"/>
  <c r="DV13" i="25"/>
  <c r="ED13" i="61"/>
  <c r="ED13" i="25"/>
  <c r="EL13" i="61"/>
  <c r="EO13" i="25"/>
  <c r="EX13" i="61"/>
  <c r="EW13" i="25"/>
  <c r="FF13" i="61"/>
  <c r="D35" i="25"/>
  <c r="D35" i="61"/>
  <c r="O35" i="25"/>
  <c r="P35" i="61"/>
  <c r="X35" i="25"/>
  <c r="Z35" i="61"/>
  <c r="AF35" i="25"/>
  <c r="AH35" i="61"/>
  <c r="AN35" i="25"/>
  <c r="AP35" i="61"/>
  <c r="AW35" i="25"/>
  <c r="AZ35" i="61"/>
  <c r="BE35" i="25"/>
  <c r="BH35" i="61"/>
  <c r="BO35" i="25"/>
  <c r="BT35" i="61"/>
  <c r="BX35" i="25"/>
  <c r="CD35" i="61"/>
  <c r="CF35" i="25"/>
  <c r="CL35" i="61"/>
  <c r="CN35" i="25"/>
  <c r="CT35" i="61"/>
  <c r="CV35" i="25"/>
  <c r="DB35" i="61"/>
  <c r="DD35" i="25"/>
  <c r="DJ35" i="61"/>
  <c r="DM35" i="25"/>
  <c r="DT35" i="61"/>
  <c r="DV35" i="25"/>
  <c r="ED35" i="61"/>
  <c r="ED35" i="25"/>
  <c r="EL35" i="61"/>
  <c r="EM35" i="25"/>
  <c r="EV35" i="61"/>
  <c r="EU35" i="25"/>
  <c r="FD35" i="61"/>
  <c r="FD35" i="25"/>
  <c r="FN35" i="61"/>
  <c r="FM35" i="25"/>
  <c r="FX35" i="61"/>
  <c r="G13" i="25"/>
  <c r="G13" i="61"/>
  <c r="P13" i="25"/>
  <c r="Q13" i="61"/>
  <c r="Y13" i="25"/>
  <c r="AA13" i="61"/>
  <c r="AG13" i="25"/>
  <c r="AI13" i="61"/>
  <c r="AO13" i="25"/>
  <c r="AQ13" i="61"/>
  <c r="AX13" i="25"/>
  <c r="BA13" i="61"/>
  <c r="BG13" i="25"/>
  <c r="BK13" i="61"/>
  <c r="BQ13" i="25"/>
  <c r="BW13" i="61"/>
  <c r="BY13" i="25"/>
  <c r="CE13" i="61"/>
  <c r="CG13" i="25"/>
  <c r="CM13" i="61"/>
  <c r="CO13" i="25"/>
  <c r="CU13" i="61"/>
  <c r="CW13" i="25"/>
  <c r="DC13" i="61"/>
  <c r="DF13" i="25"/>
  <c r="DM13" i="61"/>
  <c r="DN13" i="25"/>
  <c r="DU13" i="61"/>
  <c r="DW13" i="25"/>
  <c r="EE13" i="61"/>
  <c r="EF13" i="25"/>
  <c r="EO13" i="61"/>
  <c r="EP13" i="25"/>
  <c r="EY13" i="61"/>
  <c r="FA13" i="25"/>
  <c r="FK13" i="61"/>
  <c r="FJ13" i="25"/>
  <c r="FU13" i="61"/>
  <c r="G35" i="25"/>
  <c r="G35" i="61"/>
  <c r="P35" i="25"/>
  <c r="Q35" i="61"/>
  <c r="Y35" i="25"/>
  <c r="AA35" i="61"/>
  <c r="AG35" i="25"/>
  <c r="AI35" i="61"/>
  <c r="AO35" i="25"/>
  <c r="AQ35" i="61"/>
  <c r="AX35" i="25"/>
  <c r="BA35" i="61"/>
  <c r="BG35" i="25"/>
  <c r="BK35" i="61"/>
  <c r="BQ35" i="25"/>
  <c r="BW35" i="61"/>
  <c r="BY35" i="25"/>
  <c r="CE35" i="61"/>
  <c r="CG35" i="25"/>
  <c r="CM35" i="61"/>
  <c r="CO35" i="25"/>
  <c r="CU35" i="61"/>
  <c r="CW35" i="25"/>
  <c r="DC35" i="61"/>
  <c r="DF35" i="25"/>
  <c r="DM35" i="61"/>
  <c r="DN35" i="25"/>
  <c r="DU35" i="61"/>
  <c r="DW35" i="25"/>
  <c r="EE35" i="61"/>
  <c r="EF35" i="25"/>
  <c r="EO35" i="61"/>
  <c r="EN35" i="25"/>
  <c r="EW35" i="61"/>
  <c r="EV35" i="25"/>
  <c r="FE35" i="61"/>
  <c r="FE35" i="25"/>
  <c r="FO35" i="61"/>
  <c r="H13" i="25"/>
  <c r="H13" i="61"/>
  <c r="Q13" i="25"/>
  <c r="R13" i="61"/>
  <c r="Z13" i="25"/>
  <c r="AB13" i="61"/>
  <c r="AH13" i="25"/>
  <c r="AJ13" i="61"/>
  <c r="AP13" i="25"/>
  <c r="AR13" i="61"/>
  <c r="AY13" i="25"/>
  <c r="BB13" i="61"/>
  <c r="BH13" i="25"/>
  <c r="BL13" i="61"/>
  <c r="BR13" i="25"/>
  <c r="BX13" i="61"/>
  <c r="BZ13" i="25"/>
  <c r="CF13" i="61"/>
  <c r="CH13" i="25"/>
  <c r="CN13" i="61"/>
  <c r="CP13" i="25"/>
  <c r="CV13" i="61"/>
  <c r="CX13" i="25"/>
  <c r="DD13" i="61"/>
  <c r="DG13" i="25"/>
  <c r="DN13" i="61"/>
  <c r="DO13" i="25"/>
  <c r="DV13" i="61"/>
  <c r="DX13" i="25"/>
  <c r="EF13" i="61"/>
  <c r="EG13" i="25"/>
  <c r="EP13" i="61"/>
  <c r="EQ13" i="25"/>
  <c r="EZ13" i="61"/>
  <c r="FB13" i="25"/>
  <c r="FL13" i="61"/>
  <c r="H35" i="25"/>
  <c r="H35" i="61"/>
  <c r="Q35" i="25"/>
  <c r="R35" i="61"/>
  <c r="Z35" i="25"/>
  <c r="AB35" i="61"/>
  <c r="AH35" i="25"/>
  <c r="AJ35" i="61"/>
  <c r="AP35" i="25"/>
  <c r="AR35" i="61"/>
  <c r="AY35" i="25"/>
  <c r="BB35" i="61"/>
  <c r="BH35" i="25"/>
  <c r="BL35" i="61"/>
  <c r="BR35" i="25"/>
  <c r="BX35" i="61"/>
  <c r="BZ35" i="25"/>
  <c r="CF35" i="61"/>
  <c r="CH35" i="25"/>
  <c r="CN35" i="61"/>
  <c r="CP35" i="25"/>
  <c r="CV35" i="61"/>
  <c r="CX35" i="25"/>
  <c r="DD35" i="61"/>
  <c r="DG35" i="25"/>
  <c r="DN35" i="61"/>
  <c r="DO35" i="25"/>
  <c r="DV35" i="61"/>
  <c r="DX35" i="25"/>
  <c r="EF35" i="61"/>
  <c r="EG35" i="25"/>
  <c r="EP35" i="61"/>
  <c r="EO35" i="25"/>
  <c r="EX35" i="61"/>
  <c r="EW35" i="25"/>
  <c r="FF35" i="61"/>
  <c r="FF35" i="25"/>
  <c r="FP35" i="61"/>
  <c r="I13" i="25"/>
  <c r="I13" i="61"/>
  <c r="R13" i="25"/>
  <c r="S13" i="61"/>
  <c r="AA13" i="25"/>
  <c r="AC13" i="61"/>
  <c r="AI13" i="25"/>
  <c r="AK13" i="61"/>
  <c r="AR13" i="25"/>
  <c r="AU13" i="61"/>
  <c r="AZ13" i="25"/>
  <c r="BC13" i="61"/>
  <c r="BI13" i="25"/>
  <c r="BM13" i="61"/>
  <c r="BS13" i="25"/>
  <c r="BY13" i="61"/>
  <c r="CA13" i="25"/>
  <c r="CG13" i="61"/>
  <c r="CI13" i="25"/>
  <c r="CO13" i="61"/>
  <c r="CQ13" i="25"/>
  <c r="CW13" i="61"/>
  <c r="CY13" i="25"/>
  <c r="DE13" i="61"/>
  <c r="DH13" i="25"/>
  <c r="DO13" i="61"/>
  <c r="DQ13" i="25"/>
  <c r="DY13" i="61"/>
  <c r="DY13" i="25"/>
  <c r="EG13" i="61"/>
  <c r="EH13" i="25"/>
  <c r="EQ13" i="61"/>
  <c r="ER13" i="25"/>
  <c r="FA13" i="61"/>
  <c r="FC13" i="25"/>
  <c r="FM13" i="61"/>
  <c r="FL13" i="25"/>
  <c r="FW13" i="61"/>
  <c r="I35" i="25"/>
  <c r="I35" i="61"/>
  <c r="R35" i="25"/>
  <c r="S35" i="61"/>
  <c r="AA35" i="25"/>
  <c r="AC35" i="61"/>
  <c r="AI35" i="25"/>
  <c r="AK35" i="61"/>
  <c r="AR35" i="25"/>
  <c r="AU35" i="61"/>
  <c r="AZ35" i="25"/>
  <c r="BC35" i="61"/>
  <c r="BI35" i="25"/>
  <c r="BM35" i="61"/>
  <c r="BS35" i="25"/>
  <c r="BY35" i="61"/>
  <c r="CA35" i="25"/>
  <c r="CG35" i="61"/>
  <c r="CI35" i="25"/>
  <c r="CO35" i="61"/>
  <c r="CQ35" i="25"/>
  <c r="CW35" i="61"/>
  <c r="CY35" i="25"/>
  <c r="DE35" i="61"/>
  <c r="DH35" i="25"/>
  <c r="DO35" i="61"/>
  <c r="DQ35" i="25"/>
  <c r="DY35" i="61"/>
  <c r="DY35" i="25"/>
  <c r="EG35" i="61"/>
  <c r="EH35" i="25"/>
  <c r="EQ35" i="61"/>
  <c r="EP35" i="25"/>
  <c r="EY35" i="61"/>
  <c r="EY35" i="25"/>
  <c r="FI35" i="61"/>
  <c r="J13" i="25"/>
  <c r="J13" i="61"/>
  <c r="S13" i="25"/>
  <c r="T13" i="61"/>
  <c r="AB13" i="25"/>
  <c r="AD13" i="61"/>
  <c r="AJ13" i="25"/>
  <c r="AL13" i="61"/>
  <c r="AS13" i="25"/>
  <c r="AV13" i="61"/>
  <c r="BA13" i="25"/>
  <c r="BD13" i="61"/>
  <c r="BJ13" i="25"/>
  <c r="BN13" i="61"/>
  <c r="BT13" i="25"/>
  <c r="BZ13" i="61"/>
  <c r="CB13" i="25"/>
  <c r="CH13" i="61"/>
  <c r="CJ13" i="25"/>
  <c r="CP13" i="61"/>
  <c r="CR13" i="25"/>
  <c r="CX13" i="61"/>
  <c r="CZ13" i="25"/>
  <c r="DF13" i="61"/>
  <c r="DI13" i="25"/>
  <c r="DP13" i="61"/>
  <c r="DR13" i="25"/>
  <c r="DZ13" i="61"/>
  <c r="DZ13" i="25"/>
  <c r="EH13" i="61"/>
  <c r="EI13" i="25"/>
  <c r="ER13" i="61"/>
  <c r="ES13" i="25"/>
  <c r="FB13" i="61"/>
  <c r="FD13" i="25"/>
  <c r="FN13" i="61"/>
  <c r="FM13" i="25"/>
  <c r="FX13" i="61"/>
  <c r="EZ13" i="25"/>
  <c r="FJ13" i="61"/>
  <c r="J35" i="25"/>
  <c r="J35" i="61"/>
  <c r="S35" i="25"/>
  <c r="T35" i="61"/>
  <c r="AB35" i="25"/>
  <c r="AD35" i="61"/>
  <c r="AJ35" i="25"/>
  <c r="AL35" i="61"/>
  <c r="AS35" i="25"/>
  <c r="AV35" i="61"/>
  <c r="BA35" i="25"/>
  <c r="BD35" i="61"/>
  <c r="BJ35" i="25"/>
  <c r="BN35" i="61"/>
  <c r="BT35" i="25"/>
  <c r="BZ35" i="61"/>
  <c r="CB35" i="25"/>
  <c r="CH35" i="61"/>
  <c r="CJ35" i="25"/>
  <c r="CP35" i="61"/>
  <c r="CR35" i="25"/>
  <c r="CX35" i="61"/>
  <c r="CZ35" i="25"/>
  <c r="DF35" i="61"/>
  <c r="DI35" i="25"/>
  <c r="DP35" i="61"/>
  <c r="DR35" i="25"/>
  <c r="DZ35" i="61"/>
  <c r="DZ35" i="25"/>
  <c r="EH35" i="61"/>
  <c r="EI35" i="25"/>
  <c r="ER35" i="61"/>
  <c r="EQ35" i="25"/>
  <c r="EZ35" i="61"/>
  <c r="EZ35" i="25"/>
  <c r="FJ35" i="61"/>
  <c r="K13" i="25"/>
  <c r="K13" i="61"/>
  <c r="U13" i="25"/>
  <c r="W13" i="61"/>
  <c r="AC13" i="25"/>
  <c r="AE13" i="61"/>
  <c r="AK13" i="25"/>
  <c r="AM13" i="61"/>
  <c r="AT13" i="25"/>
  <c r="AW13" i="61"/>
  <c r="BB13" i="25"/>
  <c r="BE13" i="61"/>
  <c r="BK13" i="25"/>
  <c r="BO13" i="61"/>
  <c r="BU13" i="25"/>
  <c r="CA13" i="61"/>
  <c r="CC13" i="25"/>
  <c r="CI13" i="61"/>
  <c r="CK13" i="25"/>
  <c r="CQ13" i="61"/>
  <c r="CS13" i="25"/>
  <c r="CY13" i="61"/>
  <c r="DA13" i="25"/>
  <c r="DG13" i="61"/>
  <c r="DJ13" i="25"/>
  <c r="DQ13" i="61"/>
  <c r="DS13" i="25"/>
  <c r="EA13" i="61"/>
  <c r="EA13" i="25"/>
  <c r="EI13" i="61"/>
  <c r="EJ13" i="25"/>
  <c r="ES13" i="61"/>
  <c r="ET13" i="25"/>
  <c r="FC13" i="61"/>
  <c r="FE13" i="25"/>
  <c r="FO13" i="61"/>
  <c r="EY13" i="25"/>
  <c r="FI13" i="61"/>
  <c r="FR13" i="61" l="1"/>
  <c r="FQ35" i="61"/>
  <c r="FR35" i="61"/>
  <c r="FQ13" i="61"/>
  <c r="BJ35" i="61"/>
  <c r="BJ13" i="61"/>
  <c r="DL35" i="61"/>
  <c r="DL13" i="61"/>
  <c r="BI35" i="61"/>
  <c r="FH13" i="61"/>
  <c r="AS35" i="61"/>
  <c r="DW35" i="61"/>
  <c r="BQ35" i="61"/>
  <c r="M35" i="61"/>
  <c r="FG13" i="61"/>
  <c r="DK13" i="61"/>
  <c r="FH35" i="61"/>
  <c r="V35" i="61"/>
  <c r="V13" i="61"/>
  <c r="U35" i="61"/>
  <c r="U13" i="61"/>
  <c r="EM13" i="61"/>
  <c r="DX35" i="61"/>
  <c r="BR35" i="61"/>
  <c r="N35" i="61"/>
  <c r="AT35" i="61"/>
  <c r="AT13" i="61"/>
  <c r="DX13" i="61"/>
  <c r="BR13" i="61"/>
  <c r="N13" i="61"/>
  <c r="FG35" i="61"/>
  <c r="DK35" i="61"/>
  <c r="DW13" i="61"/>
  <c r="BQ13" i="61"/>
  <c r="M13" i="61"/>
  <c r="AS13" i="61"/>
  <c r="EN35" i="61"/>
  <c r="EN13" i="61"/>
  <c r="EM35" i="61"/>
  <c r="E35" i="61"/>
  <c r="E13" i="61"/>
  <c r="BI13" i="61"/>
  <c r="BV13" i="61" l="1"/>
  <c r="F13" i="61" s="1"/>
  <c r="BV35" i="61"/>
  <c r="F35" i="61" s="1"/>
  <c r="BU35" i="61"/>
  <c r="BU13" i="61"/>
  <c r="FK10" i="25"/>
  <c r="FJ10" i="25"/>
  <c r="FI10" i="25"/>
  <c r="FH10" i="25"/>
  <c r="G10" i="25" l="1"/>
  <c r="G10" i="61"/>
  <c r="P10" i="25"/>
  <c r="Q10" i="61"/>
  <c r="Y10" i="25"/>
  <c r="AA10" i="61"/>
  <c r="AG10" i="25"/>
  <c r="AI10" i="61"/>
  <c r="AO10" i="25"/>
  <c r="AQ10" i="61"/>
  <c r="AX10" i="25"/>
  <c r="BA10" i="61"/>
  <c r="BG10" i="25"/>
  <c r="BK10" i="61"/>
  <c r="BQ10" i="25"/>
  <c r="BW10" i="61"/>
  <c r="BY10" i="25"/>
  <c r="CE10" i="61"/>
  <c r="CG10" i="25"/>
  <c r="CM10" i="61"/>
  <c r="CO10" i="25"/>
  <c r="CU10" i="61"/>
  <c r="CW10" i="25"/>
  <c r="DC10" i="61"/>
  <c r="DF10" i="25"/>
  <c r="DM10" i="61"/>
  <c r="DN10" i="25"/>
  <c r="DU10" i="61"/>
  <c r="DW10" i="25"/>
  <c r="EE10" i="61"/>
  <c r="EF10" i="25"/>
  <c r="EO10" i="61"/>
  <c r="EN10" i="25"/>
  <c r="EW10" i="61"/>
  <c r="EV10" i="25"/>
  <c r="FE10" i="61"/>
  <c r="FE10" i="25"/>
  <c r="FO10" i="61"/>
  <c r="H10" i="25"/>
  <c r="H10" i="61"/>
  <c r="Q10" i="25"/>
  <c r="R10" i="61"/>
  <c r="Z10" i="25"/>
  <c r="AB10" i="61"/>
  <c r="AH10" i="25"/>
  <c r="AJ10" i="61"/>
  <c r="AP10" i="25"/>
  <c r="AR10" i="61"/>
  <c r="AY10" i="25"/>
  <c r="BB10" i="61"/>
  <c r="BH10" i="25"/>
  <c r="BL10" i="61"/>
  <c r="BR10" i="25"/>
  <c r="BX10" i="61"/>
  <c r="BZ10" i="25"/>
  <c r="CF10" i="61"/>
  <c r="CH10" i="25"/>
  <c r="CN10" i="61"/>
  <c r="CP10" i="25"/>
  <c r="CV10" i="61"/>
  <c r="CX10" i="25"/>
  <c r="DD10" i="61"/>
  <c r="DG10" i="25"/>
  <c r="DN10" i="61"/>
  <c r="DO10" i="25"/>
  <c r="DV10" i="61"/>
  <c r="DX10" i="25"/>
  <c r="EF10" i="61"/>
  <c r="EG10" i="25"/>
  <c r="EP10" i="61"/>
  <c r="EO10" i="25"/>
  <c r="EX10" i="61"/>
  <c r="EW10" i="25"/>
  <c r="FF10" i="61"/>
  <c r="FF10" i="25"/>
  <c r="FP10" i="61"/>
  <c r="I10" i="25"/>
  <c r="I10" i="61"/>
  <c r="R10" i="25"/>
  <c r="S10" i="61"/>
  <c r="AA10" i="25"/>
  <c r="AC10" i="61"/>
  <c r="AI10" i="25"/>
  <c r="AK10" i="61"/>
  <c r="AR10" i="25"/>
  <c r="AU10" i="61"/>
  <c r="AZ10" i="25"/>
  <c r="BC10" i="61"/>
  <c r="BI10" i="25"/>
  <c r="BM10" i="61"/>
  <c r="BS10" i="25"/>
  <c r="BY10" i="61"/>
  <c r="CA10" i="25"/>
  <c r="CG10" i="61"/>
  <c r="CI10" i="25"/>
  <c r="CO10" i="61"/>
  <c r="CQ10" i="25"/>
  <c r="CW10" i="61"/>
  <c r="CY10" i="25"/>
  <c r="DE10" i="61"/>
  <c r="DH10" i="25"/>
  <c r="DO10" i="61"/>
  <c r="DQ10" i="25"/>
  <c r="DY10" i="61"/>
  <c r="DY10" i="25"/>
  <c r="EG10" i="61"/>
  <c r="EH10" i="25"/>
  <c r="EQ10" i="61"/>
  <c r="EP10" i="25"/>
  <c r="EY10" i="61"/>
  <c r="EY10" i="25"/>
  <c r="FI10" i="61"/>
  <c r="J10" i="25"/>
  <c r="J10" i="61"/>
  <c r="S10" i="25"/>
  <c r="T10" i="61"/>
  <c r="AB10" i="25"/>
  <c r="AD10" i="61"/>
  <c r="AJ10" i="25"/>
  <c r="AL10" i="61"/>
  <c r="AS10" i="25"/>
  <c r="AV10" i="61"/>
  <c r="BA10" i="25"/>
  <c r="BD10" i="61"/>
  <c r="BJ10" i="25"/>
  <c r="BN10" i="61"/>
  <c r="BT10" i="25"/>
  <c r="BZ10" i="61"/>
  <c r="CB10" i="25"/>
  <c r="CH10" i="61"/>
  <c r="CJ10" i="25"/>
  <c r="CP10" i="61"/>
  <c r="CR10" i="25"/>
  <c r="CX10" i="61"/>
  <c r="CZ10" i="25"/>
  <c r="DF10" i="61"/>
  <c r="DI10" i="25"/>
  <c r="DP10" i="61"/>
  <c r="DR10" i="25"/>
  <c r="DZ10" i="61"/>
  <c r="DZ10" i="25"/>
  <c r="EH10" i="61"/>
  <c r="EI10" i="25"/>
  <c r="ER10" i="61"/>
  <c r="EQ10" i="25"/>
  <c r="EZ10" i="61"/>
  <c r="EZ10" i="25"/>
  <c r="FJ10" i="61"/>
  <c r="K10" i="25"/>
  <c r="K10" i="61"/>
  <c r="U10" i="25"/>
  <c r="W10" i="61"/>
  <c r="AC10" i="25"/>
  <c r="AE10" i="61"/>
  <c r="AK10" i="25"/>
  <c r="AM10" i="61"/>
  <c r="AT10" i="25"/>
  <c r="AW10" i="61"/>
  <c r="BB10" i="25"/>
  <c r="BE10" i="61"/>
  <c r="BK10" i="25"/>
  <c r="BO10" i="61"/>
  <c r="BU10" i="25"/>
  <c r="CA10" i="61"/>
  <c r="CC10" i="25"/>
  <c r="CI10" i="61"/>
  <c r="CK10" i="25"/>
  <c r="CQ10" i="61"/>
  <c r="CS10" i="25"/>
  <c r="CY10" i="61"/>
  <c r="DA10" i="25"/>
  <c r="DG10" i="61"/>
  <c r="DJ10" i="25"/>
  <c r="DQ10" i="61"/>
  <c r="DS10" i="25"/>
  <c r="EA10" i="61"/>
  <c r="EA10" i="25"/>
  <c r="EI10" i="61"/>
  <c r="EJ10" i="25"/>
  <c r="ES10" i="61"/>
  <c r="ER10" i="25"/>
  <c r="FA10" i="61"/>
  <c r="FA10" i="25"/>
  <c r="FK10" i="61"/>
  <c r="L10" i="25"/>
  <c r="L10" i="61"/>
  <c r="V10" i="25"/>
  <c r="X10" i="61"/>
  <c r="AD10" i="25"/>
  <c r="AF10" i="61"/>
  <c r="AL10" i="25"/>
  <c r="AN10" i="61"/>
  <c r="AU10" i="25"/>
  <c r="AX10" i="61"/>
  <c r="BC10" i="25"/>
  <c r="BF10" i="61"/>
  <c r="BL10" i="25"/>
  <c r="BP10" i="61"/>
  <c r="BV10" i="25"/>
  <c r="CB10" i="61"/>
  <c r="CD10" i="25"/>
  <c r="CJ10" i="61"/>
  <c r="CL10" i="25"/>
  <c r="CR10" i="61"/>
  <c r="CT10" i="25"/>
  <c r="CZ10" i="61"/>
  <c r="DB10" i="25"/>
  <c r="DH10" i="61"/>
  <c r="DK10" i="25"/>
  <c r="DR10" i="61"/>
  <c r="DT10" i="25"/>
  <c r="EB10" i="61"/>
  <c r="EB10" i="25"/>
  <c r="EJ10" i="61"/>
  <c r="EK10" i="25"/>
  <c r="ET10" i="61"/>
  <c r="ES10" i="25"/>
  <c r="FB10" i="61"/>
  <c r="FB10" i="25"/>
  <c r="FL10" i="61"/>
  <c r="C10" i="25"/>
  <c r="C10" i="61"/>
  <c r="N10" i="25"/>
  <c r="O10" i="61"/>
  <c r="W10" i="25"/>
  <c r="Y10" i="61"/>
  <c r="AE10" i="25"/>
  <c r="AG10" i="61"/>
  <c r="AM10" i="25"/>
  <c r="AO10" i="61"/>
  <c r="AV10" i="25"/>
  <c r="AY10" i="61"/>
  <c r="BD10" i="25"/>
  <c r="BG10" i="61"/>
  <c r="BN10" i="25"/>
  <c r="BS10" i="61"/>
  <c r="BW10" i="25"/>
  <c r="CC10" i="61"/>
  <c r="CE10" i="25"/>
  <c r="CK10" i="61"/>
  <c r="CM10" i="25"/>
  <c r="CS10" i="61"/>
  <c r="CU10" i="25"/>
  <c r="DA10" i="61"/>
  <c r="DC10" i="25"/>
  <c r="DI10" i="61"/>
  <c r="DL10" i="25"/>
  <c r="DS10" i="61"/>
  <c r="DU10" i="25"/>
  <c r="EC10" i="61"/>
  <c r="EC10" i="25"/>
  <c r="EK10" i="61"/>
  <c r="EL10" i="25"/>
  <c r="EU10" i="61"/>
  <c r="ET10" i="25"/>
  <c r="FC10" i="61"/>
  <c r="FC10" i="25"/>
  <c r="FM10" i="61"/>
  <c r="FL10" i="25"/>
  <c r="FW10" i="61"/>
  <c r="D10" i="25"/>
  <c r="D10" i="61"/>
  <c r="O10" i="25"/>
  <c r="P10" i="61"/>
  <c r="V10" i="61" s="1"/>
  <c r="X10" i="25"/>
  <c r="Z10" i="61"/>
  <c r="AF10" i="25"/>
  <c r="AH10" i="61"/>
  <c r="AN10" i="25"/>
  <c r="AP10" i="61"/>
  <c r="AW10" i="25"/>
  <c r="AZ10" i="61"/>
  <c r="BE10" i="25"/>
  <c r="BH10" i="61"/>
  <c r="BO10" i="25"/>
  <c r="BT10" i="61"/>
  <c r="BX10" i="25"/>
  <c r="CD10" i="61"/>
  <c r="CF10" i="25"/>
  <c r="CL10" i="61"/>
  <c r="CN10" i="25"/>
  <c r="CT10" i="61"/>
  <c r="CV10" i="25"/>
  <c r="DB10" i="61"/>
  <c r="DD10" i="25"/>
  <c r="DJ10" i="61"/>
  <c r="DM10" i="25"/>
  <c r="DT10" i="61"/>
  <c r="DV10" i="25"/>
  <c r="ED10" i="61"/>
  <c r="ED10" i="25"/>
  <c r="EL10" i="61"/>
  <c r="EM10" i="25"/>
  <c r="EV10" i="61"/>
  <c r="EU10" i="25"/>
  <c r="FD10" i="61"/>
  <c r="FD10" i="25"/>
  <c r="FN10" i="61"/>
  <c r="FM10" i="25"/>
  <c r="FX10" i="61"/>
  <c r="DW10" i="61" l="1"/>
  <c r="BQ10" i="61"/>
  <c r="M10" i="61"/>
  <c r="FH10" i="61"/>
  <c r="U10" i="61"/>
  <c r="AT10" i="61"/>
  <c r="AS10" i="61"/>
  <c r="FR10" i="61"/>
  <c r="EN10" i="61"/>
  <c r="FQ10" i="61"/>
  <c r="EM10" i="61"/>
  <c r="DX10" i="61"/>
  <c r="BR10" i="61"/>
  <c r="N10" i="61"/>
  <c r="FG10" i="61"/>
  <c r="DK10" i="61"/>
  <c r="E10" i="61"/>
  <c r="DL10" i="61"/>
  <c r="BJ10" i="61"/>
  <c r="BI10" i="61"/>
  <c r="BV10" i="61" l="1"/>
  <c r="F10" i="61" s="1"/>
  <c r="BU10" i="61"/>
  <c r="FM8" i="25"/>
  <c r="FL8" i="25"/>
  <c r="FK8" i="25"/>
  <c r="FJ8" i="25"/>
  <c r="FI8" i="25"/>
  <c r="FH8" i="25"/>
  <c r="C20" i="61" l="1"/>
  <c r="D20" i="61"/>
  <c r="H8" i="25"/>
  <c r="H8" i="61"/>
  <c r="Q8" i="25"/>
  <c r="R8" i="61"/>
  <c r="Z8" i="25"/>
  <c r="AB8" i="61"/>
  <c r="AH8" i="25"/>
  <c r="AJ8" i="61"/>
  <c r="AP8" i="25"/>
  <c r="AR8" i="61"/>
  <c r="AY8" i="25"/>
  <c r="BB8" i="61"/>
  <c r="BH8" i="25"/>
  <c r="BL8" i="61"/>
  <c r="BR8" i="25"/>
  <c r="BX8" i="61"/>
  <c r="BZ8" i="25"/>
  <c r="CF8" i="61"/>
  <c r="CH8" i="25"/>
  <c r="CN8" i="61"/>
  <c r="CP8" i="25"/>
  <c r="CV8" i="61"/>
  <c r="CX8" i="25"/>
  <c r="DD8" i="61"/>
  <c r="DG8" i="25"/>
  <c r="DN8" i="61"/>
  <c r="DO8" i="25"/>
  <c r="DV8" i="61"/>
  <c r="DX8" i="25"/>
  <c r="EF8" i="61"/>
  <c r="EG8" i="25"/>
  <c r="EP8" i="61"/>
  <c r="EO8" i="25"/>
  <c r="EX8" i="61"/>
  <c r="EW8" i="25"/>
  <c r="FF8" i="61"/>
  <c r="FF8" i="25"/>
  <c r="FP8" i="61"/>
  <c r="I8" i="25"/>
  <c r="I8" i="61"/>
  <c r="R8" i="25"/>
  <c r="S8" i="61"/>
  <c r="AA8" i="25"/>
  <c r="AC8" i="61"/>
  <c r="AI8" i="25"/>
  <c r="AK8" i="61"/>
  <c r="AR8" i="25"/>
  <c r="AU8" i="61"/>
  <c r="AZ8" i="25"/>
  <c r="BC8" i="61"/>
  <c r="BI8" i="25"/>
  <c r="BM8" i="61"/>
  <c r="BS8" i="25"/>
  <c r="BY8" i="61"/>
  <c r="CA8" i="25"/>
  <c r="CG8" i="61"/>
  <c r="CI8" i="25"/>
  <c r="CO8" i="61"/>
  <c r="CQ8" i="25"/>
  <c r="CW8" i="61"/>
  <c r="CY8" i="25"/>
  <c r="DE8" i="61"/>
  <c r="DH8" i="25"/>
  <c r="DO8" i="61"/>
  <c r="DQ8" i="25"/>
  <c r="DY8" i="61"/>
  <c r="DY8" i="25"/>
  <c r="EG8" i="61"/>
  <c r="EH8" i="25"/>
  <c r="EQ8" i="61"/>
  <c r="EP8" i="25"/>
  <c r="EY8" i="61"/>
  <c r="EY8" i="25"/>
  <c r="FI8" i="61"/>
  <c r="J8" i="25"/>
  <c r="J8" i="61"/>
  <c r="S8" i="25"/>
  <c r="T8" i="61"/>
  <c r="AB8" i="25"/>
  <c r="AD8" i="61"/>
  <c r="AJ8" i="25"/>
  <c r="AL8" i="61"/>
  <c r="AS8" i="25"/>
  <c r="AV8" i="61"/>
  <c r="BA8" i="25"/>
  <c r="BD8" i="61"/>
  <c r="BJ8" i="25"/>
  <c r="BN8" i="61"/>
  <c r="BT8" i="25"/>
  <c r="BZ8" i="61"/>
  <c r="CB8" i="25"/>
  <c r="CH8" i="61"/>
  <c r="CJ8" i="25"/>
  <c r="CP8" i="61"/>
  <c r="CR8" i="25"/>
  <c r="CX8" i="61"/>
  <c r="CZ8" i="25"/>
  <c r="DF8" i="61"/>
  <c r="DI8" i="25"/>
  <c r="DP8" i="61"/>
  <c r="DR8" i="25"/>
  <c r="DZ8" i="61"/>
  <c r="DZ8" i="25"/>
  <c r="EH8" i="61"/>
  <c r="EI8" i="25"/>
  <c r="ER8" i="61"/>
  <c r="EQ8" i="25"/>
  <c r="EZ8" i="61"/>
  <c r="EZ8" i="25"/>
  <c r="FJ8" i="61"/>
  <c r="K8" i="25"/>
  <c r="K8" i="61"/>
  <c r="U8" i="25"/>
  <c r="W8" i="61"/>
  <c r="AC8" i="25"/>
  <c r="AE8" i="61"/>
  <c r="AK8" i="25"/>
  <c r="AM8" i="61"/>
  <c r="AT8" i="25"/>
  <c r="AW8" i="61"/>
  <c r="BB8" i="25"/>
  <c r="BE8" i="61"/>
  <c r="BK8" i="25"/>
  <c r="BO8" i="61"/>
  <c r="BU8" i="25"/>
  <c r="CA8" i="61"/>
  <c r="CC8" i="25"/>
  <c r="CI8" i="61"/>
  <c r="CK8" i="25"/>
  <c r="CQ8" i="61"/>
  <c r="CS8" i="25"/>
  <c r="CY8" i="61"/>
  <c r="DA8" i="25"/>
  <c r="DG8" i="61"/>
  <c r="DJ8" i="25"/>
  <c r="DQ8" i="61"/>
  <c r="DS8" i="25"/>
  <c r="EA8" i="61"/>
  <c r="EA8" i="25"/>
  <c r="EI8" i="61"/>
  <c r="EJ8" i="25"/>
  <c r="ES8" i="61"/>
  <c r="ER8" i="25"/>
  <c r="FA8" i="61"/>
  <c r="FA8" i="25"/>
  <c r="FK8" i="61"/>
  <c r="L8" i="25"/>
  <c r="L8" i="61"/>
  <c r="V8" i="25"/>
  <c r="X8" i="61"/>
  <c r="AD8" i="25"/>
  <c r="AF8" i="61"/>
  <c r="AL8" i="25"/>
  <c r="AN8" i="61"/>
  <c r="AU8" i="25"/>
  <c r="AX8" i="61"/>
  <c r="BC8" i="25"/>
  <c r="BF8" i="61"/>
  <c r="BL8" i="25"/>
  <c r="BP8" i="61"/>
  <c r="BV8" i="25"/>
  <c r="CB8" i="61"/>
  <c r="CD8" i="25"/>
  <c r="CJ8" i="61"/>
  <c r="CL8" i="25"/>
  <c r="CR8" i="61"/>
  <c r="CT8" i="25"/>
  <c r="CZ8" i="61"/>
  <c r="DB8" i="25"/>
  <c r="DH8" i="61"/>
  <c r="DK8" i="25"/>
  <c r="DR8" i="61"/>
  <c r="DT8" i="25"/>
  <c r="EB8" i="61"/>
  <c r="EB8" i="25"/>
  <c r="EJ8" i="61"/>
  <c r="EK8" i="25"/>
  <c r="ET8" i="61"/>
  <c r="ES8" i="25"/>
  <c r="FB8" i="61"/>
  <c r="FB8" i="25"/>
  <c r="FL8" i="61"/>
  <c r="N8" i="25"/>
  <c r="O8" i="61"/>
  <c r="W8" i="25"/>
  <c r="Y8" i="61"/>
  <c r="AE8" i="25"/>
  <c r="AG8" i="61"/>
  <c r="AM8" i="25"/>
  <c r="AO8" i="61"/>
  <c r="AV8" i="25"/>
  <c r="AY8" i="61"/>
  <c r="BD8" i="25"/>
  <c r="BG8" i="61"/>
  <c r="BN8" i="25"/>
  <c r="BS8" i="61"/>
  <c r="BW8" i="25"/>
  <c r="CC8" i="61"/>
  <c r="CE8" i="25"/>
  <c r="CK8" i="61"/>
  <c r="CM8" i="25"/>
  <c r="CS8" i="61"/>
  <c r="CU8" i="25"/>
  <c r="DA8" i="61"/>
  <c r="DC8" i="25"/>
  <c r="DI8" i="61"/>
  <c r="DL8" i="25"/>
  <c r="DS8" i="61"/>
  <c r="DU8" i="25"/>
  <c r="EC8" i="61"/>
  <c r="EC8" i="25"/>
  <c r="EK8" i="61"/>
  <c r="EL8" i="25"/>
  <c r="EU8" i="61"/>
  <c r="ET8" i="25"/>
  <c r="FC8" i="61"/>
  <c r="FC8" i="25"/>
  <c r="FM8" i="61"/>
  <c r="O8" i="25"/>
  <c r="P8" i="61"/>
  <c r="X8" i="25"/>
  <c r="Z8" i="61"/>
  <c r="AF8" i="25"/>
  <c r="AH8" i="61"/>
  <c r="AN8" i="25"/>
  <c r="AP8" i="61"/>
  <c r="AW8" i="25"/>
  <c r="AZ8" i="61"/>
  <c r="BE8" i="25"/>
  <c r="BH8" i="61"/>
  <c r="BO8" i="25"/>
  <c r="BT8" i="61"/>
  <c r="BX8" i="25"/>
  <c r="CD8" i="61"/>
  <c r="CF8" i="25"/>
  <c r="CL8" i="61"/>
  <c r="CN8" i="25"/>
  <c r="CT8" i="61"/>
  <c r="CV8" i="25"/>
  <c r="DB8" i="61"/>
  <c r="DD8" i="25"/>
  <c r="DJ8" i="61"/>
  <c r="DM8" i="25"/>
  <c r="DT8" i="61"/>
  <c r="DV8" i="25"/>
  <c r="ED8" i="61"/>
  <c r="ED8" i="25"/>
  <c r="EL8" i="61"/>
  <c r="EM8" i="25"/>
  <c r="EV8" i="61"/>
  <c r="EU8" i="25"/>
  <c r="FD8" i="61"/>
  <c r="FD8" i="25"/>
  <c r="FN8" i="61"/>
  <c r="G8" i="25"/>
  <c r="G8" i="61"/>
  <c r="P8" i="25"/>
  <c r="Q8" i="61"/>
  <c r="Y8" i="25"/>
  <c r="AA8" i="61"/>
  <c r="AG8" i="25"/>
  <c r="AI8" i="61"/>
  <c r="AO8" i="25"/>
  <c r="AQ8" i="61"/>
  <c r="AX8" i="25"/>
  <c r="BA8" i="61"/>
  <c r="BG8" i="25"/>
  <c r="BK8" i="61"/>
  <c r="BQ8" i="25"/>
  <c r="BW8" i="61"/>
  <c r="BY8" i="25"/>
  <c r="CE8" i="61"/>
  <c r="CG8" i="25"/>
  <c r="CM8" i="61"/>
  <c r="CO8" i="25"/>
  <c r="CU8" i="61"/>
  <c r="CW8" i="25"/>
  <c r="DC8" i="61"/>
  <c r="DF8" i="25"/>
  <c r="DM8" i="61"/>
  <c r="DN8" i="25"/>
  <c r="DU8" i="61"/>
  <c r="DW8" i="25"/>
  <c r="EE8" i="61"/>
  <c r="EF8" i="25"/>
  <c r="EO8" i="61"/>
  <c r="EN8" i="25"/>
  <c r="EW8" i="61"/>
  <c r="EV8" i="25"/>
  <c r="FE8" i="61"/>
  <c r="FE8" i="25"/>
  <c r="FO8" i="61"/>
  <c r="E20" i="61" l="1"/>
  <c r="DW8" i="61"/>
  <c r="BQ8" i="61"/>
  <c r="M8" i="61"/>
  <c r="FH8" i="61"/>
  <c r="V8" i="61"/>
  <c r="U8" i="61"/>
  <c r="DL8" i="61"/>
  <c r="BJ8" i="61"/>
  <c r="BI8" i="61"/>
  <c r="C8" i="25"/>
  <c r="C8" i="61"/>
  <c r="FG8" i="61"/>
  <c r="DK8" i="61"/>
  <c r="AT8" i="61"/>
  <c r="AS8" i="61"/>
  <c r="FR8" i="61"/>
  <c r="EN8" i="61"/>
  <c r="FQ8" i="61"/>
  <c r="EM8" i="61"/>
  <c r="DX8" i="61"/>
  <c r="BR8" i="61"/>
  <c r="N8" i="61"/>
  <c r="D8" i="25"/>
  <c r="D8" i="61"/>
  <c r="E8" i="61" l="1"/>
  <c r="BU8" i="61"/>
  <c r="BV8" i="61"/>
  <c r="F8" i="61" l="1"/>
  <c r="FM18" i="25"/>
  <c r="FL18" i="25"/>
  <c r="FI18" i="25"/>
  <c r="FH18" i="25"/>
  <c r="L18" i="25"/>
  <c r="K18" i="25"/>
  <c r="H18" i="25"/>
  <c r="G18" i="25"/>
  <c r="AM20" i="25"/>
  <c r="AN20" i="25"/>
  <c r="FK36" i="25"/>
  <c r="FJ36" i="25"/>
  <c r="FI36" i="25"/>
  <c r="FH36" i="25"/>
  <c r="BB36" i="25"/>
  <c r="C36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FM20" i="25"/>
  <c r="FL20" i="25"/>
  <c r="FK20" i="25"/>
  <c r="FJ20" i="25"/>
  <c r="FI20" i="25"/>
  <c r="FH20" i="25"/>
  <c r="FF20" i="25"/>
  <c r="FE20" i="25"/>
  <c r="FD20" i="25"/>
  <c r="FC20" i="25"/>
  <c r="FB20" i="25"/>
  <c r="FA20" i="25"/>
  <c r="EZ20" i="25"/>
  <c r="EY20" i="25"/>
  <c r="EW20" i="25"/>
  <c r="EV20" i="25"/>
  <c r="EU20" i="25"/>
  <c r="ET20" i="25"/>
  <c r="ES20" i="25"/>
  <c r="ER20" i="25"/>
  <c r="EQ20" i="25"/>
  <c r="EP20" i="25"/>
  <c r="EO20" i="25"/>
  <c r="EN20" i="25"/>
  <c r="EM20" i="25"/>
  <c r="EL20" i="25"/>
  <c r="EK20" i="25"/>
  <c r="EJ20" i="25"/>
  <c r="EI20" i="25"/>
  <c r="EH20" i="25"/>
  <c r="EG20" i="25"/>
  <c r="EF20" i="25"/>
  <c r="ED20" i="25"/>
  <c r="EC20" i="25"/>
  <c r="EB20" i="25"/>
  <c r="EA20" i="25"/>
  <c r="DZ20" i="25"/>
  <c r="DY20" i="25"/>
  <c r="DX20" i="25"/>
  <c r="DW20" i="25"/>
  <c r="DV20" i="25"/>
  <c r="DU20" i="25"/>
  <c r="DT20" i="25"/>
  <c r="DS20" i="25"/>
  <c r="DR20" i="25"/>
  <c r="DQ20" i="25"/>
  <c r="DO20" i="25"/>
  <c r="DN20" i="25"/>
  <c r="DM20" i="25"/>
  <c r="DL20" i="25"/>
  <c r="DK20" i="25"/>
  <c r="DJ20" i="25"/>
  <c r="DI20" i="25"/>
  <c r="DH20" i="25"/>
  <c r="DG20" i="25"/>
  <c r="DF20" i="25"/>
  <c r="DD20" i="25"/>
  <c r="DC20" i="25"/>
  <c r="DB20" i="25"/>
  <c r="DA20" i="25"/>
  <c r="CZ20" i="25"/>
  <c r="CY20" i="25"/>
  <c r="CX20" i="25"/>
  <c r="CW20" i="25"/>
  <c r="CV20" i="25"/>
  <c r="CU20" i="25"/>
  <c r="CT20" i="25"/>
  <c r="CS20" i="25"/>
  <c r="CR20" i="25"/>
  <c r="CQ20" i="25"/>
  <c r="CP20" i="25"/>
  <c r="CO20" i="25"/>
  <c r="CN20" i="25"/>
  <c r="CM20" i="25"/>
  <c r="CL20" i="25"/>
  <c r="CK20" i="25"/>
  <c r="CJ20" i="25"/>
  <c r="CI20" i="25"/>
  <c r="CH20" i="25"/>
  <c r="CG20" i="25"/>
  <c r="CF20" i="25"/>
  <c r="CE20" i="25"/>
  <c r="CD20" i="25"/>
  <c r="CC20" i="25"/>
  <c r="CB20" i="25"/>
  <c r="CA20" i="25"/>
  <c r="BZ20" i="25"/>
  <c r="BY20" i="25"/>
  <c r="BX20" i="25"/>
  <c r="BW20" i="25"/>
  <c r="BV20" i="25"/>
  <c r="BU20" i="25"/>
  <c r="BT20" i="25"/>
  <c r="BS20" i="25"/>
  <c r="BR20" i="25"/>
  <c r="BQ20" i="25"/>
  <c r="BO20" i="25"/>
  <c r="BN20" i="25"/>
  <c r="BL20" i="25"/>
  <c r="BK20" i="25"/>
  <c r="BJ20" i="25"/>
  <c r="BI20" i="25"/>
  <c r="BH20" i="25"/>
  <c r="BG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P20" i="25"/>
  <c r="AO20" i="25"/>
  <c r="AL20" i="25"/>
  <c r="AK20" i="25"/>
  <c r="AJ20" i="25"/>
  <c r="AI20" i="25"/>
  <c r="AH20" i="25"/>
  <c r="AG20" i="25"/>
  <c r="S20" i="25"/>
  <c r="R20" i="25"/>
  <c r="Q20" i="25"/>
  <c r="P20" i="25"/>
  <c r="O20" i="25"/>
  <c r="N20" i="25"/>
  <c r="L20" i="25"/>
  <c r="K20" i="25"/>
  <c r="J20" i="25"/>
  <c r="I20" i="25"/>
  <c r="H20" i="25"/>
  <c r="G20" i="25"/>
  <c r="D20" i="25"/>
  <c r="C20" i="25"/>
  <c r="G27" i="25"/>
  <c r="H27" i="25"/>
  <c r="I27" i="25"/>
  <c r="J27" i="25"/>
  <c r="FK27" i="25"/>
  <c r="FI27" i="25"/>
  <c r="FH27" i="25"/>
  <c r="N27" i="25" l="1"/>
  <c r="O27" i="61"/>
  <c r="W27" i="25"/>
  <c r="Y27" i="61"/>
  <c r="AE27" i="25"/>
  <c r="AG27" i="61"/>
  <c r="AM27" i="25"/>
  <c r="AO27" i="61"/>
  <c r="AV27" i="25"/>
  <c r="AY27" i="61"/>
  <c r="BD27" i="25"/>
  <c r="BG27" i="61"/>
  <c r="BN27" i="25"/>
  <c r="BS27" i="61"/>
  <c r="BW27" i="25"/>
  <c r="CC27" i="61"/>
  <c r="CE27" i="25"/>
  <c r="CK27" i="61"/>
  <c r="CM27" i="25"/>
  <c r="CS27" i="61"/>
  <c r="CU27" i="25"/>
  <c r="DA27" i="61"/>
  <c r="DC27" i="25"/>
  <c r="DI27" i="61"/>
  <c r="DL27" i="25"/>
  <c r="DS27" i="61"/>
  <c r="DU27" i="25"/>
  <c r="EC27" i="61"/>
  <c r="EC27" i="25"/>
  <c r="EK27" i="61"/>
  <c r="EL27" i="25"/>
  <c r="EU27" i="61"/>
  <c r="ET27" i="25"/>
  <c r="FC27" i="61"/>
  <c r="FC27" i="25"/>
  <c r="FM27" i="61"/>
  <c r="FL27" i="25"/>
  <c r="FW27" i="61"/>
  <c r="L27" i="25"/>
  <c r="L27" i="61"/>
  <c r="N27" i="61" s="1"/>
  <c r="I36" i="25"/>
  <c r="I36" i="61"/>
  <c r="R36" i="25"/>
  <c r="S36" i="61"/>
  <c r="AA36" i="25"/>
  <c r="AC36" i="61"/>
  <c r="AI36" i="25"/>
  <c r="AK36" i="61"/>
  <c r="AR36" i="25"/>
  <c r="AU36" i="61"/>
  <c r="AZ36" i="25"/>
  <c r="BC36" i="61"/>
  <c r="BI36" i="25"/>
  <c r="BM36" i="61"/>
  <c r="BS36" i="25"/>
  <c r="BY36" i="61"/>
  <c r="CA36" i="25"/>
  <c r="CG36" i="61"/>
  <c r="CI36" i="25"/>
  <c r="CO36" i="61"/>
  <c r="CQ36" i="25"/>
  <c r="CW36" i="61"/>
  <c r="CY36" i="25"/>
  <c r="DE36" i="61"/>
  <c r="DH36" i="25"/>
  <c r="DO36" i="61"/>
  <c r="DQ36" i="25"/>
  <c r="DY36" i="61"/>
  <c r="DY36" i="25"/>
  <c r="EG36" i="61"/>
  <c r="EH36" i="25"/>
  <c r="EQ36" i="61"/>
  <c r="EP36" i="25"/>
  <c r="EY36" i="61"/>
  <c r="EY36" i="25"/>
  <c r="FI36" i="61"/>
  <c r="J18" i="25"/>
  <c r="J18" i="61"/>
  <c r="N18" i="61" s="1"/>
  <c r="S18" i="25"/>
  <c r="T18" i="61"/>
  <c r="AB18" i="25"/>
  <c r="AD18" i="61"/>
  <c r="AJ18" i="25"/>
  <c r="AL18" i="61"/>
  <c r="AS18" i="25"/>
  <c r="AV18" i="61"/>
  <c r="BA18" i="25"/>
  <c r="BD18" i="61"/>
  <c r="BJ18" i="25"/>
  <c r="BN18" i="61"/>
  <c r="BT18" i="25"/>
  <c r="BZ18" i="61"/>
  <c r="CB18" i="25"/>
  <c r="CH18" i="61"/>
  <c r="CJ18" i="25"/>
  <c r="CP18" i="61"/>
  <c r="CR18" i="25"/>
  <c r="CX18" i="61"/>
  <c r="CZ18" i="25"/>
  <c r="DF18" i="61"/>
  <c r="DI18" i="25"/>
  <c r="DP18" i="61"/>
  <c r="DR18" i="25"/>
  <c r="DZ18" i="61"/>
  <c r="DZ18" i="25"/>
  <c r="EH18" i="61"/>
  <c r="EI18" i="25"/>
  <c r="ER18" i="61"/>
  <c r="EQ18" i="25"/>
  <c r="EZ18" i="61"/>
  <c r="EZ18" i="25"/>
  <c r="FJ18" i="61"/>
  <c r="O27" i="25"/>
  <c r="P27" i="61"/>
  <c r="X27" i="25"/>
  <c r="Z27" i="61"/>
  <c r="AF27" i="25"/>
  <c r="AH27" i="61"/>
  <c r="AN27" i="25"/>
  <c r="AP27" i="61"/>
  <c r="AW27" i="25"/>
  <c r="AZ27" i="61"/>
  <c r="BE27" i="25"/>
  <c r="BH27" i="61"/>
  <c r="BO27" i="25"/>
  <c r="BT27" i="61"/>
  <c r="BX27" i="25"/>
  <c r="CD27" i="61"/>
  <c r="CF27" i="25"/>
  <c r="CL27" i="61"/>
  <c r="CN27" i="25"/>
  <c r="CT27" i="61"/>
  <c r="CV27" i="25"/>
  <c r="DB27" i="61"/>
  <c r="DD27" i="25"/>
  <c r="DJ27" i="61"/>
  <c r="DM27" i="25"/>
  <c r="DT27" i="61"/>
  <c r="DV27" i="25"/>
  <c r="ED27" i="61"/>
  <c r="ED27" i="25"/>
  <c r="EL27" i="61"/>
  <c r="EM27" i="25"/>
  <c r="EV27" i="61"/>
  <c r="EU27" i="25"/>
  <c r="FD27" i="61"/>
  <c r="FD27" i="25"/>
  <c r="FN27" i="61"/>
  <c r="FM27" i="25"/>
  <c r="FX27" i="61"/>
  <c r="K27" i="25"/>
  <c r="K27" i="61"/>
  <c r="M27" i="61" s="1"/>
  <c r="J36" i="25"/>
  <c r="J36" i="61"/>
  <c r="S36" i="25"/>
  <c r="T36" i="61"/>
  <c r="AB36" i="25"/>
  <c r="AD36" i="61"/>
  <c r="AJ36" i="25"/>
  <c r="AL36" i="61"/>
  <c r="AS36" i="25"/>
  <c r="AV36" i="61"/>
  <c r="BA36" i="25"/>
  <c r="BD36" i="61"/>
  <c r="BJ36" i="25"/>
  <c r="BN36" i="61"/>
  <c r="BT36" i="25"/>
  <c r="BZ36" i="61"/>
  <c r="CB36" i="25"/>
  <c r="CH36" i="61"/>
  <c r="CJ36" i="25"/>
  <c r="CP36" i="61"/>
  <c r="CR36" i="25"/>
  <c r="CX36" i="61"/>
  <c r="CZ36" i="25"/>
  <c r="DF36" i="61"/>
  <c r="DI36" i="25"/>
  <c r="DP36" i="61"/>
  <c r="DR36" i="25"/>
  <c r="DZ36" i="61"/>
  <c r="DZ36" i="25"/>
  <c r="EH36" i="61"/>
  <c r="EI36" i="25"/>
  <c r="ER36" i="61"/>
  <c r="EQ36" i="25"/>
  <c r="EZ36" i="61"/>
  <c r="EZ36" i="25"/>
  <c r="FJ36" i="61"/>
  <c r="U18" i="25"/>
  <c r="W18" i="61"/>
  <c r="AC18" i="25"/>
  <c r="AE18" i="61"/>
  <c r="AK18" i="25"/>
  <c r="AM18" i="61"/>
  <c r="AT18" i="25"/>
  <c r="AW18" i="61"/>
  <c r="BB18" i="25"/>
  <c r="BE18" i="61"/>
  <c r="BK18" i="25"/>
  <c r="BO18" i="61"/>
  <c r="BU18" i="25"/>
  <c r="CA18" i="61"/>
  <c r="CC18" i="25"/>
  <c r="CI18" i="61"/>
  <c r="CK18" i="25"/>
  <c r="CQ18" i="61"/>
  <c r="CS18" i="25"/>
  <c r="CY18" i="61"/>
  <c r="DA18" i="25"/>
  <c r="DG18" i="61"/>
  <c r="DJ18" i="25"/>
  <c r="DQ18" i="61"/>
  <c r="DS18" i="25"/>
  <c r="EA18" i="61"/>
  <c r="EA18" i="25"/>
  <c r="EI18" i="61"/>
  <c r="EJ18" i="25"/>
  <c r="ES18" i="61"/>
  <c r="ER18" i="25"/>
  <c r="FA18" i="61"/>
  <c r="FA18" i="25"/>
  <c r="FK18" i="61"/>
  <c r="FJ18" i="25"/>
  <c r="FU18" i="61"/>
  <c r="P27" i="25"/>
  <c r="Q27" i="61"/>
  <c r="Y27" i="25"/>
  <c r="AA27" i="61"/>
  <c r="AG27" i="25"/>
  <c r="AI27" i="61"/>
  <c r="AO27" i="25"/>
  <c r="AQ27" i="61"/>
  <c r="AX27" i="25"/>
  <c r="BA27" i="61"/>
  <c r="BG27" i="25"/>
  <c r="BK27" i="61"/>
  <c r="BQ27" i="25"/>
  <c r="BW27" i="61"/>
  <c r="BY27" i="25"/>
  <c r="CE27" i="61"/>
  <c r="CG27" i="25"/>
  <c r="CM27" i="61"/>
  <c r="CO27" i="25"/>
  <c r="CU27" i="61"/>
  <c r="CW27" i="25"/>
  <c r="DC27" i="61"/>
  <c r="DF27" i="25"/>
  <c r="DM27" i="61"/>
  <c r="DN27" i="25"/>
  <c r="DU27" i="61"/>
  <c r="DW27" i="25"/>
  <c r="EE27" i="61"/>
  <c r="EF27" i="25"/>
  <c r="EO27" i="61"/>
  <c r="EN27" i="25"/>
  <c r="EW27" i="61"/>
  <c r="EV27" i="25"/>
  <c r="FE27" i="61"/>
  <c r="FE27" i="25"/>
  <c r="FO27" i="61"/>
  <c r="K36" i="25"/>
  <c r="K36" i="61"/>
  <c r="U36" i="25"/>
  <c r="W36" i="61"/>
  <c r="AC36" i="25"/>
  <c r="AE36" i="61"/>
  <c r="AK36" i="25"/>
  <c r="AM36" i="61"/>
  <c r="AT36" i="25"/>
  <c r="AW36" i="61"/>
  <c r="BK36" i="25"/>
  <c r="BO36" i="61"/>
  <c r="BU36" i="25"/>
  <c r="CA36" i="61"/>
  <c r="CC36" i="25"/>
  <c r="CI36" i="61"/>
  <c r="CK36" i="25"/>
  <c r="CQ36" i="61"/>
  <c r="CS36" i="25"/>
  <c r="CY36" i="61"/>
  <c r="DA36" i="25"/>
  <c r="DG36" i="61"/>
  <c r="DJ36" i="25"/>
  <c r="DQ36" i="61"/>
  <c r="DS36" i="25"/>
  <c r="EA36" i="61"/>
  <c r="EA36" i="25"/>
  <c r="EI36" i="61"/>
  <c r="EJ36" i="25"/>
  <c r="ES36" i="61"/>
  <c r="ER36" i="25"/>
  <c r="FA36" i="61"/>
  <c r="FA36" i="25"/>
  <c r="FK36" i="61"/>
  <c r="V18" i="25"/>
  <c r="X18" i="61"/>
  <c r="AD18" i="25"/>
  <c r="AF18" i="61"/>
  <c r="AL18" i="25"/>
  <c r="AN18" i="61"/>
  <c r="AU18" i="25"/>
  <c r="AX18" i="61"/>
  <c r="BC18" i="25"/>
  <c r="BF18" i="61"/>
  <c r="BL18" i="25"/>
  <c r="BP18" i="61"/>
  <c r="BV18" i="25"/>
  <c r="CB18" i="61"/>
  <c r="CD18" i="25"/>
  <c r="CJ18" i="61"/>
  <c r="CL18" i="25"/>
  <c r="CR18" i="61"/>
  <c r="CT18" i="25"/>
  <c r="CZ18" i="61"/>
  <c r="DB18" i="25"/>
  <c r="DH18" i="61"/>
  <c r="DK18" i="25"/>
  <c r="DR18" i="61"/>
  <c r="DT18" i="25"/>
  <c r="EB18" i="61"/>
  <c r="EB18" i="25"/>
  <c r="EJ18" i="61"/>
  <c r="EK18" i="25"/>
  <c r="ET18" i="61"/>
  <c r="ES18" i="25"/>
  <c r="FB18" i="61"/>
  <c r="FB18" i="25"/>
  <c r="FL18" i="61"/>
  <c r="FK18" i="25"/>
  <c r="FV18" i="61"/>
  <c r="Q27" i="25"/>
  <c r="R27" i="61"/>
  <c r="Z27" i="25"/>
  <c r="AB27" i="61"/>
  <c r="AH27" i="25"/>
  <c r="AJ27" i="61"/>
  <c r="AP27" i="25"/>
  <c r="AR27" i="61"/>
  <c r="AY27" i="25"/>
  <c r="BB27" i="61"/>
  <c r="BH27" i="25"/>
  <c r="BL27" i="61"/>
  <c r="BR27" i="25"/>
  <c r="BX27" i="61"/>
  <c r="BZ27" i="25"/>
  <c r="CF27" i="61"/>
  <c r="CH27" i="25"/>
  <c r="CN27" i="61"/>
  <c r="CP27" i="25"/>
  <c r="CV27" i="61"/>
  <c r="CX27" i="25"/>
  <c r="DD27" i="61"/>
  <c r="DG27" i="25"/>
  <c r="DN27" i="61"/>
  <c r="DO27" i="25"/>
  <c r="DV27" i="61"/>
  <c r="DX27" i="25"/>
  <c r="EF27" i="61"/>
  <c r="EG27" i="25"/>
  <c r="EP27" i="61"/>
  <c r="EO27" i="25"/>
  <c r="EX27" i="61"/>
  <c r="EW27" i="25"/>
  <c r="FF27" i="61"/>
  <c r="FF27" i="25"/>
  <c r="FP27" i="61"/>
  <c r="L36" i="25"/>
  <c r="L36" i="61"/>
  <c r="V36" i="25"/>
  <c r="X36" i="61"/>
  <c r="AD36" i="25"/>
  <c r="AF36" i="61"/>
  <c r="AL36" i="25"/>
  <c r="AN36" i="61"/>
  <c r="AU36" i="25"/>
  <c r="AX36" i="61"/>
  <c r="BC36" i="25"/>
  <c r="BF36" i="61"/>
  <c r="BL36" i="25"/>
  <c r="BP36" i="61"/>
  <c r="BV36" i="25"/>
  <c r="CB36" i="61"/>
  <c r="CD36" i="25"/>
  <c r="CJ36" i="61"/>
  <c r="CL36" i="25"/>
  <c r="CR36" i="61"/>
  <c r="CT36" i="25"/>
  <c r="CZ36" i="61"/>
  <c r="DB36" i="25"/>
  <c r="DH36" i="61"/>
  <c r="DK36" i="25"/>
  <c r="DR36" i="61"/>
  <c r="DT36" i="25"/>
  <c r="EB36" i="61"/>
  <c r="EB36" i="25"/>
  <c r="EJ36" i="61"/>
  <c r="EK36" i="25"/>
  <c r="ET36" i="61"/>
  <c r="ES36" i="25"/>
  <c r="FB36" i="61"/>
  <c r="FB36" i="25"/>
  <c r="FL36" i="61"/>
  <c r="N18" i="25"/>
  <c r="O18" i="61"/>
  <c r="W18" i="25"/>
  <c r="Y18" i="61"/>
  <c r="AE18" i="25"/>
  <c r="AG18" i="61"/>
  <c r="AM18" i="25"/>
  <c r="AO18" i="61"/>
  <c r="AV18" i="25"/>
  <c r="AY18" i="61"/>
  <c r="BD18" i="25"/>
  <c r="BG18" i="61"/>
  <c r="BN18" i="25"/>
  <c r="BS18" i="61"/>
  <c r="BW18" i="25"/>
  <c r="CC18" i="61"/>
  <c r="CE18" i="25"/>
  <c r="CK18" i="61"/>
  <c r="CM18" i="25"/>
  <c r="CS18" i="61"/>
  <c r="CU18" i="25"/>
  <c r="DA18" i="61"/>
  <c r="DC18" i="25"/>
  <c r="DI18" i="61"/>
  <c r="DL18" i="25"/>
  <c r="DS18" i="61"/>
  <c r="DU18" i="25"/>
  <c r="EC18" i="61"/>
  <c r="EC18" i="25"/>
  <c r="EK18" i="61"/>
  <c r="EL18" i="25"/>
  <c r="EU18" i="61"/>
  <c r="ET18" i="25"/>
  <c r="FC18" i="61"/>
  <c r="FC18" i="25"/>
  <c r="FM18" i="61"/>
  <c r="R27" i="25"/>
  <c r="S27" i="61"/>
  <c r="AA27" i="25"/>
  <c r="AC27" i="61"/>
  <c r="AI27" i="25"/>
  <c r="AK27" i="61"/>
  <c r="AR27" i="25"/>
  <c r="AU27" i="61"/>
  <c r="AZ27" i="25"/>
  <c r="BC27" i="61"/>
  <c r="BI27" i="25"/>
  <c r="BM27" i="61"/>
  <c r="BS27" i="25"/>
  <c r="BY27" i="61"/>
  <c r="CA27" i="25"/>
  <c r="CG27" i="61"/>
  <c r="CI27" i="25"/>
  <c r="CO27" i="61"/>
  <c r="CQ27" i="25"/>
  <c r="CW27" i="61"/>
  <c r="CY27" i="25"/>
  <c r="DE27" i="61"/>
  <c r="DH27" i="25"/>
  <c r="DO27" i="61"/>
  <c r="DQ27" i="25"/>
  <c r="DY27" i="61"/>
  <c r="DY27" i="25"/>
  <c r="EG27" i="61"/>
  <c r="EH27" i="25"/>
  <c r="EQ27" i="61"/>
  <c r="EP27" i="25"/>
  <c r="EY27" i="61"/>
  <c r="EY27" i="25"/>
  <c r="FI27" i="61"/>
  <c r="N36" i="25"/>
  <c r="O36" i="61"/>
  <c r="W36" i="25"/>
  <c r="Y36" i="61"/>
  <c r="AE36" i="25"/>
  <c r="AG36" i="61"/>
  <c r="AM36" i="25"/>
  <c r="AO36" i="61"/>
  <c r="AV36" i="25"/>
  <c r="AY36" i="61"/>
  <c r="BD36" i="25"/>
  <c r="BG36" i="61"/>
  <c r="BN36" i="25"/>
  <c r="BS36" i="61"/>
  <c r="BW36" i="25"/>
  <c r="CC36" i="61"/>
  <c r="CE36" i="25"/>
  <c r="CK36" i="61"/>
  <c r="CM36" i="25"/>
  <c r="CS36" i="61"/>
  <c r="CU36" i="25"/>
  <c r="DA36" i="61"/>
  <c r="DC36" i="25"/>
  <c r="DI36" i="61"/>
  <c r="DL36" i="25"/>
  <c r="DS36" i="61"/>
  <c r="DU36" i="25"/>
  <c r="EC36" i="61"/>
  <c r="EC36" i="25"/>
  <c r="EK36" i="61"/>
  <c r="EL36" i="25"/>
  <c r="EU36" i="61"/>
  <c r="ET36" i="25"/>
  <c r="FC36" i="61"/>
  <c r="FC36" i="25"/>
  <c r="FM36" i="61"/>
  <c r="FL36" i="25"/>
  <c r="FW36" i="61"/>
  <c r="D18" i="25"/>
  <c r="D18" i="61"/>
  <c r="E18" i="61" s="1"/>
  <c r="O18" i="25"/>
  <c r="P18" i="61"/>
  <c r="X18" i="25"/>
  <c r="Z18" i="61"/>
  <c r="AF18" i="25"/>
  <c r="AH18" i="61"/>
  <c r="AN18" i="25"/>
  <c r="AP18" i="61"/>
  <c r="AW18" i="25"/>
  <c r="AZ18" i="61"/>
  <c r="BE18" i="25"/>
  <c r="BH18" i="61"/>
  <c r="BO18" i="25"/>
  <c r="BT18" i="61"/>
  <c r="BX18" i="25"/>
  <c r="CD18" i="61"/>
  <c r="CF18" i="25"/>
  <c r="CL18" i="61"/>
  <c r="CN18" i="25"/>
  <c r="CT18" i="61"/>
  <c r="CV18" i="25"/>
  <c r="DB18" i="61"/>
  <c r="DD18" i="25"/>
  <c r="DJ18" i="61"/>
  <c r="DM18" i="25"/>
  <c r="DT18" i="61"/>
  <c r="DV18" i="25"/>
  <c r="ED18" i="61"/>
  <c r="ED18" i="25"/>
  <c r="EL18" i="61"/>
  <c r="EM18" i="25"/>
  <c r="EV18" i="61"/>
  <c r="EU18" i="25"/>
  <c r="FD18" i="61"/>
  <c r="FD18" i="25"/>
  <c r="FN18" i="61"/>
  <c r="S27" i="25"/>
  <c r="T27" i="61"/>
  <c r="AB27" i="25"/>
  <c r="AD27" i="61"/>
  <c r="AJ27" i="25"/>
  <c r="AL27" i="61"/>
  <c r="AS27" i="25"/>
  <c r="AV27" i="61"/>
  <c r="BA27" i="25"/>
  <c r="BD27" i="61"/>
  <c r="BJ27" i="25"/>
  <c r="BN27" i="61"/>
  <c r="BT27" i="25"/>
  <c r="BZ27" i="61"/>
  <c r="CB27" i="25"/>
  <c r="CH27" i="61"/>
  <c r="CJ27" i="25"/>
  <c r="CP27" i="61"/>
  <c r="CR27" i="25"/>
  <c r="CX27" i="61"/>
  <c r="CZ27" i="25"/>
  <c r="DF27" i="61"/>
  <c r="DI27" i="25"/>
  <c r="DP27" i="61"/>
  <c r="DR27" i="25"/>
  <c r="DZ27" i="61"/>
  <c r="DZ27" i="25"/>
  <c r="EH27" i="61"/>
  <c r="EI27" i="25"/>
  <c r="ER27" i="61"/>
  <c r="EQ27" i="25"/>
  <c r="EZ27" i="61"/>
  <c r="EZ27" i="25"/>
  <c r="FJ27" i="61"/>
  <c r="D36" i="25"/>
  <c r="D36" i="61"/>
  <c r="E36" i="61" s="1"/>
  <c r="O36" i="25"/>
  <c r="P36" i="61"/>
  <c r="X36" i="25"/>
  <c r="Z36" i="61"/>
  <c r="AF36" i="25"/>
  <c r="AH36" i="61"/>
  <c r="AN36" i="25"/>
  <c r="AP36" i="61"/>
  <c r="AW36" i="25"/>
  <c r="AZ36" i="61"/>
  <c r="BE36" i="25"/>
  <c r="BH36" i="61"/>
  <c r="BO36" i="25"/>
  <c r="BT36" i="61"/>
  <c r="BX36" i="25"/>
  <c r="CD36" i="61"/>
  <c r="CF36" i="25"/>
  <c r="CL36" i="61"/>
  <c r="CN36" i="25"/>
  <c r="CT36" i="61"/>
  <c r="CV36" i="25"/>
  <c r="DB36" i="61"/>
  <c r="DD36" i="25"/>
  <c r="DJ36" i="61"/>
  <c r="DM36" i="25"/>
  <c r="DT36" i="61"/>
  <c r="DV36" i="25"/>
  <c r="ED36" i="61"/>
  <c r="ED36" i="25"/>
  <c r="EL36" i="61"/>
  <c r="EM36" i="25"/>
  <c r="EV36" i="61"/>
  <c r="EU36" i="25"/>
  <c r="FD36" i="61"/>
  <c r="FD36" i="25"/>
  <c r="FN36" i="61"/>
  <c r="FM36" i="25"/>
  <c r="FX36" i="61"/>
  <c r="P18" i="25"/>
  <c r="Q18" i="61"/>
  <c r="Y18" i="25"/>
  <c r="AA18" i="61"/>
  <c r="AG18" i="25"/>
  <c r="AI18" i="61"/>
  <c r="AO18" i="25"/>
  <c r="AQ18" i="61"/>
  <c r="AX18" i="25"/>
  <c r="BA18" i="61"/>
  <c r="BG18" i="25"/>
  <c r="BK18" i="61"/>
  <c r="BQ18" i="25"/>
  <c r="BW18" i="61"/>
  <c r="BY18" i="25"/>
  <c r="CE18" i="61"/>
  <c r="CG18" i="25"/>
  <c r="CM18" i="61"/>
  <c r="CO18" i="25"/>
  <c r="CU18" i="61"/>
  <c r="CW18" i="25"/>
  <c r="DC18" i="61"/>
  <c r="DF18" i="25"/>
  <c r="DM18" i="61"/>
  <c r="DN18" i="25"/>
  <c r="DU18" i="61"/>
  <c r="DW18" i="25"/>
  <c r="EE18" i="61"/>
  <c r="EF18" i="25"/>
  <c r="EO18" i="61"/>
  <c r="EN18" i="25"/>
  <c r="EW18" i="61"/>
  <c r="EV18" i="25"/>
  <c r="FE18" i="61"/>
  <c r="FE18" i="25"/>
  <c r="FO18" i="61"/>
  <c r="C27" i="25"/>
  <c r="C27" i="61"/>
  <c r="U27" i="25"/>
  <c r="W27" i="61"/>
  <c r="AC27" i="25"/>
  <c r="AE27" i="61"/>
  <c r="AK27" i="25"/>
  <c r="AM27" i="61"/>
  <c r="AT27" i="25"/>
  <c r="AW27" i="61"/>
  <c r="BB27" i="25"/>
  <c r="BE27" i="61"/>
  <c r="BK27" i="25"/>
  <c r="BO27" i="61"/>
  <c r="BU27" i="25"/>
  <c r="CA27" i="61"/>
  <c r="CC27" i="25"/>
  <c r="CI27" i="61"/>
  <c r="CK27" i="25"/>
  <c r="CQ27" i="61"/>
  <c r="CS27" i="25"/>
  <c r="CY27" i="61"/>
  <c r="DA27" i="25"/>
  <c r="DG27" i="61"/>
  <c r="DJ27" i="25"/>
  <c r="DQ27" i="61"/>
  <c r="DS27" i="25"/>
  <c r="EA27" i="61"/>
  <c r="EA27" i="25"/>
  <c r="EI27" i="61"/>
  <c r="EJ27" i="25"/>
  <c r="ES27" i="61"/>
  <c r="ER27" i="25"/>
  <c r="FA27" i="61"/>
  <c r="FA27" i="25"/>
  <c r="FK27" i="61"/>
  <c r="FJ27" i="25"/>
  <c r="FU27" i="61"/>
  <c r="G36" i="25"/>
  <c r="G36" i="61"/>
  <c r="P36" i="25"/>
  <c r="Q36" i="61"/>
  <c r="Y36" i="25"/>
  <c r="AA36" i="61"/>
  <c r="AG36" i="25"/>
  <c r="AI36" i="61"/>
  <c r="AO36" i="25"/>
  <c r="AQ36" i="61"/>
  <c r="AX36" i="25"/>
  <c r="BA36" i="61"/>
  <c r="BG36" i="25"/>
  <c r="BK36" i="61"/>
  <c r="BQ36" i="25"/>
  <c r="BW36" i="61"/>
  <c r="BY36" i="25"/>
  <c r="CE36" i="61"/>
  <c r="CG36" i="25"/>
  <c r="CM36" i="61"/>
  <c r="CO36" i="25"/>
  <c r="CU36" i="61"/>
  <c r="CW36" i="25"/>
  <c r="DC36" i="61"/>
  <c r="DF36" i="25"/>
  <c r="DM36" i="61"/>
  <c r="DN36" i="25"/>
  <c r="DU36" i="61"/>
  <c r="DW36" i="25"/>
  <c r="EE36" i="61"/>
  <c r="EF36" i="25"/>
  <c r="EO36" i="61"/>
  <c r="EN36" i="25"/>
  <c r="EW36" i="61"/>
  <c r="EV36" i="25"/>
  <c r="FE36" i="61"/>
  <c r="FE36" i="25"/>
  <c r="FO36" i="61"/>
  <c r="Q18" i="25"/>
  <c r="R18" i="61"/>
  <c r="Z18" i="25"/>
  <c r="AB18" i="61"/>
  <c r="AH18" i="25"/>
  <c r="AJ18" i="61"/>
  <c r="AP18" i="25"/>
  <c r="AR18" i="61"/>
  <c r="AY18" i="25"/>
  <c r="BB18" i="61"/>
  <c r="BH18" i="25"/>
  <c r="BL18" i="61"/>
  <c r="BR18" i="61" s="1"/>
  <c r="BR18" i="25"/>
  <c r="BX18" i="61"/>
  <c r="BZ18" i="25"/>
  <c r="CF18" i="61"/>
  <c r="CH18" i="25"/>
  <c r="CN18" i="61"/>
  <c r="CP18" i="25"/>
  <c r="CV18" i="61"/>
  <c r="CX18" i="25"/>
  <c r="DD18" i="61"/>
  <c r="DG18" i="25"/>
  <c r="DN18" i="61"/>
  <c r="DO18" i="25"/>
  <c r="DV18" i="61"/>
  <c r="DX18" i="25"/>
  <c r="EF18" i="61"/>
  <c r="EG18" i="25"/>
  <c r="EP18" i="61"/>
  <c r="EO18" i="25"/>
  <c r="EX18" i="61"/>
  <c r="EW18" i="25"/>
  <c r="FF18" i="61"/>
  <c r="FF18" i="25"/>
  <c r="FP18" i="61"/>
  <c r="D27" i="25"/>
  <c r="D27" i="61"/>
  <c r="V27" i="25"/>
  <c r="X27" i="61"/>
  <c r="AD27" i="25"/>
  <c r="AF27" i="61"/>
  <c r="AL27" i="25"/>
  <c r="AN27" i="61"/>
  <c r="AU27" i="25"/>
  <c r="AX27" i="61"/>
  <c r="BC27" i="25"/>
  <c r="BF27" i="61"/>
  <c r="BL27" i="25"/>
  <c r="BP27" i="61"/>
  <c r="BV27" i="25"/>
  <c r="CB27" i="61"/>
  <c r="CD27" i="25"/>
  <c r="CJ27" i="61"/>
  <c r="CL27" i="25"/>
  <c r="CR27" i="61"/>
  <c r="CT27" i="25"/>
  <c r="CZ27" i="61"/>
  <c r="DB27" i="25"/>
  <c r="DH27" i="61"/>
  <c r="DK27" i="25"/>
  <c r="DR27" i="61"/>
  <c r="DT27" i="25"/>
  <c r="EB27" i="61"/>
  <c r="EB27" i="25"/>
  <c r="EJ27" i="61"/>
  <c r="EK27" i="25"/>
  <c r="ET27" i="61"/>
  <c r="ES27" i="25"/>
  <c r="FB27" i="61"/>
  <c r="FB27" i="25"/>
  <c r="FL27" i="61"/>
  <c r="H36" i="25"/>
  <c r="H36" i="61"/>
  <c r="Q36" i="25"/>
  <c r="R36" i="61"/>
  <c r="Z36" i="25"/>
  <c r="AB36" i="61"/>
  <c r="AH36" i="25"/>
  <c r="AJ36" i="61"/>
  <c r="AP36" i="25"/>
  <c r="AR36" i="61"/>
  <c r="AY36" i="25"/>
  <c r="BB36" i="61"/>
  <c r="BH36" i="25"/>
  <c r="BL36" i="61"/>
  <c r="BR36" i="25"/>
  <c r="BX36" i="61"/>
  <c r="BZ36" i="25"/>
  <c r="CF36" i="61"/>
  <c r="CH36" i="25"/>
  <c r="CN36" i="61"/>
  <c r="CP36" i="25"/>
  <c r="CV36" i="61"/>
  <c r="CX36" i="25"/>
  <c r="DD36" i="61"/>
  <c r="DG36" i="25"/>
  <c r="DN36" i="61"/>
  <c r="DO36" i="25"/>
  <c r="DV36" i="61"/>
  <c r="DX36" i="25"/>
  <c r="EF36" i="61"/>
  <c r="EG36" i="25"/>
  <c r="EP36" i="61"/>
  <c r="EO36" i="25"/>
  <c r="EX36" i="61"/>
  <c r="EW36" i="25"/>
  <c r="FF36" i="61"/>
  <c r="FF36" i="25"/>
  <c r="FP36" i="61"/>
  <c r="I18" i="25"/>
  <c r="I18" i="61"/>
  <c r="M18" i="61" s="1"/>
  <c r="R18" i="25"/>
  <c r="S18" i="61"/>
  <c r="AA18" i="25"/>
  <c r="AC18" i="61"/>
  <c r="AI18" i="25"/>
  <c r="AK18" i="61"/>
  <c r="AR18" i="25"/>
  <c r="AU18" i="61"/>
  <c r="AZ18" i="25"/>
  <c r="BC18" i="61"/>
  <c r="BI18" i="25"/>
  <c r="BM18" i="61"/>
  <c r="BS18" i="25"/>
  <c r="BY18" i="61"/>
  <c r="CA18" i="25"/>
  <c r="CG18" i="61"/>
  <c r="CI18" i="25"/>
  <c r="CO18" i="61"/>
  <c r="CQ18" i="25"/>
  <c r="CW18" i="61"/>
  <c r="CY18" i="25"/>
  <c r="DE18" i="61"/>
  <c r="DH18" i="25"/>
  <c r="DO18" i="61"/>
  <c r="DQ18" i="25"/>
  <c r="DY18" i="61"/>
  <c r="DY18" i="25"/>
  <c r="EG18" i="61"/>
  <c r="EH18" i="25"/>
  <c r="EQ18" i="61"/>
  <c r="EP18" i="25"/>
  <c r="EY18" i="61"/>
  <c r="EY18" i="25"/>
  <c r="FI18" i="61"/>
  <c r="FG20" i="25"/>
  <c r="FQ18" i="61" l="1"/>
  <c r="DX36" i="61"/>
  <c r="N36" i="61"/>
  <c r="BI27" i="61"/>
  <c r="BQ36" i="61"/>
  <c r="BR36" i="61"/>
  <c r="BI18" i="61"/>
  <c r="M36" i="61"/>
  <c r="FH18" i="61"/>
  <c r="V18" i="61"/>
  <c r="U36" i="61"/>
  <c r="DW18" i="61"/>
  <c r="BQ18" i="61"/>
  <c r="FH36" i="61"/>
  <c r="V36" i="61"/>
  <c r="FR27" i="61"/>
  <c r="EN27" i="61"/>
  <c r="FR18" i="61"/>
  <c r="EN18" i="61"/>
  <c r="FQ36" i="61"/>
  <c r="EM36" i="61"/>
  <c r="AT36" i="61"/>
  <c r="EM18" i="61"/>
  <c r="DX27" i="61"/>
  <c r="BR27" i="61"/>
  <c r="FG36" i="61"/>
  <c r="DK36" i="61"/>
  <c r="E27" i="61"/>
  <c r="FG27" i="61"/>
  <c r="DK27" i="61"/>
  <c r="AS18" i="61"/>
  <c r="BU18" i="61" s="1"/>
  <c r="DL36" i="61"/>
  <c r="BJ36" i="61"/>
  <c r="FH27" i="61"/>
  <c r="V27" i="61"/>
  <c r="FG18" i="61"/>
  <c r="DK18" i="61"/>
  <c r="DL27" i="61"/>
  <c r="BJ27" i="61"/>
  <c r="DL18" i="61"/>
  <c r="BJ18" i="61"/>
  <c r="BI36" i="61"/>
  <c r="U27" i="61"/>
  <c r="FQ27" i="61"/>
  <c r="EM27" i="61"/>
  <c r="U18" i="61"/>
  <c r="AT27" i="61"/>
  <c r="DX18" i="61"/>
  <c r="DW36" i="61"/>
  <c r="AS27" i="61"/>
  <c r="AT18" i="61"/>
  <c r="AS36" i="61"/>
  <c r="DW27" i="61"/>
  <c r="BQ27" i="61"/>
  <c r="FR36" i="61"/>
  <c r="EN36" i="61"/>
  <c r="BV18" i="61" l="1"/>
  <c r="F18" i="61" s="1"/>
  <c r="BV27" i="61"/>
  <c r="F27" i="61" s="1"/>
  <c r="BV36" i="61"/>
  <c r="F36" i="61" s="1"/>
  <c r="BU36" i="61"/>
  <c r="BU27" i="61"/>
  <c r="FK32" i="25"/>
  <c r="FJ32" i="25"/>
  <c r="FI32" i="25"/>
  <c r="FH32" i="25"/>
  <c r="DG32" i="25"/>
  <c r="DF32" i="25"/>
  <c r="FI25" i="25"/>
  <c r="FH25" i="25"/>
  <c r="FF25" i="25"/>
  <c r="FE25" i="25"/>
  <c r="FB25" i="25"/>
  <c r="FA25" i="25"/>
  <c r="EZ25" i="25"/>
  <c r="EY25" i="25"/>
  <c r="EG25" i="25"/>
  <c r="EF25" i="25"/>
  <c r="DX25" i="25"/>
  <c r="DW25" i="25"/>
  <c r="DU25" i="25"/>
  <c r="DT25" i="25"/>
  <c r="DS25" i="25"/>
  <c r="DR25" i="25"/>
  <c r="DQ25" i="25"/>
  <c r="DO25" i="25"/>
  <c r="DN25" i="25"/>
  <c r="DK25" i="25"/>
  <c r="DJ25" i="25"/>
  <c r="DI25" i="25"/>
  <c r="DH25" i="25"/>
  <c r="DB25" i="25"/>
  <c r="DA25" i="25"/>
  <c r="CZ25" i="25"/>
  <c r="CY25" i="25"/>
  <c r="CX25" i="25"/>
  <c r="CW25" i="25"/>
  <c r="CV25" i="25"/>
  <c r="CU25" i="25"/>
  <c r="CT25" i="25"/>
  <c r="CS25" i="25"/>
  <c r="CR25" i="25"/>
  <c r="CQ25" i="25"/>
  <c r="CP25" i="25"/>
  <c r="CO25" i="25"/>
  <c r="CN25" i="25"/>
  <c r="CM25" i="25"/>
  <c r="CL25" i="25"/>
  <c r="CK25" i="25"/>
  <c r="CJ25" i="25"/>
  <c r="CI25" i="25"/>
  <c r="CH25" i="25"/>
  <c r="CG25" i="25"/>
  <c r="CF25" i="25"/>
  <c r="CE25" i="25"/>
  <c r="CD25" i="25"/>
  <c r="CC25" i="25"/>
  <c r="CB25" i="25"/>
  <c r="CA25" i="25"/>
  <c r="BZ25" i="25"/>
  <c r="BY25" i="25"/>
  <c r="BX25" i="25"/>
  <c r="BW25" i="25"/>
  <c r="BV25" i="25"/>
  <c r="BU25" i="25"/>
  <c r="BT25" i="25"/>
  <c r="BS25" i="25"/>
  <c r="BR25" i="25"/>
  <c r="BQ25" i="25"/>
  <c r="BO25" i="25"/>
  <c r="BN25" i="25"/>
  <c r="BH25" i="25"/>
  <c r="BG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EE40" i="25"/>
  <c r="EE38" i="25"/>
  <c r="EE37" i="25"/>
  <c r="EE36" i="25"/>
  <c r="EE35" i="25"/>
  <c r="EE34" i="25"/>
  <c r="EE33" i="25"/>
  <c r="EE30" i="25"/>
  <c r="EE29" i="25"/>
  <c r="EE28" i="25"/>
  <c r="EE27" i="25"/>
  <c r="EE24" i="25"/>
  <c r="EE23" i="25"/>
  <c r="EE22" i="25"/>
  <c r="EE21" i="25"/>
  <c r="EE20" i="25"/>
  <c r="EE19" i="25"/>
  <c r="EE18" i="25"/>
  <c r="EE17" i="25"/>
  <c r="EE13" i="25"/>
  <c r="EE12" i="25"/>
  <c r="EE11" i="25"/>
  <c r="EE10" i="25"/>
  <c r="EE9" i="25"/>
  <c r="EE8" i="25"/>
  <c r="DE40" i="25"/>
  <c r="DE38" i="25"/>
  <c r="DE37" i="25"/>
  <c r="DE36" i="25"/>
  <c r="DE35" i="25"/>
  <c r="DE34" i="25"/>
  <c r="DE33" i="25"/>
  <c r="DE30" i="25"/>
  <c r="DE29" i="25"/>
  <c r="DE28" i="25"/>
  <c r="DE27" i="25"/>
  <c r="DE24" i="25"/>
  <c r="DE23" i="25"/>
  <c r="DE22" i="25"/>
  <c r="DE21" i="25"/>
  <c r="DE20" i="25"/>
  <c r="DE19" i="25"/>
  <c r="DE18" i="25"/>
  <c r="DE17" i="25"/>
  <c r="DE13" i="25"/>
  <c r="DE12" i="25"/>
  <c r="DE11" i="25"/>
  <c r="DE10" i="25"/>
  <c r="DE9" i="25"/>
  <c r="DE8" i="25"/>
  <c r="FG34" i="25"/>
  <c r="EX34" i="25"/>
  <c r="DP34" i="25"/>
  <c r="BM34" i="25"/>
  <c r="BF34" i="25"/>
  <c r="AQ34" i="25"/>
  <c r="T34" i="25"/>
  <c r="M34" i="25"/>
  <c r="E34" i="25"/>
  <c r="FG33" i="25"/>
  <c r="EX33" i="25"/>
  <c r="DP33" i="25"/>
  <c r="BM33" i="25"/>
  <c r="BF33" i="25"/>
  <c r="AQ33" i="25"/>
  <c r="T33" i="25"/>
  <c r="M33" i="25"/>
  <c r="E33" i="25"/>
  <c r="FG30" i="25"/>
  <c r="EX30" i="25"/>
  <c r="DP30" i="25"/>
  <c r="BM30" i="25"/>
  <c r="BF30" i="25"/>
  <c r="AQ30" i="25"/>
  <c r="T30" i="25"/>
  <c r="M30" i="25"/>
  <c r="E30" i="25"/>
  <c r="FG29" i="25"/>
  <c r="EX29" i="25"/>
  <c r="DP29" i="25"/>
  <c r="BM29" i="25"/>
  <c r="BF29" i="25"/>
  <c r="AQ29" i="25"/>
  <c r="T29" i="25"/>
  <c r="M29" i="25"/>
  <c r="E29" i="25"/>
  <c r="FG28" i="25"/>
  <c r="EX28" i="25"/>
  <c r="DP28" i="25"/>
  <c r="BM28" i="25"/>
  <c r="BF28" i="25"/>
  <c r="AQ28" i="25"/>
  <c r="T28" i="25"/>
  <c r="M28" i="25"/>
  <c r="E28" i="25"/>
  <c r="FG27" i="25"/>
  <c r="EX27" i="25"/>
  <c r="DP27" i="25"/>
  <c r="BM27" i="25"/>
  <c r="BF27" i="25"/>
  <c r="AQ27" i="25"/>
  <c r="T27" i="25"/>
  <c r="M27" i="25"/>
  <c r="E27" i="25"/>
  <c r="FG24" i="25"/>
  <c r="EX24" i="25"/>
  <c r="DP24" i="25"/>
  <c r="BM24" i="25"/>
  <c r="BF24" i="25"/>
  <c r="AQ24" i="25"/>
  <c r="T24" i="25"/>
  <c r="M24" i="25"/>
  <c r="E24" i="25"/>
  <c r="FG23" i="25"/>
  <c r="EX23" i="25"/>
  <c r="DP23" i="25"/>
  <c r="BM23" i="25"/>
  <c r="BF23" i="25"/>
  <c r="AQ23" i="25"/>
  <c r="T23" i="25"/>
  <c r="M23" i="25"/>
  <c r="E23" i="25"/>
  <c r="FG22" i="25"/>
  <c r="EX22" i="25"/>
  <c r="DP22" i="25"/>
  <c r="BM22" i="25"/>
  <c r="BF22" i="25"/>
  <c r="AQ22" i="25"/>
  <c r="T22" i="25"/>
  <c r="M22" i="25"/>
  <c r="E22" i="25"/>
  <c r="FG21" i="25"/>
  <c r="EX21" i="25"/>
  <c r="DP21" i="25"/>
  <c r="BM21" i="25"/>
  <c r="BF21" i="25"/>
  <c r="AQ21" i="25"/>
  <c r="T21" i="25"/>
  <c r="M21" i="25"/>
  <c r="E21" i="25"/>
  <c r="EX20" i="25"/>
  <c r="DP20" i="25"/>
  <c r="BM20" i="25"/>
  <c r="BF20" i="25"/>
  <c r="AQ20" i="25"/>
  <c r="T20" i="25"/>
  <c r="M20" i="25"/>
  <c r="E20" i="25"/>
  <c r="FG19" i="25"/>
  <c r="EX19" i="25"/>
  <c r="DP19" i="25"/>
  <c r="BM19" i="25"/>
  <c r="BF19" i="25"/>
  <c r="AQ19" i="25"/>
  <c r="T19" i="25"/>
  <c r="M19" i="25"/>
  <c r="E19" i="25"/>
  <c r="FG18" i="25"/>
  <c r="EX18" i="25"/>
  <c r="DP18" i="25"/>
  <c r="BM18" i="25"/>
  <c r="BF18" i="25"/>
  <c r="AQ18" i="25"/>
  <c r="T18" i="25"/>
  <c r="M18" i="25"/>
  <c r="E18" i="25"/>
  <c r="FG17" i="25"/>
  <c r="EX17" i="25"/>
  <c r="DP17" i="25"/>
  <c r="BM17" i="25"/>
  <c r="BF17" i="25"/>
  <c r="AQ17" i="25"/>
  <c r="T17" i="25"/>
  <c r="M17" i="25"/>
  <c r="E17" i="25"/>
  <c r="AQ40" i="25"/>
  <c r="AQ38" i="25"/>
  <c r="AQ37" i="25"/>
  <c r="AQ36" i="25"/>
  <c r="AQ35" i="25"/>
  <c r="AQ13" i="25"/>
  <c r="AQ12" i="25"/>
  <c r="AQ11" i="25"/>
  <c r="AQ10" i="25"/>
  <c r="AQ9" i="25"/>
  <c r="AQ8" i="25"/>
  <c r="DP35" i="25"/>
  <c r="DP36" i="25"/>
  <c r="DP37" i="25"/>
  <c r="DP38" i="25"/>
  <c r="DP40" i="25"/>
  <c r="AP31" i="25" l="1"/>
  <c r="AR31" i="61"/>
  <c r="AM15" i="25"/>
  <c r="AO15" i="61"/>
  <c r="AP14" i="25"/>
  <c r="AR14" i="61"/>
  <c r="CU41" i="25"/>
  <c r="DA41" i="61"/>
  <c r="DC41" i="25"/>
  <c r="DI41" i="61"/>
  <c r="DA31" i="25"/>
  <c r="DG31" i="61"/>
  <c r="CX39" i="25"/>
  <c r="DD39" i="61"/>
  <c r="CY15" i="25"/>
  <c r="DE15" i="61"/>
  <c r="DH14" i="61"/>
  <c r="EC26" i="25"/>
  <c r="EK26" i="61"/>
  <c r="I25" i="25"/>
  <c r="I25" i="61"/>
  <c r="R25" i="25"/>
  <c r="S25" i="61"/>
  <c r="AI25" i="25"/>
  <c r="AK25" i="61"/>
  <c r="AR25" i="25"/>
  <c r="AU25" i="61"/>
  <c r="AZ25" i="25"/>
  <c r="BC25" i="61"/>
  <c r="BI25" i="25"/>
  <c r="BM25" i="61"/>
  <c r="DY25" i="25"/>
  <c r="EG25" i="61"/>
  <c r="EH25" i="25"/>
  <c r="EQ25" i="61"/>
  <c r="EP25" i="25"/>
  <c r="EY25" i="61"/>
  <c r="K32" i="25"/>
  <c r="K32" i="61"/>
  <c r="U32" i="25"/>
  <c r="W32" i="61"/>
  <c r="AC32" i="25"/>
  <c r="AE32" i="61"/>
  <c r="AK32" i="25"/>
  <c r="AM32" i="61"/>
  <c r="AT32" i="25"/>
  <c r="AW32" i="61"/>
  <c r="BB32" i="25"/>
  <c r="BE32" i="61"/>
  <c r="BK32" i="25"/>
  <c r="BO32" i="61"/>
  <c r="BU32" i="25"/>
  <c r="CA32" i="61"/>
  <c r="CC32" i="25"/>
  <c r="CI32" i="61"/>
  <c r="CK32" i="25"/>
  <c r="CQ32" i="61"/>
  <c r="CS32" i="25"/>
  <c r="CY32" i="61"/>
  <c r="DA32" i="25"/>
  <c r="DG32" i="61"/>
  <c r="DJ32" i="25"/>
  <c r="DQ32" i="61"/>
  <c r="DS32" i="25"/>
  <c r="EA32" i="61"/>
  <c r="EA32" i="25"/>
  <c r="EI32" i="61"/>
  <c r="EJ32" i="25"/>
  <c r="ES32" i="61"/>
  <c r="ER32" i="25"/>
  <c r="FA32" i="61"/>
  <c r="FA32" i="25"/>
  <c r="FK32" i="61"/>
  <c r="AM26" i="25"/>
  <c r="AO26" i="61"/>
  <c r="AO39" i="25"/>
  <c r="AQ39" i="61"/>
  <c r="AN15" i="25"/>
  <c r="AP15" i="61"/>
  <c r="AM14" i="25"/>
  <c r="AO14" i="61"/>
  <c r="CV41" i="25"/>
  <c r="DB41" i="61"/>
  <c r="DD41" i="25"/>
  <c r="DJ41" i="61"/>
  <c r="CV31" i="25"/>
  <c r="DB31" i="61"/>
  <c r="CY39" i="25"/>
  <c r="DE39" i="61"/>
  <c r="CZ15" i="25"/>
  <c r="DF15" i="61"/>
  <c r="DA14" i="61"/>
  <c r="DI14" i="61"/>
  <c r="ED26" i="25"/>
  <c r="EL26" i="61"/>
  <c r="J25" i="25"/>
  <c r="J25" i="61"/>
  <c r="S25" i="25"/>
  <c r="T25" i="61"/>
  <c r="AJ25" i="25"/>
  <c r="AL25" i="61"/>
  <c r="AS25" i="25"/>
  <c r="AV25" i="61"/>
  <c r="BA25" i="25"/>
  <c r="BD25" i="61"/>
  <c r="BJ25" i="25"/>
  <c r="BN25" i="61"/>
  <c r="DZ25" i="25"/>
  <c r="EH25" i="61"/>
  <c r="EI25" i="25"/>
  <c r="ER25" i="61"/>
  <c r="EQ25" i="25"/>
  <c r="EZ25" i="61"/>
  <c r="L32" i="25"/>
  <c r="L32" i="61"/>
  <c r="V32" i="25"/>
  <c r="X32" i="61"/>
  <c r="AD32" i="25"/>
  <c r="AF32" i="61"/>
  <c r="AL32" i="25"/>
  <c r="AN32" i="61"/>
  <c r="AU32" i="25"/>
  <c r="AX32" i="61"/>
  <c r="BC32" i="25"/>
  <c r="BF32" i="61"/>
  <c r="BL32" i="25"/>
  <c r="BP32" i="61"/>
  <c r="BV32" i="25"/>
  <c r="CB32" i="61"/>
  <c r="CD32" i="25"/>
  <c r="CJ32" i="61"/>
  <c r="CL32" i="25"/>
  <c r="CR32" i="61"/>
  <c r="CT32" i="25"/>
  <c r="CZ32" i="61"/>
  <c r="DB32" i="25"/>
  <c r="DH32" i="61"/>
  <c r="DK32" i="25"/>
  <c r="DR32" i="61"/>
  <c r="DT32" i="25"/>
  <c r="EB32" i="61"/>
  <c r="EB32" i="25"/>
  <c r="EJ32" i="61"/>
  <c r="EK32" i="25"/>
  <c r="ET32" i="61"/>
  <c r="ES32" i="25"/>
  <c r="FB32" i="61"/>
  <c r="FB32" i="25"/>
  <c r="FL32" i="61"/>
  <c r="AN26" i="25"/>
  <c r="AP26" i="61"/>
  <c r="AO41" i="25"/>
  <c r="AQ41" i="61"/>
  <c r="AP39" i="25"/>
  <c r="AR39" i="61"/>
  <c r="AP14" i="61"/>
  <c r="CW41" i="25"/>
  <c r="DC41" i="61"/>
  <c r="CX31" i="25"/>
  <c r="DD31" i="61"/>
  <c r="CZ39" i="25"/>
  <c r="DF39" i="61"/>
  <c r="DA15" i="25"/>
  <c r="DG15" i="61"/>
  <c r="DB14" i="61"/>
  <c r="DJ14" i="61"/>
  <c r="CY26" i="25"/>
  <c r="DE26" i="61"/>
  <c r="EC15" i="25"/>
  <c r="EK15" i="61"/>
  <c r="EC31" i="25"/>
  <c r="EK31" i="61"/>
  <c r="K25" i="25"/>
  <c r="K25" i="61"/>
  <c r="AK25" i="25"/>
  <c r="AM25" i="61"/>
  <c r="AT25" i="25"/>
  <c r="AW25" i="61"/>
  <c r="BB25" i="25"/>
  <c r="BE25" i="61"/>
  <c r="BK25" i="25"/>
  <c r="BO25" i="61"/>
  <c r="EA25" i="25"/>
  <c r="EI25" i="61"/>
  <c r="EJ25" i="25"/>
  <c r="ES25" i="61"/>
  <c r="ER25" i="25"/>
  <c r="FA25" i="61"/>
  <c r="FJ25" i="25"/>
  <c r="FU25" i="61"/>
  <c r="C32" i="25"/>
  <c r="C32" i="61"/>
  <c r="N32" i="25"/>
  <c r="O32" i="61"/>
  <c r="W32" i="25"/>
  <c r="Y32" i="61"/>
  <c r="AE32" i="25"/>
  <c r="AG32" i="61"/>
  <c r="AM32" i="25"/>
  <c r="AO32" i="61"/>
  <c r="AV32" i="25"/>
  <c r="AY32" i="61"/>
  <c r="BD32" i="25"/>
  <c r="BG32" i="61"/>
  <c r="BN32" i="25"/>
  <c r="BS32" i="61"/>
  <c r="BW32" i="25"/>
  <c r="CC32" i="61"/>
  <c r="CE32" i="25"/>
  <c r="CK32" i="61"/>
  <c r="CM32" i="25"/>
  <c r="CS32" i="61"/>
  <c r="CU32" i="25"/>
  <c r="DA32" i="61"/>
  <c r="DC32" i="25"/>
  <c r="DI32" i="61"/>
  <c r="DL32" i="25"/>
  <c r="DS32" i="61"/>
  <c r="DU32" i="25"/>
  <c r="EC32" i="61"/>
  <c r="EC32" i="25"/>
  <c r="EK32" i="61"/>
  <c r="EL32" i="25"/>
  <c r="EU32" i="61"/>
  <c r="ET32" i="25"/>
  <c r="FC32" i="61"/>
  <c r="FC32" i="25"/>
  <c r="FM32" i="61"/>
  <c r="FL32" i="25"/>
  <c r="FW32" i="61"/>
  <c r="AP41" i="25"/>
  <c r="AR41" i="61"/>
  <c r="AM31" i="25"/>
  <c r="AO31" i="61"/>
  <c r="CX41" i="25"/>
  <c r="DD41" i="61"/>
  <c r="DB31" i="25"/>
  <c r="DH31" i="61"/>
  <c r="DA39" i="25"/>
  <c r="DG39" i="61"/>
  <c r="DB15" i="25"/>
  <c r="DH15" i="61"/>
  <c r="DC14" i="61"/>
  <c r="CZ26" i="25"/>
  <c r="DF26" i="61"/>
  <c r="ED15" i="25"/>
  <c r="EL15" i="61"/>
  <c r="ED31" i="25"/>
  <c r="EL31" i="61"/>
  <c r="L25" i="25"/>
  <c r="L25" i="61"/>
  <c r="AL25" i="25"/>
  <c r="AN25" i="61"/>
  <c r="AU25" i="25"/>
  <c r="AX25" i="61"/>
  <c r="BC25" i="25"/>
  <c r="BF25" i="61"/>
  <c r="BL25" i="25"/>
  <c r="BP25" i="61"/>
  <c r="EB25" i="25"/>
  <c r="EJ25" i="61"/>
  <c r="EK25" i="25"/>
  <c r="ET25" i="61"/>
  <c r="ES25" i="25"/>
  <c r="FB25" i="61"/>
  <c r="FK25" i="25"/>
  <c r="FV25" i="61"/>
  <c r="FV42" i="61" s="1"/>
  <c r="D32" i="25"/>
  <c r="D32" i="61"/>
  <c r="O32" i="25"/>
  <c r="P32" i="61"/>
  <c r="X32" i="25"/>
  <c r="Z32" i="61"/>
  <c r="AF32" i="25"/>
  <c r="AH32" i="61"/>
  <c r="AN32" i="25"/>
  <c r="AP32" i="61"/>
  <c r="AW32" i="25"/>
  <c r="AZ32" i="61"/>
  <c r="BE32" i="25"/>
  <c r="BH32" i="61"/>
  <c r="BO32" i="25"/>
  <c r="BT32" i="61"/>
  <c r="BX32" i="25"/>
  <c r="CD32" i="61"/>
  <c r="CF32" i="25"/>
  <c r="CL32" i="61"/>
  <c r="CN32" i="25"/>
  <c r="CT32" i="61"/>
  <c r="CV32" i="25"/>
  <c r="DB32" i="61"/>
  <c r="DD32" i="25"/>
  <c r="DJ32" i="61"/>
  <c r="DM32" i="25"/>
  <c r="DT32" i="61"/>
  <c r="DV32" i="25"/>
  <c r="ED32" i="61"/>
  <c r="ED32" i="25"/>
  <c r="EL32" i="61"/>
  <c r="EM32" i="25"/>
  <c r="EV32" i="61"/>
  <c r="EU32" i="25"/>
  <c r="FD32" i="61"/>
  <c r="FD32" i="25"/>
  <c r="FN32" i="61"/>
  <c r="FM32" i="25"/>
  <c r="FX32" i="61"/>
  <c r="AO15" i="25"/>
  <c r="AQ15" i="61"/>
  <c r="CY41" i="25"/>
  <c r="DE41" i="61"/>
  <c r="DC31" i="25"/>
  <c r="DI31" i="61"/>
  <c r="DB39" i="25"/>
  <c r="DH39" i="61"/>
  <c r="CU15" i="25"/>
  <c r="DA15" i="61"/>
  <c r="DC15" i="25"/>
  <c r="DI15" i="61"/>
  <c r="DD14" i="61"/>
  <c r="EK14" i="61"/>
  <c r="N25" i="25"/>
  <c r="O25" i="61"/>
  <c r="AM25" i="25"/>
  <c r="AO25" i="61"/>
  <c r="AV25" i="25"/>
  <c r="AY25" i="61"/>
  <c r="BD25" i="25"/>
  <c r="BG25" i="61"/>
  <c r="DC25" i="25"/>
  <c r="DI25" i="61"/>
  <c r="DK25" i="61" s="1"/>
  <c r="DL25" i="25"/>
  <c r="DS25" i="61"/>
  <c r="EC25" i="25"/>
  <c r="EK25" i="61"/>
  <c r="EL25" i="25"/>
  <c r="EU25" i="61"/>
  <c r="ET25" i="25"/>
  <c r="FC25" i="61"/>
  <c r="FC25" i="25"/>
  <c r="FM25" i="61"/>
  <c r="FQ25" i="61" s="1"/>
  <c r="FL25" i="25"/>
  <c r="FW25" i="61"/>
  <c r="G32" i="25"/>
  <c r="G32" i="61"/>
  <c r="P32" i="25"/>
  <c r="Q32" i="61"/>
  <c r="Y32" i="25"/>
  <c r="AA32" i="61"/>
  <c r="AG32" i="25"/>
  <c r="AI32" i="61"/>
  <c r="AO32" i="25"/>
  <c r="AQ32" i="61"/>
  <c r="AX32" i="25"/>
  <c r="BA32" i="61"/>
  <c r="BG32" i="25"/>
  <c r="BK32" i="61"/>
  <c r="BQ32" i="25"/>
  <c r="BW32" i="61"/>
  <c r="BY32" i="25"/>
  <c r="CE32" i="61"/>
  <c r="CG32" i="25"/>
  <c r="CM32" i="61"/>
  <c r="CO32" i="25"/>
  <c r="CU32" i="61"/>
  <c r="CW32" i="25"/>
  <c r="DC32" i="61"/>
  <c r="DN32" i="25"/>
  <c r="DU32" i="61"/>
  <c r="DW32" i="25"/>
  <c r="EE32" i="61"/>
  <c r="EF32" i="25"/>
  <c r="EO32" i="61"/>
  <c r="EN32" i="25"/>
  <c r="EW32" i="61"/>
  <c r="EV32" i="25"/>
  <c r="FE32" i="61"/>
  <c r="FE32" i="25"/>
  <c r="FO32" i="61"/>
  <c r="CW26" i="25"/>
  <c r="DC26" i="61"/>
  <c r="AM39" i="25"/>
  <c r="AO39" i="61"/>
  <c r="AP15" i="25"/>
  <c r="AR15" i="61"/>
  <c r="CZ41" i="25"/>
  <c r="DF41" i="61"/>
  <c r="DD31" i="25"/>
  <c r="DJ31" i="61"/>
  <c r="CU39" i="25"/>
  <c r="DA39" i="61"/>
  <c r="DC39" i="25"/>
  <c r="DI39" i="61"/>
  <c r="CV15" i="25"/>
  <c r="DB15" i="61"/>
  <c r="DD15" i="25"/>
  <c r="DJ15" i="61"/>
  <c r="DE14" i="61"/>
  <c r="EL14" i="61"/>
  <c r="D25" i="25"/>
  <c r="D25" i="61"/>
  <c r="O25" i="25"/>
  <c r="P25" i="61"/>
  <c r="AN25" i="25"/>
  <c r="AP25" i="61"/>
  <c r="AW25" i="25"/>
  <c r="AZ25" i="61"/>
  <c r="BE25" i="25"/>
  <c r="BH25" i="61"/>
  <c r="DD25" i="25"/>
  <c r="DE25" i="25" s="1"/>
  <c r="DJ25" i="61"/>
  <c r="DL25" i="61" s="1"/>
  <c r="DM25" i="25"/>
  <c r="DT25" i="61"/>
  <c r="DV25" i="25"/>
  <c r="ED25" i="61"/>
  <c r="ED25" i="25"/>
  <c r="EL25" i="61"/>
  <c r="EM25" i="25"/>
  <c r="EV25" i="61"/>
  <c r="EU25" i="25"/>
  <c r="FD25" i="61"/>
  <c r="FD25" i="25"/>
  <c r="FG25" i="25" s="1"/>
  <c r="FN25" i="61"/>
  <c r="FR25" i="61" s="1"/>
  <c r="FM25" i="25"/>
  <c r="FX25" i="61"/>
  <c r="H32" i="25"/>
  <c r="H32" i="61"/>
  <c r="Q32" i="25"/>
  <c r="R32" i="61"/>
  <c r="Z32" i="25"/>
  <c r="AB32" i="61"/>
  <c r="AH32" i="25"/>
  <c r="AJ32" i="61"/>
  <c r="AP32" i="25"/>
  <c r="AR32" i="61"/>
  <c r="AY32" i="25"/>
  <c r="BB32" i="61"/>
  <c r="BH32" i="25"/>
  <c r="BL32" i="61"/>
  <c r="BR32" i="25"/>
  <c r="BX32" i="61"/>
  <c r="BZ32" i="25"/>
  <c r="CF32" i="61"/>
  <c r="CH32" i="25"/>
  <c r="CN32" i="61"/>
  <c r="CP32" i="25"/>
  <c r="CV32" i="61"/>
  <c r="CX32" i="25"/>
  <c r="DD32" i="61"/>
  <c r="DO32" i="25"/>
  <c r="DV32" i="61"/>
  <c r="DX32" i="25"/>
  <c r="EF32" i="61"/>
  <c r="EG32" i="25"/>
  <c r="EP32" i="61"/>
  <c r="EO32" i="25"/>
  <c r="EX32" i="61"/>
  <c r="EW32" i="25"/>
  <c r="FF32" i="61"/>
  <c r="FF32" i="25"/>
  <c r="FP32" i="61"/>
  <c r="AN31" i="25"/>
  <c r="AP31" i="61"/>
  <c r="CX26" i="25"/>
  <c r="DD26" i="61"/>
  <c r="DA26" i="25"/>
  <c r="DG26" i="61"/>
  <c r="AP26" i="25"/>
  <c r="AR26" i="61"/>
  <c r="AM41" i="25"/>
  <c r="AO41" i="61"/>
  <c r="AN39" i="25"/>
  <c r="AP39" i="61"/>
  <c r="DA41" i="25"/>
  <c r="DG41" i="61"/>
  <c r="CU31" i="25"/>
  <c r="DA31" i="61"/>
  <c r="CY31" i="25"/>
  <c r="DE31" i="61"/>
  <c r="CV39" i="25"/>
  <c r="DB39" i="61"/>
  <c r="DD39" i="25"/>
  <c r="DJ39" i="61"/>
  <c r="CW15" i="25"/>
  <c r="DC15" i="61"/>
  <c r="DF14" i="61"/>
  <c r="DC26" i="25"/>
  <c r="DI26" i="61"/>
  <c r="EC39" i="25"/>
  <c r="EK39" i="61"/>
  <c r="EC41" i="25"/>
  <c r="EK41" i="61"/>
  <c r="G25" i="25"/>
  <c r="G25" i="61"/>
  <c r="P25" i="25"/>
  <c r="Q25" i="61"/>
  <c r="AO25" i="25"/>
  <c r="AQ25" i="61"/>
  <c r="AX25" i="25"/>
  <c r="BA25" i="61"/>
  <c r="DF25" i="25"/>
  <c r="DM25" i="61"/>
  <c r="EN25" i="25"/>
  <c r="EW25" i="61"/>
  <c r="EV25" i="25"/>
  <c r="FE25" i="61"/>
  <c r="I32" i="25"/>
  <c r="I32" i="61"/>
  <c r="R32" i="25"/>
  <c r="S32" i="61"/>
  <c r="AA32" i="25"/>
  <c r="AC32" i="61"/>
  <c r="AI32" i="25"/>
  <c r="AK32" i="61"/>
  <c r="AR32" i="25"/>
  <c r="AU32" i="61"/>
  <c r="AZ32" i="25"/>
  <c r="BC32" i="61"/>
  <c r="BI32" i="25"/>
  <c r="BM32" i="61"/>
  <c r="BS32" i="25"/>
  <c r="BY32" i="61"/>
  <c r="CA32" i="25"/>
  <c r="CG32" i="61"/>
  <c r="CI32" i="25"/>
  <c r="CO32" i="61"/>
  <c r="CQ32" i="25"/>
  <c r="CW32" i="61"/>
  <c r="CY32" i="25"/>
  <c r="DE32" i="61"/>
  <c r="DH32" i="25"/>
  <c r="DO32" i="61"/>
  <c r="DQ32" i="25"/>
  <c r="DY32" i="61"/>
  <c r="DY32" i="25"/>
  <c r="EG32" i="61"/>
  <c r="EH32" i="25"/>
  <c r="EQ32" i="61"/>
  <c r="EP32" i="25"/>
  <c r="EY32" i="61"/>
  <c r="EY32" i="25"/>
  <c r="FI32" i="61"/>
  <c r="AO26" i="25"/>
  <c r="AQ26" i="61"/>
  <c r="DB26" i="25"/>
  <c r="DH26" i="61"/>
  <c r="AN41" i="25"/>
  <c r="AP41" i="61"/>
  <c r="AO31" i="25"/>
  <c r="AQ31" i="61"/>
  <c r="AQ14" i="61"/>
  <c r="AQ42" i="61" s="1"/>
  <c r="DB41" i="25"/>
  <c r="DH41" i="61"/>
  <c r="CW31" i="25"/>
  <c r="DC31" i="61"/>
  <c r="CZ31" i="25"/>
  <c r="DF31" i="61"/>
  <c r="CW39" i="25"/>
  <c r="DC39" i="61"/>
  <c r="CX15" i="25"/>
  <c r="DD15" i="61"/>
  <c r="DG14" i="61"/>
  <c r="DG42" i="61" s="1"/>
  <c r="DD26" i="25"/>
  <c r="DJ26" i="61"/>
  <c r="ED39" i="25"/>
  <c r="EL39" i="61"/>
  <c r="ED41" i="25"/>
  <c r="EL41" i="61"/>
  <c r="H25" i="25"/>
  <c r="H25" i="61"/>
  <c r="Q25" i="25"/>
  <c r="R25" i="61"/>
  <c r="AP25" i="25"/>
  <c r="AR25" i="61"/>
  <c r="AY25" i="25"/>
  <c r="BB25" i="61"/>
  <c r="DG25" i="25"/>
  <c r="DN25" i="61"/>
  <c r="DX25" i="61" s="1"/>
  <c r="EO25" i="25"/>
  <c r="EX25" i="61"/>
  <c r="EW25" i="25"/>
  <c r="FF25" i="61"/>
  <c r="J32" i="25"/>
  <c r="J32" i="61"/>
  <c r="S32" i="25"/>
  <c r="T32" i="61"/>
  <c r="AB32" i="25"/>
  <c r="AD32" i="61"/>
  <c r="AJ32" i="25"/>
  <c r="AL32" i="61"/>
  <c r="AS32" i="25"/>
  <c r="AV32" i="61"/>
  <c r="BA32" i="25"/>
  <c r="BD32" i="61"/>
  <c r="BJ32" i="25"/>
  <c r="BN32" i="61"/>
  <c r="BT32" i="25"/>
  <c r="BZ32" i="61"/>
  <c r="CB32" i="25"/>
  <c r="CH32" i="61"/>
  <c r="CJ32" i="25"/>
  <c r="CP32" i="61"/>
  <c r="CR32" i="25"/>
  <c r="CX32" i="61"/>
  <c r="CZ32" i="25"/>
  <c r="DF32" i="61"/>
  <c r="DI32" i="25"/>
  <c r="DP32" i="25" s="1"/>
  <c r="DP32" i="61"/>
  <c r="DR32" i="25"/>
  <c r="DZ32" i="61"/>
  <c r="DZ32" i="25"/>
  <c r="EH32" i="61"/>
  <c r="EI32" i="25"/>
  <c r="ER32" i="61"/>
  <c r="EQ32" i="25"/>
  <c r="EZ32" i="61"/>
  <c r="EZ32" i="25"/>
  <c r="FJ32" i="61"/>
  <c r="FR32" i="61" s="1"/>
  <c r="BP30" i="25"/>
  <c r="F30" i="25" s="1"/>
  <c r="BP34" i="25"/>
  <c r="F34" i="25" s="1"/>
  <c r="AP42" i="25"/>
  <c r="AM42" i="25"/>
  <c r="CX14" i="25"/>
  <c r="CX42" i="25" s="1"/>
  <c r="DB14" i="25"/>
  <c r="DB42" i="25" s="1"/>
  <c r="EC14" i="25"/>
  <c r="EC42" i="25" s="1"/>
  <c r="AN14" i="25"/>
  <c r="AN42" i="25" s="1"/>
  <c r="CU14" i="25"/>
  <c r="CY14" i="25"/>
  <c r="CY42" i="25" s="1"/>
  <c r="DC14" i="25"/>
  <c r="DC42" i="25" s="1"/>
  <c r="ED14" i="25"/>
  <c r="ED42" i="25" s="1"/>
  <c r="AO14" i="25"/>
  <c r="AO42" i="25" s="1"/>
  <c r="CV14" i="25"/>
  <c r="CZ14" i="25"/>
  <c r="CZ42" i="25" s="1"/>
  <c r="DD14" i="25"/>
  <c r="DD42" i="25" s="1"/>
  <c r="CW14" i="25"/>
  <c r="CW42" i="25" s="1"/>
  <c r="DA14" i="25"/>
  <c r="DA42" i="25" s="1"/>
  <c r="BP20" i="25"/>
  <c r="F20" i="25" s="1"/>
  <c r="BP19" i="25"/>
  <c r="F19" i="25" s="1"/>
  <c r="BP21" i="25"/>
  <c r="F21" i="25" s="1"/>
  <c r="BP24" i="25"/>
  <c r="F24" i="25" s="1"/>
  <c r="BP18" i="25"/>
  <c r="F18" i="25" s="1"/>
  <c r="BP23" i="25"/>
  <c r="F23" i="25" s="1"/>
  <c r="BP29" i="25"/>
  <c r="F29" i="25" s="1"/>
  <c r="BP27" i="25"/>
  <c r="F27" i="25" s="1"/>
  <c r="BP17" i="25"/>
  <c r="F17" i="25" s="1"/>
  <c r="BP22" i="25"/>
  <c r="F22" i="25" s="1"/>
  <c r="BP28" i="25"/>
  <c r="F28" i="25" s="1"/>
  <c r="BP33" i="25"/>
  <c r="F33" i="25" s="1"/>
  <c r="FK26" i="25"/>
  <c r="FJ26" i="25"/>
  <c r="FI26" i="25"/>
  <c r="FH26" i="25"/>
  <c r="DW25" i="61" l="1"/>
  <c r="DX32" i="61"/>
  <c r="N25" i="61"/>
  <c r="BJ32" i="61"/>
  <c r="M25" i="61"/>
  <c r="DP25" i="25"/>
  <c r="FQ32" i="61"/>
  <c r="EE25" i="25"/>
  <c r="DL32" i="61"/>
  <c r="DW32" i="61"/>
  <c r="BI32" i="61"/>
  <c r="FG32" i="25"/>
  <c r="EE32" i="25"/>
  <c r="M25" i="25"/>
  <c r="J26" i="25"/>
  <c r="J26" i="61"/>
  <c r="S26" i="25"/>
  <c r="T26" i="61"/>
  <c r="AB26" i="25"/>
  <c r="AD26" i="61"/>
  <c r="AJ26" i="25"/>
  <c r="AL26" i="61"/>
  <c r="AW26" i="25"/>
  <c r="AZ26" i="61"/>
  <c r="BE26" i="25"/>
  <c r="BH26" i="61"/>
  <c r="BO26" i="25"/>
  <c r="BT26" i="61"/>
  <c r="BX26" i="25"/>
  <c r="CD26" i="61"/>
  <c r="CF26" i="25"/>
  <c r="CL26" i="61"/>
  <c r="CN26" i="25"/>
  <c r="CT26" i="61"/>
  <c r="DG26" i="25"/>
  <c r="DN26" i="61"/>
  <c r="DO26" i="25"/>
  <c r="DV26" i="61"/>
  <c r="DX26" i="25"/>
  <c r="EF26" i="61"/>
  <c r="EI26" i="25"/>
  <c r="ER26" i="61"/>
  <c r="EQ26" i="25"/>
  <c r="EZ26" i="61"/>
  <c r="EZ26" i="25"/>
  <c r="FJ26" i="61"/>
  <c r="CV26" i="25"/>
  <c r="CV42" i="25" s="1"/>
  <c r="DB26" i="61"/>
  <c r="BR32" i="61"/>
  <c r="N32" i="61"/>
  <c r="EN25" i="61"/>
  <c r="V25" i="61"/>
  <c r="EL42" i="61"/>
  <c r="E32" i="25"/>
  <c r="K26" i="25"/>
  <c r="K26" i="61"/>
  <c r="U26" i="25"/>
  <c r="W26" i="61"/>
  <c r="AC26" i="25"/>
  <c r="AE26" i="61"/>
  <c r="AK26" i="25"/>
  <c r="AM26" i="61"/>
  <c r="AX26" i="25"/>
  <c r="BA26" i="61"/>
  <c r="BG26" i="25"/>
  <c r="BK26" i="61"/>
  <c r="BQ26" i="25"/>
  <c r="BW26" i="61"/>
  <c r="BY26" i="25"/>
  <c r="CE26" i="61"/>
  <c r="CG26" i="25"/>
  <c r="CM26" i="61"/>
  <c r="CO26" i="25"/>
  <c r="CU26" i="61"/>
  <c r="DH26" i="25"/>
  <c r="DO26" i="61"/>
  <c r="DQ26" i="25"/>
  <c r="DY26" i="61"/>
  <c r="DY26" i="25"/>
  <c r="EG26" i="61"/>
  <c r="EJ26" i="25"/>
  <c r="ES26" i="61"/>
  <c r="ER26" i="25"/>
  <c r="FA26" i="61"/>
  <c r="FA26" i="25"/>
  <c r="FK26" i="61"/>
  <c r="DE32" i="25"/>
  <c r="BF32" i="25"/>
  <c r="DF42" i="61"/>
  <c r="DD42" i="61"/>
  <c r="U32" i="61"/>
  <c r="FG25" i="61"/>
  <c r="BQ25" i="61"/>
  <c r="L26" i="25"/>
  <c r="L26" i="61"/>
  <c r="V26" i="25"/>
  <c r="X26" i="61"/>
  <c r="AD26" i="25"/>
  <c r="AF26" i="61"/>
  <c r="AL26" i="25"/>
  <c r="AN26" i="61"/>
  <c r="AY26" i="25"/>
  <c r="BB26" i="61"/>
  <c r="BH26" i="25"/>
  <c r="BL26" i="61"/>
  <c r="BR26" i="25"/>
  <c r="BX26" i="61"/>
  <c r="BZ26" i="25"/>
  <c r="CF26" i="61"/>
  <c r="CH26" i="25"/>
  <c r="CN26" i="61"/>
  <c r="CP26" i="25"/>
  <c r="CV26" i="61"/>
  <c r="DI26" i="25"/>
  <c r="DP26" i="61"/>
  <c r="DR26" i="25"/>
  <c r="DZ26" i="61"/>
  <c r="DZ26" i="25"/>
  <c r="EH26" i="61"/>
  <c r="EK26" i="25"/>
  <c r="ET26" i="61"/>
  <c r="ES26" i="25"/>
  <c r="FB26" i="61"/>
  <c r="FB26" i="25"/>
  <c r="FL26" i="61"/>
  <c r="EN32" i="61"/>
  <c r="DK32" i="61"/>
  <c r="U25" i="61"/>
  <c r="DJ42" i="61"/>
  <c r="BM25" i="25"/>
  <c r="BF25" i="25"/>
  <c r="C26" i="25"/>
  <c r="C26" i="61"/>
  <c r="N26" i="25"/>
  <c r="O26" i="61"/>
  <c r="W26" i="25"/>
  <c r="Y26" i="61"/>
  <c r="AE26" i="25"/>
  <c r="AG26" i="61"/>
  <c r="AR26" i="25"/>
  <c r="AU26" i="61"/>
  <c r="AZ26" i="25"/>
  <c r="BC26" i="61"/>
  <c r="BI26" i="25"/>
  <c r="BM26" i="61"/>
  <c r="BS26" i="25"/>
  <c r="BY26" i="61"/>
  <c r="CA26" i="25"/>
  <c r="CG26" i="61"/>
  <c r="CI26" i="25"/>
  <c r="CO26" i="61"/>
  <c r="CQ26" i="25"/>
  <c r="CW26" i="61"/>
  <c r="DJ26" i="25"/>
  <c r="DQ26" i="61"/>
  <c r="DS26" i="25"/>
  <c r="EA26" i="61"/>
  <c r="EA26" i="25"/>
  <c r="EI26" i="61"/>
  <c r="EL26" i="25"/>
  <c r="EU26" i="61"/>
  <c r="ET26" i="25"/>
  <c r="FC26" i="61"/>
  <c r="FC26" i="25"/>
  <c r="FM26" i="61"/>
  <c r="FL26" i="25"/>
  <c r="FW26" i="61"/>
  <c r="BM32" i="25"/>
  <c r="M32" i="25"/>
  <c r="T25" i="25"/>
  <c r="DE42" i="61"/>
  <c r="AT32" i="61"/>
  <c r="AT25" i="61"/>
  <c r="DI42" i="61"/>
  <c r="D26" i="25"/>
  <c r="D26" i="61"/>
  <c r="O26" i="25"/>
  <c r="T26" i="25" s="1"/>
  <c r="P26" i="61"/>
  <c r="X26" i="25"/>
  <c r="Z26" i="61"/>
  <c r="AF26" i="25"/>
  <c r="AH26" i="61"/>
  <c r="AS26" i="25"/>
  <c r="AV26" i="61"/>
  <c r="BA26" i="25"/>
  <c r="BD26" i="61"/>
  <c r="BJ26" i="25"/>
  <c r="BN26" i="61"/>
  <c r="BT26" i="25"/>
  <c r="BZ26" i="61"/>
  <c r="CB26" i="25"/>
  <c r="CH26" i="61"/>
  <c r="CJ26" i="25"/>
  <c r="CP26" i="61"/>
  <c r="CR26" i="25"/>
  <c r="CX26" i="61"/>
  <c r="DK26" i="25"/>
  <c r="DR26" i="61"/>
  <c r="DT26" i="25"/>
  <c r="EB26" i="61"/>
  <c r="EB26" i="25"/>
  <c r="EJ26" i="61"/>
  <c r="EM26" i="25"/>
  <c r="EV26" i="61"/>
  <c r="EU26" i="25"/>
  <c r="FD26" i="61"/>
  <c r="FD26" i="25"/>
  <c r="FN26" i="61"/>
  <c r="FM26" i="25"/>
  <c r="FX26" i="61"/>
  <c r="FH25" i="61"/>
  <c r="FH32" i="61"/>
  <c r="V32" i="61"/>
  <c r="AP42" i="61"/>
  <c r="AR42" i="61"/>
  <c r="G26" i="25"/>
  <c r="G26" i="61"/>
  <c r="P26" i="25"/>
  <c r="Q26" i="61"/>
  <c r="Y26" i="25"/>
  <c r="AA26" i="61"/>
  <c r="AG26" i="25"/>
  <c r="AI26" i="61"/>
  <c r="AT26" i="25"/>
  <c r="AW26" i="61"/>
  <c r="BB26" i="25"/>
  <c r="BE26" i="61"/>
  <c r="BK26" i="25"/>
  <c r="BO26" i="61"/>
  <c r="BU26" i="25"/>
  <c r="CA26" i="61"/>
  <c r="CC26" i="25"/>
  <c r="CI26" i="61"/>
  <c r="CK26" i="25"/>
  <c r="CQ26" i="61"/>
  <c r="CS26" i="25"/>
  <c r="CY26" i="61"/>
  <c r="DL26" i="25"/>
  <c r="DS26" i="61"/>
  <c r="DU26" i="25"/>
  <c r="EC26" i="61"/>
  <c r="EF26" i="25"/>
  <c r="EO26" i="61"/>
  <c r="EN26" i="25"/>
  <c r="EW26" i="61"/>
  <c r="EV26" i="25"/>
  <c r="FE26" i="61"/>
  <c r="FE26" i="25"/>
  <c r="FO26" i="61"/>
  <c r="E32" i="61"/>
  <c r="DB42" i="61"/>
  <c r="AO42" i="61"/>
  <c r="AS32" i="61"/>
  <c r="EM25" i="61"/>
  <c r="AS25" i="61"/>
  <c r="DH42" i="61"/>
  <c r="Q26" i="25"/>
  <c r="R26" i="61"/>
  <c r="Z26" i="25"/>
  <c r="AB26" i="61"/>
  <c r="AH26" i="25"/>
  <c r="AJ26" i="61"/>
  <c r="AU26" i="25"/>
  <c r="AX26" i="61"/>
  <c r="BC26" i="25"/>
  <c r="BF26" i="61"/>
  <c r="BL26" i="25"/>
  <c r="BM26" i="25" s="1"/>
  <c r="BP26" i="61"/>
  <c r="BV26" i="25"/>
  <c r="CB26" i="61"/>
  <c r="CD26" i="25"/>
  <c r="CJ26" i="61"/>
  <c r="CL26" i="25"/>
  <c r="CR26" i="61"/>
  <c r="CT26" i="25"/>
  <c r="CZ26" i="61"/>
  <c r="DM26" i="25"/>
  <c r="DT26" i="61"/>
  <c r="DV26" i="25"/>
  <c r="ED26" i="61"/>
  <c r="EG26" i="25"/>
  <c r="EP26" i="61"/>
  <c r="EO26" i="25"/>
  <c r="EX26" i="61"/>
  <c r="EW26" i="25"/>
  <c r="FF26" i="61"/>
  <c r="FF26" i="25"/>
  <c r="FP26" i="61"/>
  <c r="EM32" i="61"/>
  <c r="FG32" i="61"/>
  <c r="BQ32" i="61"/>
  <c r="M32" i="61"/>
  <c r="EK42" i="61"/>
  <c r="DC42" i="61"/>
  <c r="AQ32" i="25"/>
  <c r="AQ25" i="25"/>
  <c r="H26" i="25"/>
  <c r="H26" i="61"/>
  <c r="I26" i="25"/>
  <c r="I26" i="61"/>
  <c r="R26" i="25"/>
  <c r="S26" i="61"/>
  <c r="AA26" i="25"/>
  <c r="AC26" i="61"/>
  <c r="AI26" i="25"/>
  <c r="AK26" i="61"/>
  <c r="AV26" i="25"/>
  <c r="AY26" i="61"/>
  <c r="BD26" i="25"/>
  <c r="BG26" i="61"/>
  <c r="BN26" i="25"/>
  <c r="BS26" i="61"/>
  <c r="BW26" i="25"/>
  <c r="CC26" i="61"/>
  <c r="CE26" i="25"/>
  <c r="CK26" i="61"/>
  <c r="CM26" i="25"/>
  <c r="CS26" i="61"/>
  <c r="DF26" i="25"/>
  <c r="DM26" i="61"/>
  <c r="DN26" i="25"/>
  <c r="DU26" i="61"/>
  <c r="DW26" i="25"/>
  <c r="EE26" i="61"/>
  <c r="EH26" i="25"/>
  <c r="EQ26" i="61"/>
  <c r="EP26" i="25"/>
  <c r="EY26" i="61"/>
  <c r="EY26" i="25"/>
  <c r="FI26" i="61"/>
  <c r="CU26" i="25"/>
  <c r="CU42" i="25" s="1"/>
  <c r="DA26" i="61"/>
  <c r="DA42" i="61" s="1"/>
  <c r="EX25" i="25"/>
  <c r="EX32" i="25"/>
  <c r="T32" i="25"/>
  <c r="BR25" i="61"/>
  <c r="BP25" i="25" l="1"/>
  <c r="BP32" i="25"/>
  <c r="E26" i="25"/>
  <c r="BV32" i="61"/>
  <c r="F32" i="61" s="1"/>
  <c r="BU25" i="61"/>
  <c r="DE26" i="25"/>
  <c r="EX26" i="25"/>
  <c r="DP26" i="25"/>
  <c r="AQ26" i="25"/>
  <c r="BP26" i="25" s="1"/>
  <c r="FG26" i="25"/>
  <c r="M26" i="25"/>
  <c r="EE26" i="25"/>
  <c r="BF26" i="25"/>
  <c r="FQ26" i="61"/>
  <c r="N26" i="61"/>
  <c r="M26" i="61"/>
  <c r="EN26" i="61"/>
  <c r="BR26" i="61"/>
  <c r="AT26" i="61"/>
  <c r="FR26" i="61"/>
  <c r="DW26" i="61"/>
  <c r="F25" i="25"/>
  <c r="BV25" i="61"/>
  <c r="F25" i="61" s="1"/>
  <c r="F32" i="25"/>
  <c r="DL26" i="61"/>
  <c r="BJ26" i="61"/>
  <c r="BI26" i="61"/>
  <c r="E26" i="61"/>
  <c r="BU32" i="61"/>
  <c r="DK26" i="61"/>
  <c r="FG26" i="61"/>
  <c r="DX26" i="61"/>
  <c r="FH26" i="61"/>
  <c r="V26" i="61"/>
  <c r="U26" i="61"/>
  <c r="EM26" i="61"/>
  <c r="BQ26" i="61"/>
  <c r="AS26" i="61"/>
  <c r="F26" i="25" l="1"/>
  <c r="BU26" i="61"/>
  <c r="BV26" i="61"/>
  <c r="F26" i="61" s="1"/>
  <c r="G15" i="25"/>
  <c r="H15" i="25"/>
  <c r="I15" i="25"/>
  <c r="J15" i="25"/>
  <c r="K15" i="25"/>
  <c r="L15" i="25"/>
  <c r="FK15" i="25"/>
  <c r="FJ15" i="25"/>
  <c r="FI15" i="25"/>
  <c r="FH15" i="25"/>
  <c r="DO15" i="25"/>
  <c r="DN15" i="25"/>
  <c r="BR15" i="25"/>
  <c r="BQ15" i="25"/>
  <c r="FK39" i="25"/>
  <c r="FI39" i="25"/>
  <c r="FH39" i="25"/>
  <c r="J39" i="25"/>
  <c r="I39" i="25"/>
  <c r="H39" i="25"/>
  <c r="G39" i="25"/>
  <c r="FG40" i="25"/>
  <c r="EX40" i="25"/>
  <c r="BM40" i="25"/>
  <c r="BF40" i="25"/>
  <c r="T40" i="25"/>
  <c r="M40" i="25"/>
  <c r="E40" i="25"/>
  <c r="FG38" i="25"/>
  <c r="EX38" i="25"/>
  <c r="BM38" i="25"/>
  <c r="BF38" i="25"/>
  <c r="T38" i="25"/>
  <c r="M38" i="25"/>
  <c r="E38" i="25"/>
  <c r="FG37" i="25"/>
  <c r="EX37" i="25"/>
  <c r="BF37" i="25"/>
  <c r="T37" i="25"/>
  <c r="M37" i="25"/>
  <c r="FG36" i="25"/>
  <c r="EX36" i="25"/>
  <c r="BM36" i="25"/>
  <c r="BF36" i="25"/>
  <c r="T36" i="25"/>
  <c r="M36" i="25"/>
  <c r="E36" i="25"/>
  <c r="FG35" i="25"/>
  <c r="EX35" i="25"/>
  <c r="BM35" i="25"/>
  <c r="BF35" i="25"/>
  <c r="T35" i="25"/>
  <c r="M35" i="25"/>
  <c r="E35" i="25"/>
  <c r="FG13" i="25"/>
  <c r="EX13" i="25"/>
  <c r="DP13" i="25"/>
  <c r="BM13" i="25"/>
  <c r="BF13" i="25"/>
  <c r="T13" i="25"/>
  <c r="M13" i="25"/>
  <c r="E13" i="25"/>
  <c r="FG12" i="25"/>
  <c r="EX12" i="25"/>
  <c r="DP12" i="25"/>
  <c r="BM12" i="25"/>
  <c r="BF12" i="25"/>
  <c r="T12" i="25"/>
  <c r="M12" i="25"/>
  <c r="E12" i="25"/>
  <c r="FG11" i="25"/>
  <c r="EX11" i="25"/>
  <c r="DP11" i="25"/>
  <c r="BM11" i="25"/>
  <c r="BF11" i="25"/>
  <c r="T11" i="25"/>
  <c r="M11" i="25"/>
  <c r="E11" i="25"/>
  <c r="FG10" i="25"/>
  <c r="EX10" i="25"/>
  <c r="DP10" i="25"/>
  <c r="BM10" i="25"/>
  <c r="BF10" i="25"/>
  <c r="T10" i="25"/>
  <c r="M10" i="25"/>
  <c r="E10" i="25"/>
  <c r="FG9" i="25"/>
  <c r="EX9" i="25"/>
  <c r="DP9" i="25"/>
  <c r="BM9" i="25"/>
  <c r="BF9" i="25"/>
  <c r="T9" i="25"/>
  <c r="M9" i="25"/>
  <c r="E9" i="25"/>
  <c r="FG8" i="25"/>
  <c r="EX8" i="25"/>
  <c r="DP8" i="25"/>
  <c r="BM8" i="25"/>
  <c r="BF8" i="25"/>
  <c r="T8" i="25"/>
  <c r="M8" i="25"/>
  <c r="E8" i="25"/>
  <c r="FK31" i="25"/>
  <c r="FI31" i="25"/>
  <c r="FH31" i="25"/>
  <c r="FK41" i="25"/>
  <c r="FI41" i="25"/>
  <c r="FH41" i="25"/>
  <c r="L41" i="25"/>
  <c r="K41" i="25"/>
  <c r="M15" i="25" l="1"/>
  <c r="AF41" i="25"/>
  <c r="AH41" i="61"/>
  <c r="Y41" i="25"/>
  <c r="AA41" i="61"/>
  <c r="DJ41" i="25"/>
  <c r="DQ41" i="61"/>
  <c r="H41" i="25"/>
  <c r="H41" i="61"/>
  <c r="BB41" i="25"/>
  <c r="BE41" i="61"/>
  <c r="CC41" i="25"/>
  <c r="CI41" i="61"/>
  <c r="DT41" i="25"/>
  <c r="EB41" i="61"/>
  <c r="R41" i="25"/>
  <c r="S41" i="61"/>
  <c r="AU41" i="25"/>
  <c r="AX41" i="61"/>
  <c r="J41" i="25"/>
  <c r="J41" i="61"/>
  <c r="S41" i="25"/>
  <c r="T41" i="61"/>
  <c r="AB41" i="25"/>
  <c r="AD41" i="61"/>
  <c r="AJ41" i="25"/>
  <c r="AL41" i="61"/>
  <c r="AV41" i="25"/>
  <c r="AY41" i="61"/>
  <c r="BD41" i="25"/>
  <c r="BG41" i="61"/>
  <c r="BN41" i="25"/>
  <c r="BS41" i="61"/>
  <c r="BW41" i="25"/>
  <c r="CC41" i="61"/>
  <c r="CE41" i="25"/>
  <c r="CK41" i="61"/>
  <c r="CM41" i="25"/>
  <c r="CS41" i="61"/>
  <c r="DM41" i="25"/>
  <c r="DT41" i="61"/>
  <c r="DV41" i="25"/>
  <c r="ED41" i="61"/>
  <c r="EF41" i="25"/>
  <c r="EO41" i="61"/>
  <c r="EN41" i="25"/>
  <c r="EW41" i="61"/>
  <c r="EV41" i="25"/>
  <c r="FE41" i="61"/>
  <c r="FE41" i="25"/>
  <c r="FO41" i="61"/>
  <c r="C31" i="25"/>
  <c r="C31" i="61"/>
  <c r="N31" i="25"/>
  <c r="O31" i="61"/>
  <c r="W31" i="25"/>
  <c r="Y31" i="61"/>
  <c r="AE31" i="25"/>
  <c r="AG31" i="61"/>
  <c r="AR31" i="25"/>
  <c r="AU31" i="61"/>
  <c r="AZ31" i="25"/>
  <c r="BC31" i="61"/>
  <c r="BI31" i="25"/>
  <c r="BM31" i="61"/>
  <c r="BS31" i="25"/>
  <c r="BY31" i="61"/>
  <c r="CA31" i="25"/>
  <c r="CG31" i="61"/>
  <c r="CI31" i="25"/>
  <c r="CO31" i="61"/>
  <c r="CQ31" i="25"/>
  <c r="CW31" i="61"/>
  <c r="DJ31" i="25"/>
  <c r="DQ31" i="61"/>
  <c r="DS31" i="25"/>
  <c r="EA31" i="61"/>
  <c r="EA31" i="25"/>
  <c r="EI31" i="61"/>
  <c r="EL31" i="25"/>
  <c r="EU31" i="61"/>
  <c r="ET31" i="25"/>
  <c r="FC31" i="61"/>
  <c r="FC31" i="25"/>
  <c r="FM31" i="61"/>
  <c r="FL31" i="25"/>
  <c r="FW31" i="61"/>
  <c r="C39" i="25"/>
  <c r="C39" i="61"/>
  <c r="K39" i="25"/>
  <c r="K39" i="61"/>
  <c r="M39" i="61" s="1"/>
  <c r="U39" i="25"/>
  <c r="W39" i="61"/>
  <c r="AC39" i="25"/>
  <c r="AE39" i="61"/>
  <c r="AK39" i="25"/>
  <c r="AM39" i="61"/>
  <c r="AX39" i="25"/>
  <c r="BA39" i="61"/>
  <c r="BG39" i="25"/>
  <c r="BK39" i="61"/>
  <c r="BQ39" i="25"/>
  <c r="BW39" i="61"/>
  <c r="BY39" i="25"/>
  <c r="CE39" i="61"/>
  <c r="CG39" i="25"/>
  <c r="CM39" i="61"/>
  <c r="CO39" i="25"/>
  <c r="CU39" i="61"/>
  <c r="DH39" i="25"/>
  <c r="DO39" i="61"/>
  <c r="DQ39" i="25"/>
  <c r="DY39" i="61"/>
  <c r="DY39" i="25"/>
  <c r="EG39" i="61"/>
  <c r="EJ39" i="25"/>
  <c r="ES39" i="61"/>
  <c r="ER39" i="25"/>
  <c r="FA39" i="61"/>
  <c r="FA39" i="25"/>
  <c r="FK39" i="61"/>
  <c r="FJ39" i="25"/>
  <c r="FU39" i="61"/>
  <c r="P15" i="25"/>
  <c r="Q15" i="61"/>
  <c r="Y15" i="25"/>
  <c r="AA15" i="61"/>
  <c r="AG15" i="25"/>
  <c r="AI15" i="61"/>
  <c r="AT15" i="25"/>
  <c r="AW15" i="61"/>
  <c r="BB15" i="25"/>
  <c r="BE15" i="61"/>
  <c r="BK15" i="25"/>
  <c r="BO15" i="61"/>
  <c r="BU15" i="25"/>
  <c r="CA15" i="61"/>
  <c r="CC15" i="25"/>
  <c r="CI15" i="61"/>
  <c r="CK15" i="25"/>
  <c r="CQ15" i="61"/>
  <c r="CS15" i="25"/>
  <c r="CY15" i="61"/>
  <c r="DL15" i="25"/>
  <c r="DS15" i="61"/>
  <c r="DU15" i="25"/>
  <c r="EC15" i="61"/>
  <c r="EF15" i="25"/>
  <c r="EO15" i="61"/>
  <c r="EN15" i="25"/>
  <c r="EW15" i="61"/>
  <c r="EV15" i="25"/>
  <c r="FE15" i="61"/>
  <c r="FE15" i="25"/>
  <c r="FO15" i="61"/>
  <c r="CT14" i="25"/>
  <c r="CZ14" i="61"/>
  <c r="BI41" i="25"/>
  <c r="BM41" i="61"/>
  <c r="AG41" i="25"/>
  <c r="AI41" i="61"/>
  <c r="BT41" i="25"/>
  <c r="BZ41" i="61"/>
  <c r="Z41" i="25"/>
  <c r="AB41" i="61"/>
  <c r="U41" i="25"/>
  <c r="W41" i="61"/>
  <c r="AW41" i="25"/>
  <c r="AZ41" i="61"/>
  <c r="BO41" i="25"/>
  <c r="BT41" i="61"/>
  <c r="BX41" i="25"/>
  <c r="CD41" i="61"/>
  <c r="CF41" i="25"/>
  <c r="CL41" i="61"/>
  <c r="CN41" i="25"/>
  <c r="CT41" i="61"/>
  <c r="DF41" i="25"/>
  <c r="DM41" i="61"/>
  <c r="DN41" i="25"/>
  <c r="DU41" i="61"/>
  <c r="DW41" i="25"/>
  <c r="EE41" i="61"/>
  <c r="EG41" i="25"/>
  <c r="EP41" i="61"/>
  <c r="EO41" i="25"/>
  <c r="EX41" i="61"/>
  <c r="EW41" i="25"/>
  <c r="FF41" i="61"/>
  <c r="FF41" i="25"/>
  <c r="FP41" i="61"/>
  <c r="D31" i="25"/>
  <c r="D31" i="61"/>
  <c r="O31" i="25"/>
  <c r="P31" i="61"/>
  <c r="X31" i="25"/>
  <c r="Z31" i="61"/>
  <c r="AF31" i="25"/>
  <c r="AH31" i="61"/>
  <c r="AS31" i="25"/>
  <c r="AV31" i="61"/>
  <c r="BA31" i="25"/>
  <c r="BD31" i="61"/>
  <c r="BJ31" i="25"/>
  <c r="BN31" i="61"/>
  <c r="BT31" i="25"/>
  <c r="BZ31" i="61"/>
  <c r="CB31" i="25"/>
  <c r="CH31" i="61"/>
  <c r="CJ31" i="25"/>
  <c r="CP31" i="61"/>
  <c r="CR31" i="25"/>
  <c r="CX31" i="61"/>
  <c r="DK31" i="25"/>
  <c r="DR31" i="61"/>
  <c r="DT31" i="25"/>
  <c r="EB31" i="61"/>
  <c r="EB31" i="25"/>
  <c r="EJ31" i="61"/>
  <c r="EM31" i="25"/>
  <c r="EV31" i="61"/>
  <c r="EU31" i="25"/>
  <c r="FD31" i="61"/>
  <c r="FD31" i="25"/>
  <c r="FN31" i="61"/>
  <c r="FM31" i="25"/>
  <c r="FX31" i="61"/>
  <c r="D39" i="25"/>
  <c r="D39" i="61"/>
  <c r="L39" i="25"/>
  <c r="M39" i="25" s="1"/>
  <c r="L39" i="61"/>
  <c r="N39" i="61" s="1"/>
  <c r="V39" i="25"/>
  <c r="X39" i="61"/>
  <c r="AD39" i="25"/>
  <c r="AF39" i="61"/>
  <c r="AL39" i="25"/>
  <c r="AN39" i="61"/>
  <c r="AY39" i="25"/>
  <c r="BB39" i="61"/>
  <c r="BH39" i="25"/>
  <c r="BL39" i="61"/>
  <c r="BR39" i="25"/>
  <c r="BX39" i="61"/>
  <c r="BZ39" i="25"/>
  <c r="CF39" i="61"/>
  <c r="CH39" i="25"/>
  <c r="CN39" i="61"/>
  <c r="CP39" i="25"/>
  <c r="CV39" i="61"/>
  <c r="DI39" i="25"/>
  <c r="DP39" i="61"/>
  <c r="DR39" i="25"/>
  <c r="DZ39" i="61"/>
  <c r="DZ39" i="25"/>
  <c r="EH39" i="61"/>
  <c r="EK39" i="25"/>
  <c r="ET39" i="61"/>
  <c r="ES39" i="25"/>
  <c r="FB39" i="61"/>
  <c r="FB39" i="25"/>
  <c r="FL39" i="61"/>
  <c r="Q15" i="25"/>
  <c r="R15" i="61"/>
  <c r="Z15" i="25"/>
  <c r="AB15" i="61"/>
  <c r="AH15" i="25"/>
  <c r="AJ15" i="61"/>
  <c r="AU15" i="25"/>
  <c r="AX15" i="61"/>
  <c r="BC15" i="25"/>
  <c r="BF15" i="61"/>
  <c r="BL15" i="25"/>
  <c r="BP15" i="61"/>
  <c r="BV15" i="25"/>
  <c r="CB15" i="61"/>
  <c r="CD15" i="25"/>
  <c r="CJ15" i="61"/>
  <c r="CL15" i="25"/>
  <c r="CR15" i="61"/>
  <c r="CT15" i="25"/>
  <c r="CZ15" i="61"/>
  <c r="DM15" i="25"/>
  <c r="DT15" i="61"/>
  <c r="DV15" i="25"/>
  <c r="ED15" i="61"/>
  <c r="EG15" i="25"/>
  <c r="EP15" i="61"/>
  <c r="EO15" i="25"/>
  <c r="EX15" i="61"/>
  <c r="EW15" i="25"/>
  <c r="FF15" i="61"/>
  <c r="FF15" i="25"/>
  <c r="FP15" i="61"/>
  <c r="BS14" i="61"/>
  <c r="D41" i="25"/>
  <c r="D41" i="61"/>
  <c r="CR41" i="25"/>
  <c r="CX41" i="61"/>
  <c r="AK41" i="25"/>
  <c r="AM41" i="61"/>
  <c r="V41" i="25"/>
  <c r="X41" i="61"/>
  <c r="AD41" i="25"/>
  <c r="AF41" i="61"/>
  <c r="AL41" i="25"/>
  <c r="AN41" i="61"/>
  <c r="AX41" i="25"/>
  <c r="BA41" i="61"/>
  <c r="BG41" i="25"/>
  <c r="BK41" i="61"/>
  <c r="BQ41" i="25"/>
  <c r="BW41" i="61"/>
  <c r="BY41" i="25"/>
  <c r="CE41" i="61"/>
  <c r="CG41" i="25"/>
  <c r="CM41" i="61"/>
  <c r="CO41" i="25"/>
  <c r="CU41" i="61"/>
  <c r="DG41" i="25"/>
  <c r="DN41" i="61"/>
  <c r="DO41" i="25"/>
  <c r="DV41" i="61"/>
  <c r="DX41" i="25"/>
  <c r="EF41" i="61"/>
  <c r="EH41" i="25"/>
  <c r="EQ41" i="61"/>
  <c r="EP41" i="25"/>
  <c r="EY41" i="61"/>
  <c r="EY41" i="25"/>
  <c r="FI41" i="61"/>
  <c r="G31" i="25"/>
  <c r="G31" i="61"/>
  <c r="P31" i="25"/>
  <c r="Q31" i="61"/>
  <c r="Y31" i="25"/>
  <c r="AA31" i="61"/>
  <c r="AG31" i="25"/>
  <c r="AI31" i="61"/>
  <c r="AT31" i="25"/>
  <c r="AW31" i="61"/>
  <c r="BB31" i="25"/>
  <c r="BE31" i="61"/>
  <c r="BK31" i="25"/>
  <c r="BO31" i="61"/>
  <c r="BU31" i="25"/>
  <c r="CA31" i="61"/>
  <c r="CC31" i="25"/>
  <c r="CI31" i="61"/>
  <c r="CK31" i="25"/>
  <c r="CQ31" i="61"/>
  <c r="CS31" i="25"/>
  <c r="CY31" i="61"/>
  <c r="DL31" i="25"/>
  <c r="DS31" i="61"/>
  <c r="DU31" i="25"/>
  <c r="EC31" i="61"/>
  <c r="EF31" i="25"/>
  <c r="EO31" i="61"/>
  <c r="EN31" i="25"/>
  <c r="EW31" i="61"/>
  <c r="EV31" i="25"/>
  <c r="FE31" i="61"/>
  <c r="FE31" i="25"/>
  <c r="FO31" i="61"/>
  <c r="N39" i="25"/>
  <c r="O39" i="61"/>
  <c r="W39" i="25"/>
  <c r="Y39" i="61"/>
  <c r="AE39" i="25"/>
  <c r="AG39" i="61"/>
  <c r="AR39" i="25"/>
  <c r="AU39" i="61"/>
  <c r="AZ39" i="25"/>
  <c r="BC39" i="61"/>
  <c r="BI39" i="25"/>
  <c r="BM39" i="61"/>
  <c r="BS39" i="25"/>
  <c r="BY39" i="61"/>
  <c r="CA39" i="25"/>
  <c r="CG39" i="61"/>
  <c r="CI39" i="25"/>
  <c r="CO39" i="61"/>
  <c r="CQ39" i="25"/>
  <c r="CW39" i="61"/>
  <c r="DJ39" i="25"/>
  <c r="DQ39" i="61"/>
  <c r="DS39" i="25"/>
  <c r="EA39" i="61"/>
  <c r="EA39" i="25"/>
  <c r="EI39" i="61"/>
  <c r="EL39" i="25"/>
  <c r="EU39" i="61"/>
  <c r="ET39" i="25"/>
  <c r="FC39" i="61"/>
  <c r="FC39" i="25"/>
  <c r="FM39" i="61"/>
  <c r="FL39" i="25"/>
  <c r="FW39" i="61"/>
  <c r="R15" i="25"/>
  <c r="S15" i="61"/>
  <c r="AA15" i="25"/>
  <c r="AC15" i="61"/>
  <c r="AI15" i="25"/>
  <c r="AK15" i="61"/>
  <c r="AV15" i="25"/>
  <c r="AY15" i="61"/>
  <c r="BD15" i="25"/>
  <c r="BG15" i="61"/>
  <c r="BN15" i="25"/>
  <c r="BS15" i="61"/>
  <c r="BW15" i="25"/>
  <c r="CC15" i="61"/>
  <c r="CE15" i="25"/>
  <c r="CK15" i="61"/>
  <c r="CM15" i="25"/>
  <c r="CS15" i="61"/>
  <c r="DF15" i="25"/>
  <c r="DM15" i="61"/>
  <c r="DW15" i="25"/>
  <c r="EE15" i="61"/>
  <c r="EH15" i="25"/>
  <c r="EQ15" i="61"/>
  <c r="EP15" i="25"/>
  <c r="EY15" i="61"/>
  <c r="EY15" i="25"/>
  <c r="FI15" i="61"/>
  <c r="BO14" i="25"/>
  <c r="BT14" i="61"/>
  <c r="AR41" i="25"/>
  <c r="AU41" i="61"/>
  <c r="G41" i="25"/>
  <c r="G41" i="61"/>
  <c r="BJ41" i="25"/>
  <c r="BN41" i="61"/>
  <c r="AT41" i="25"/>
  <c r="AW41" i="61"/>
  <c r="AC41" i="25"/>
  <c r="AE41" i="61"/>
  <c r="BE41" i="25"/>
  <c r="BH41" i="61"/>
  <c r="C41" i="25"/>
  <c r="E41" i="25" s="1"/>
  <c r="C41" i="61"/>
  <c r="N41" i="25"/>
  <c r="O41" i="61"/>
  <c r="W41" i="25"/>
  <c r="Y41" i="61"/>
  <c r="AE41" i="25"/>
  <c r="AG41" i="61"/>
  <c r="AY41" i="25"/>
  <c r="BB41" i="61"/>
  <c r="BH41" i="25"/>
  <c r="BL41" i="61"/>
  <c r="BR41" i="25"/>
  <c r="BX41" i="61"/>
  <c r="BZ41" i="25"/>
  <c r="CF41" i="61"/>
  <c r="CH41" i="25"/>
  <c r="CN41" i="61"/>
  <c r="CP41" i="25"/>
  <c r="CV41" i="61"/>
  <c r="DH41" i="25"/>
  <c r="DO41" i="61"/>
  <c r="DQ41" i="25"/>
  <c r="DY41" i="61"/>
  <c r="DY41" i="25"/>
  <c r="EG41" i="61"/>
  <c r="EI41" i="25"/>
  <c r="ER41" i="61"/>
  <c r="EQ41" i="25"/>
  <c r="EZ41" i="61"/>
  <c r="EZ41" i="25"/>
  <c r="FJ41" i="61"/>
  <c r="H31" i="25"/>
  <c r="H31" i="61"/>
  <c r="Q31" i="25"/>
  <c r="R31" i="61"/>
  <c r="Z31" i="25"/>
  <c r="AB31" i="61"/>
  <c r="AH31" i="25"/>
  <c r="AJ31" i="61"/>
  <c r="AU31" i="25"/>
  <c r="AX31" i="61"/>
  <c r="BC31" i="25"/>
  <c r="BF31" i="61"/>
  <c r="BL31" i="25"/>
  <c r="BP31" i="61"/>
  <c r="BV31" i="25"/>
  <c r="CB31" i="61"/>
  <c r="CD31" i="25"/>
  <c r="CJ31" i="61"/>
  <c r="CL31" i="25"/>
  <c r="CR31" i="61"/>
  <c r="CT31" i="25"/>
  <c r="CZ31" i="61"/>
  <c r="DM31" i="25"/>
  <c r="DT31" i="61"/>
  <c r="DV31" i="25"/>
  <c r="ED31" i="61"/>
  <c r="EG31" i="25"/>
  <c r="EP31" i="61"/>
  <c r="EO31" i="25"/>
  <c r="EX31" i="61"/>
  <c r="EW31" i="25"/>
  <c r="FF31" i="61"/>
  <c r="FF31" i="25"/>
  <c r="FP31" i="61"/>
  <c r="O39" i="25"/>
  <c r="P39" i="61"/>
  <c r="X39" i="25"/>
  <c r="Z39" i="61"/>
  <c r="AF39" i="25"/>
  <c r="AH39" i="61"/>
  <c r="AS39" i="25"/>
  <c r="AV39" i="61"/>
  <c r="BA39" i="25"/>
  <c r="BD39" i="61"/>
  <c r="BJ39" i="25"/>
  <c r="BN39" i="61"/>
  <c r="BT39" i="25"/>
  <c r="BZ39" i="61"/>
  <c r="CB39" i="25"/>
  <c r="CH39" i="61"/>
  <c r="CJ39" i="25"/>
  <c r="CP39" i="61"/>
  <c r="CR39" i="25"/>
  <c r="CX39" i="61"/>
  <c r="DK39" i="25"/>
  <c r="DR39" i="61"/>
  <c r="DT39" i="25"/>
  <c r="EB39" i="61"/>
  <c r="EB39" i="25"/>
  <c r="EJ39" i="61"/>
  <c r="EM39" i="25"/>
  <c r="EV39" i="61"/>
  <c r="EU39" i="25"/>
  <c r="FD39" i="61"/>
  <c r="FD39" i="25"/>
  <c r="FN39" i="61"/>
  <c r="FM39" i="25"/>
  <c r="FX39" i="61"/>
  <c r="S15" i="25"/>
  <c r="T15" i="61"/>
  <c r="AB15" i="25"/>
  <c r="AD15" i="61"/>
  <c r="AJ15" i="25"/>
  <c r="AL15" i="61"/>
  <c r="AW15" i="25"/>
  <c r="AZ15" i="61"/>
  <c r="BE15" i="25"/>
  <c r="BH15" i="61"/>
  <c r="BO15" i="25"/>
  <c r="BT15" i="61"/>
  <c r="BX15" i="25"/>
  <c r="CD15" i="61"/>
  <c r="CF15" i="25"/>
  <c r="CL15" i="61"/>
  <c r="CN15" i="25"/>
  <c r="CT15" i="61"/>
  <c r="DG15" i="25"/>
  <c r="DN15" i="61"/>
  <c r="DX15" i="25"/>
  <c r="EF15" i="61"/>
  <c r="EI15" i="25"/>
  <c r="ER15" i="61"/>
  <c r="EQ15" i="25"/>
  <c r="EZ15" i="61"/>
  <c r="EZ15" i="25"/>
  <c r="FJ15" i="61"/>
  <c r="AZ41" i="25"/>
  <c r="BC41" i="61"/>
  <c r="BS41" i="25"/>
  <c r="BY41" i="61"/>
  <c r="CA41" i="25"/>
  <c r="CG41" i="61"/>
  <c r="CI41" i="25"/>
  <c r="CO41" i="61"/>
  <c r="CQ41" i="25"/>
  <c r="CW41" i="61"/>
  <c r="DI41" i="25"/>
  <c r="DP41" i="61"/>
  <c r="DR41" i="25"/>
  <c r="DZ41" i="61"/>
  <c r="DZ41" i="25"/>
  <c r="EH41" i="61"/>
  <c r="EJ41" i="25"/>
  <c r="ES41" i="61"/>
  <c r="ER41" i="25"/>
  <c r="FA41" i="61"/>
  <c r="FA41" i="25"/>
  <c r="FK41" i="61"/>
  <c r="FJ41" i="25"/>
  <c r="FU41" i="61"/>
  <c r="I31" i="25"/>
  <c r="I31" i="61"/>
  <c r="R31" i="25"/>
  <c r="S31" i="61"/>
  <c r="AA31" i="25"/>
  <c r="AC31" i="61"/>
  <c r="AI31" i="25"/>
  <c r="AK31" i="61"/>
  <c r="AV31" i="25"/>
  <c r="AY31" i="61"/>
  <c r="BD31" i="25"/>
  <c r="BG31" i="61"/>
  <c r="BN31" i="25"/>
  <c r="BS31" i="61"/>
  <c r="BW31" i="25"/>
  <c r="CC31" i="61"/>
  <c r="CE31" i="25"/>
  <c r="CK31" i="61"/>
  <c r="CM31" i="25"/>
  <c r="CS31" i="61"/>
  <c r="DF31" i="25"/>
  <c r="DM31" i="61"/>
  <c r="DN31" i="25"/>
  <c r="DU31" i="61"/>
  <c r="DW31" i="25"/>
  <c r="EE31" i="61"/>
  <c r="EH31" i="25"/>
  <c r="EQ31" i="61"/>
  <c r="EP31" i="25"/>
  <c r="EY31" i="61"/>
  <c r="EY31" i="25"/>
  <c r="FI31" i="61"/>
  <c r="P39" i="25"/>
  <c r="Q39" i="61"/>
  <c r="Y39" i="25"/>
  <c r="AA39" i="61"/>
  <c r="AG39" i="25"/>
  <c r="AI39" i="61"/>
  <c r="AT39" i="25"/>
  <c r="AW39" i="61"/>
  <c r="BB39" i="25"/>
  <c r="BE39" i="61"/>
  <c r="BK39" i="25"/>
  <c r="BO39" i="61"/>
  <c r="BU39" i="25"/>
  <c r="CA39" i="61"/>
  <c r="CC39" i="25"/>
  <c r="CI39" i="61"/>
  <c r="CK39" i="25"/>
  <c r="CQ39" i="61"/>
  <c r="CS39" i="25"/>
  <c r="CY39" i="61"/>
  <c r="DL39" i="25"/>
  <c r="DS39" i="61"/>
  <c r="DU39" i="25"/>
  <c r="EC39" i="61"/>
  <c r="EF39" i="25"/>
  <c r="EO39" i="61"/>
  <c r="EN39" i="25"/>
  <c r="EW39" i="61"/>
  <c r="EV39" i="25"/>
  <c r="FE39" i="61"/>
  <c r="FE39" i="25"/>
  <c r="FO39" i="61"/>
  <c r="U15" i="25"/>
  <c r="W15" i="61"/>
  <c r="AC15" i="25"/>
  <c r="AE15" i="61"/>
  <c r="AK15" i="25"/>
  <c r="AM15" i="61"/>
  <c r="AX15" i="25"/>
  <c r="BA15" i="61"/>
  <c r="BG15" i="25"/>
  <c r="BK15" i="61"/>
  <c r="BY15" i="25"/>
  <c r="CE15" i="61"/>
  <c r="CG15" i="25"/>
  <c r="CM15" i="61"/>
  <c r="CO15" i="25"/>
  <c r="CU15" i="61"/>
  <c r="DH15" i="25"/>
  <c r="DO15" i="61"/>
  <c r="DQ15" i="25"/>
  <c r="DY15" i="61"/>
  <c r="DY15" i="25"/>
  <c r="EG15" i="61"/>
  <c r="EJ15" i="25"/>
  <c r="ES15" i="61"/>
  <c r="ER15" i="25"/>
  <c r="FA15" i="61"/>
  <c r="FA15" i="25"/>
  <c r="FK15" i="61"/>
  <c r="BA41" i="25"/>
  <c r="BD41" i="61"/>
  <c r="CB41" i="25"/>
  <c r="CH41" i="61"/>
  <c r="DS41" i="25"/>
  <c r="EA41" i="61"/>
  <c r="EA41" i="25"/>
  <c r="EI41" i="61"/>
  <c r="EK41" i="25"/>
  <c r="ET41" i="61"/>
  <c r="ES41" i="25"/>
  <c r="FB41" i="61"/>
  <c r="FB41" i="25"/>
  <c r="FL41" i="61"/>
  <c r="J31" i="25"/>
  <c r="J31" i="61"/>
  <c r="S31" i="25"/>
  <c r="T31" i="61"/>
  <c r="AB31" i="25"/>
  <c r="AD31" i="61"/>
  <c r="AJ31" i="25"/>
  <c r="AL31" i="61"/>
  <c r="AW31" i="25"/>
  <c r="AZ31" i="61"/>
  <c r="BE31" i="25"/>
  <c r="BH31" i="61"/>
  <c r="BO31" i="25"/>
  <c r="BT31" i="61"/>
  <c r="BX31" i="25"/>
  <c r="CD31" i="61"/>
  <c r="CF31" i="25"/>
  <c r="CL31" i="61"/>
  <c r="CN31" i="25"/>
  <c r="CT31" i="61"/>
  <c r="DG31" i="25"/>
  <c r="DN31" i="61"/>
  <c r="DO31" i="25"/>
  <c r="DV31" i="61"/>
  <c r="DX31" i="25"/>
  <c r="EF31" i="61"/>
  <c r="EI31" i="25"/>
  <c r="ER31" i="61"/>
  <c r="EQ31" i="25"/>
  <c r="EZ31" i="61"/>
  <c r="EZ31" i="25"/>
  <c r="FG31" i="25" s="1"/>
  <c r="FJ31" i="61"/>
  <c r="Q39" i="25"/>
  <c r="R39" i="61"/>
  <c r="Z39" i="25"/>
  <c r="AB39" i="61"/>
  <c r="AH39" i="25"/>
  <c r="AJ39" i="61"/>
  <c r="AU39" i="25"/>
  <c r="AX39" i="61"/>
  <c r="BC39" i="25"/>
  <c r="BF39" i="61"/>
  <c r="BL39" i="25"/>
  <c r="BP39" i="61"/>
  <c r="BV39" i="25"/>
  <c r="CB39" i="61"/>
  <c r="CD39" i="25"/>
  <c r="CJ39" i="61"/>
  <c r="CL39" i="25"/>
  <c r="CR39" i="61"/>
  <c r="CT39" i="25"/>
  <c r="CZ39" i="61"/>
  <c r="DM39" i="25"/>
  <c r="DT39" i="61"/>
  <c r="DV39" i="25"/>
  <c r="ED39" i="61"/>
  <c r="EG39" i="25"/>
  <c r="EP39" i="61"/>
  <c r="EO39" i="25"/>
  <c r="EX39" i="61"/>
  <c r="EW39" i="25"/>
  <c r="FF39" i="61"/>
  <c r="FF39" i="25"/>
  <c r="FP39" i="61"/>
  <c r="D15" i="25"/>
  <c r="D15" i="61"/>
  <c r="V15" i="25"/>
  <c r="X15" i="61"/>
  <c r="AD15" i="25"/>
  <c r="AF15" i="61"/>
  <c r="AL15" i="25"/>
  <c r="AN15" i="61"/>
  <c r="AY15" i="25"/>
  <c r="BB15" i="61"/>
  <c r="BH15" i="25"/>
  <c r="BL15" i="61"/>
  <c r="BZ15" i="25"/>
  <c r="CF15" i="61"/>
  <c r="CH15" i="25"/>
  <c r="CN15" i="61"/>
  <c r="CP15" i="25"/>
  <c r="CV15" i="61"/>
  <c r="DI15" i="25"/>
  <c r="DP15" i="61"/>
  <c r="DR15" i="25"/>
  <c r="DZ15" i="61"/>
  <c r="DZ15" i="25"/>
  <c r="EH15" i="61"/>
  <c r="EK15" i="25"/>
  <c r="ET15" i="61"/>
  <c r="ES15" i="25"/>
  <c r="FB15" i="61"/>
  <c r="FB15" i="25"/>
  <c r="FL15" i="61"/>
  <c r="DU14" i="25"/>
  <c r="EC14" i="61"/>
  <c r="O41" i="25"/>
  <c r="P41" i="61"/>
  <c r="AS41" i="25"/>
  <c r="AV41" i="61"/>
  <c r="AH41" i="25"/>
  <c r="AJ41" i="61"/>
  <c r="BU41" i="25"/>
  <c r="CA41" i="61"/>
  <c r="CS41" i="25"/>
  <c r="CY41" i="61"/>
  <c r="DK41" i="25"/>
  <c r="DR41" i="61"/>
  <c r="EL41" i="25"/>
  <c r="EU41" i="61"/>
  <c r="ET41" i="25"/>
  <c r="FC41" i="61"/>
  <c r="FC41" i="25"/>
  <c r="FM41" i="61"/>
  <c r="FL41" i="25"/>
  <c r="FW41" i="61"/>
  <c r="K31" i="25"/>
  <c r="K31" i="61"/>
  <c r="U31" i="25"/>
  <c r="W31" i="61"/>
  <c r="AC31" i="25"/>
  <c r="AE31" i="61"/>
  <c r="AK31" i="25"/>
  <c r="AM31" i="61"/>
  <c r="AX31" i="25"/>
  <c r="BA31" i="61"/>
  <c r="BG31" i="25"/>
  <c r="BK31" i="61"/>
  <c r="BQ31" i="25"/>
  <c r="BW31" i="61"/>
  <c r="BY31" i="25"/>
  <c r="CE31" i="61"/>
  <c r="CG31" i="25"/>
  <c r="CM31" i="61"/>
  <c r="CO31" i="25"/>
  <c r="CU31" i="61"/>
  <c r="DH31" i="25"/>
  <c r="DO31" i="61"/>
  <c r="DQ31" i="25"/>
  <c r="DY31" i="61"/>
  <c r="DY31" i="25"/>
  <c r="EG31" i="61"/>
  <c r="EJ31" i="25"/>
  <c r="ES31" i="61"/>
  <c r="ER31" i="25"/>
  <c r="FA31" i="61"/>
  <c r="FA31" i="25"/>
  <c r="FK31" i="61"/>
  <c r="FJ31" i="25"/>
  <c r="FU31" i="61"/>
  <c r="R39" i="25"/>
  <c r="S39" i="61"/>
  <c r="AA39" i="25"/>
  <c r="AC39" i="61"/>
  <c r="AI39" i="25"/>
  <c r="AK39" i="61"/>
  <c r="AV39" i="25"/>
  <c r="AY39" i="61"/>
  <c r="BD39" i="25"/>
  <c r="BG39" i="61"/>
  <c r="BN39" i="25"/>
  <c r="BS39" i="61"/>
  <c r="BW39" i="25"/>
  <c r="CC39" i="61"/>
  <c r="CE39" i="25"/>
  <c r="CK39" i="61"/>
  <c r="CM39" i="25"/>
  <c r="CS39" i="61"/>
  <c r="DF39" i="25"/>
  <c r="DM39" i="61"/>
  <c r="DN39" i="25"/>
  <c r="DU39" i="61"/>
  <c r="DW39" i="25"/>
  <c r="EE39" i="61"/>
  <c r="EH39" i="25"/>
  <c r="EQ39" i="61"/>
  <c r="EP39" i="25"/>
  <c r="EY39" i="61"/>
  <c r="EY39" i="25"/>
  <c r="FI39" i="61"/>
  <c r="N15" i="25"/>
  <c r="O15" i="61"/>
  <c r="U15" i="61" s="1"/>
  <c r="W15" i="25"/>
  <c r="Y15" i="61"/>
  <c r="AE15" i="25"/>
  <c r="AG15" i="61"/>
  <c r="AR15" i="25"/>
  <c r="AU15" i="61"/>
  <c r="AZ15" i="25"/>
  <c r="BC15" i="61"/>
  <c r="BI15" i="25"/>
  <c r="BM15" i="61"/>
  <c r="BS15" i="25"/>
  <c r="BY15" i="61"/>
  <c r="CA15" i="25"/>
  <c r="CG15" i="61"/>
  <c r="CI15" i="25"/>
  <c r="CO15" i="61"/>
  <c r="CQ15" i="25"/>
  <c r="CW15" i="61"/>
  <c r="DJ15" i="25"/>
  <c r="DQ15" i="61"/>
  <c r="DS15" i="25"/>
  <c r="EA15" i="61"/>
  <c r="EA15" i="25"/>
  <c r="EI15" i="61"/>
  <c r="EL15" i="25"/>
  <c r="EU15" i="61"/>
  <c r="ET15" i="25"/>
  <c r="FC15" i="61"/>
  <c r="FC15" i="25"/>
  <c r="FM15" i="61"/>
  <c r="FL15" i="25"/>
  <c r="FW15" i="61"/>
  <c r="C15" i="25"/>
  <c r="E15" i="25" s="1"/>
  <c r="C15" i="61"/>
  <c r="DV14" i="25"/>
  <c r="ED14" i="61"/>
  <c r="ED42" i="61" s="1"/>
  <c r="X41" i="25"/>
  <c r="Z41" i="61"/>
  <c r="P41" i="25"/>
  <c r="Q41" i="61"/>
  <c r="CJ41" i="25"/>
  <c r="CP41" i="61"/>
  <c r="Q41" i="25"/>
  <c r="R41" i="61"/>
  <c r="BK41" i="25"/>
  <c r="BO41" i="61"/>
  <c r="CK41" i="25"/>
  <c r="CQ41" i="61"/>
  <c r="EB41" i="25"/>
  <c r="EJ41" i="61"/>
  <c r="I41" i="25"/>
  <c r="I41" i="61"/>
  <c r="AA41" i="25"/>
  <c r="AC41" i="61"/>
  <c r="AI41" i="25"/>
  <c r="AK41" i="61"/>
  <c r="BC41" i="25"/>
  <c r="BF41" i="61"/>
  <c r="BL41" i="25"/>
  <c r="BP41" i="61"/>
  <c r="BV41" i="25"/>
  <c r="CB41" i="61"/>
  <c r="CD41" i="25"/>
  <c r="CJ41" i="61"/>
  <c r="CL41" i="25"/>
  <c r="CR41" i="61"/>
  <c r="CT41" i="25"/>
  <c r="CZ41" i="61"/>
  <c r="DL41" i="25"/>
  <c r="DS41" i="61"/>
  <c r="DU41" i="25"/>
  <c r="EC41" i="61"/>
  <c r="EM41" i="25"/>
  <c r="EV41" i="61"/>
  <c r="EU41" i="25"/>
  <c r="FD41" i="61"/>
  <c r="FD41" i="25"/>
  <c r="FN41" i="61"/>
  <c r="FM41" i="25"/>
  <c r="FX41" i="61"/>
  <c r="L31" i="25"/>
  <c r="L31" i="61"/>
  <c r="V31" i="25"/>
  <c r="X31" i="61"/>
  <c r="AD31" i="25"/>
  <c r="AF31" i="61"/>
  <c r="AL31" i="25"/>
  <c r="AN31" i="61"/>
  <c r="AY31" i="25"/>
  <c r="BB31" i="61"/>
  <c r="BH31" i="25"/>
  <c r="BM31" i="25" s="1"/>
  <c r="BL31" i="61"/>
  <c r="BR31" i="25"/>
  <c r="BX31" i="61"/>
  <c r="BZ31" i="25"/>
  <c r="CF31" i="61"/>
  <c r="CH31" i="25"/>
  <c r="CN31" i="61"/>
  <c r="CP31" i="25"/>
  <c r="CV31" i="61"/>
  <c r="DI31" i="25"/>
  <c r="DP31" i="61"/>
  <c r="DR31" i="25"/>
  <c r="DZ31" i="61"/>
  <c r="DZ31" i="25"/>
  <c r="EH31" i="61"/>
  <c r="EK31" i="25"/>
  <c r="ET31" i="61"/>
  <c r="ES31" i="25"/>
  <c r="FB31" i="61"/>
  <c r="FB31" i="25"/>
  <c r="FL31" i="61"/>
  <c r="S39" i="25"/>
  <c r="T39" i="61"/>
  <c r="AB39" i="25"/>
  <c r="AD39" i="61"/>
  <c r="AJ39" i="25"/>
  <c r="AL39" i="61"/>
  <c r="AW39" i="25"/>
  <c r="AZ39" i="61"/>
  <c r="BE39" i="25"/>
  <c r="BH39" i="61"/>
  <c r="BO39" i="25"/>
  <c r="BT39" i="61"/>
  <c r="BX39" i="25"/>
  <c r="CD39" i="61"/>
  <c r="CF39" i="25"/>
  <c r="CL39" i="61"/>
  <c r="CN39" i="25"/>
  <c r="CT39" i="61"/>
  <c r="DG39" i="25"/>
  <c r="DN39" i="61"/>
  <c r="DO39" i="25"/>
  <c r="DV39" i="61"/>
  <c r="DX39" i="25"/>
  <c r="EF39" i="61"/>
  <c r="EI39" i="25"/>
  <c r="ER39" i="61"/>
  <c r="EQ39" i="25"/>
  <c r="EZ39" i="61"/>
  <c r="EZ39" i="25"/>
  <c r="FJ39" i="61"/>
  <c r="O15" i="25"/>
  <c r="P15" i="61"/>
  <c r="X15" i="25"/>
  <c r="Z15" i="61"/>
  <c r="AF15" i="25"/>
  <c r="AH15" i="61"/>
  <c r="AS15" i="25"/>
  <c r="AV15" i="61"/>
  <c r="BA15" i="25"/>
  <c r="BD15" i="61"/>
  <c r="BJ15" i="25"/>
  <c r="BN15" i="61"/>
  <c r="BT15" i="25"/>
  <c r="BZ15" i="61"/>
  <c r="CB15" i="25"/>
  <c r="CH15" i="61"/>
  <c r="CJ15" i="25"/>
  <c r="CP15" i="61"/>
  <c r="CR15" i="25"/>
  <c r="CX15" i="61"/>
  <c r="DK15" i="25"/>
  <c r="DR15" i="61"/>
  <c r="DT15" i="25"/>
  <c r="EB15" i="61"/>
  <c r="EB15" i="25"/>
  <c r="EJ15" i="61"/>
  <c r="EM15" i="25"/>
  <c r="EV15" i="61"/>
  <c r="EU15" i="25"/>
  <c r="FD15" i="61"/>
  <c r="FD15" i="25"/>
  <c r="FN15" i="61"/>
  <c r="FM15" i="25"/>
  <c r="FX15" i="61"/>
  <c r="CY14" i="61"/>
  <c r="CY42" i="61" s="1"/>
  <c r="DP16" i="25"/>
  <c r="FG16" i="25"/>
  <c r="T16" i="25"/>
  <c r="BF16" i="25"/>
  <c r="EX16" i="25"/>
  <c r="DU42" i="25"/>
  <c r="M16" i="25"/>
  <c r="CT42" i="25"/>
  <c r="DV42" i="25"/>
  <c r="BO42" i="25"/>
  <c r="AQ16" i="25"/>
  <c r="BM16" i="25"/>
  <c r="EE16" i="25"/>
  <c r="E16" i="25"/>
  <c r="BN14" i="25"/>
  <c r="BN42" i="25" s="1"/>
  <c r="M41" i="25"/>
  <c r="T31" i="25"/>
  <c r="DE16" i="25"/>
  <c r="CS14" i="25"/>
  <c r="CS42" i="25" s="1"/>
  <c r="BP8" i="25"/>
  <c r="F8" i="25" s="1"/>
  <c r="BP11" i="25"/>
  <c r="F11" i="25" s="1"/>
  <c r="BP35" i="25"/>
  <c r="F35" i="25" s="1"/>
  <c r="BP36" i="25"/>
  <c r="F36" i="25" s="1"/>
  <c r="BP40" i="25"/>
  <c r="F40" i="25" s="1"/>
  <c r="BP9" i="25"/>
  <c r="F9" i="25" s="1"/>
  <c r="BP13" i="25"/>
  <c r="F13" i="25" s="1"/>
  <c r="BP37" i="25"/>
  <c r="F37" i="25" s="1"/>
  <c r="BP10" i="25"/>
  <c r="F10" i="25" s="1"/>
  <c r="BP12" i="25"/>
  <c r="F12" i="25" s="1"/>
  <c r="BP38" i="25"/>
  <c r="F38" i="25" s="1"/>
  <c r="EX31" i="25" l="1"/>
  <c r="FR39" i="61"/>
  <c r="DE15" i="25"/>
  <c r="DE39" i="25"/>
  <c r="EX41" i="25"/>
  <c r="DP31" i="25"/>
  <c r="BM41" i="25"/>
  <c r="BP16" i="25"/>
  <c r="V15" i="61"/>
  <c r="BR31" i="61"/>
  <c r="T15" i="25"/>
  <c r="DP39" i="25"/>
  <c r="AQ39" i="25"/>
  <c r="EE31" i="25"/>
  <c r="BF31" i="25"/>
  <c r="BF41" i="25"/>
  <c r="E39" i="25"/>
  <c r="AQ41" i="25"/>
  <c r="FG41" i="25"/>
  <c r="DP41" i="25"/>
  <c r="M31" i="25"/>
  <c r="DE41" i="25"/>
  <c r="EE15" i="25"/>
  <c r="DE31" i="25"/>
  <c r="AQ31" i="25"/>
  <c r="FQ39" i="61"/>
  <c r="FG39" i="25"/>
  <c r="FH15" i="61"/>
  <c r="DX39" i="61"/>
  <c r="FH41" i="61"/>
  <c r="DW39" i="61"/>
  <c r="EN31" i="61"/>
  <c r="EE39" i="25"/>
  <c r="EX15" i="25"/>
  <c r="AQ15" i="25"/>
  <c r="E15" i="61"/>
  <c r="BQ31" i="61"/>
  <c r="E41" i="61"/>
  <c r="T14" i="61"/>
  <c r="T42" i="61" s="1"/>
  <c r="AL14" i="61"/>
  <c r="AL42" i="61" s="1"/>
  <c r="AZ14" i="61"/>
  <c r="AZ42" i="61" s="1"/>
  <c r="BH14" i="61"/>
  <c r="BH42" i="61" s="1"/>
  <c r="CF14" i="61"/>
  <c r="CF42" i="61" s="1"/>
  <c r="CN14" i="61"/>
  <c r="CN42" i="61" s="1"/>
  <c r="CV14" i="61"/>
  <c r="CV42" i="61" s="1"/>
  <c r="DQ14" i="61"/>
  <c r="DQ42" i="61" s="1"/>
  <c r="EA14" i="61"/>
  <c r="EA42" i="61" s="1"/>
  <c r="EV14" i="61"/>
  <c r="EV42" i="61" s="1"/>
  <c r="FD14" i="61"/>
  <c r="FN14" i="61"/>
  <c r="FN42" i="61" s="1"/>
  <c r="FX14" i="61"/>
  <c r="FX42" i="61" s="1"/>
  <c r="FG15" i="25"/>
  <c r="DP15" i="25"/>
  <c r="BF39" i="25"/>
  <c r="FG41" i="61"/>
  <c r="N41" i="61"/>
  <c r="P14" i="61"/>
  <c r="J14" i="61"/>
  <c r="J42" i="61" s="1"/>
  <c r="AD14" i="61"/>
  <c r="AD42" i="61" s="1"/>
  <c r="K14" i="61"/>
  <c r="K42" i="61" s="1"/>
  <c r="W14" i="61"/>
  <c r="AE14" i="61"/>
  <c r="AE42" i="61" s="1"/>
  <c r="AM14" i="61"/>
  <c r="AM42" i="61" s="1"/>
  <c r="BA14" i="61"/>
  <c r="BA42" i="61" s="1"/>
  <c r="BK14" i="61"/>
  <c r="BY14" i="61"/>
  <c r="BY42" i="61" s="1"/>
  <c r="CG14" i="61"/>
  <c r="CG42" i="61" s="1"/>
  <c r="CO14" i="61"/>
  <c r="CO42" i="61" s="1"/>
  <c r="CW14" i="61"/>
  <c r="CW42" i="61" s="1"/>
  <c r="DR14" i="61"/>
  <c r="DR42" i="61" s="1"/>
  <c r="EB14" i="61"/>
  <c r="EB42" i="61" s="1"/>
  <c r="EO14" i="61"/>
  <c r="EW14" i="61"/>
  <c r="EW42" i="61" s="1"/>
  <c r="FE14" i="61"/>
  <c r="FE42" i="61" s="1"/>
  <c r="FO14" i="61"/>
  <c r="FO42" i="61" s="1"/>
  <c r="BF15" i="25"/>
  <c r="BM15" i="25"/>
  <c r="FH39" i="61"/>
  <c r="V39" i="61"/>
  <c r="L14" i="61"/>
  <c r="L42" i="61" s="1"/>
  <c r="X14" i="61"/>
  <c r="AF14" i="61"/>
  <c r="AF42" i="61" s="1"/>
  <c r="AN14" i="61"/>
  <c r="AN42" i="61" s="1"/>
  <c r="BB14" i="61"/>
  <c r="BB42" i="61" s="1"/>
  <c r="BL14" i="61"/>
  <c r="BZ14" i="61"/>
  <c r="BZ42" i="61" s="1"/>
  <c r="CH14" i="61"/>
  <c r="CH42" i="61" s="1"/>
  <c r="CP14" i="61"/>
  <c r="CP42" i="61" s="1"/>
  <c r="CX14" i="61"/>
  <c r="DS14" i="61"/>
  <c r="DS42" i="61" s="1"/>
  <c r="EE14" i="61"/>
  <c r="EE42" i="61" s="1"/>
  <c r="EP14" i="61"/>
  <c r="EP42" i="61" s="1"/>
  <c r="EX14" i="61"/>
  <c r="EX42" i="61" s="1"/>
  <c r="FF14" i="61"/>
  <c r="FF42" i="61" s="1"/>
  <c r="FP14" i="61"/>
  <c r="FP42" i="61" s="1"/>
  <c r="DK15" i="61"/>
  <c r="DK31" i="61"/>
  <c r="V41" i="61"/>
  <c r="EN15" i="61"/>
  <c r="DX31" i="61"/>
  <c r="EE41" i="25"/>
  <c r="FR41" i="61"/>
  <c r="EM41" i="61"/>
  <c r="BR41" i="61"/>
  <c r="U41" i="61"/>
  <c r="M41" i="61"/>
  <c r="BT42" i="61"/>
  <c r="EN39" i="61"/>
  <c r="BR39" i="61"/>
  <c r="AT39" i="61"/>
  <c r="DL31" i="61"/>
  <c r="BJ31" i="61"/>
  <c r="CZ42" i="61"/>
  <c r="DK39" i="61"/>
  <c r="E31" i="25"/>
  <c r="C14" i="61"/>
  <c r="O14" i="61"/>
  <c r="Y14" i="61"/>
  <c r="Y42" i="61" s="1"/>
  <c r="AG14" i="61"/>
  <c r="AG42" i="61" s="1"/>
  <c r="AU14" i="61"/>
  <c r="BC14" i="61"/>
  <c r="BC42" i="61" s="1"/>
  <c r="BM14" i="61"/>
  <c r="BM42" i="61" s="1"/>
  <c r="CA14" i="61"/>
  <c r="CA42" i="61" s="1"/>
  <c r="CI14" i="61"/>
  <c r="CI42" i="61" s="1"/>
  <c r="CQ14" i="61"/>
  <c r="CQ42" i="61" s="1"/>
  <c r="DT14" i="61"/>
  <c r="DT42" i="61" s="1"/>
  <c r="EF14" i="61"/>
  <c r="EF42" i="61" s="1"/>
  <c r="EQ14" i="61"/>
  <c r="EQ42" i="61" s="1"/>
  <c r="EY14" i="61"/>
  <c r="EY42" i="61" s="1"/>
  <c r="FI14" i="61"/>
  <c r="BP41" i="25"/>
  <c r="EM15" i="61"/>
  <c r="FQ31" i="61"/>
  <c r="BI39" i="61"/>
  <c r="M31" i="61"/>
  <c r="DX41" i="61"/>
  <c r="DK41" i="61"/>
  <c r="FG15" i="61"/>
  <c r="U31" i="61"/>
  <c r="Z14" i="61"/>
  <c r="Z42" i="61" s="1"/>
  <c r="AH14" i="61"/>
  <c r="AH42" i="61" s="1"/>
  <c r="AV14" i="61"/>
  <c r="BD14" i="61"/>
  <c r="BD42" i="61" s="1"/>
  <c r="BN14" i="61"/>
  <c r="BN42" i="61" s="1"/>
  <c r="CB14" i="61"/>
  <c r="CB42" i="61" s="1"/>
  <c r="CJ14" i="61"/>
  <c r="CJ42" i="61" s="1"/>
  <c r="CR14" i="61"/>
  <c r="CR42" i="61" s="1"/>
  <c r="DM14" i="61"/>
  <c r="DU14" i="61"/>
  <c r="DU42" i="61" s="1"/>
  <c r="EG14" i="61"/>
  <c r="EG42" i="61" s="1"/>
  <c r="ER14" i="61"/>
  <c r="ER42" i="61" s="1"/>
  <c r="EZ14" i="61"/>
  <c r="EZ42" i="61" s="1"/>
  <c r="FJ14" i="61"/>
  <c r="AT31" i="61"/>
  <c r="EX39" i="25"/>
  <c r="T39" i="25"/>
  <c r="G14" i="61"/>
  <c r="AA14" i="61"/>
  <c r="AA42" i="61" s="1"/>
  <c r="AW14" i="61"/>
  <c r="AW42" i="61" s="1"/>
  <c r="BO14" i="61"/>
  <c r="BO42" i="61" s="1"/>
  <c r="CC14" i="61"/>
  <c r="CC42" i="61" s="1"/>
  <c r="CK14" i="61"/>
  <c r="CK42" i="61" s="1"/>
  <c r="CS14" i="61"/>
  <c r="CS42" i="61" s="1"/>
  <c r="DN14" i="61"/>
  <c r="DV14" i="61"/>
  <c r="DV42" i="61" s="1"/>
  <c r="EH14" i="61"/>
  <c r="EH42" i="61" s="1"/>
  <c r="ES14" i="61"/>
  <c r="ES42" i="61" s="1"/>
  <c r="FA14" i="61"/>
  <c r="FA42" i="61" s="1"/>
  <c r="FK14" i="61"/>
  <c r="FK42" i="61" s="1"/>
  <c r="FU14" i="61"/>
  <c r="FU42" i="61" s="1"/>
  <c r="T41" i="25"/>
  <c r="F41" i="25" s="1"/>
  <c r="FR15" i="61"/>
  <c r="DX15" i="61"/>
  <c r="DL39" i="61"/>
  <c r="BJ39" i="61"/>
  <c r="BM39" i="25"/>
  <c r="Q14" i="61"/>
  <c r="Q42" i="61" s="1"/>
  <c r="AI14" i="61"/>
  <c r="AI42" i="61" s="1"/>
  <c r="BE14" i="61"/>
  <c r="BE42" i="61" s="1"/>
  <c r="H14" i="61"/>
  <c r="R14" i="61"/>
  <c r="R42" i="61" s="1"/>
  <c r="AB14" i="61"/>
  <c r="AB42" i="61" s="1"/>
  <c r="AJ14" i="61"/>
  <c r="AJ42" i="61" s="1"/>
  <c r="AX14" i="61"/>
  <c r="AX42" i="61" s="1"/>
  <c r="BF14" i="61"/>
  <c r="BF42" i="61" s="1"/>
  <c r="BP14" i="61"/>
  <c r="BP42" i="61" s="1"/>
  <c r="CD14" i="61"/>
  <c r="CD42" i="61" s="1"/>
  <c r="CL14" i="61"/>
  <c r="CL42" i="61" s="1"/>
  <c r="CT14" i="61"/>
  <c r="CT42" i="61" s="1"/>
  <c r="DO14" i="61"/>
  <c r="DO42" i="61" s="1"/>
  <c r="DY14" i="61"/>
  <c r="EI14" i="61"/>
  <c r="EI42" i="61" s="1"/>
  <c r="ET14" i="61"/>
  <c r="ET42" i="61" s="1"/>
  <c r="FB14" i="61"/>
  <c r="FB42" i="61" s="1"/>
  <c r="FL14" i="61"/>
  <c r="FL42" i="61" s="1"/>
  <c r="DL15" i="61"/>
  <c r="BJ15" i="61"/>
  <c r="BI15" i="61"/>
  <c r="EM31" i="61"/>
  <c r="AS31" i="61"/>
  <c r="BJ41" i="61"/>
  <c r="EC42" i="61"/>
  <c r="BR15" i="61"/>
  <c r="AT15" i="61"/>
  <c r="FR31" i="61"/>
  <c r="N31" i="61"/>
  <c r="BX42" i="61"/>
  <c r="BI41" i="61"/>
  <c r="FH31" i="61"/>
  <c r="V31" i="61"/>
  <c r="DW41" i="61"/>
  <c r="AS41" i="61"/>
  <c r="EM39" i="61"/>
  <c r="BQ39" i="61"/>
  <c r="AS39" i="61"/>
  <c r="D14" i="61"/>
  <c r="D42" i="61" s="1"/>
  <c r="I14" i="61"/>
  <c r="I42" i="61" s="1"/>
  <c r="S14" i="61"/>
  <c r="S42" i="61" s="1"/>
  <c r="AC14" i="61"/>
  <c r="AC42" i="61" s="1"/>
  <c r="AK14" i="61"/>
  <c r="AK42" i="61" s="1"/>
  <c r="AY14" i="61"/>
  <c r="AY42" i="61" s="1"/>
  <c r="BG14" i="61"/>
  <c r="BG42" i="61" s="1"/>
  <c r="BW14" i="61"/>
  <c r="CE14" i="61"/>
  <c r="CE42" i="61" s="1"/>
  <c r="CM14" i="61"/>
  <c r="CM42" i="61" s="1"/>
  <c r="CU14" i="61"/>
  <c r="CU42" i="61" s="1"/>
  <c r="DP14" i="61"/>
  <c r="DP42" i="61" s="1"/>
  <c r="DZ14" i="61"/>
  <c r="EJ14" i="61"/>
  <c r="EJ42" i="61" s="1"/>
  <c r="EU14" i="61"/>
  <c r="EU42" i="61" s="1"/>
  <c r="FC14" i="61"/>
  <c r="FC42" i="61" s="1"/>
  <c r="FM14" i="61"/>
  <c r="FM42" i="61" s="1"/>
  <c r="FW14" i="61"/>
  <c r="FW42" i="61" s="1"/>
  <c r="BQ15" i="61"/>
  <c r="AS15" i="61"/>
  <c r="FG39" i="61"/>
  <c r="DW31" i="61"/>
  <c r="EN41" i="61"/>
  <c r="FQ15" i="61"/>
  <c r="DW15" i="61"/>
  <c r="U39" i="61"/>
  <c r="FG31" i="61"/>
  <c r="FQ41" i="61"/>
  <c r="BQ41" i="61"/>
  <c r="AT41" i="61"/>
  <c r="DL41" i="61"/>
  <c r="BS42" i="61"/>
  <c r="E39" i="61"/>
  <c r="BI31" i="61"/>
  <c r="E31" i="61"/>
  <c r="F16" i="25"/>
  <c r="D14" i="25"/>
  <c r="D42" i="25" s="1"/>
  <c r="J14" i="25"/>
  <c r="J42" i="25" s="1"/>
  <c r="O14" i="25"/>
  <c r="S14" i="25"/>
  <c r="S42" i="25" s="1"/>
  <c r="X14" i="25"/>
  <c r="X42" i="25" s="1"/>
  <c r="AB14" i="25"/>
  <c r="AB42" i="25" s="1"/>
  <c r="AF14" i="25"/>
  <c r="AF42" i="25" s="1"/>
  <c r="AJ14" i="25"/>
  <c r="AJ42" i="25" s="1"/>
  <c r="AS14" i="25"/>
  <c r="AW14" i="25"/>
  <c r="AW42" i="25" s="1"/>
  <c r="BA14" i="25"/>
  <c r="BA42" i="25" s="1"/>
  <c r="BE14" i="25"/>
  <c r="BE42" i="25" s="1"/>
  <c r="BJ14" i="25"/>
  <c r="BJ42" i="25" s="1"/>
  <c r="BR14" i="25"/>
  <c r="BR42" i="25" s="1"/>
  <c r="BV14" i="25"/>
  <c r="BV42" i="25" s="1"/>
  <c r="BZ14" i="25"/>
  <c r="BZ42" i="25" s="1"/>
  <c r="CD14" i="25"/>
  <c r="CD42" i="25" s="1"/>
  <c r="CH14" i="25"/>
  <c r="CH42" i="25" s="1"/>
  <c r="CL14" i="25"/>
  <c r="CL42" i="25" s="1"/>
  <c r="CP14" i="25"/>
  <c r="CP42" i="25" s="1"/>
  <c r="DF14" i="25"/>
  <c r="DF42" i="25" s="1"/>
  <c r="DJ14" i="25"/>
  <c r="DJ42" i="25" s="1"/>
  <c r="DN14" i="25"/>
  <c r="DN42" i="25" s="1"/>
  <c r="DS14" i="25"/>
  <c r="DS42" i="25" s="1"/>
  <c r="DY14" i="25"/>
  <c r="DY42" i="25" s="1"/>
  <c r="EI14" i="25"/>
  <c r="EI42" i="25" s="1"/>
  <c r="EM14" i="25"/>
  <c r="EM42" i="25" s="1"/>
  <c r="EQ14" i="25"/>
  <c r="EQ42" i="25" s="1"/>
  <c r="EU14" i="25"/>
  <c r="EZ14" i="25"/>
  <c r="FD14" i="25"/>
  <c r="FD42" i="25" s="1"/>
  <c r="FI14" i="25"/>
  <c r="FI42" i="25" s="1"/>
  <c r="FM14" i="25"/>
  <c r="FM42" i="25" s="1"/>
  <c r="G14" i="25"/>
  <c r="G42" i="25" s="1"/>
  <c r="K14" i="25"/>
  <c r="K42" i="25" s="1"/>
  <c r="P14" i="25"/>
  <c r="P42" i="25" s="1"/>
  <c r="U14" i="25"/>
  <c r="U42" i="25" s="1"/>
  <c r="Y14" i="25"/>
  <c r="Y42" i="25" s="1"/>
  <c r="AC14" i="25"/>
  <c r="AC42" i="25" s="1"/>
  <c r="AG14" i="25"/>
  <c r="AG42" i="25" s="1"/>
  <c r="AK14" i="25"/>
  <c r="AK42" i="25" s="1"/>
  <c r="AT14" i="25"/>
  <c r="AT42" i="25" s="1"/>
  <c r="AX14" i="25"/>
  <c r="AX42" i="25" s="1"/>
  <c r="BB14" i="25"/>
  <c r="BB42" i="25" s="1"/>
  <c r="BG14" i="25"/>
  <c r="BG42" i="25" s="1"/>
  <c r="BK14" i="25"/>
  <c r="BK42" i="25" s="1"/>
  <c r="BS14" i="25"/>
  <c r="BS42" i="25" s="1"/>
  <c r="BW14" i="25"/>
  <c r="BW42" i="25" s="1"/>
  <c r="CA14" i="25"/>
  <c r="CA42" i="25" s="1"/>
  <c r="CE14" i="25"/>
  <c r="CE42" i="25" s="1"/>
  <c r="CI14" i="25"/>
  <c r="CI42" i="25" s="1"/>
  <c r="CM14" i="25"/>
  <c r="CM42" i="25" s="1"/>
  <c r="CQ14" i="25"/>
  <c r="CQ42" i="25" s="1"/>
  <c r="DG14" i="25"/>
  <c r="DK14" i="25"/>
  <c r="DK42" i="25" s="1"/>
  <c r="DO14" i="25"/>
  <c r="DO42" i="25" s="1"/>
  <c r="DT14" i="25"/>
  <c r="DT42" i="25" s="1"/>
  <c r="DZ14" i="25"/>
  <c r="DZ42" i="25" s="1"/>
  <c r="EF14" i="25"/>
  <c r="EF42" i="25" s="1"/>
  <c r="EJ14" i="25"/>
  <c r="EJ42" i="25" s="1"/>
  <c r="EN14" i="25"/>
  <c r="EN42" i="25" s="1"/>
  <c r="ER14" i="25"/>
  <c r="ER42" i="25" s="1"/>
  <c r="EV14" i="25"/>
  <c r="EV42" i="25" s="1"/>
  <c r="FA14" i="25"/>
  <c r="FA42" i="25" s="1"/>
  <c r="FE14" i="25"/>
  <c r="FE42" i="25" s="1"/>
  <c r="FJ14" i="25"/>
  <c r="FJ42" i="25" s="1"/>
  <c r="H14" i="25"/>
  <c r="L14" i="25"/>
  <c r="L42" i="25" s="1"/>
  <c r="Q14" i="25"/>
  <c r="Q42" i="25" s="1"/>
  <c r="V14" i="25"/>
  <c r="Z14" i="25"/>
  <c r="Z42" i="25" s="1"/>
  <c r="AD14" i="25"/>
  <c r="AD42" i="25" s="1"/>
  <c r="AH14" i="25"/>
  <c r="AH42" i="25" s="1"/>
  <c r="AL14" i="25"/>
  <c r="AL42" i="25" s="1"/>
  <c r="AU14" i="25"/>
  <c r="AU42" i="25" s="1"/>
  <c r="AY14" i="25"/>
  <c r="AY42" i="25" s="1"/>
  <c r="BC14" i="25"/>
  <c r="BC42" i="25" s="1"/>
  <c r="BH14" i="25"/>
  <c r="BL14" i="25"/>
  <c r="BL42" i="25" s="1"/>
  <c r="BT14" i="25"/>
  <c r="BT42" i="25" s="1"/>
  <c r="BX14" i="25"/>
  <c r="BX42" i="25" s="1"/>
  <c r="CB14" i="25"/>
  <c r="CB42" i="25" s="1"/>
  <c r="CF14" i="25"/>
  <c r="CF42" i="25" s="1"/>
  <c r="CJ14" i="25"/>
  <c r="CJ42" i="25" s="1"/>
  <c r="CN14" i="25"/>
  <c r="CN42" i="25" s="1"/>
  <c r="CR14" i="25"/>
  <c r="DH14" i="25"/>
  <c r="DH42" i="25" s="1"/>
  <c r="DL14" i="25"/>
  <c r="DL42" i="25" s="1"/>
  <c r="DQ14" i="25"/>
  <c r="DQ42" i="25" s="1"/>
  <c r="DW14" i="25"/>
  <c r="DW42" i="25" s="1"/>
  <c r="EA14" i="25"/>
  <c r="EA42" i="25" s="1"/>
  <c r="EG14" i="25"/>
  <c r="EG42" i="25" s="1"/>
  <c r="EK14" i="25"/>
  <c r="EK42" i="25" s="1"/>
  <c r="EO14" i="25"/>
  <c r="EO42" i="25" s="1"/>
  <c r="ES14" i="25"/>
  <c r="ES42" i="25" s="1"/>
  <c r="EW14" i="25"/>
  <c r="EW42" i="25" s="1"/>
  <c r="FB14" i="25"/>
  <c r="FB42" i="25" s="1"/>
  <c r="FF14" i="25"/>
  <c r="FF42" i="25" s="1"/>
  <c r="FK14" i="25"/>
  <c r="FK42" i="25" s="1"/>
  <c r="C14" i="25"/>
  <c r="I14" i="25"/>
  <c r="I42" i="25" s="1"/>
  <c r="N14" i="25"/>
  <c r="N42" i="25" s="1"/>
  <c r="R14" i="25"/>
  <c r="R42" i="25" s="1"/>
  <c r="W14" i="25"/>
  <c r="W42" i="25" s="1"/>
  <c r="AA14" i="25"/>
  <c r="AA42" i="25" s="1"/>
  <c r="AE14" i="25"/>
  <c r="AE42" i="25" s="1"/>
  <c r="AI14" i="25"/>
  <c r="AI42" i="25" s="1"/>
  <c r="AR14" i="25"/>
  <c r="AR42" i="25" s="1"/>
  <c r="AV14" i="25"/>
  <c r="AV42" i="25" s="1"/>
  <c r="AZ14" i="25"/>
  <c r="AZ42" i="25" s="1"/>
  <c r="BD14" i="25"/>
  <c r="BD42" i="25" s="1"/>
  <c r="BI14" i="25"/>
  <c r="BI42" i="25" s="1"/>
  <c r="BQ14" i="25"/>
  <c r="BQ42" i="25" s="1"/>
  <c r="BU14" i="25"/>
  <c r="BU42" i="25" s="1"/>
  <c r="BY14" i="25"/>
  <c r="BY42" i="25" s="1"/>
  <c r="CC14" i="25"/>
  <c r="CC42" i="25" s="1"/>
  <c r="CG14" i="25"/>
  <c r="CG42" i="25" s="1"/>
  <c r="CK14" i="25"/>
  <c r="CK42" i="25" s="1"/>
  <c r="CO14" i="25"/>
  <c r="CO42" i="25" s="1"/>
  <c r="DI14" i="25"/>
  <c r="DI42" i="25" s="1"/>
  <c r="DM14" i="25"/>
  <c r="DM42" i="25" s="1"/>
  <c r="DR14" i="25"/>
  <c r="DX14" i="25"/>
  <c r="DX42" i="25" s="1"/>
  <c r="EB14" i="25"/>
  <c r="EB42" i="25" s="1"/>
  <c r="EH14" i="25"/>
  <c r="EH42" i="25" s="1"/>
  <c r="EL14" i="25"/>
  <c r="EL42" i="25" s="1"/>
  <c r="EP14" i="25"/>
  <c r="EP42" i="25" s="1"/>
  <c r="ET14" i="25"/>
  <c r="ET42" i="25" s="1"/>
  <c r="EY14" i="25"/>
  <c r="EY42" i="25" s="1"/>
  <c r="FC14" i="25"/>
  <c r="FC42" i="25" s="1"/>
  <c r="FH14" i="25"/>
  <c r="FH42" i="25" s="1"/>
  <c r="FL14" i="25"/>
  <c r="FL42" i="25" s="1"/>
  <c r="BP39" i="25" l="1"/>
  <c r="BP15" i="25"/>
  <c r="F15" i="25" s="1"/>
  <c r="BP31" i="25"/>
  <c r="F31" i="25" s="1"/>
  <c r="BU31" i="61"/>
  <c r="F39" i="25"/>
  <c r="BU39" i="61"/>
  <c r="BV41" i="61"/>
  <c r="F41" i="61" s="1"/>
  <c r="BV31" i="61"/>
  <c r="F31" i="61" s="1"/>
  <c r="AS14" i="61"/>
  <c r="W42" i="61"/>
  <c r="DK14" i="61"/>
  <c r="DK42" i="61" s="1"/>
  <c r="BW42" i="61"/>
  <c r="DW14" i="61"/>
  <c r="DW42" i="61" s="1"/>
  <c r="DM42" i="61"/>
  <c r="BI14" i="61"/>
  <c r="BI42" i="61" s="1"/>
  <c r="AU42" i="61"/>
  <c r="BV39" i="61"/>
  <c r="F39" i="61" s="1"/>
  <c r="EN14" i="61"/>
  <c r="EN42" i="61" s="1"/>
  <c r="DZ42" i="61"/>
  <c r="BV15" i="61"/>
  <c r="F15" i="61" s="1"/>
  <c r="EM14" i="61"/>
  <c r="EM42" i="61" s="1"/>
  <c r="DY42" i="61"/>
  <c r="DX14" i="61"/>
  <c r="DX42" i="61" s="1"/>
  <c r="DN42" i="61"/>
  <c r="FR14" i="61"/>
  <c r="FR42" i="61" s="1"/>
  <c r="FJ42" i="61"/>
  <c r="U14" i="61"/>
  <c r="U42" i="61" s="1"/>
  <c r="O42" i="61"/>
  <c r="DL14" i="61"/>
  <c r="DL42" i="61" s="1"/>
  <c r="CX42" i="61"/>
  <c r="AT14" i="61"/>
  <c r="X42" i="61"/>
  <c r="N14" i="61"/>
  <c r="N42" i="61" s="1"/>
  <c r="H42" i="61"/>
  <c r="BJ14" i="61"/>
  <c r="BJ42" i="61" s="1"/>
  <c r="AV42" i="61"/>
  <c r="FQ14" i="61"/>
  <c r="FQ42" i="61" s="1"/>
  <c r="FI42" i="61"/>
  <c r="BU41" i="61"/>
  <c r="BQ14" i="61"/>
  <c r="BQ42" i="61" s="1"/>
  <c r="BK42" i="61"/>
  <c r="V14" i="61"/>
  <c r="V42" i="61" s="1"/>
  <c r="P42" i="61"/>
  <c r="BU15" i="61"/>
  <c r="E14" i="61"/>
  <c r="BR14" i="61"/>
  <c r="BR42" i="61" s="1"/>
  <c r="BL42" i="61"/>
  <c r="FH14" i="61"/>
  <c r="FH42" i="61" s="1"/>
  <c r="FD42" i="61"/>
  <c r="M14" i="61"/>
  <c r="M42" i="61" s="1"/>
  <c r="G42" i="61"/>
  <c r="FG14" i="61"/>
  <c r="FG42" i="61" s="1"/>
  <c r="EO42" i="61"/>
  <c r="FG14" i="25"/>
  <c r="FG42" i="25" s="1"/>
  <c r="EZ42" i="25"/>
  <c r="BH42" i="25"/>
  <c r="BM14" i="25"/>
  <c r="BM42" i="25" s="1"/>
  <c r="AQ14" i="25"/>
  <c r="V42" i="25"/>
  <c r="EE14" i="25"/>
  <c r="EE42" i="25" s="1"/>
  <c r="DR42" i="25"/>
  <c r="E14" i="25"/>
  <c r="DE14" i="25"/>
  <c r="DE42" i="25" s="1"/>
  <c r="CR42" i="25"/>
  <c r="EX14" i="25"/>
  <c r="EX42" i="25" s="1"/>
  <c r="EU42" i="25"/>
  <c r="BF14" i="25"/>
  <c r="BF42" i="25" s="1"/>
  <c r="AS42" i="25"/>
  <c r="T14" i="25"/>
  <c r="T42" i="25" s="1"/>
  <c r="O42" i="25"/>
  <c r="H42" i="25"/>
  <c r="M14" i="25"/>
  <c r="M42" i="25" s="1"/>
  <c r="DP14" i="25"/>
  <c r="DP42" i="25" s="1"/>
  <c r="DG42" i="25"/>
  <c r="BV14" i="61" l="1"/>
  <c r="AT42" i="61"/>
  <c r="BU14" i="61"/>
  <c r="BU42" i="61" s="1"/>
  <c r="AS42" i="61"/>
  <c r="BP14" i="25"/>
  <c r="AQ42" i="25"/>
  <c r="F14" i="61" l="1"/>
  <c r="F42" i="61" s="1"/>
  <c r="BV42" i="61"/>
  <c r="F14" i="25"/>
  <c r="F42" i="25" s="1"/>
  <c r="BP42" i="25"/>
  <c r="AS8" i="13" l="1"/>
  <c r="AS9" i="13" l="1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R31" i="13"/>
  <c r="AR27" i="13"/>
  <c r="BR31" i="13" l="1"/>
  <c r="BQ31" i="13"/>
  <c r="BP31" i="13"/>
  <c r="BO31" i="13"/>
  <c r="BN31" i="13"/>
  <c r="BL31" i="13"/>
  <c r="BK31" i="13"/>
  <c r="BJ31" i="13"/>
  <c r="BI31" i="13"/>
  <c r="BG31" i="13"/>
  <c r="BF31" i="13"/>
  <c r="BE31" i="13"/>
  <c r="BD31" i="13"/>
  <c r="BC31" i="13"/>
  <c r="BB31" i="13"/>
  <c r="BA31" i="13"/>
  <c r="AZ31" i="13"/>
  <c r="AX31" i="13"/>
  <c r="AW31" i="13"/>
  <c r="AV31" i="13"/>
  <c r="AU31" i="13"/>
  <c r="AT31" i="13"/>
  <c r="AQ31" i="13"/>
  <c r="AP31" i="13"/>
  <c r="AO31" i="13"/>
  <c r="AN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W31" i="13"/>
  <c r="V31" i="13"/>
  <c r="U31" i="13"/>
  <c r="T31" i="13"/>
  <c r="S31" i="13"/>
  <c r="R31" i="13"/>
  <c r="Q31" i="13"/>
  <c r="P31" i="13"/>
  <c r="O31" i="13"/>
  <c r="N31" i="13"/>
  <c r="M31" i="13"/>
  <c r="K31" i="13"/>
  <c r="J31" i="13"/>
  <c r="I31" i="13"/>
  <c r="G31" i="13"/>
  <c r="F31" i="13"/>
  <c r="E31" i="13"/>
  <c r="BM30" i="13"/>
  <c r="BH30" i="13"/>
  <c r="AY30" i="13"/>
  <c r="AM30" i="13"/>
  <c r="X30" i="13"/>
  <c r="BM29" i="13"/>
  <c r="BH29" i="13"/>
  <c r="AY29" i="13"/>
  <c r="AM29" i="13"/>
  <c r="X29" i="13"/>
  <c r="BR27" i="13"/>
  <c r="BQ27" i="13"/>
  <c r="BP27" i="13"/>
  <c r="BO27" i="13"/>
  <c r="BN27" i="13"/>
  <c r="BL27" i="13"/>
  <c r="BK27" i="13"/>
  <c r="BJ27" i="13"/>
  <c r="BI27" i="13"/>
  <c r="BG27" i="13"/>
  <c r="BF27" i="13"/>
  <c r="BE27" i="13"/>
  <c r="BD27" i="13"/>
  <c r="BC27" i="13"/>
  <c r="BB27" i="13"/>
  <c r="BA27" i="13"/>
  <c r="AZ27" i="13"/>
  <c r="AX27" i="13"/>
  <c r="AW27" i="13"/>
  <c r="AV27" i="13"/>
  <c r="AU27" i="13"/>
  <c r="AT27" i="13"/>
  <c r="AQ27" i="13"/>
  <c r="AP27" i="13"/>
  <c r="AO27" i="13"/>
  <c r="AN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W27" i="13"/>
  <c r="V27" i="13"/>
  <c r="U27" i="13"/>
  <c r="T27" i="13"/>
  <c r="S27" i="13"/>
  <c r="R27" i="13"/>
  <c r="Q27" i="13"/>
  <c r="P27" i="13"/>
  <c r="O27" i="13"/>
  <c r="N27" i="13"/>
  <c r="M27" i="13"/>
  <c r="K27" i="13"/>
  <c r="J27" i="13"/>
  <c r="I27" i="13"/>
  <c r="G27" i="13"/>
  <c r="F27" i="13"/>
  <c r="E27" i="13"/>
  <c r="BM16" i="13"/>
  <c r="BH16" i="13"/>
  <c r="AY16" i="13"/>
  <c r="AM16" i="13"/>
  <c r="X16" i="13"/>
  <c r="L16" i="13"/>
  <c r="H16" i="13"/>
  <c r="BM9" i="13"/>
  <c r="BH9" i="13"/>
  <c r="AY9" i="13"/>
  <c r="AM9" i="13"/>
  <c r="X9" i="13"/>
  <c r="L9" i="13"/>
  <c r="H9" i="13"/>
  <c r="BM11" i="13"/>
  <c r="BH11" i="13"/>
  <c r="AY11" i="13"/>
  <c r="AM11" i="13"/>
  <c r="X11" i="13"/>
  <c r="L11" i="13"/>
  <c r="H11" i="13"/>
  <c r="BM18" i="13"/>
  <c r="BH18" i="13"/>
  <c r="AY18" i="13"/>
  <c r="AM18" i="13"/>
  <c r="X18" i="13"/>
  <c r="L18" i="13"/>
  <c r="H18" i="13"/>
  <c r="BM23" i="13"/>
  <c r="BH23" i="13"/>
  <c r="AY23" i="13"/>
  <c r="AM23" i="13"/>
  <c r="X23" i="13"/>
  <c r="L23" i="13"/>
  <c r="H23" i="13"/>
  <c r="BM13" i="13"/>
  <c r="BH13" i="13"/>
  <c r="AY13" i="13"/>
  <c r="AM13" i="13"/>
  <c r="X13" i="13"/>
  <c r="L13" i="13"/>
  <c r="H13" i="13"/>
  <c r="BM19" i="13"/>
  <c r="BH19" i="13"/>
  <c r="AY19" i="13"/>
  <c r="AM19" i="13"/>
  <c r="X19" i="13"/>
  <c r="L19" i="13"/>
  <c r="H19" i="13"/>
  <c r="BM22" i="13"/>
  <c r="BH22" i="13"/>
  <c r="AY22" i="13"/>
  <c r="AM22" i="13"/>
  <c r="X22" i="13"/>
  <c r="L22" i="13"/>
  <c r="H22" i="13"/>
  <c r="BM15" i="13"/>
  <c r="BH15" i="13"/>
  <c r="AY15" i="13"/>
  <c r="AM15" i="13"/>
  <c r="X15" i="13"/>
  <c r="L15" i="13"/>
  <c r="H15" i="13"/>
  <c r="BM8" i="13"/>
  <c r="BH8" i="13"/>
  <c r="AY8" i="13"/>
  <c r="AM8" i="13"/>
  <c r="X8" i="13"/>
  <c r="L8" i="13"/>
  <c r="H8" i="13"/>
  <c r="BM20" i="13"/>
  <c r="BH20" i="13"/>
  <c r="AY20" i="13"/>
  <c r="AM20" i="13"/>
  <c r="X20" i="13"/>
  <c r="L20" i="13"/>
  <c r="H20" i="13"/>
  <c r="BM17" i="13"/>
  <c r="BH17" i="13"/>
  <c r="AY17" i="13"/>
  <c r="AM17" i="13"/>
  <c r="X17" i="13"/>
  <c r="L17" i="13"/>
  <c r="H17" i="13"/>
  <c r="BM10" i="13"/>
  <c r="BH10" i="13"/>
  <c r="AY10" i="13"/>
  <c r="AM10" i="13"/>
  <c r="X10" i="13"/>
  <c r="L10" i="13"/>
  <c r="H10" i="13"/>
  <c r="BM25" i="13"/>
  <c r="BH25" i="13"/>
  <c r="AY25" i="13"/>
  <c r="AM25" i="13"/>
  <c r="X25" i="13"/>
  <c r="L25" i="13"/>
  <c r="H25" i="13"/>
  <c r="BM14" i="13"/>
  <c r="BH14" i="13"/>
  <c r="AY14" i="13"/>
  <c r="AM14" i="13"/>
  <c r="X14" i="13"/>
  <c r="L14" i="13"/>
  <c r="H14" i="13"/>
  <c r="BM24" i="13"/>
  <c r="BH24" i="13"/>
  <c r="AY24" i="13"/>
  <c r="AM24" i="13"/>
  <c r="X24" i="13"/>
  <c r="L24" i="13"/>
  <c r="H24" i="13"/>
  <c r="BM21" i="13"/>
  <c r="BH21" i="13"/>
  <c r="AY21" i="13"/>
  <c r="AM21" i="13"/>
  <c r="X21" i="13"/>
  <c r="L21" i="13"/>
  <c r="H21" i="13"/>
  <c r="BM12" i="13"/>
  <c r="BH12" i="13"/>
  <c r="AY12" i="13"/>
  <c r="AM12" i="13"/>
  <c r="X12" i="13"/>
  <c r="L12" i="13"/>
  <c r="H12" i="13"/>
  <c r="BM26" i="13"/>
  <c r="BH26" i="13"/>
  <c r="AY26" i="13"/>
  <c r="AM26" i="13"/>
  <c r="X26" i="13"/>
  <c r="L26" i="13"/>
  <c r="H26" i="13"/>
  <c r="X27" i="13" l="1"/>
  <c r="AY27" i="13"/>
  <c r="H27" i="13"/>
  <c r="L27" i="13"/>
  <c r="BH27" i="13"/>
  <c r="BS29" i="13"/>
  <c r="AS27" i="13"/>
  <c r="BM27" i="13"/>
  <c r="AM27" i="13"/>
  <c r="BS12" i="13"/>
  <c r="BS21" i="13"/>
  <c r="BS24" i="13"/>
  <c r="BS14" i="13"/>
  <c r="BS25" i="13"/>
  <c r="BS10" i="13"/>
  <c r="BS17" i="13"/>
  <c r="BS20" i="13"/>
  <c r="BS8" i="13"/>
  <c r="BS15" i="13"/>
  <c r="BS22" i="13"/>
  <c r="BS19" i="13"/>
  <c r="BS13" i="13"/>
  <c r="BS23" i="13"/>
  <c r="BS18" i="13"/>
  <c r="BS11" i="13"/>
  <c r="BS9" i="13"/>
  <c r="BS16" i="13"/>
  <c r="BS30" i="13"/>
  <c r="BS26" i="13"/>
  <c r="BS27" i="13" l="1"/>
  <c r="F32" i="2" l="1"/>
  <c r="J32" i="2"/>
  <c r="S32" i="2"/>
  <c r="AD32" i="2"/>
  <c r="AP32" i="2"/>
  <c r="AU32" i="2"/>
  <c r="F33" i="2"/>
  <c r="J33" i="2"/>
  <c r="S33" i="2"/>
  <c r="AD33" i="2"/>
  <c r="AP33" i="2"/>
  <c r="AU33" i="2"/>
  <c r="F34" i="2"/>
  <c r="J34" i="2"/>
  <c r="S34" i="2"/>
  <c r="AD34" i="2"/>
  <c r="AP34" i="2"/>
  <c r="AU34" i="2"/>
  <c r="F35" i="2"/>
  <c r="J35" i="2"/>
  <c r="S35" i="2"/>
  <c r="AD35" i="2"/>
  <c r="AP35" i="2"/>
  <c r="AU35" i="2"/>
  <c r="F36" i="2"/>
  <c r="J36" i="2"/>
  <c r="S36" i="2"/>
  <c r="AD36" i="2"/>
  <c r="AP36" i="2"/>
  <c r="AU36" i="2"/>
  <c r="F37" i="2"/>
  <c r="J37" i="2"/>
  <c r="S37" i="2"/>
  <c r="AD37" i="2"/>
  <c r="AP37" i="2"/>
  <c r="AU37" i="2"/>
  <c r="F38" i="2"/>
  <c r="J38" i="2"/>
  <c r="S38" i="2"/>
  <c r="AD38" i="2"/>
  <c r="AP38" i="2"/>
  <c r="AU38" i="2"/>
  <c r="F13" i="2"/>
  <c r="J13" i="2"/>
  <c r="S13" i="2"/>
  <c r="AD13" i="2"/>
  <c r="AP13" i="2"/>
  <c r="AU13" i="2"/>
  <c r="F14" i="2"/>
  <c r="J14" i="2"/>
  <c r="S14" i="2"/>
  <c r="AD14" i="2"/>
  <c r="AP14" i="2"/>
  <c r="AU14" i="2"/>
  <c r="F15" i="2"/>
  <c r="J15" i="2"/>
  <c r="S15" i="2"/>
  <c r="AD15" i="2"/>
  <c r="AP15" i="2"/>
  <c r="AU15" i="2"/>
  <c r="F16" i="2"/>
  <c r="J16" i="2"/>
  <c r="S16" i="2"/>
  <c r="AD16" i="2"/>
  <c r="AP16" i="2"/>
  <c r="AU16" i="2"/>
  <c r="F17" i="2"/>
  <c r="J17" i="2"/>
  <c r="S17" i="2"/>
  <c r="AD17" i="2"/>
  <c r="AP17" i="2"/>
  <c r="AU17" i="2"/>
  <c r="F18" i="2"/>
  <c r="J18" i="2"/>
  <c r="S18" i="2"/>
  <c r="AD18" i="2"/>
  <c r="AP18" i="2"/>
  <c r="AU18" i="2"/>
  <c r="F19" i="2"/>
  <c r="J19" i="2"/>
  <c r="S19" i="2"/>
  <c r="AD19" i="2"/>
  <c r="AP19" i="2"/>
  <c r="AU19" i="2"/>
  <c r="F20" i="2"/>
  <c r="J20" i="2"/>
  <c r="S20" i="2"/>
  <c r="AD20" i="2"/>
  <c r="AP20" i="2"/>
  <c r="AU20" i="2"/>
  <c r="F21" i="2"/>
  <c r="J21" i="2"/>
  <c r="S21" i="2"/>
  <c r="AD21" i="2"/>
  <c r="AP21" i="2"/>
  <c r="AU21" i="2"/>
  <c r="F22" i="2"/>
  <c r="J22" i="2"/>
  <c r="S22" i="2"/>
  <c r="AD22" i="2"/>
  <c r="AP22" i="2"/>
  <c r="AU22" i="2"/>
  <c r="F23" i="2"/>
  <c r="J23" i="2"/>
  <c r="S23" i="2"/>
  <c r="AD23" i="2"/>
  <c r="AP23" i="2"/>
  <c r="AU23" i="2"/>
  <c r="F24" i="2"/>
  <c r="J24" i="2"/>
  <c r="S24" i="2"/>
  <c r="AD24" i="2"/>
  <c r="AP24" i="2"/>
  <c r="AU24" i="2"/>
  <c r="F25" i="2"/>
  <c r="J25" i="2"/>
  <c r="S25" i="2"/>
  <c r="AD25" i="2"/>
  <c r="AP25" i="2"/>
  <c r="AU25" i="2"/>
  <c r="F26" i="2"/>
  <c r="J26" i="2"/>
  <c r="S26" i="2"/>
  <c r="AD26" i="2"/>
  <c r="AP26" i="2"/>
  <c r="AU26" i="2"/>
  <c r="F27" i="2"/>
  <c r="J27" i="2"/>
  <c r="S27" i="2"/>
  <c r="AD27" i="2"/>
  <c r="AP27" i="2"/>
  <c r="AU27" i="2"/>
  <c r="F28" i="2"/>
  <c r="J28" i="2"/>
  <c r="S28" i="2"/>
  <c r="AD28" i="2"/>
  <c r="AP28" i="2"/>
  <c r="AU28" i="2"/>
  <c r="F29" i="2"/>
  <c r="J29" i="2"/>
  <c r="S29" i="2"/>
  <c r="AD29" i="2"/>
  <c r="AP29" i="2"/>
  <c r="AU29" i="2"/>
  <c r="F30" i="2"/>
  <c r="J30" i="2"/>
  <c r="S30" i="2"/>
  <c r="AD30" i="2"/>
  <c r="AP30" i="2"/>
  <c r="AU30" i="2"/>
  <c r="F31" i="2"/>
  <c r="J31" i="2"/>
  <c r="S31" i="2"/>
  <c r="AD31" i="2"/>
  <c r="AP31" i="2"/>
  <c r="AU31" i="2"/>
  <c r="AU12" i="2"/>
  <c r="AP12" i="2"/>
  <c r="AD12" i="2"/>
  <c r="S12" i="2"/>
  <c r="J12" i="2"/>
  <c r="F12" i="2"/>
  <c r="C25" i="25" l="1"/>
  <c r="C25" i="61"/>
  <c r="E25" i="25"/>
  <c r="E42" i="25" s="1"/>
  <c r="C42" i="25"/>
  <c r="E25" i="61" l="1"/>
  <c r="E42" i="61" s="1"/>
  <c r="C42" i="61"/>
  <c r="AM38" i="2"/>
  <c r="AM37" i="2"/>
  <c r="AM17" i="2"/>
  <c r="AY31" i="2"/>
  <c r="AH31" i="2"/>
  <c r="AM13" i="2"/>
  <c r="AM23" i="2"/>
  <c r="AM25" i="2"/>
  <c r="AM30" i="2"/>
  <c r="AM19" i="2"/>
  <c r="AH15" i="2"/>
  <c r="AY15" i="2"/>
  <c r="AH16" i="2"/>
  <c r="AY16" i="2"/>
  <c r="AM29" i="2"/>
  <c r="AY28" i="2"/>
  <c r="AH28" i="2"/>
  <c r="AY33" i="2"/>
  <c r="AH33" i="2"/>
  <c r="AH29" i="2"/>
  <c r="AY29" i="2"/>
  <c r="AY34" i="2"/>
  <c r="AH34" i="2"/>
  <c r="AY19" i="2"/>
  <c r="AH19" i="2"/>
  <c r="AM21" i="2"/>
  <c r="AM24" i="2"/>
  <c r="AH21" i="2"/>
  <c r="AY21" i="2"/>
  <c r="AY36" i="2"/>
  <c r="AH36" i="2"/>
  <c r="AM22" i="2"/>
  <c r="AM15" i="2"/>
  <c r="AY26" i="2"/>
  <c r="AH26" i="2"/>
  <c r="AM20" i="2"/>
  <c r="AM26" i="2"/>
  <c r="AM28" i="2"/>
  <c r="AY20" i="2"/>
  <c r="AH20" i="2"/>
  <c r="AM31" i="2"/>
  <c r="AY23" i="2"/>
  <c r="AH23" i="2"/>
  <c r="AM34" i="2"/>
  <c r="AM14" i="2"/>
  <c r="AM32" i="2"/>
  <c r="AM16" i="2"/>
  <c r="AY30" i="2"/>
  <c r="AH30" i="2"/>
  <c r="AY38" i="2"/>
  <c r="AH38" i="2"/>
  <c r="AH35" i="2"/>
  <c r="AY35" i="2"/>
  <c r="AH17" i="2"/>
  <c r="AY17" i="2"/>
  <c r="AY27" i="2"/>
  <c r="AH27" i="2"/>
  <c r="AM35" i="2"/>
  <c r="AM27" i="2"/>
  <c r="AH14" i="2"/>
  <c r="AY14" i="2"/>
  <c r="AM18" i="2"/>
  <c r="AY12" i="2"/>
  <c r="AH12" i="2"/>
  <c r="AM12" i="2"/>
  <c r="AH13" i="2"/>
  <c r="AY13" i="2"/>
  <c r="AY18" i="2"/>
  <c r="AH18" i="2"/>
  <c r="AH25" i="2"/>
  <c r="AY25" i="2"/>
  <c r="AH22" i="2"/>
  <c r="AY22" i="2"/>
  <c r="AH24" i="2"/>
  <c r="AY24" i="2"/>
  <c r="AM36" i="2"/>
  <c r="AH32" i="2"/>
  <c r="AY32" i="2"/>
  <c r="AM33" i="2"/>
  <c r="AY37" i="2"/>
  <c r="AH37" i="2"/>
</calcChain>
</file>

<file path=xl/sharedStrings.xml><?xml version="1.0" encoding="utf-8"?>
<sst xmlns="http://schemas.openxmlformats.org/spreadsheetml/2006/main" count="1199" uniqueCount="229">
  <si>
    <t>OFFICE OF THE PROVINCIAL AGRICULTURIST</t>
  </si>
  <si>
    <t>CUENCA</t>
  </si>
  <si>
    <t>BARANGAY</t>
  </si>
  <si>
    <t>No.</t>
  </si>
  <si>
    <t>M</t>
  </si>
  <si>
    <t>F</t>
  </si>
  <si>
    <t>Magsombol, Rommel</t>
  </si>
  <si>
    <t>Yanga, Joselito</t>
  </si>
  <si>
    <t>Landoy, Dioselda</t>
  </si>
  <si>
    <t>Naz, Chona</t>
  </si>
  <si>
    <t>Proseso, Robin</t>
  </si>
  <si>
    <t>Ambay, Pepito</t>
  </si>
  <si>
    <t>Chavez, Felicito</t>
  </si>
  <si>
    <t>Zara, Zoilo</t>
  </si>
  <si>
    <t>Pedro, Miranda</t>
  </si>
  <si>
    <t>Matulac, Felino</t>
  </si>
  <si>
    <t>Bindoy, Fausta</t>
  </si>
  <si>
    <t>Perez, Roberto</t>
  </si>
  <si>
    <t>Robles, Mario</t>
  </si>
  <si>
    <t>Hernandez, Armando</t>
  </si>
  <si>
    <t>Rosales, Mario</t>
  </si>
  <si>
    <t>Castillo, Agosto</t>
  </si>
  <si>
    <t>Freo, Laura</t>
  </si>
  <si>
    <t>Rosales, Nenita</t>
  </si>
  <si>
    <t>Rosales, Aniano</t>
  </si>
  <si>
    <t>Ednaco, Rosita</t>
  </si>
  <si>
    <t>Rosales, Carmen</t>
  </si>
  <si>
    <t>Comia, Flaviano</t>
  </si>
  <si>
    <t>Dimaculangan, Gaudencio</t>
  </si>
  <si>
    <t>Comia, Reynaldo</t>
  </si>
  <si>
    <t>Dimaculangan, Elmer</t>
  </si>
  <si>
    <t>Asilo, Alex</t>
  </si>
  <si>
    <t>Buena, Marietta</t>
  </si>
  <si>
    <t>CROP STATISTICS 2017</t>
  </si>
  <si>
    <t>Municipality:</t>
  </si>
  <si>
    <t>Barangay:</t>
  </si>
  <si>
    <t>NAME OF FARMER</t>
  </si>
  <si>
    <t>RICE</t>
  </si>
  <si>
    <t>CORN</t>
  </si>
  <si>
    <t>VEGETABLES</t>
  </si>
  <si>
    <t>FRUIT TREES</t>
  </si>
  <si>
    <t>ROOT CROPS</t>
  </si>
  <si>
    <t>SPICES</t>
  </si>
  <si>
    <t>LEGUMES</t>
  </si>
  <si>
    <t>INDUSTRIAL CROPS</t>
  </si>
  <si>
    <t>COCONUT</t>
  </si>
  <si>
    <t>SUGARCANE</t>
  </si>
  <si>
    <t>BAMBOO</t>
  </si>
  <si>
    <t>GRAND TOTAL</t>
  </si>
  <si>
    <t>IRRIGATED</t>
  </si>
  <si>
    <t>RAINFED</t>
  </si>
  <si>
    <t>UPLAND</t>
  </si>
  <si>
    <t>TOTAL</t>
  </si>
  <si>
    <t>YELLOW</t>
  </si>
  <si>
    <t>WHITE</t>
  </si>
  <si>
    <t>GREEN</t>
  </si>
  <si>
    <t>AMPALAYA</t>
  </si>
  <si>
    <t>EGGPLANT</t>
  </si>
  <si>
    <t>POLE SITAO</t>
  </si>
  <si>
    <t>OKRA</t>
  </si>
  <si>
    <t>SQUASH</t>
  </si>
  <si>
    <t>TOMATO</t>
  </si>
  <si>
    <t>PECHAY</t>
  </si>
  <si>
    <t>MUSTARD</t>
  </si>
  <si>
    <t>MANGO</t>
  </si>
  <si>
    <t>PAPAYA</t>
  </si>
  <si>
    <t>LANZONES</t>
  </si>
  <si>
    <t>RAMBUTAN</t>
  </si>
  <si>
    <t>TAMARIND</t>
  </si>
  <si>
    <t>CITRUS</t>
  </si>
  <si>
    <t>GUYABANO</t>
  </si>
  <si>
    <t>ATIS</t>
  </si>
  <si>
    <t>CHICO</t>
  </si>
  <si>
    <t>DRAGON FRUIT</t>
  </si>
  <si>
    <t>SWEET POTATO</t>
  </si>
  <si>
    <t>UBE</t>
  </si>
  <si>
    <t>GABI</t>
  </si>
  <si>
    <t>BLACK PEPPER</t>
  </si>
  <si>
    <t>HOT PEPPER</t>
  </si>
  <si>
    <t>GINGER</t>
  </si>
  <si>
    <t>ONION</t>
  </si>
  <si>
    <t>PEANUT</t>
  </si>
  <si>
    <t>MUNGBEAN</t>
  </si>
  <si>
    <t>COFFEE</t>
  </si>
  <si>
    <t>CACAO</t>
  </si>
  <si>
    <t>PINEAPPLE</t>
  </si>
  <si>
    <t>BANANA</t>
  </si>
  <si>
    <t>Area (ha)</t>
  </si>
  <si>
    <t>Total area/crop:</t>
  </si>
  <si>
    <t>Total number of faramers/crop:</t>
  </si>
  <si>
    <t>Total number of faramers:</t>
  </si>
  <si>
    <t>EMMANUEL</t>
  </si>
  <si>
    <t>JACKFRUIT</t>
  </si>
  <si>
    <t>DUHAT</t>
  </si>
  <si>
    <t>DURIAN</t>
  </si>
  <si>
    <t>TARO</t>
  </si>
  <si>
    <t>GARLIC</t>
  </si>
  <si>
    <t>KANGKONG</t>
  </si>
  <si>
    <t>PAKCHOI</t>
  </si>
  <si>
    <t>LETTUCE</t>
  </si>
  <si>
    <t>SOYBEAN</t>
  </si>
  <si>
    <t>PATANI</t>
  </si>
  <si>
    <t>SEGUIDILLAS</t>
  </si>
  <si>
    <t>COWPEA</t>
  </si>
  <si>
    <t>BATAO</t>
  </si>
  <si>
    <t>KADYOS</t>
  </si>
  <si>
    <t>MALUNGGAY</t>
  </si>
  <si>
    <t>No. of Farmers</t>
  </si>
  <si>
    <t>Number of farmers:</t>
  </si>
  <si>
    <t>AVOCADO</t>
  </si>
  <si>
    <t>Total Number of Farmers/Crop:</t>
  </si>
  <si>
    <t>Number of farmers (Double Count):</t>
  </si>
  <si>
    <t>NF</t>
  </si>
  <si>
    <t>OTHER CROPS</t>
  </si>
  <si>
    <r>
      <t xml:space="preserve">Municipality: </t>
    </r>
    <r>
      <rPr>
        <b/>
        <u/>
        <sz val="11"/>
        <color theme="1"/>
        <rFont val="Arial Narrow"/>
        <family val="2"/>
      </rPr>
      <t>_____________</t>
    </r>
  </si>
  <si>
    <r>
      <t xml:space="preserve">Barangay: </t>
    </r>
    <r>
      <rPr>
        <b/>
        <u/>
        <sz val="11"/>
        <color theme="1"/>
        <rFont val="Arial Narrow"/>
        <family val="2"/>
      </rPr>
      <t>_______________</t>
    </r>
  </si>
  <si>
    <t>CASSAVA</t>
  </si>
  <si>
    <t>UPO</t>
  </si>
  <si>
    <t>PATOLA</t>
  </si>
  <si>
    <t>RADISH</t>
  </si>
  <si>
    <t>SILI TOPS</t>
  </si>
  <si>
    <t>CUCUMBER</t>
  </si>
  <si>
    <t>MALE</t>
  </si>
  <si>
    <t>FEMALE</t>
  </si>
  <si>
    <t>San Jose</t>
  </si>
  <si>
    <t>GRAND TOTAL                              Area                                                          (ha)</t>
  </si>
  <si>
    <t>FRUIT VEGETABLES</t>
  </si>
  <si>
    <t>LEAFY VEGETABLES</t>
  </si>
  <si>
    <t>ROOT VEGETABLES</t>
  </si>
  <si>
    <t>TOTAL              Area (ha)</t>
  </si>
  <si>
    <t>SUB                                                                        TOTAL                                            Area (ha)</t>
  </si>
  <si>
    <t>Laurel</t>
  </si>
  <si>
    <t>Talisay</t>
  </si>
  <si>
    <t>BAGUIO BEANS</t>
  </si>
  <si>
    <t>SANTOL</t>
  </si>
  <si>
    <t>BELL PEPPER</t>
  </si>
  <si>
    <t>WATERMELON</t>
  </si>
  <si>
    <t>GUAVA</t>
  </si>
  <si>
    <t>STAR APPLE</t>
  </si>
  <si>
    <t>CASHEW</t>
  </si>
  <si>
    <t>SAYOTE</t>
  </si>
  <si>
    <t>SINGKAMAS</t>
  </si>
  <si>
    <t xml:space="preserve"> </t>
  </si>
  <si>
    <t>Balete</t>
  </si>
  <si>
    <t>KAMANSI</t>
  </si>
  <si>
    <t>SINIGUELAS</t>
  </si>
  <si>
    <r>
      <t xml:space="preserve">Province: </t>
    </r>
    <r>
      <rPr>
        <b/>
        <u/>
        <sz val="11"/>
        <color theme="1"/>
        <rFont val="Arial Narrow"/>
        <family val="2"/>
      </rPr>
      <t>BATANGAS</t>
    </r>
  </si>
  <si>
    <t>MUNICIPALITY</t>
  </si>
  <si>
    <t>Balayan</t>
  </si>
  <si>
    <t>Calaca</t>
  </si>
  <si>
    <t>Calatagan</t>
  </si>
  <si>
    <t>Lemery</t>
  </si>
  <si>
    <t>Lian</t>
  </si>
  <si>
    <t>Nasugbu</t>
  </si>
  <si>
    <t>Tuy</t>
  </si>
  <si>
    <t>Bauan</t>
  </si>
  <si>
    <t>Mabini</t>
  </si>
  <si>
    <t>San Luis</t>
  </si>
  <si>
    <t>San Pascual</t>
  </si>
  <si>
    <t>Tingloy</t>
  </si>
  <si>
    <t>Agoncillo</t>
  </si>
  <si>
    <t>Alitagtag</t>
  </si>
  <si>
    <t>Cuenca</t>
  </si>
  <si>
    <t>Malvar</t>
  </si>
  <si>
    <t>Mataas na Kahoy</t>
  </si>
  <si>
    <t>San Nicolas</t>
  </si>
  <si>
    <t>Sto. Tomas</t>
  </si>
  <si>
    <t>Tanauan City</t>
  </si>
  <si>
    <t>Ibaan</t>
  </si>
  <si>
    <t>Padre Garcia</t>
  </si>
  <si>
    <t>Taysan</t>
  </si>
  <si>
    <t>Rosario</t>
  </si>
  <si>
    <t>TURMERIC</t>
  </si>
  <si>
    <t>Taal</t>
  </si>
  <si>
    <t>Batangas City - no data</t>
  </si>
  <si>
    <t>Lobo - no data</t>
  </si>
  <si>
    <t>Sta. Teresita - no data</t>
  </si>
  <si>
    <t xml:space="preserve">Note: </t>
  </si>
  <si>
    <t>Lipa City</t>
  </si>
  <si>
    <t>San Juan - no data</t>
  </si>
  <si>
    <t>2013 Data</t>
  </si>
  <si>
    <t>Mabini - Other Fruit Trees , NF - 459, A - 195.00</t>
  </si>
  <si>
    <t>Mataas na Kahoy- Other Fruit Trees , NF - 22, A - 4.53</t>
  </si>
  <si>
    <t>San Juan - Other Fruit Trees , NF - 308, A - 370.08</t>
  </si>
  <si>
    <t>PCA Data</t>
  </si>
  <si>
    <t>Data after validation</t>
  </si>
  <si>
    <t>Sta. Teresita - Other Fruit Trees , NF - 40, A - 0.52</t>
  </si>
  <si>
    <t>PMQ</t>
  </si>
  <si>
    <t>LEGEND:</t>
  </si>
  <si>
    <t>SRA Data</t>
  </si>
  <si>
    <t>SUBTOTAL</t>
  </si>
  <si>
    <t>Batangas City- Other Fruit Trees , NF - 1,040, A - 2,400.00</t>
  </si>
  <si>
    <t>Other Fruit Trees - not in the matrix, but data are included in the Total of "Fruit Trees"</t>
  </si>
  <si>
    <t xml:space="preserve">Lobo </t>
  </si>
  <si>
    <t>Lobo - Other crops , NF - 953, A - 7.98</t>
  </si>
  <si>
    <t>Estimated Annual Income from Farming</t>
  </si>
  <si>
    <t>Total Physical Area</t>
  </si>
  <si>
    <t>Noted by:</t>
  </si>
  <si>
    <t>Municipal / City Agricultrust</t>
  </si>
  <si>
    <t>Poblacion 4</t>
  </si>
  <si>
    <t>San Agustin</t>
  </si>
  <si>
    <t>San Antonio</t>
  </si>
  <si>
    <t>San Bartolome</t>
  </si>
  <si>
    <t>San Felix</t>
  </si>
  <si>
    <t>San Fernando</t>
  </si>
  <si>
    <t>San Francisco</t>
  </si>
  <si>
    <t>San Isidro Norte</t>
  </si>
  <si>
    <t>San Isidro Sur</t>
  </si>
  <si>
    <t>San Joaquin</t>
  </si>
  <si>
    <t>San Juan</t>
  </si>
  <si>
    <t>San Miguel</t>
  </si>
  <si>
    <t>San Pablo</t>
  </si>
  <si>
    <t>San Pedro</t>
  </si>
  <si>
    <t>San Rafael</t>
  </si>
  <si>
    <t>San Roque</t>
  </si>
  <si>
    <t>San Vicente</t>
  </si>
  <si>
    <t>Santiago</t>
  </si>
  <si>
    <t>Sta. Ana</t>
  </si>
  <si>
    <t>Sta. Anastacia</t>
  </si>
  <si>
    <t>Sta. Cruz</t>
  </si>
  <si>
    <t>Sta. Elena</t>
  </si>
  <si>
    <t>Sta. Maria</t>
  </si>
  <si>
    <t>Poblacion 1</t>
  </si>
  <si>
    <t>Poblacion 2</t>
  </si>
  <si>
    <t>Poblacion 3</t>
  </si>
  <si>
    <r>
      <t xml:space="preserve">Municipality: </t>
    </r>
    <r>
      <rPr>
        <b/>
        <u/>
        <sz val="11"/>
        <rFont val="Arial Narrow"/>
        <family val="2"/>
      </rPr>
      <t>______________</t>
    </r>
  </si>
  <si>
    <t xml:space="preserve"> Sta. Clara</t>
  </si>
  <si>
    <t xml:space="preserve"> Sta. Teresita</t>
  </si>
  <si>
    <t xml:space="preserve"> San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</si>
</sst>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C00000"/>
      <name val="Times New Roman"/>
      <family val="1"/>
    </font>
    <font>
      <sz val="11"/>
      <color rgb="FFC00000"/>
      <name val="Arial Narrow"/>
      <family val="2"/>
    </font>
    <font>
      <b/>
      <sz val="11"/>
      <color rgb="FFC00000"/>
      <name val="Arial Narrow"/>
      <family val="2"/>
    </font>
    <font>
      <b/>
      <u/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FF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Times New Roman"/>
      <family val="1"/>
    </font>
    <font>
      <b/>
      <sz val="11"/>
      <color rgb="FFFF0000"/>
      <name val="Arial Narrow"/>
      <family val="2"/>
    </font>
    <font>
      <sz val="11"/>
      <color rgb="FF0070C0"/>
      <name val="Times New Roman"/>
      <family val="1"/>
    </font>
    <font>
      <i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12"/>
      <name val="Arial Narrow"/>
      <family val="2"/>
    </font>
    <font>
      <b/>
      <sz val="1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2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center" vertical="center" shrinkToFit="1"/>
    </xf>
    <xf numFmtId="4" fontId="1" fillId="0" borderId="2" xfId="0" applyNumberFormat="1" applyFont="1" applyBorder="1" applyAlignment="1">
      <alignment horizontal="center" vertical="center" shrinkToFit="1"/>
    </xf>
    <xf numFmtId="0" fontId="3" fillId="0" borderId="0" xfId="0" applyFont="1"/>
    <xf numFmtId="4" fontId="3" fillId="0" borderId="0" xfId="0" applyNumberFormat="1" applyFont="1" applyAlignment="1">
      <alignment horizontal="center" shrinkToFit="1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shrinkToFit="1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 shrinkToFit="1"/>
    </xf>
    <xf numFmtId="4" fontId="3" fillId="3" borderId="2" xfId="0" applyNumberFormat="1" applyFont="1" applyFill="1" applyBorder="1" applyAlignment="1">
      <alignment horizontal="center" vertical="center" shrinkToFit="1"/>
    </xf>
    <xf numFmtId="4" fontId="4" fillId="3" borderId="2" xfId="0" applyNumberFormat="1" applyFont="1" applyFill="1" applyBorder="1" applyAlignment="1">
      <alignment horizontal="center" vertical="center" shrinkToFit="1"/>
    </xf>
    <xf numFmtId="4" fontId="3" fillId="4" borderId="2" xfId="0" applyNumberFormat="1" applyFont="1" applyFill="1" applyBorder="1" applyAlignment="1">
      <alignment horizontal="center" vertical="center" shrinkToFit="1"/>
    </xf>
    <xf numFmtId="4" fontId="4" fillId="4" borderId="2" xfId="0" applyNumberFormat="1" applyFont="1" applyFill="1" applyBorder="1" applyAlignment="1">
      <alignment horizontal="center" vertical="center" shrinkToFit="1"/>
    </xf>
    <xf numFmtId="4" fontId="3" fillId="5" borderId="2" xfId="0" applyNumberFormat="1" applyFont="1" applyFill="1" applyBorder="1" applyAlignment="1">
      <alignment horizontal="center" vertical="center" shrinkToFit="1"/>
    </xf>
    <xf numFmtId="4" fontId="4" fillId="5" borderId="2" xfId="0" applyNumberFormat="1" applyFont="1" applyFill="1" applyBorder="1" applyAlignment="1">
      <alignment horizontal="center" vertical="center" shrinkToFit="1"/>
    </xf>
    <xf numFmtId="4" fontId="3" fillId="6" borderId="2" xfId="0" applyNumberFormat="1" applyFont="1" applyFill="1" applyBorder="1" applyAlignment="1">
      <alignment horizontal="center" vertical="center" shrinkToFit="1"/>
    </xf>
    <xf numFmtId="4" fontId="4" fillId="6" borderId="2" xfId="0" applyNumberFormat="1" applyFont="1" applyFill="1" applyBorder="1" applyAlignment="1">
      <alignment horizontal="center" vertical="center" shrinkToFit="1"/>
    </xf>
    <xf numFmtId="4" fontId="3" fillId="7" borderId="2" xfId="0" applyNumberFormat="1" applyFont="1" applyFill="1" applyBorder="1" applyAlignment="1">
      <alignment horizontal="center" vertical="center" shrinkToFit="1"/>
    </xf>
    <xf numFmtId="4" fontId="4" fillId="7" borderId="2" xfId="0" applyNumberFormat="1" applyFont="1" applyFill="1" applyBorder="1" applyAlignment="1">
      <alignment horizontal="center" vertical="center" shrinkToFit="1"/>
    </xf>
    <xf numFmtId="4" fontId="3" fillId="8" borderId="2" xfId="0" applyNumberFormat="1" applyFont="1" applyFill="1" applyBorder="1" applyAlignment="1">
      <alignment horizontal="center" vertical="center" shrinkToFit="1"/>
    </xf>
    <xf numFmtId="4" fontId="4" fillId="8" borderId="2" xfId="0" applyNumberFormat="1" applyFont="1" applyFill="1" applyBorder="1" applyAlignment="1">
      <alignment horizontal="center" vertical="center" shrinkToFit="1"/>
    </xf>
    <xf numFmtId="4" fontId="3" fillId="9" borderId="2" xfId="0" applyNumberFormat="1" applyFont="1" applyFill="1" applyBorder="1" applyAlignment="1">
      <alignment horizontal="center" vertical="center" shrinkToFit="1"/>
    </xf>
    <xf numFmtId="4" fontId="4" fillId="9" borderId="2" xfId="0" applyNumberFormat="1" applyFont="1" applyFill="1" applyBorder="1" applyAlignment="1">
      <alignment horizontal="center" vertical="center" shrinkToFit="1"/>
    </xf>
    <xf numFmtId="4" fontId="3" fillId="10" borderId="2" xfId="0" applyNumberFormat="1" applyFont="1" applyFill="1" applyBorder="1" applyAlignment="1">
      <alignment horizontal="center" vertical="center" shrinkToFit="1"/>
    </xf>
    <xf numFmtId="4" fontId="4" fillId="10" borderId="2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" fontId="3" fillId="3" borderId="2" xfId="0" applyNumberFormat="1" applyFont="1" applyFill="1" applyBorder="1" applyAlignment="1">
      <alignment horizontal="center" vertical="center" wrapText="1" shrinkToFit="1"/>
    </xf>
    <xf numFmtId="4" fontId="4" fillId="3" borderId="2" xfId="0" applyNumberFormat="1" applyFont="1" applyFill="1" applyBorder="1" applyAlignment="1">
      <alignment horizontal="center" vertical="center" wrapText="1" shrinkToFit="1"/>
    </xf>
    <xf numFmtId="4" fontId="3" fillId="4" borderId="2" xfId="0" applyNumberFormat="1" applyFont="1" applyFill="1" applyBorder="1" applyAlignment="1">
      <alignment horizontal="center" vertical="center" wrapText="1" shrinkToFit="1"/>
    </xf>
    <xf numFmtId="4" fontId="4" fillId="4" borderId="2" xfId="0" applyNumberFormat="1" applyFont="1" applyFill="1" applyBorder="1" applyAlignment="1">
      <alignment horizontal="center" vertical="center" wrapText="1" shrinkToFit="1"/>
    </xf>
    <xf numFmtId="4" fontId="3" fillId="5" borderId="2" xfId="0" applyNumberFormat="1" applyFont="1" applyFill="1" applyBorder="1" applyAlignment="1">
      <alignment horizontal="center" vertical="center" wrapText="1" shrinkToFit="1"/>
    </xf>
    <xf numFmtId="4" fontId="4" fillId="5" borderId="2" xfId="0" applyNumberFormat="1" applyFont="1" applyFill="1" applyBorder="1" applyAlignment="1">
      <alignment horizontal="center" vertical="center" wrapText="1" shrinkToFit="1"/>
    </xf>
    <xf numFmtId="4" fontId="3" fillId="6" borderId="2" xfId="0" applyNumberFormat="1" applyFont="1" applyFill="1" applyBorder="1" applyAlignment="1">
      <alignment horizontal="center" vertical="center" wrapText="1" shrinkToFit="1"/>
    </xf>
    <xf numFmtId="4" fontId="4" fillId="6" borderId="2" xfId="0" applyNumberFormat="1" applyFont="1" applyFill="1" applyBorder="1" applyAlignment="1">
      <alignment horizontal="center" vertical="center" wrapText="1" shrinkToFit="1"/>
    </xf>
    <xf numFmtId="4" fontId="3" fillId="7" borderId="2" xfId="0" applyNumberFormat="1" applyFont="1" applyFill="1" applyBorder="1" applyAlignment="1">
      <alignment horizontal="center" vertical="center" wrapText="1" shrinkToFit="1"/>
    </xf>
    <xf numFmtId="4" fontId="4" fillId="7" borderId="2" xfId="0" applyNumberFormat="1" applyFont="1" applyFill="1" applyBorder="1" applyAlignment="1">
      <alignment horizontal="center" vertical="center" wrapText="1" shrinkToFit="1"/>
    </xf>
    <xf numFmtId="4" fontId="3" fillId="8" borderId="2" xfId="0" applyNumberFormat="1" applyFont="1" applyFill="1" applyBorder="1" applyAlignment="1">
      <alignment horizontal="center" vertical="center" wrapText="1" shrinkToFit="1"/>
    </xf>
    <xf numFmtId="4" fontId="4" fillId="8" borderId="2" xfId="0" applyNumberFormat="1" applyFont="1" applyFill="1" applyBorder="1" applyAlignment="1">
      <alignment horizontal="center" vertical="center" wrapText="1" shrinkToFit="1"/>
    </xf>
    <xf numFmtId="4" fontId="3" fillId="9" borderId="2" xfId="0" applyNumberFormat="1" applyFont="1" applyFill="1" applyBorder="1" applyAlignment="1">
      <alignment horizontal="center" vertical="center" wrapText="1" shrinkToFit="1"/>
    </xf>
    <xf numFmtId="4" fontId="4" fillId="9" borderId="2" xfId="0" applyNumberFormat="1" applyFont="1" applyFill="1" applyBorder="1" applyAlignment="1">
      <alignment horizontal="center" vertical="center" wrapText="1" shrinkToFit="1"/>
    </xf>
    <xf numFmtId="4" fontId="3" fillId="10" borderId="2" xfId="0" applyNumberFormat="1" applyFont="1" applyFill="1" applyBorder="1" applyAlignment="1">
      <alignment horizontal="center" vertical="center" wrapText="1" shrinkToFit="1"/>
    </xf>
    <xf numFmtId="4" fontId="4" fillId="10" borderId="2" xfId="0" applyNumberFormat="1" applyFont="1" applyFill="1" applyBorder="1" applyAlignment="1">
      <alignment horizontal="center" vertical="center" wrapText="1" shrinkToFit="1"/>
    </xf>
    <xf numFmtId="4" fontId="4" fillId="11" borderId="2" xfId="0" applyNumberFormat="1" applyFont="1" applyFill="1" applyBorder="1" applyAlignment="1">
      <alignment horizontal="center" vertical="center" wrapText="1" shrinkToFit="1"/>
    </xf>
    <xf numFmtId="4" fontId="4" fillId="12" borderId="2" xfId="0" applyNumberFormat="1" applyFont="1" applyFill="1" applyBorder="1" applyAlignment="1">
      <alignment horizontal="center" vertical="center" wrapText="1" shrinkToFit="1"/>
    </xf>
    <xf numFmtId="4" fontId="4" fillId="13" borderId="2" xfId="0" applyNumberFormat="1" applyFont="1" applyFill="1" applyBorder="1" applyAlignment="1">
      <alignment horizontal="center" vertical="center" wrapText="1" shrinkToFit="1"/>
    </xf>
    <xf numFmtId="4" fontId="4" fillId="2" borderId="2" xfId="0" applyNumberFormat="1" applyFont="1" applyFill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 shrinkToFit="1"/>
    </xf>
    <xf numFmtId="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shrinkToFit="1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4" fontId="6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center" shrinkToFit="1"/>
    </xf>
    <xf numFmtId="3" fontId="3" fillId="0" borderId="2" xfId="0" applyNumberFormat="1" applyFont="1" applyBorder="1" applyAlignment="1">
      <alignment horizontal="center" shrinkToFit="1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/>
    <xf numFmtId="3" fontId="5" fillId="0" borderId="2" xfId="0" applyNumberFormat="1" applyFont="1" applyBorder="1" applyAlignment="1">
      <alignment horizontal="center" vertical="center" shrinkToFit="1"/>
    </xf>
    <xf numFmtId="3" fontId="6" fillId="0" borderId="2" xfId="0" applyNumberFormat="1" applyFont="1" applyBorder="1" applyAlignment="1">
      <alignment horizontal="center" shrinkToFit="1"/>
    </xf>
    <xf numFmtId="3" fontId="6" fillId="0" borderId="2" xfId="0" applyNumberFormat="1" applyFont="1" applyBorder="1" applyAlignment="1">
      <alignment horizontal="center"/>
    </xf>
    <xf numFmtId="3" fontId="6" fillId="0" borderId="0" xfId="0" applyNumberFormat="1" applyFont="1"/>
    <xf numFmtId="4" fontId="4" fillId="0" borderId="0" xfId="0" applyNumberFormat="1" applyFont="1" applyAlignment="1">
      <alignment horizontal="center"/>
    </xf>
    <xf numFmtId="4" fontId="3" fillId="5" borderId="2" xfId="0" applyNumberFormat="1" applyFont="1" applyFill="1" applyBorder="1" applyAlignment="1">
      <alignment horizontal="center" shrinkToFit="1"/>
    </xf>
    <xf numFmtId="4" fontId="4" fillId="5" borderId="2" xfId="0" applyNumberFormat="1" applyFont="1" applyFill="1" applyBorder="1" applyAlignment="1">
      <alignment horizontal="center" shrinkToFit="1"/>
    </xf>
    <xf numFmtId="3" fontId="4" fillId="3" borderId="2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>
      <alignment horizontal="center"/>
    </xf>
    <xf numFmtId="4" fontId="4" fillId="14" borderId="2" xfId="0" applyNumberFormat="1" applyFont="1" applyFill="1" applyBorder="1" applyAlignment="1">
      <alignment horizontal="center" vertical="center" wrapText="1" shrinkToFit="1"/>
    </xf>
    <xf numFmtId="4" fontId="4" fillId="15" borderId="2" xfId="0" applyNumberFormat="1" applyFont="1" applyFill="1" applyBorder="1" applyAlignment="1">
      <alignment horizontal="center" vertical="center" shrinkToFit="1"/>
    </xf>
    <xf numFmtId="4" fontId="4" fillId="15" borderId="2" xfId="0" applyNumberFormat="1" applyFont="1" applyFill="1" applyBorder="1" applyAlignment="1">
      <alignment horizontal="center" vertical="center" wrapText="1" shrinkToFit="1"/>
    </xf>
    <xf numFmtId="4" fontId="3" fillId="15" borderId="2" xfId="0" applyNumberFormat="1" applyFont="1" applyFill="1" applyBorder="1" applyAlignment="1">
      <alignment horizontal="center" shrinkToFit="1"/>
    </xf>
    <xf numFmtId="3" fontId="3" fillId="15" borderId="2" xfId="0" applyNumberFormat="1" applyFont="1" applyFill="1" applyBorder="1" applyAlignment="1">
      <alignment horizontal="center" shrinkToFit="1"/>
    </xf>
    <xf numFmtId="3" fontId="6" fillId="15" borderId="2" xfId="0" applyNumberFormat="1" applyFont="1" applyFill="1" applyBorder="1" applyAlignment="1">
      <alignment horizontal="center" shrinkToFit="1"/>
    </xf>
    <xf numFmtId="4" fontId="4" fillId="15" borderId="2" xfId="0" applyNumberFormat="1" applyFont="1" applyFill="1" applyBorder="1" applyAlignment="1">
      <alignment horizontal="center"/>
    </xf>
    <xf numFmtId="3" fontId="4" fillId="15" borderId="2" xfId="0" applyNumberFormat="1" applyFont="1" applyFill="1" applyBorder="1" applyAlignment="1">
      <alignment horizontal="center"/>
    </xf>
    <xf numFmtId="3" fontId="7" fillId="15" borderId="2" xfId="0" applyNumberFormat="1" applyFont="1" applyFill="1" applyBorder="1" applyAlignment="1">
      <alignment horizontal="center"/>
    </xf>
    <xf numFmtId="4" fontId="9" fillId="0" borderId="2" xfId="0" applyNumberFormat="1" applyFont="1" applyBorder="1" applyAlignment="1">
      <alignment horizontal="center" shrinkToFit="1"/>
    </xf>
    <xf numFmtId="4" fontId="9" fillId="0" borderId="2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 shrinkToFit="1"/>
    </xf>
    <xf numFmtId="3" fontId="5" fillId="0" borderId="8" xfId="0" applyNumberFormat="1" applyFont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shrinkToFit="1"/>
    </xf>
    <xf numFmtId="3" fontId="12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11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center" shrinkToFit="1"/>
    </xf>
    <xf numFmtId="3" fontId="3" fillId="0" borderId="0" xfId="0" applyNumberFormat="1" applyFont="1" applyAlignment="1">
      <alignment horizontal="center" shrinkToFit="1"/>
    </xf>
    <xf numFmtId="3" fontId="10" fillId="0" borderId="0" xfId="0" applyNumberFormat="1" applyFont="1" applyAlignment="1">
      <alignment horizontal="center" shrinkToFit="1"/>
    </xf>
    <xf numFmtId="4" fontId="4" fillId="0" borderId="2" xfId="0" applyNumberFormat="1" applyFont="1" applyBorder="1" applyAlignment="1">
      <alignment horizontal="center" vertical="center" wrapText="1" shrinkToFit="1"/>
    </xf>
    <xf numFmtId="4" fontId="14" fillId="0" borderId="2" xfId="0" applyNumberFormat="1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" fontId="4" fillId="18" borderId="2" xfId="0" applyNumberFormat="1" applyFont="1" applyFill="1" applyBorder="1" applyAlignment="1">
      <alignment horizontal="center" vertical="center" wrapText="1" shrinkToFit="1"/>
    </xf>
    <xf numFmtId="4" fontId="3" fillId="18" borderId="2" xfId="0" applyNumberFormat="1" applyFont="1" applyFill="1" applyBorder="1" applyAlignment="1">
      <alignment horizontal="center" shrinkToFit="1"/>
    </xf>
    <xf numFmtId="0" fontId="3" fillId="18" borderId="2" xfId="0" applyFont="1" applyFill="1" applyBorder="1" applyAlignment="1">
      <alignment horizontal="center" shrinkToFit="1"/>
    </xf>
    <xf numFmtId="3" fontId="4" fillId="18" borderId="2" xfId="0" applyNumberFormat="1" applyFont="1" applyFill="1" applyBorder="1" applyAlignment="1">
      <alignment horizontal="center" shrinkToFit="1"/>
    </xf>
    <xf numFmtId="3" fontId="7" fillId="18" borderId="2" xfId="0" applyNumberFormat="1" applyFont="1" applyFill="1" applyBorder="1" applyAlignment="1">
      <alignment horizontal="center" shrinkToFit="1"/>
    </xf>
    <xf numFmtId="4" fontId="4" fillId="0" borderId="0" xfId="0" applyNumberFormat="1" applyFont="1" applyAlignment="1">
      <alignment horizontal="center" shrinkToFit="1"/>
    </xf>
    <xf numFmtId="3" fontId="15" fillId="3" borderId="2" xfId="0" applyNumberFormat="1" applyFont="1" applyFill="1" applyBorder="1" applyAlignment="1">
      <alignment horizontal="center" vertical="center" wrapText="1"/>
    </xf>
    <xf numFmtId="4" fontId="15" fillId="3" borderId="2" xfId="0" applyNumberFormat="1" applyFont="1" applyFill="1" applyBorder="1" applyAlignment="1">
      <alignment horizontal="center" vertical="center" wrapText="1" shrinkToFit="1"/>
    </xf>
    <xf numFmtId="3" fontId="15" fillId="4" borderId="2" xfId="0" applyNumberFormat="1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 shrinkToFit="1"/>
    </xf>
    <xf numFmtId="3" fontId="15" fillId="5" borderId="2" xfId="0" applyNumberFormat="1" applyFont="1" applyFill="1" applyBorder="1" applyAlignment="1">
      <alignment horizontal="center" vertical="center" shrinkToFit="1"/>
    </xf>
    <xf numFmtId="3" fontId="15" fillId="7" borderId="2" xfId="0" applyNumberFormat="1" applyFont="1" applyFill="1" applyBorder="1" applyAlignment="1">
      <alignment horizontal="center" vertical="center" shrinkToFit="1"/>
    </xf>
    <xf numFmtId="4" fontId="15" fillId="7" borderId="2" xfId="0" applyNumberFormat="1" applyFont="1" applyFill="1" applyBorder="1" applyAlignment="1">
      <alignment horizontal="center" vertical="center" wrapText="1" shrinkToFit="1"/>
    </xf>
    <xf numFmtId="3" fontId="15" fillId="8" borderId="2" xfId="0" applyNumberFormat="1" applyFont="1" applyFill="1" applyBorder="1" applyAlignment="1">
      <alignment horizontal="center" vertical="center" shrinkToFit="1"/>
    </xf>
    <xf numFmtId="4" fontId="15" fillId="8" borderId="2" xfId="0" applyNumberFormat="1" applyFont="1" applyFill="1" applyBorder="1" applyAlignment="1">
      <alignment horizontal="center" vertical="center" wrapText="1" shrinkToFit="1"/>
    </xf>
    <xf numFmtId="3" fontId="15" fillId="9" borderId="2" xfId="0" applyNumberFormat="1" applyFont="1" applyFill="1" applyBorder="1" applyAlignment="1">
      <alignment horizontal="center" vertical="center" wrapText="1" shrinkToFit="1"/>
    </xf>
    <xf numFmtId="4" fontId="15" fillId="9" borderId="2" xfId="0" applyNumberFormat="1" applyFont="1" applyFill="1" applyBorder="1" applyAlignment="1">
      <alignment horizontal="center" vertical="center" wrapText="1" shrinkToFit="1"/>
    </xf>
    <xf numFmtId="3" fontId="15" fillId="10" borderId="2" xfId="0" applyNumberFormat="1" applyFont="1" applyFill="1" applyBorder="1" applyAlignment="1">
      <alignment horizontal="center" vertical="center" wrapText="1" shrinkToFit="1"/>
    </xf>
    <xf numFmtId="4" fontId="15" fillId="10" borderId="2" xfId="0" applyNumberFormat="1" applyFont="1" applyFill="1" applyBorder="1" applyAlignment="1">
      <alignment horizontal="center" vertical="center" wrapText="1" shrinkToFit="1"/>
    </xf>
    <xf numFmtId="3" fontId="16" fillId="11" borderId="2" xfId="0" applyNumberFormat="1" applyFont="1" applyFill="1" applyBorder="1" applyAlignment="1">
      <alignment horizontal="center" vertical="center" wrapText="1" shrinkToFit="1"/>
    </xf>
    <xf numFmtId="4" fontId="16" fillId="11" borderId="2" xfId="0" applyNumberFormat="1" applyFont="1" applyFill="1" applyBorder="1" applyAlignment="1">
      <alignment horizontal="center" vertical="center" wrapText="1" shrinkToFit="1"/>
    </xf>
    <xf numFmtId="3" fontId="16" fillId="16" borderId="2" xfId="0" applyNumberFormat="1" applyFont="1" applyFill="1" applyBorder="1" applyAlignment="1">
      <alignment horizontal="center" vertical="center" wrapText="1" shrinkToFit="1"/>
    </xf>
    <xf numFmtId="4" fontId="16" fillId="16" borderId="2" xfId="0" applyNumberFormat="1" applyFont="1" applyFill="1" applyBorder="1" applyAlignment="1">
      <alignment horizontal="center" vertical="center" wrapText="1" shrinkToFit="1"/>
    </xf>
    <xf numFmtId="3" fontId="16" fillId="17" borderId="2" xfId="0" applyNumberFormat="1" applyFont="1" applyFill="1" applyBorder="1" applyAlignment="1">
      <alignment horizontal="center" vertical="center" wrapText="1" shrinkToFit="1"/>
    </xf>
    <xf numFmtId="4" fontId="16" fillId="17" borderId="2" xfId="0" applyNumberFormat="1" applyFont="1" applyFill="1" applyBorder="1" applyAlignment="1">
      <alignment horizontal="center" vertical="center" wrapText="1" shrinkToFit="1"/>
    </xf>
    <xf numFmtId="3" fontId="15" fillId="19" borderId="2" xfId="0" applyNumberFormat="1" applyFont="1" applyFill="1" applyBorder="1" applyAlignment="1">
      <alignment horizontal="center" vertical="center" wrapText="1"/>
    </xf>
    <xf numFmtId="4" fontId="12" fillId="19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shrinkToFit="1"/>
    </xf>
    <xf numFmtId="0" fontId="16" fillId="0" borderId="0" xfId="0" applyFont="1" applyAlignment="1">
      <alignment horizontal="center" shrinkToFit="1"/>
    </xf>
    <xf numFmtId="3" fontId="4" fillId="0" borderId="0" xfId="0" applyNumberFormat="1" applyFont="1" applyAlignment="1">
      <alignment horizontal="center"/>
    </xf>
    <xf numFmtId="4" fontId="15" fillId="5" borderId="2" xfId="0" applyNumberFormat="1" applyFont="1" applyFill="1" applyBorder="1" applyAlignment="1">
      <alignment horizontal="center" vertical="center" wrapText="1" shrinkToFit="1"/>
    </xf>
    <xf numFmtId="164" fontId="9" fillId="0" borderId="2" xfId="0" applyNumberFormat="1" applyFont="1" applyBorder="1" applyAlignment="1">
      <alignment horizontal="center" shrinkToFit="1"/>
    </xf>
    <xf numFmtId="3" fontId="17" fillId="0" borderId="2" xfId="0" applyNumberFormat="1" applyFont="1" applyBorder="1" applyAlignment="1">
      <alignment horizontal="center" vertical="center" shrinkToFit="1"/>
    </xf>
    <xf numFmtId="3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 vertical="center" shrinkToFit="1"/>
    </xf>
    <xf numFmtId="3" fontId="2" fillId="0" borderId="2" xfId="0" applyNumberFormat="1" applyFont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 shrinkToFit="1"/>
    </xf>
    <xf numFmtId="3" fontId="4" fillId="5" borderId="2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shrinkToFit="1"/>
    </xf>
    <xf numFmtId="4" fontId="4" fillId="0" borderId="2" xfId="0" applyNumberFormat="1" applyFont="1" applyBorder="1" applyAlignment="1">
      <alignment horizontal="center" vertical="center" shrinkToFit="1"/>
    </xf>
    <xf numFmtId="3" fontId="3" fillId="0" borderId="2" xfId="0" applyNumberFormat="1" applyFont="1" applyBorder="1" applyAlignment="1">
      <alignment horizontal="center" vertical="center" shrinkToFit="1"/>
    </xf>
    <xf numFmtId="4" fontId="3" fillId="0" borderId="2" xfId="0" applyNumberFormat="1" applyFont="1" applyBorder="1" applyAlignment="1">
      <alignment horizontal="center" vertical="center" shrinkToFit="1"/>
    </xf>
    <xf numFmtId="4" fontId="4" fillId="22" borderId="2" xfId="0" applyNumberFormat="1" applyFont="1" applyFill="1" applyBorder="1" applyAlignment="1">
      <alignment horizontal="center" vertical="center" shrinkToFit="1"/>
    </xf>
    <xf numFmtId="4" fontId="9" fillId="0" borderId="2" xfId="0" applyNumberFormat="1" applyFont="1" applyBorder="1" applyAlignment="1">
      <alignment horizontal="center" vertical="center" shrinkToFit="1"/>
    </xf>
    <xf numFmtId="4" fontId="4" fillId="21" borderId="2" xfId="0" applyNumberFormat="1" applyFont="1" applyFill="1" applyBorder="1" applyAlignment="1">
      <alignment horizontal="center" vertical="center" shrinkToFit="1"/>
    </xf>
    <xf numFmtId="3" fontId="4" fillId="0" borderId="2" xfId="0" applyNumberFormat="1" applyFont="1" applyBorder="1" applyAlignment="1">
      <alignment horizontal="center" vertical="center" shrinkToFit="1"/>
    </xf>
    <xf numFmtId="3" fontId="9" fillId="0" borderId="2" xfId="0" applyNumberFormat="1" applyFont="1" applyBorder="1" applyAlignment="1">
      <alignment horizontal="center" vertical="center" shrinkToFit="1"/>
    </xf>
    <xf numFmtId="4" fontId="4" fillId="18" borderId="2" xfId="0" applyNumberFormat="1" applyFont="1" applyFill="1" applyBorder="1" applyAlignment="1">
      <alignment horizontal="center" vertical="center" shrinkToFit="1"/>
    </xf>
    <xf numFmtId="4" fontId="9" fillId="0" borderId="2" xfId="0" applyNumberFormat="1" applyFont="1" applyBorder="1" applyAlignment="1">
      <alignment horizontal="center" wrapText="1"/>
    </xf>
    <xf numFmtId="0" fontId="1" fillId="3" borderId="2" xfId="0" applyFont="1" applyFill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shrinkToFit="1"/>
    </xf>
    <xf numFmtId="4" fontId="4" fillId="0" borderId="0" xfId="0" applyNumberFormat="1" applyFont="1" applyAlignment="1">
      <alignment shrinkToFit="1"/>
    </xf>
    <xf numFmtId="4" fontId="3" fillId="0" borderId="1" xfId="0" applyNumberFormat="1" applyFont="1" applyBorder="1" applyAlignment="1">
      <alignment shrinkToFit="1"/>
    </xf>
    <xf numFmtId="0" fontId="19" fillId="0" borderId="2" xfId="0" applyFont="1" applyBorder="1" applyAlignment="1">
      <alignment horizontal="left" vertical="center" shrinkToFit="1"/>
    </xf>
    <xf numFmtId="3" fontId="1" fillId="3" borderId="2" xfId="0" applyNumberFormat="1" applyFont="1" applyFill="1" applyBorder="1" applyAlignment="1">
      <alignment horizontal="center" vertical="center" shrinkToFit="1"/>
    </xf>
    <xf numFmtId="3" fontId="15" fillId="5" borderId="2" xfId="0" applyNumberFormat="1" applyFont="1" applyFill="1" applyBorder="1" applyAlignment="1">
      <alignment horizontal="center" vertical="center" wrapText="1" shrinkToFit="1"/>
    </xf>
    <xf numFmtId="0" fontId="2" fillId="3" borderId="2" xfId="0" applyFont="1" applyFill="1" applyBorder="1" applyAlignment="1">
      <alignment horizontal="center" vertical="center" shrinkToFit="1"/>
    </xf>
    <xf numFmtId="3" fontId="17" fillId="3" borderId="2" xfId="0" applyNumberFormat="1" applyFont="1" applyFill="1" applyBorder="1" applyAlignment="1">
      <alignment horizontal="center" vertical="center" shrinkToFit="1"/>
    </xf>
    <xf numFmtId="0" fontId="19" fillId="20" borderId="2" xfId="0" applyFont="1" applyFill="1" applyBorder="1" applyAlignment="1">
      <alignment horizontal="left" vertical="center" shrinkToFit="1"/>
    </xf>
    <xf numFmtId="0" fontId="1" fillId="20" borderId="2" xfId="0" applyFont="1" applyFill="1" applyBorder="1" applyAlignment="1">
      <alignment horizontal="center" vertical="center" shrinkToFit="1"/>
    </xf>
    <xf numFmtId="3" fontId="17" fillId="20" borderId="2" xfId="0" applyNumberFormat="1" applyFont="1" applyFill="1" applyBorder="1" applyAlignment="1">
      <alignment horizontal="center" vertical="center" shrinkToFit="1"/>
    </xf>
    <xf numFmtId="4" fontId="4" fillId="20" borderId="2" xfId="0" applyNumberFormat="1" applyFont="1" applyFill="1" applyBorder="1" applyAlignment="1">
      <alignment horizontal="center" vertical="center" shrinkToFit="1"/>
    </xf>
    <xf numFmtId="3" fontId="3" fillId="20" borderId="2" xfId="0" applyNumberFormat="1" applyFont="1" applyFill="1" applyBorder="1" applyAlignment="1">
      <alignment horizontal="center" vertical="center" shrinkToFit="1"/>
    </xf>
    <xf numFmtId="4" fontId="3" fillId="20" borderId="2" xfId="0" applyNumberFormat="1" applyFont="1" applyFill="1" applyBorder="1" applyAlignment="1">
      <alignment horizontal="center" vertical="center" shrinkToFit="1"/>
    </xf>
    <xf numFmtId="4" fontId="9" fillId="20" borderId="2" xfId="0" applyNumberFormat="1" applyFont="1" applyFill="1" applyBorder="1" applyAlignment="1">
      <alignment horizontal="center" vertical="center" shrinkToFit="1"/>
    </xf>
    <xf numFmtId="3" fontId="4" fillId="20" borderId="2" xfId="0" applyNumberFormat="1" applyFont="1" applyFill="1" applyBorder="1" applyAlignment="1">
      <alignment horizontal="center" vertical="center" shrinkToFit="1"/>
    </xf>
    <xf numFmtId="3" fontId="3" fillId="0" borderId="0" xfId="0" applyNumberFormat="1" applyFont="1" applyAlignment="1">
      <alignment horizontal="left"/>
    </xf>
    <xf numFmtId="0" fontId="1" fillId="20" borderId="2" xfId="0" applyFont="1" applyFill="1" applyBorder="1" applyAlignment="1">
      <alignment horizontal="left" vertical="center" shrinkToFit="1"/>
    </xf>
    <xf numFmtId="3" fontId="1" fillId="20" borderId="2" xfId="0" applyNumberFormat="1" applyFont="1" applyFill="1" applyBorder="1" applyAlignment="1">
      <alignment horizontal="center" vertical="center" shrinkToFit="1"/>
    </xf>
    <xf numFmtId="0" fontId="2" fillId="20" borderId="2" xfId="0" applyFont="1" applyFill="1" applyBorder="1" applyAlignment="1">
      <alignment horizontal="center" vertical="center" shrinkToFit="1"/>
    </xf>
    <xf numFmtId="4" fontId="4" fillId="11" borderId="2" xfId="0" applyNumberFormat="1" applyFont="1" applyFill="1" applyBorder="1" applyAlignment="1">
      <alignment horizontal="center" vertical="center" shrinkToFit="1"/>
    </xf>
    <xf numFmtId="3" fontId="3" fillId="11" borderId="2" xfId="0" applyNumberFormat="1" applyFont="1" applyFill="1" applyBorder="1" applyAlignment="1">
      <alignment horizontal="center" vertical="center" shrinkToFit="1"/>
    </xf>
    <xf numFmtId="4" fontId="9" fillId="11" borderId="2" xfId="0" applyNumberFormat="1" applyFont="1" applyFill="1" applyBorder="1" applyAlignment="1">
      <alignment horizontal="center" vertical="center" shrinkToFit="1"/>
    </xf>
    <xf numFmtId="3" fontId="1" fillId="15" borderId="2" xfId="0" applyNumberFormat="1" applyFont="1" applyFill="1" applyBorder="1" applyAlignment="1">
      <alignment horizontal="center" vertical="center" shrinkToFit="1"/>
    </xf>
    <xf numFmtId="0" fontId="1" fillId="15" borderId="2" xfId="0" applyFont="1" applyFill="1" applyBorder="1" applyAlignment="1">
      <alignment horizontal="center" vertical="center" shrinkToFit="1"/>
    </xf>
    <xf numFmtId="4" fontId="3" fillId="23" borderId="2" xfId="0" applyNumberFormat="1" applyFont="1" applyFill="1" applyBorder="1" applyAlignment="1">
      <alignment horizontal="center" vertical="center" shrinkToFit="1"/>
    </xf>
    <xf numFmtId="3" fontId="3" fillId="23" borderId="2" xfId="0" applyNumberFormat="1" applyFont="1" applyFill="1" applyBorder="1" applyAlignment="1">
      <alignment horizontal="center" vertical="center" shrinkToFit="1"/>
    </xf>
    <xf numFmtId="4" fontId="3" fillId="11" borderId="2" xfId="0" applyNumberFormat="1" applyFont="1" applyFill="1" applyBorder="1" applyAlignment="1">
      <alignment horizontal="center" vertical="center" shrinkToFit="1"/>
    </xf>
    <xf numFmtId="0" fontId="20" fillId="0" borderId="0" xfId="0" applyFont="1" applyAlignment="1">
      <alignment horizontal="left" indent="2"/>
    </xf>
    <xf numFmtId="4" fontId="4" fillId="24" borderId="2" xfId="0" applyNumberFormat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vertical="center"/>
    </xf>
    <xf numFmtId="3" fontId="18" fillId="0" borderId="2" xfId="0" applyNumberFormat="1" applyFont="1" applyBorder="1" applyAlignment="1">
      <alignment horizontal="center" vertical="center" shrinkToFit="1"/>
    </xf>
    <xf numFmtId="4" fontId="16" fillId="15" borderId="2" xfId="0" applyNumberFormat="1" applyFont="1" applyFill="1" applyBorder="1" applyAlignment="1">
      <alignment horizontal="center" vertical="center" wrapText="1" shrinkToFit="1"/>
    </xf>
    <xf numFmtId="3" fontId="16" fillId="15" borderId="2" xfId="0" applyNumberFormat="1" applyFont="1" applyFill="1" applyBorder="1" applyAlignment="1">
      <alignment horizontal="center" vertical="center" wrapText="1" shrinkToFit="1"/>
    </xf>
    <xf numFmtId="3" fontId="4" fillId="22" borderId="2" xfId="0" applyNumberFormat="1" applyFont="1" applyFill="1" applyBorder="1" applyAlignment="1">
      <alignment horizontal="center" vertical="center" shrinkToFit="1"/>
    </xf>
    <xf numFmtId="3" fontId="4" fillId="15" borderId="2" xfId="0" applyNumberFormat="1" applyFont="1" applyFill="1" applyBorder="1" applyAlignment="1">
      <alignment horizontal="center" vertical="center" shrinkToFit="1"/>
    </xf>
    <xf numFmtId="4" fontId="4" fillId="18" borderId="4" xfId="0" applyNumberFormat="1" applyFont="1" applyFill="1" applyBorder="1" applyAlignment="1">
      <alignment horizontal="center" vertical="center" wrapText="1" shrinkToFit="1"/>
    </xf>
    <xf numFmtId="3" fontId="4" fillId="18" borderId="4" xfId="0" applyNumberFormat="1" applyFont="1" applyFill="1" applyBorder="1" applyAlignment="1">
      <alignment horizontal="center" vertical="center" wrapText="1" shrinkToFit="1"/>
    </xf>
    <xf numFmtId="3" fontId="4" fillId="21" borderId="2" xfId="0" applyNumberFormat="1" applyFont="1" applyFill="1" applyBorder="1" applyAlignment="1">
      <alignment horizontal="center" vertical="center" shrinkToFit="1"/>
    </xf>
    <xf numFmtId="164" fontId="9" fillId="0" borderId="2" xfId="0" applyNumberFormat="1" applyFont="1" applyBorder="1" applyAlignment="1">
      <alignment horizontal="center" vertical="center" shrinkToFit="1"/>
    </xf>
    <xf numFmtId="3" fontId="17" fillId="24" borderId="2" xfId="0" applyNumberFormat="1" applyFont="1" applyFill="1" applyBorder="1" applyAlignment="1">
      <alignment horizontal="center" vertical="center" shrinkToFit="1"/>
    </xf>
    <xf numFmtId="3" fontId="9" fillId="23" borderId="2" xfId="0" applyNumberFormat="1" applyFont="1" applyFill="1" applyBorder="1" applyAlignment="1">
      <alignment horizontal="center" vertical="center" shrinkToFit="1"/>
    </xf>
    <xf numFmtId="4" fontId="9" fillId="23" borderId="2" xfId="0" applyNumberFormat="1" applyFont="1" applyFill="1" applyBorder="1" applyAlignment="1">
      <alignment horizontal="center" vertical="center" shrinkToFit="1"/>
    </xf>
    <xf numFmtId="0" fontId="3" fillId="20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24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23" borderId="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 shrinkToFit="1"/>
    </xf>
    <xf numFmtId="164" fontId="4" fillId="18" borderId="2" xfId="0" applyNumberFormat="1" applyFont="1" applyFill="1" applyBorder="1" applyAlignment="1">
      <alignment horizontal="center" vertical="center" shrinkToFit="1"/>
    </xf>
    <xf numFmtId="3" fontId="15" fillId="23" borderId="2" xfId="0" applyNumberFormat="1" applyFont="1" applyFill="1" applyBorder="1" applyAlignment="1">
      <alignment horizontal="center" vertical="center" shrinkToFit="1"/>
    </xf>
    <xf numFmtId="4" fontId="15" fillId="23" borderId="2" xfId="0" applyNumberFormat="1" applyFont="1" applyFill="1" applyBorder="1" applyAlignment="1">
      <alignment horizontal="center" vertical="center" shrinkToFit="1"/>
    </xf>
    <xf numFmtId="165" fontId="22" fillId="0" borderId="2" xfId="0" applyNumberFormat="1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 shrinkToFit="1"/>
    </xf>
    <xf numFmtId="3" fontId="25" fillId="0" borderId="0" xfId="0" applyNumberFormat="1" applyFont="1" applyAlignment="1">
      <alignment horizontal="center" wrapText="1"/>
    </xf>
    <xf numFmtId="4" fontId="9" fillId="0" borderId="0" xfId="0" applyNumberFormat="1" applyFont="1" applyAlignment="1">
      <alignment horizontal="center" shrinkToFit="1"/>
    </xf>
    <xf numFmtId="3" fontId="26" fillId="0" borderId="0" xfId="0" applyNumberFormat="1" applyFont="1" applyAlignment="1">
      <alignment horizontal="center" wrapText="1"/>
    </xf>
    <xf numFmtId="3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shrinkToFit="1"/>
    </xf>
    <xf numFmtId="3" fontId="26" fillId="0" borderId="0" xfId="0" applyNumberFormat="1" applyFont="1" applyAlignment="1">
      <alignment horizontal="center" shrinkToFit="1"/>
    </xf>
    <xf numFmtId="4" fontId="9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 wrapText="1"/>
    </xf>
    <xf numFmtId="3" fontId="28" fillId="0" borderId="0" xfId="0" applyNumberFormat="1" applyFont="1" applyAlignment="1">
      <alignment horizontal="center" shrinkToFit="1"/>
    </xf>
    <xf numFmtId="3" fontId="9" fillId="0" borderId="0" xfId="0" applyNumberFormat="1" applyFont="1" applyAlignment="1">
      <alignment horizontal="center" wrapText="1"/>
    </xf>
    <xf numFmtId="3" fontId="9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center" vertical="center" shrinkToFit="1"/>
    </xf>
    <xf numFmtId="3" fontId="30" fillId="3" borderId="2" xfId="0" applyNumberFormat="1" applyFont="1" applyFill="1" applyBorder="1" applyAlignment="1">
      <alignment horizontal="center" vertical="center" wrapText="1"/>
    </xf>
    <xf numFmtId="4" fontId="30" fillId="3" borderId="2" xfId="0" applyNumberFormat="1" applyFont="1" applyFill="1" applyBorder="1" applyAlignment="1">
      <alignment horizontal="center" vertical="center" wrapText="1" shrinkToFit="1"/>
    </xf>
    <xf numFmtId="3" fontId="30" fillId="4" borderId="2" xfId="0" applyNumberFormat="1" applyFont="1" applyFill="1" applyBorder="1" applyAlignment="1">
      <alignment horizontal="center" vertical="center" wrapText="1"/>
    </xf>
    <xf numFmtId="4" fontId="30" fillId="4" borderId="2" xfId="0" applyNumberFormat="1" applyFont="1" applyFill="1" applyBorder="1" applyAlignment="1">
      <alignment horizontal="center" vertical="center" wrapText="1" shrinkToFit="1"/>
    </xf>
    <xf numFmtId="3" fontId="30" fillId="5" borderId="2" xfId="0" applyNumberFormat="1" applyFont="1" applyFill="1" applyBorder="1" applyAlignment="1">
      <alignment horizontal="center" vertical="center" shrinkToFit="1"/>
    </xf>
    <xf numFmtId="4" fontId="9" fillId="5" borderId="2" xfId="0" applyNumberFormat="1" applyFont="1" applyFill="1" applyBorder="1" applyAlignment="1">
      <alignment horizontal="center" vertical="center" wrapText="1" shrinkToFit="1"/>
    </xf>
    <xf numFmtId="4" fontId="30" fillId="5" borderId="2" xfId="0" applyNumberFormat="1" applyFont="1" applyFill="1" applyBorder="1" applyAlignment="1">
      <alignment horizontal="center" vertical="center" wrapText="1" shrinkToFit="1"/>
    </xf>
    <xf numFmtId="3" fontId="30" fillId="19" borderId="2" xfId="0" applyNumberFormat="1" applyFont="1" applyFill="1" applyBorder="1" applyAlignment="1">
      <alignment horizontal="center" vertical="center" wrapText="1"/>
    </xf>
    <xf numFmtId="4" fontId="25" fillId="19" borderId="2" xfId="0" applyNumberFormat="1" applyFont="1" applyFill="1" applyBorder="1" applyAlignment="1">
      <alignment horizontal="center" vertical="center" wrapText="1"/>
    </xf>
    <xf numFmtId="3" fontId="30" fillId="7" borderId="2" xfId="0" applyNumberFormat="1" applyFont="1" applyFill="1" applyBorder="1" applyAlignment="1">
      <alignment horizontal="center" vertical="center" shrinkToFit="1"/>
    </xf>
    <xf numFmtId="4" fontId="30" fillId="7" borderId="2" xfId="0" applyNumberFormat="1" applyFont="1" applyFill="1" applyBorder="1" applyAlignment="1">
      <alignment horizontal="center" vertical="center" wrapText="1" shrinkToFit="1"/>
    </xf>
    <xf numFmtId="3" fontId="30" fillId="8" borderId="2" xfId="0" applyNumberFormat="1" applyFont="1" applyFill="1" applyBorder="1" applyAlignment="1">
      <alignment horizontal="center" vertical="center" shrinkToFit="1"/>
    </xf>
    <xf numFmtId="4" fontId="30" fillId="8" borderId="2" xfId="0" applyNumberFormat="1" applyFont="1" applyFill="1" applyBorder="1" applyAlignment="1">
      <alignment horizontal="center" vertical="center" wrapText="1" shrinkToFit="1"/>
    </xf>
    <xf numFmtId="3" fontId="30" fillId="9" borderId="2" xfId="0" applyNumberFormat="1" applyFont="1" applyFill="1" applyBorder="1" applyAlignment="1">
      <alignment horizontal="center" vertical="center" wrapText="1" shrinkToFit="1"/>
    </xf>
    <xf numFmtId="4" fontId="30" fillId="9" borderId="2" xfId="0" applyNumberFormat="1" applyFont="1" applyFill="1" applyBorder="1" applyAlignment="1">
      <alignment horizontal="center" vertical="center" wrapText="1" shrinkToFit="1"/>
    </xf>
    <xf numFmtId="3" fontId="30" fillId="10" borderId="2" xfId="0" applyNumberFormat="1" applyFont="1" applyFill="1" applyBorder="1" applyAlignment="1">
      <alignment horizontal="center" vertical="center" wrapText="1" shrinkToFit="1"/>
    </xf>
    <xf numFmtId="4" fontId="30" fillId="10" borderId="2" xfId="0" applyNumberFormat="1" applyFont="1" applyFill="1" applyBorder="1" applyAlignment="1">
      <alignment horizontal="center" vertical="center" wrapText="1" shrinkToFit="1"/>
    </xf>
    <xf numFmtId="3" fontId="24" fillId="11" borderId="2" xfId="0" applyNumberFormat="1" applyFont="1" applyFill="1" applyBorder="1" applyAlignment="1">
      <alignment horizontal="center" vertical="center" wrapText="1" shrinkToFit="1"/>
    </xf>
    <xf numFmtId="4" fontId="24" fillId="11" borderId="2" xfId="0" applyNumberFormat="1" applyFont="1" applyFill="1" applyBorder="1" applyAlignment="1">
      <alignment horizontal="center" vertical="center" wrapText="1" shrinkToFit="1"/>
    </xf>
    <xf numFmtId="3" fontId="24" fillId="16" borderId="2" xfId="0" applyNumberFormat="1" applyFont="1" applyFill="1" applyBorder="1" applyAlignment="1">
      <alignment horizontal="center" vertical="center" wrapText="1" shrinkToFit="1"/>
    </xf>
    <xf numFmtId="4" fontId="24" fillId="16" borderId="2" xfId="0" applyNumberFormat="1" applyFont="1" applyFill="1" applyBorder="1" applyAlignment="1">
      <alignment horizontal="center" vertical="center" wrapText="1" shrinkToFit="1"/>
    </xf>
    <xf numFmtId="3" fontId="24" fillId="17" borderId="2" xfId="0" applyNumberFormat="1" applyFont="1" applyFill="1" applyBorder="1" applyAlignment="1">
      <alignment horizontal="center" vertical="center" wrapText="1" shrinkToFit="1"/>
    </xf>
    <xf numFmtId="4" fontId="24" fillId="17" borderId="2" xfId="0" applyNumberFormat="1" applyFont="1" applyFill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shrinkToFit="1"/>
    </xf>
    <xf numFmtId="0" fontId="31" fillId="0" borderId="2" xfId="0" applyFont="1" applyBorder="1" applyAlignment="1">
      <alignment horizontal="center" vertical="center" shrinkToFit="1"/>
    </xf>
    <xf numFmtId="4" fontId="28" fillId="0" borderId="2" xfId="0" applyNumberFormat="1" applyFont="1" applyBorder="1" applyAlignment="1">
      <alignment horizontal="center" shrinkToFit="1"/>
    </xf>
    <xf numFmtId="3" fontId="9" fillId="0" borderId="2" xfId="0" applyNumberFormat="1" applyFont="1" applyBorder="1" applyAlignment="1">
      <alignment horizontal="center" shrinkToFit="1"/>
    </xf>
    <xf numFmtId="4" fontId="28" fillId="22" borderId="2" xfId="0" applyNumberFormat="1" applyFont="1" applyFill="1" applyBorder="1" applyAlignment="1">
      <alignment horizontal="center" shrinkToFit="1"/>
    </xf>
    <xf numFmtId="4" fontId="28" fillId="21" borderId="2" xfId="0" applyNumberFormat="1" applyFont="1" applyFill="1" applyBorder="1" applyAlignment="1">
      <alignment horizontal="center" shrinkToFit="1"/>
    </xf>
    <xf numFmtId="3" fontId="28" fillId="0" borderId="2" xfId="0" applyNumberFormat="1" applyFont="1" applyBorder="1" applyAlignment="1">
      <alignment horizontal="center" shrinkToFit="1"/>
    </xf>
    <xf numFmtId="49" fontId="28" fillId="0" borderId="2" xfId="0" applyNumberFormat="1" applyFont="1" applyBorder="1" applyAlignment="1">
      <alignment horizontal="center" shrinkToFit="1"/>
    </xf>
    <xf numFmtId="4" fontId="28" fillId="15" borderId="2" xfId="0" applyNumberFormat="1" applyFont="1" applyFill="1" applyBorder="1" applyAlignment="1">
      <alignment horizontal="center" shrinkToFit="1"/>
    </xf>
    <xf numFmtId="4" fontId="28" fillId="18" borderId="2" xfId="0" applyNumberFormat="1" applyFont="1" applyFill="1" applyBorder="1" applyAlignment="1">
      <alignment horizontal="center" shrinkToFit="1"/>
    </xf>
    <xf numFmtId="0" fontId="22" fillId="0" borderId="2" xfId="0" applyFont="1" applyBorder="1" applyAlignment="1">
      <alignment horizontal="left" vertical="center" shrinkToFit="1"/>
    </xf>
    <xf numFmtId="3" fontId="9" fillId="5" borderId="2" xfId="0" applyNumberFormat="1" applyFont="1" applyFill="1" applyBorder="1" applyAlignment="1">
      <alignment horizontal="center" shrinkToFit="1"/>
    </xf>
    <xf numFmtId="3" fontId="28" fillId="5" borderId="2" xfId="0" applyNumberFormat="1" applyFont="1" applyFill="1" applyBorder="1" applyAlignment="1">
      <alignment horizontal="center" shrinkToFit="1"/>
    </xf>
    <xf numFmtId="4" fontId="28" fillId="5" borderId="2" xfId="0" applyNumberFormat="1" applyFont="1" applyFill="1" applyBorder="1" applyAlignment="1">
      <alignment horizontal="center" shrinkToFit="1"/>
    </xf>
    <xf numFmtId="4" fontId="9" fillId="5" borderId="2" xfId="0" applyNumberFormat="1" applyFont="1" applyFill="1" applyBorder="1" applyAlignment="1">
      <alignment horizontal="center" shrinkToFit="1"/>
    </xf>
    <xf numFmtId="164" fontId="9" fillId="5" borderId="2" xfId="0" applyNumberFormat="1" applyFont="1" applyFill="1" applyBorder="1" applyAlignment="1">
      <alignment horizontal="center" shrinkToFit="1"/>
    </xf>
    <xf numFmtId="0" fontId="9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shrinkToFit="1"/>
    </xf>
    <xf numFmtId="0" fontId="9" fillId="0" borderId="1" xfId="0" applyFont="1" applyBorder="1"/>
    <xf numFmtId="0" fontId="28" fillId="0" borderId="2" xfId="0" applyFont="1" applyBorder="1" applyAlignment="1">
      <alignment horizontal="center" shrinkToFit="1"/>
    </xf>
    <xf numFmtId="4" fontId="4" fillId="13" borderId="2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/>
    </xf>
    <xf numFmtId="0" fontId="1" fillId="0" borderId="7" xfId="0" applyFont="1" applyBorder="1" applyAlignment="1">
      <alignment horizontal="right" vertical="center" shrinkToFit="1"/>
    </xf>
    <xf numFmtId="0" fontId="1" fillId="0" borderId="8" xfId="0" applyFont="1" applyBorder="1" applyAlignment="1">
      <alignment horizontal="right" vertical="center" shrinkToFit="1"/>
    </xf>
    <xf numFmtId="3" fontId="1" fillId="0" borderId="7" xfId="0" applyNumberFormat="1" applyFont="1" applyBorder="1" applyAlignment="1">
      <alignment horizontal="right" vertical="center" shrinkToFit="1"/>
    </xf>
    <xf numFmtId="3" fontId="1" fillId="0" borderId="8" xfId="0" applyNumberFormat="1" applyFont="1" applyBorder="1" applyAlignment="1">
      <alignment horizontal="right" vertical="center" shrinkToFit="1"/>
    </xf>
    <xf numFmtId="4" fontId="4" fillId="11" borderId="2" xfId="0" applyNumberFormat="1" applyFont="1" applyFill="1" applyBorder="1" applyAlignment="1">
      <alignment horizontal="center" vertical="center" shrinkToFit="1"/>
    </xf>
    <xf numFmtId="4" fontId="4" fillId="12" borderId="2" xfId="0" applyNumberFormat="1" applyFont="1" applyFill="1" applyBorder="1" applyAlignment="1">
      <alignment horizontal="center" vertical="center" shrinkToFit="1"/>
    </xf>
    <xf numFmtId="3" fontId="5" fillId="0" borderId="7" xfId="0" applyNumberFormat="1" applyFont="1" applyBorder="1" applyAlignment="1">
      <alignment horizontal="right" vertical="center" shrinkToFit="1"/>
    </xf>
    <xf numFmtId="3" fontId="5" fillId="0" borderId="8" xfId="0" applyNumberFormat="1" applyFont="1" applyBorder="1" applyAlignment="1">
      <alignment horizontal="right" vertical="center" shrinkToFit="1"/>
    </xf>
    <xf numFmtId="4" fontId="4" fillId="7" borderId="7" xfId="0" applyNumberFormat="1" applyFont="1" applyFill="1" applyBorder="1" applyAlignment="1">
      <alignment horizontal="center" vertical="center" shrinkToFit="1"/>
    </xf>
    <xf numFmtId="4" fontId="4" fillId="7" borderId="6" xfId="0" applyNumberFormat="1" applyFont="1" applyFill="1" applyBorder="1" applyAlignment="1">
      <alignment horizontal="center" vertical="center" shrinkToFit="1"/>
    </xf>
    <xf numFmtId="4" fontId="4" fillId="7" borderId="8" xfId="0" applyNumberFormat="1" applyFont="1" applyFill="1" applyBorder="1" applyAlignment="1">
      <alignment horizontal="center" vertical="center" shrinkToFit="1"/>
    </xf>
    <xf numFmtId="4" fontId="4" fillId="8" borderId="7" xfId="0" applyNumberFormat="1" applyFont="1" applyFill="1" applyBorder="1" applyAlignment="1">
      <alignment horizontal="center" vertical="center" shrinkToFit="1"/>
    </xf>
    <xf numFmtId="4" fontId="4" fillId="8" borderId="6" xfId="0" applyNumberFormat="1" applyFont="1" applyFill="1" applyBorder="1" applyAlignment="1">
      <alignment horizontal="center" vertical="center" shrinkToFit="1"/>
    </xf>
    <xf numFmtId="4" fontId="4" fillId="8" borderId="8" xfId="0" applyNumberFormat="1" applyFont="1" applyFill="1" applyBorder="1" applyAlignment="1">
      <alignment horizontal="center" vertical="center" shrinkToFit="1"/>
    </xf>
    <xf numFmtId="4" fontId="4" fillId="9" borderId="7" xfId="0" applyNumberFormat="1" applyFont="1" applyFill="1" applyBorder="1" applyAlignment="1">
      <alignment horizontal="center" vertical="center" shrinkToFit="1"/>
    </xf>
    <xf numFmtId="4" fontId="4" fillId="9" borderId="6" xfId="0" applyNumberFormat="1" applyFont="1" applyFill="1" applyBorder="1" applyAlignment="1">
      <alignment horizontal="center" vertical="center" shrinkToFit="1"/>
    </xf>
    <xf numFmtId="4" fontId="4" fillId="9" borderId="8" xfId="0" applyNumberFormat="1" applyFont="1" applyFill="1" applyBorder="1" applyAlignment="1">
      <alignment horizontal="center" vertical="center" shrinkToFit="1"/>
    </xf>
    <xf numFmtId="4" fontId="4" fillId="10" borderId="7" xfId="0" applyNumberFormat="1" applyFont="1" applyFill="1" applyBorder="1" applyAlignment="1">
      <alignment horizontal="center" vertical="center" shrinkToFit="1"/>
    </xf>
    <xf numFmtId="4" fontId="4" fillId="10" borderId="6" xfId="0" applyNumberFormat="1" applyFont="1" applyFill="1" applyBorder="1" applyAlignment="1">
      <alignment horizontal="center" vertical="center" shrinkToFit="1"/>
    </xf>
    <xf numFmtId="4" fontId="4" fillId="10" borderId="8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 shrinkToFit="1"/>
    </xf>
    <xf numFmtId="4" fontId="4" fillId="3" borderId="7" xfId="0" applyNumberFormat="1" applyFont="1" applyFill="1" applyBorder="1" applyAlignment="1">
      <alignment horizontal="center" vertical="center" wrapText="1" shrinkToFit="1"/>
    </xf>
    <xf numFmtId="4" fontId="4" fillId="3" borderId="6" xfId="0" applyNumberFormat="1" applyFont="1" applyFill="1" applyBorder="1" applyAlignment="1">
      <alignment horizontal="center" vertical="center" wrapText="1" shrinkToFit="1"/>
    </xf>
    <xf numFmtId="4" fontId="4" fillId="3" borderId="8" xfId="0" applyNumberFormat="1" applyFont="1" applyFill="1" applyBorder="1" applyAlignment="1">
      <alignment horizontal="center" vertical="center" wrapText="1" shrinkToFit="1"/>
    </xf>
    <xf numFmtId="4" fontId="4" fillId="4" borderId="7" xfId="0" applyNumberFormat="1" applyFont="1" applyFill="1" applyBorder="1" applyAlignment="1">
      <alignment horizontal="center" vertical="center" wrapText="1" shrinkToFit="1"/>
    </xf>
    <xf numFmtId="4" fontId="4" fillId="4" borderId="6" xfId="0" applyNumberFormat="1" applyFont="1" applyFill="1" applyBorder="1" applyAlignment="1">
      <alignment horizontal="center" vertical="center" wrapText="1" shrinkToFit="1"/>
    </xf>
    <xf numFmtId="4" fontId="4" fillId="4" borderId="8" xfId="0" applyNumberFormat="1" applyFont="1" applyFill="1" applyBorder="1" applyAlignment="1">
      <alignment horizontal="center" vertical="center" wrapText="1" shrinkToFit="1"/>
    </xf>
    <xf numFmtId="4" fontId="4" fillId="5" borderId="7" xfId="0" applyNumberFormat="1" applyFont="1" applyFill="1" applyBorder="1" applyAlignment="1">
      <alignment horizontal="center" vertical="center" wrapText="1" shrinkToFit="1"/>
    </xf>
    <xf numFmtId="4" fontId="4" fillId="5" borderId="6" xfId="0" applyNumberFormat="1" applyFont="1" applyFill="1" applyBorder="1" applyAlignment="1">
      <alignment horizontal="center" vertical="center" wrapText="1" shrinkToFit="1"/>
    </xf>
    <xf numFmtId="4" fontId="4" fillId="5" borderId="8" xfId="0" applyNumberFormat="1" applyFont="1" applyFill="1" applyBorder="1" applyAlignment="1">
      <alignment horizontal="center" vertical="center" wrapText="1" shrinkToFit="1"/>
    </xf>
    <xf numFmtId="4" fontId="4" fillId="6" borderId="7" xfId="0" applyNumberFormat="1" applyFont="1" applyFill="1" applyBorder="1" applyAlignment="1">
      <alignment horizontal="center" vertical="center" shrinkToFit="1"/>
    </xf>
    <xf numFmtId="4" fontId="4" fillId="6" borderId="6" xfId="0" applyNumberFormat="1" applyFont="1" applyFill="1" applyBorder="1" applyAlignment="1">
      <alignment horizontal="center" vertical="center" shrinkToFit="1"/>
    </xf>
    <xf numFmtId="4" fontId="4" fillId="6" borderId="8" xfId="0" applyNumberFormat="1" applyFont="1" applyFill="1" applyBorder="1" applyAlignment="1">
      <alignment horizontal="center" vertical="center" shrinkToFit="1"/>
    </xf>
    <xf numFmtId="0" fontId="3" fillId="0" borderId="0" xfId="0" applyFont="1"/>
    <xf numFmtId="4" fontId="4" fillId="0" borderId="1" xfId="0" applyNumberFormat="1" applyFont="1" applyBorder="1" applyAlignment="1">
      <alignment horizontal="center" shrinkToFit="1"/>
    </xf>
    <xf numFmtId="4" fontId="4" fillId="0" borderId="6" xfId="0" applyNumberFormat="1" applyFont="1" applyBorder="1" applyAlignment="1">
      <alignment horizontal="center" shrinkToFit="1"/>
    </xf>
    <xf numFmtId="4" fontId="3" fillId="0" borderId="6" xfId="0" applyNumberFormat="1" applyFont="1" applyBorder="1" applyAlignment="1">
      <alignment horizontal="center" shrinkToFit="1"/>
    </xf>
    <xf numFmtId="0" fontId="4" fillId="0" borderId="0" xfId="0" applyFont="1" applyAlignment="1">
      <alignment horizontal="left" wrapText="1" shrinkToFit="1"/>
    </xf>
    <xf numFmtId="4" fontId="3" fillId="10" borderId="7" xfId="0" applyNumberFormat="1" applyFont="1" applyFill="1" applyBorder="1" applyAlignment="1">
      <alignment horizontal="center" vertical="center" shrinkToFit="1"/>
    </xf>
    <xf numFmtId="4" fontId="3" fillId="10" borderId="8" xfId="0" applyNumberFormat="1" applyFont="1" applyFill="1" applyBorder="1" applyAlignment="1">
      <alignment horizontal="center" vertical="center" shrinkToFit="1"/>
    </xf>
    <xf numFmtId="4" fontId="3" fillId="19" borderId="7" xfId="0" applyNumberFormat="1" applyFont="1" applyFill="1" applyBorder="1" applyAlignment="1">
      <alignment horizontal="center" vertical="center" shrinkToFit="1"/>
    </xf>
    <xf numFmtId="4" fontId="3" fillId="19" borderId="8" xfId="0" applyNumberFormat="1" applyFont="1" applyFill="1" applyBorder="1" applyAlignment="1">
      <alignment horizontal="center" vertical="center" shrinkToFit="1"/>
    </xf>
    <xf numFmtId="4" fontId="3" fillId="7" borderId="7" xfId="0" applyNumberFormat="1" applyFont="1" applyFill="1" applyBorder="1" applyAlignment="1">
      <alignment horizontal="center" vertical="center" shrinkToFit="1"/>
    </xf>
    <xf numFmtId="4" fontId="3" fillId="7" borderId="8" xfId="0" applyNumberFormat="1" applyFont="1" applyFill="1" applyBorder="1" applyAlignment="1">
      <alignment horizontal="center" vertical="center" shrinkToFit="1"/>
    </xf>
    <xf numFmtId="4" fontId="16" fillId="15" borderId="2" xfId="0" applyNumberFormat="1" applyFont="1" applyFill="1" applyBorder="1" applyAlignment="1">
      <alignment horizontal="center" vertical="center" wrapText="1" shrinkToFit="1"/>
    </xf>
    <xf numFmtId="4" fontId="3" fillId="5" borderId="7" xfId="0" applyNumberFormat="1" applyFont="1" applyFill="1" applyBorder="1" applyAlignment="1">
      <alignment horizontal="center" vertical="center" shrinkToFit="1"/>
    </xf>
    <xf numFmtId="4" fontId="3" fillId="5" borderId="8" xfId="0" applyNumberFormat="1" applyFont="1" applyFill="1" applyBorder="1" applyAlignment="1">
      <alignment horizontal="center" vertical="center" shrinkToFit="1"/>
    </xf>
    <xf numFmtId="4" fontId="4" fillId="16" borderId="9" xfId="0" applyNumberFormat="1" applyFont="1" applyFill="1" applyBorder="1" applyAlignment="1">
      <alignment horizontal="center" vertical="center" shrinkToFit="1"/>
    </xf>
    <xf numFmtId="4" fontId="4" fillId="16" borderId="10" xfId="0" applyNumberFormat="1" applyFont="1" applyFill="1" applyBorder="1" applyAlignment="1">
      <alignment horizontal="center" vertical="center" shrinkToFit="1"/>
    </xf>
    <xf numFmtId="4" fontId="4" fillId="16" borderId="11" xfId="0" applyNumberFormat="1" applyFont="1" applyFill="1" applyBorder="1" applyAlignment="1">
      <alignment horizontal="center" vertical="center" shrinkToFit="1"/>
    </xf>
    <xf numFmtId="4" fontId="4" fillId="16" borderId="12" xfId="0" applyNumberFormat="1" applyFont="1" applyFill="1" applyBorder="1" applyAlignment="1">
      <alignment horizontal="center" vertical="center" shrinkToFit="1"/>
    </xf>
    <xf numFmtId="4" fontId="4" fillId="17" borderId="9" xfId="0" applyNumberFormat="1" applyFont="1" applyFill="1" applyBorder="1" applyAlignment="1">
      <alignment horizontal="center" vertical="center" shrinkToFit="1"/>
    </xf>
    <xf numFmtId="4" fontId="4" fillId="17" borderId="10" xfId="0" applyNumberFormat="1" applyFont="1" applyFill="1" applyBorder="1" applyAlignment="1">
      <alignment horizontal="center" vertical="center" shrinkToFit="1"/>
    </xf>
    <xf numFmtId="4" fontId="4" fillId="17" borderId="11" xfId="0" applyNumberFormat="1" applyFont="1" applyFill="1" applyBorder="1" applyAlignment="1">
      <alignment horizontal="center" vertical="center" shrinkToFit="1"/>
    </xf>
    <xf numFmtId="4" fontId="4" fillId="17" borderId="12" xfId="0" applyNumberFormat="1" applyFont="1" applyFill="1" applyBorder="1" applyAlignment="1">
      <alignment horizontal="center" vertical="center" shrinkToFit="1"/>
    </xf>
    <xf numFmtId="4" fontId="21" fillId="18" borderId="2" xfId="0" applyNumberFormat="1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shrinkToFit="1"/>
    </xf>
    <xf numFmtId="4" fontId="3" fillId="9" borderId="7" xfId="0" applyNumberFormat="1" applyFont="1" applyFill="1" applyBorder="1" applyAlignment="1">
      <alignment horizontal="center" vertical="center" shrinkToFit="1"/>
    </xf>
    <xf numFmtId="4" fontId="3" fillId="9" borderId="8" xfId="0" applyNumberFormat="1" applyFont="1" applyFill="1" applyBorder="1" applyAlignment="1">
      <alignment horizontal="center" vertical="center" shrinkToFit="1"/>
    </xf>
    <xf numFmtId="4" fontId="3" fillId="8" borderId="7" xfId="0" applyNumberFormat="1" applyFont="1" applyFill="1" applyBorder="1" applyAlignment="1">
      <alignment horizontal="center" vertical="center" shrinkToFit="1"/>
    </xf>
    <xf numFmtId="4" fontId="3" fillId="8" borderId="8" xfId="0" applyNumberFormat="1" applyFont="1" applyFill="1" applyBorder="1" applyAlignment="1">
      <alignment horizontal="center" vertical="center" shrinkToFit="1"/>
    </xf>
    <xf numFmtId="4" fontId="4" fillId="11" borderId="9" xfId="0" applyNumberFormat="1" applyFont="1" applyFill="1" applyBorder="1" applyAlignment="1">
      <alignment horizontal="center" vertical="center" shrinkToFit="1"/>
    </xf>
    <xf numFmtId="4" fontId="4" fillId="11" borderId="10" xfId="0" applyNumberFormat="1" applyFont="1" applyFill="1" applyBorder="1" applyAlignment="1">
      <alignment horizontal="center" vertical="center" shrinkToFit="1"/>
    </xf>
    <xf numFmtId="4" fontId="4" fillId="11" borderId="11" xfId="0" applyNumberFormat="1" applyFont="1" applyFill="1" applyBorder="1" applyAlignment="1">
      <alignment horizontal="center" vertical="center" shrinkToFit="1"/>
    </xf>
    <xf numFmtId="4" fontId="4" fillId="11" borderId="12" xfId="0" applyNumberFormat="1" applyFont="1" applyFill="1" applyBorder="1" applyAlignment="1">
      <alignment horizontal="center" vertical="center" shrinkToFit="1"/>
    </xf>
    <xf numFmtId="4" fontId="16" fillId="15" borderId="9" xfId="0" applyNumberFormat="1" applyFont="1" applyFill="1" applyBorder="1" applyAlignment="1">
      <alignment horizontal="center" vertical="center" wrapText="1" shrinkToFit="1"/>
    </xf>
    <xf numFmtId="4" fontId="16" fillId="15" borderId="10" xfId="0" applyNumberFormat="1" applyFont="1" applyFill="1" applyBorder="1" applyAlignment="1">
      <alignment horizontal="center" vertical="center" wrapText="1" shrinkToFit="1"/>
    </xf>
    <xf numFmtId="4" fontId="3" fillId="3" borderId="7" xfId="0" applyNumberFormat="1" applyFont="1" applyFill="1" applyBorder="1" applyAlignment="1">
      <alignment horizontal="center" vertical="center" shrinkToFit="1"/>
    </xf>
    <xf numFmtId="4" fontId="3" fillId="3" borderId="8" xfId="0" applyNumberFormat="1" applyFont="1" applyFill="1" applyBorder="1" applyAlignment="1">
      <alignment horizontal="center" vertical="center" shrinkToFit="1"/>
    </xf>
    <xf numFmtId="4" fontId="3" fillId="4" borderId="7" xfId="0" applyNumberFormat="1" applyFont="1" applyFill="1" applyBorder="1" applyAlignment="1">
      <alignment horizontal="center" vertical="center" shrinkToFit="1"/>
    </xf>
    <xf numFmtId="4" fontId="3" fillId="4" borderId="8" xfId="0" applyNumberFormat="1" applyFont="1" applyFill="1" applyBorder="1" applyAlignment="1">
      <alignment horizontal="center" vertical="center" shrinkToFit="1"/>
    </xf>
    <xf numFmtId="4" fontId="4" fillId="19" borderId="7" xfId="0" applyNumberFormat="1" applyFont="1" applyFill="1" applyBorder="1" applyAlignment="1">
      <alignment horizontal="center" vertical="center" wrapText="1"/>
    </xf>
    <xf numFmtId="4" fontId="4" fillId="19" borderId="6" xfId="0" applyNumberFormat="1" applyFont="1" applyFill="1" applyBorder="1" applyAlignment="1">
      <alignment horizontal="center" vertical="center" wrapText="1"/>
    </xf>
    <xf numFmtId="4" fontId="4" fillId="19" borderId="8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 shrinkToFit="1"/>
    </xf>
    <xf numFmtId="0" fontId="4" fillId="2" borderId="5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3" fontId="16" fillId="2" borderId="3" xfId="0" applyNumberFormat="1" applyFont="1" applyFill="1" applyBorder="1" applyAlignment="1">
      <alignment horizontal="center" vertical="center" wrapText="1" shrinkToFit="1"/>
    </xf>
    <xf numFmtId="3" fontId="16" fillId="2" borderId="5" xfId="0" applyNumberFormat="1" applyFont="1" applyFill="1" applyBorder="1" applyAlignment="1">
      <alignment horizontal="center" vertical="center" wrapText="1" shrinkToFit="1"/>
    </xf>
    <xf numFmtId="3" fontId="16" fillId="2" borderId="4" xfId="0" applyNumberFormat="1" applyFont="1" applyFill="1" applyBorder="1" applyAlignment="1">
      <alignment horizontal="center" vertical="center" wrapText="1" shrinkToFit="1"/>
    </xf>
    <xf numFmtId="4" fontId="16" fillId="15" borderId="3" xfId="0" applyNumberFormat="1" applyFont="1" applyFill="1" applyBorder="1" applyAlignment="1">
      <alignment horizontal="center" vertical="center" wrapText="1" shrinkToFit="1"/>
    </xf>
    <xf numFmtId="4" fontId="16" fillId="15" borderId="4" xfId="0" applyNumberFormat="1" applyFont="1" applyFill="1" applyBorder="1" applyAlignment="1">
      <alignment horizontal="center" vertical="center" wrapText="1" shrinkToFit="1"/>
    </xf>
    <xf numFmtId="4" fontId="11" fillId="18" borderId="3" xfId="0" applyNumberFormat="1" applyFont="1" applyFill="1" applyBorder="1" applyAlignment="1">
      <alignment horizontal="center" vertical="center" wrapText="1" shrinkToFit="1"/>
    </xf>
    <xf numFmtId="4" fontId="11" fillId="18" borderId="4" xfId="0" applyNumberFormat="1" applyFont="1" applyFill="1" applyBorder="1" applyAlignment="1">
      <alignment horizontal="center" vertical="center" wrapText="1" shrinkToFit="1"/>
    </xf>
    <xf numFmtId="4" fontId="9" fillId="10" borderId="7" xfId="0" applyNumberFormat="1" applyFont="1" applyFill="1" applyBorder="1" applyAlignment="1">
      <alignment horizontal="center" vertical="center" shrinkToFit="1"/>
    </xf>
    <xf numFmtId="4" fontId="9" fillId="10" borderId="8" xfId="0" applyNumberFormat="1" applyFont="1" applyFill="1" applyBorder="1" applyAlignment="1">
      <alignment horizontal="center" vertical="center" shrinkToFit="1"/>
    </xf>
    <xf numFmtId="4" fontId="24" fillId="15" borderId="3" xfId="0" applyNumberFormat="1" applyFont="1" applyFill="1" applyBorder="1" applyAlignment="1">
      <alignment horizontal="center" vertical="center" wrapText="1" shrinkToFit="1"/>
    </xf>
    <xf numFmtId="4" fontId="24" fillId="15" borderId="4" xfId="0" applyNumberFormat="1" applyFont="1" applyFill="1" applyBorder="1" applyAlignment="1">
      <alignment horizontal="center" vertical="center" wrapText="1" shrinkToFit="1"/>
    </xf>
    <xf numFmtId="0" fontId="28" fillId="5" borderId="2" xfId="0" applyFont="1" applyFill="1" applyBorder="1" applyAlignment="1">
      <alignment horizontal="center" shrinkToFit="1"/>
    </xf>
    <xf numFmtId="4" fontId="9" fillId="9" borderId="7" xfId="0" applyNumberFormat="1" applyFont="1" applyFill="1" applyBorder="1" applyAlignment="1">
      <alignment horizontal="center" vertical="center" shrinkToFit="1"/>
    </xf>
    <xf numFmtId="4" fontId="9" fillId="9" borderId="8" xfId="0" applyNumberFormat="1" applyFont="1" applyFill="1" applyBorder="1" applyAlignment="1">
      <alignment horizontal="center" vertical="center" shrinkToFit="1"/>
    </xf>
    <xf numFmtId="4" fontId="9" fillId="8" borderId="7" xfId="0" applyNumberFormat="1" applyFont="1" applyFill="1" applyBorder="1" applyAlignment="1">
      <alignment horizontal="center" vertical="center" shrinkToFit="1"/>
    </xf>
    <xf numFmtId="4" fontId="9" fillId="8" borderId="8" xfId="0" applyNumberFormat="1" applyFont="1" applyFill="1" applyBorder="1" applyAlignment="1">
      <alignment horizontal="center" vertical="center" shrinkToFit="1"/>
    </xf>
    <xf numFmtId="4" fontId="9" fillId="19" borderId="7" xfId="0" applyNumberFormat="1" applyFont="1" applyFill="1" applyBorder="1" applyAlignment="1">
      <alignment horizontal="center" vertical="center" shrinkToFit="1"/>
    </xf>
    <xf numFmtId="4" fontId="9" fillId="19" borderId="8" xfId="0" applyNumberFormat="1" applyFont="1" applyFill="1" applyBorder="1" applyAlignment="1">
      <alignment horizontal="center" vertical="center" shrinkToFit="1"/>
    </xf>
    <xf numFmtId="4" fontId="9" fillId="7" borderId="7" xfId="0" applyNumberFormat="1" applyFont="1" applyFill="1" applyBorder="1" applyAlignment="1">
      <alignment horizontal="center" vertical="center" shrinkToFit="1"/>
    </xf>
    <xf numFmtId="4" fontId="9" fillId="7" borderId="8" xfId="0" applyNumberFormat="1" applyFont="1" applyFill="1" applyBorder="1" applyAlignment="1">
      <alignment horizontal="center" vertical="center" shrinkToFit="1"/>
    </xf>
    <xf numFmtId="4" fontId="28" fillId="17" borderId="9" xfId="0" applyNumberFormat="1" applyFont="1" applyFill="1" applyBorder="1" applyAlignment="1">
      <alignment horizontal="center" vertical="center" shrinkToFit="1"/>
    </xf>
    <xf numFmtId="4" fontId="28" fillId="17" borderId="10" xfId="0" applyNumberFormat="1" applyFont="1" applyFill="1" applyBorder="1" applyAlignment="1">
      <alignment horizontal="center" vertical="center" shrinkToFit="1"/>
    </xf>
    <xf numFmtId="4" fontId="28" fillId="17" borderId="11" xfId="0" applyNumberFormat="1" applyFont="1" applyFill="1" applyBorder="1" applyAlignment="1">
      <alignment horizontal="center" vertical="center" shrinkToFit="1"/>
    </xf>
    <xf numFmtId="4" fontId="28" fillId="17" borderId="12" xfId="0" applyNumberFormat="1" applyFont="1" applyFill="1" applyBorder="1" applyAlignment="1">
      <alignment horizontal="center" vertical="center" shrinkToFit="1"/>
    </xf>
    <xf numFmtId="4" fontId="9" fillId="3" borderId="7" xfId="0" applyNumberFormat="1" applyFont="1" applyFill="1" applyBorder="1" applyAlignment="1">
      <alignment horizontal="center" vertical="center" shrinkToFit="1"/>
    </xf>
    <xf numFmtId="4" fontId="9" fillId="3" borderId="8" xfId="0" applyNumberFormat="1" applyFont="1" applyFill="1" applyBorder="1" applyAlignment="1">
      <alignment horizontal="center" vertical="center" shrinkToFit="1"/>
    </xf>
    <xf numFmtId="4" fontId="9" fillId="4" borderId="7" xfId="0" applyNumberFormat="1" applyFont="1" applyFill="1" applyBorder="1" applyAlignment="1">
      <alignment horizontal="center" vertical="center" shrinkToFit="1"/>
    </xf>
    <xf numFmtId="4" fontId="9" fillId="4" borderId="8" xfId="0" applyNumberFormat="1" applyFont="1" applyFill="1" applyBorder="1" applyAlignment="1">
      <alignment horizontal="center" vertical="center" shrinkToFit="1"/>
    </xf>
    <xf numFmtId="4" fontId="9" fillId="5" borderId="7" xfId="0" applyNumberFormat="1" applyFont="1" applyFill="1" applyBorder="1" applyAlignment="1">
      <alignment horizontal="center" vertical="center" shrinkToFit="1"/>
    </xf>
    <xf numFmtId="4" fontId="9" fillId="5" borderId="8" xfId="0" applyNumberFormat="1" applyFont="1" applyFill="1" applyBorder="1" applyAlignment="1">
      <alignment horizontal="center" vertical="center" shrinkToFit="1"/>
    </xf>
    <xf numFmtId="4" fontId="28" fillId="7" borderId="7" xfId="0" applyNumberFormat="1" applyFont="1" applyFill="1" applyBorder="1" applyAlignment="1">
      <alignment horizontal="center" vertical="center" shrinkToFit="1"/>
    </xf>
    <xf numFmtId="4" fontId="28" fillId="7" borderId="6" xfId="0" applyNumberFormat="1" applyFont="1" applyFill="1" applyBorder="1" applyAlignment="1">
      <alignment horizontal="center" vertical="center" shrinkToFit="1"/>
    </xf>
    <xf numFmtId="4" fontId="28" fillId="7" borderId="8" xfId="0" applyNumberFormat="1" applyFont="1" applyFill="1" applyBorder="1" applyAlignment="1">
      <alignment horizontal="center" vertical="center" shrinkToFit="1"/>
    </xf>
    <xf numFmtId="4" fontId="28" fillId="8" borderId="7" xfId="0" applyNumberFormat="1" applyFont="1" applyFill="1" applyBorder="1" applyAlignment="1">
      <alignment horizontal="center" vertical="center" shrinkToFit="1"/>
    </xf>
    <xf numFmtId="4" fontId="28" fillId="8" borderId="6" xfId="0" applyNumberFormat="1" applyFont="1" applyFill="1" applyBorder="1" applyAlignment="1">
      <alignment horizontal="center" vertical="center" shrinkToFit="1"/>
    </xf>
    <xf numFmtId="4" fontId="28" fillId="8" borderId="8" xfId="0" applyNumberFormat="1" applyFont="1" applyFill="1" applyBorder="1" applyAlignment="1">
      <alignment horizontal="center" vertical="center" shrinkToFit="1"/>
    </xf>
    <xf numFmtId="4" fontId="28" fillId="9" borderId="7" xfId="0" applyNumberFormat="1" applyFont="1" applyFill="1" applyBorder="1" applyAlignment="1">
      <alignment horizontal="center" vertical="center" shrinkToFit="1"/>
    </xf>
    <xf numFmtId="4" fontId="28" fillId="9" borderId="6" xfId="0" applyNumberFormat="1" applyFont="1" applyFill="1" applyBorder="1" applyAlignment="1">
      <alignment horizontal="center" vertical="center" shrinkToFit="1"/>
    </xf>
    <xf numFmtId="4" fontId="28" fillId="9" borderId="8" xfId="0" applyNumberFormat="1" applyFont="1" applyFill="1" applyBorder="1" applyAlignment="1">
      <alignment horizontal="center" vertical="center" shrinkToFit="1"/>
    </xf>
    <xf numFmtId="4" fontId="28" fillId="10" borderId="7" xfId="0" applyNumberFormat="1" applyFont="1" applyFill="1" applyBorder="1" applyAlignment="1">
      <alignment horizontal="center" vertical="center" shrinkToFit="1"/>
    </xf>
    <xf numFmtId="4" fontId="28" fillId="10" borderId="6" xfId="0" applyNumberFormat="1" applyFont="1" applyFill="1" applyBorder="1" applyAlignment="1">
      <alignment horizontal="center" vertical="center" shrinkToFit="1"/>
    </xf>
    <xf numFmtId="4" fontId="28" fillId="10" borderId="8" xfId="0" applyNumberFormat="1" applyFont="1" applyFill="1" applyBorder="1" applyAlignment="1">
      <alignment horizontal="center" vertical="center" shrinkToFit="1"/>
    </xf>
    <xf numFmtId="4" fontId="28" fillId="11" borderId="9" xfId="0" applyNumberFormat="1" applyFont="1" applyFill="1" applyBorder="1" applyAlignment="1">
      <alignment horizontal="center" vertical="center" shrinkToFit="1"/>
    </xf>
    <xf numFmtId="4" fontId="28" fillId="11" borderId="10" xfId="0" applyNumberFormat="1" applyFont="1" applyFill="1" applyBorder="1" applyAlignment="1">
      <alignment horizontal="center" vertical="center" shrinkToFit="1"/>
    </xf>
    <xf numFmtId="4" fontId="28" fillId="11" borderId="11" xfId="0" applyNumberFormat="1" applyFont="1" applyFill="1" applyBorder="1" applyAlignment="1">
      <alignment horizontal="center" vertical="center" shrinkToFit="1"/>
    </xf>
    <xf numFmtId="4" fontId="28" fillId="11" borderId="12" xfId="0" applyNumberFormat="1" applyFont="1" applyFill="1" applyBorder="1" applyAlignment="1">
      <alignment horizontal="center" vertical="center" shrinkToFit="1"/>
    </xf>
    <xf numFmtId="4" fontId="28" fillId="16" borderId="9" xfId="0" applyNumberFormat="1" applyFont="1" applyFill="1" applyBorder="1" applyAlignment="1">
      <alignment horizontal="center" vertical="center" shrinkToFit="1"/>
    </xf>
    <xf numFmtId="4" fontId="28" fillId="16" borderId="10" xfId="0" applyNumberFormat="1" applyFont="1" applyFill="1" applyBorder="1" applyAlignment="1">
      <alignment horizontal="center" vertical="center" shrinkToFit="1"/>
    </xf>
    <xf numFmtId="4" fontId="28" fillId="16" borderId="11" xfId="0" applyNumberFormat="1" applyFont="1" applyFill="1" applyBorder="1" applyAlignment="1">
      <alignment horizontal="center" vertical="center" shrinkToFit="1"/>
    </xf>
    <xf numFmtId="4" fontId="28" fillId="16" borderId="12" xfId="0" applyNumberFormat="1" applyFont="1" applyFill="1" applyBorder="1" applyAlignment="1">
      <alignment horizontal="center" vertical="center" shrinkToFit="1"/>
    </xf>
    <xf numFmtId="4" fontId="28" fillId="3" borderId="7" xfId="0" applyNumberFormat="1" applyFont="1" applyFill="1" applyBorder="1" applyAlignment="1">
      <alignment horizontal="center" vertical="center" wrapText="1" shrinkToFit="1"/>
    </xf>
    <xf numFmtId="4" fontId="28" fillId="3" borderId="6" xfId="0" applyNumberFormat="1" applyFont="1" applyFill="1" applyBorder="1" applyAlignment="1">
      <alignment horizontal="center" vertical="center" wrapText="1" shrinkToFit="1"/>
    </xf>
    <xf numFmtId="4" fontId="28" fillId="3" borderId="8" xfId="0" applyNumberFormat="1" applyFont="1" applyFill="1" applyBorder="1" applyAlignment="1">
      <alignment horizontal="center" vertical="center" wrapText="1" shrinkToFit="1"/>
    </xf>
    <xf numFmtId="4" fontId="28" fillId="4" borderId="7" xfId="0" applyNumberFormat="1" applyFont="1" applyFill="1" applyBorder="1" applyAlignment="1">
      <alignment horizontal="center" vertical="center" wrapText="1" shrinkToFit="1"/>
    </xf>
    <xf numFmtId="4" fontId="28" fillId="4" borderId="6" xfId="0" applyNumberFormat="1" applyFont="1" applyFill="1" applyBorder="1" applyAlignment="1">
      <alignment horizontal="center" vertical="center" wrapText="1" shrinkToFit="1"/>
    </xf>
    <xf numFmtId="4" fontId="28" fillId="4" borderId="8" xfId="0" applyNumberFormat="1" applyFont="1" applyFill="1" applyBorder="1" applyAlignment="1">
      <alignment horizontal="center" vertical="center" wrapText="1" shrinkToFit="1"/>
    </xf>
    <xf numFmtId="4" fontId="28" fillId="5" borderId="7" xfId="0" applyNumberFormat="1" applyFont="1" applyFill="1" applyBorder="1" applyAlignment="1">
      <alignment horizontal="center" vertical="center" wrapText="1" shrinkToFit="1"/>
    </xf>
    <xf numFmtId="4" fontId="28" fillId="5" borderId="6" xfId="0" applyNumberFormat="1" applyFont="1" applyFill="1" applyBorder="1" applyAlignment="1">
      <alignment horizontal="center" vertical="center" wrapText="1" shrinkToFit="1"/>
    </xf>
    <xf numFmtId="4" fontId="28" fillId="5" borderId="8" xfId="0" applyNumberFormat="1" applyFont="1" applyFill="1" applyBorder="1" applyAlignment="1">
      <alignment horizontal="center" vertical="center" wrapText="1" shrinkToFit="1"/>
    </xf>
    <xf numFmtId="0" fontId="9" fillId="0" borderId="0" xfId="0" applyFont="1"/>
    <xf numFmtId="4" fontId="28" fillId="0" borderId="0" xfId="0" applyNumberFormat="1" applyFont="1" applyAlignment="1">
      <alignment horizontal="center" shrinkToFit="1"/>
    </xf>
    <xf numFmtId="4" fontId="9" fillId="0" borderId="1" xfId="0" applyNumberFormat="1" applyFont="1" applyBorder="1" applyAlignment="1">
      <alignment horizontal="center" shrinkToFit="1"/>
    </xf>
    <xf numFmtId="0" fontId="24" fillId="2" borderId="3" xfId="0" applyFont="1" applyFill="1" applyBorder="1" applyAlignment="1">
      <alignment horizontal="center" vertical="center" wrapText="1" shrinkToFit="1"/>
    </xf>
    <xf numFmtId="0" fontId="24" fillId="2" borderId="5" xfId="0" applyFont="1" applyFill="1" applyBorder="1" applyAlignment="1">
      <alignment horizontal="center" vertical="center" wrapText="1" shrinkToFit="1"/>
    </xf>
    <xf numFmtId="0" fontId="24" fillId="2" borderId="4" xfId="0" applyFont="1" applyFill="1" applyBorder="1" applyAlignment="1">
      <alignment horizontal="center" vertical="center" wrapText="1" shrinkToFit="1"/>
    </xf>
    <xf numFmtId="4" fontId="28" fillId="19" borderId="7" xfId="0" applyNumberFormat="1" applyFont="1" applyFill="1" applyBorder="1" applyAlignment="1">
      <alignment horizontal="center" vertical="center" wrapText="1"/>
    </xf>
    <xf numFmtId="4" fontId="28" fillId="19" borderId="6" xfId="0" applyNumberFormat="1" applyFont="1" applyFill="1" applyBorder="1" applyAlignment="1">
      <alignment horizontal="center" vertical="center" wrapText="1"/>
    </xf>
    <xf numFmtId="4" fontId="28" fillId="19" borderId="8" xfId="0" applyNumberFormat="1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 shrinkToFit="1"/>
    </xf>
    <xf numFmtId="0" fontId="28" fillId="2" borderId="3" xfId="0" applyFont="1" applyFill="1" applyBorder="1" applyAlignment="1">
      <alignment horizontal="center" vertical="center" wrapText="1" shrinkToFit="1"/>
    </xf>
    <xf numFmtId="0" fontId="28" fillId="2" borderId="5" xfId="0" applyFont="1" applyFill="1" applyBorder="1" applyAlignment="1">
      <alignment horizontal="center" vertical="center" wrapText="1" shrinkToFit="1"/>
    </xf>
    <xf numFmtId="0" fontId="28" fillId="2" borderId="4" xfId="0" applyFont="1" applyFill="1" applyBorder="1" applyAlignment="1">
      <alignment horizontal="center" vertical="center" wrapText="1" shrinkToFit="1"/>
    </xf>
    <xf numFmtId="4" fontId="27" fillId="18" borderId="3" xfId="0" applyNumberFormat="1" applyFont="1" applyFill="1" applyBorder="1" applyAlignment="1">
      <alignment horizontal="center" vertical="center" wrapText="1" shrinkToFit="1"/>
    </xf>
    <xf numFmtId="4" fontId="27" fillId="18" borderId="4" xfId="0" applyNumberFormat="1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/>
    </xf>
    <xf numFmtId="4" fontId="4" fillId="14" borderId="2" xfId="0" applyNumberFormat="1" applyFont="1" applyFill="1" applyBorder="1" applyAlignment="1">
      <alignment horizontal="center" vertical="center" shrinkToFit="1"/>
    </xf>
    <xf numFmtId="4" fontId="13" fillId="0" borderId="3" xfId="0" applyNumberFormat="1" applyFont="1" applyBorder="1" applyAlignment="1">
      <alignment horizontal="center" vertical="center" wrapText="1" shrinkToFit="1"/>
    </xf>
    <xf numFmtId="4" fontId="13" fillId="0" borderId="4" xfId="0" applyNumberFormat="1" applyFont="1" applyBorder="1" applyAlignment="1">
      <alignment horizontal="center" vertical="center" wrapText="1" shrinkToFit="1"/>
    </xf>
    <xf numFmtId="0" fontId="4" fillId="18" borderId="2" xfId="0" applyFont="1" applyFill="1" applyBorder="1" applyAlignment="1">
      <alignment horizontal="center" vertical="center" wrapText="1" shrinkToFit="1"/>
    </xf>
    <xf numFmtId="4" fontId="4" fillId="0" borderId="0" xfId="0" applyNumberFormat="1" applyFont="1" applyAlignment="1">
      <alignment horizontal="center" shrinkToFit="1"/>
    </xf>
    <xf numFmtId="4" fontId="3" fillId="0" borderId="1" xfId="0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66FF"/>
      <color rgb="FFFFCCFF"/>
      <color rgb="FF66FFFF"/>
      <color rgb="FFFF6600"/>
      <color rgb="FFF7A25B"/>
      <color rgb="FFF79D53"/>
      <color rgb="FFF8A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4"/>
  <sheetViews>
    <sheetView showZeros="0" view="pageBreakPreview" zoomScaleNormal="100" zoomScaleSheetLayoutView="100" workbookViewId="0">
      <selection activeCell="H38" sqref="H38"/>
    </sheetView>
  </sheetViews>
  <sheetFormatPr defaultColWidth="9.140625" defaultRowHeight="16.5" x14ac:dyDescent="0.3"/>
  <cols>
    <col min="1" max="1" width="3.5703125" style="11" customWidth="1"/>
    <col min="2" max="2" width="19.5703125" style="6" customWidth="1"/>
    <col min="3" max="14" width="7.7109375" style="7" customWidth="1"/>
    <col min="15" max="19" width="7.7109375" style="8" customWidth="1"/>
    <col min="20" max="50" width="6.7109375" style="8" customWidth="1"/>
    <col min="51" max="51" width="7.7109375" style="9" customWidth="1"/>
    <col min="52" max="16384" width="9.140625" style="6"/>
  </cols>
  <sheetData>
    <row r="1" spans="1:51" x14ac:dyDescent="0.3">
      <c r="A1" s="6" t="s">
        <v>0</v>
      </c>
      <c r="C1" s="6"/>
      <c r="D1" s="6"/>
      <c r="E1" s="6"/>
      <c r="F1" s="6"/>
      <c r="G1" s="6"/>
      <c r="H1" s="6"/>
      <c r="I1" s="6"/>
      <c r="J1" s="6"/>
    </row>
    <row r="2" spans="1:51" x14ac:dyDescent="0.3">
      <c r="A2" s="10" t="s">
        <v>33</v>
      </c>
      <c r="C2" s="6"/>
      <c r="D2" s="6"/>
      <c r="E2" s="6"/>
      <c r="F2" s="6"/>
      <c r="G2" s="6"/>
      <c r="H2" s="6"/>
      <c r="I2" s="6"/>
      <c r="J2" s="6"/>
    </row>
    <row r="3" spans="1:51" x14ac:dyDescent="0.3">
      <c r="B3" s="11"/>
      <c r="C3" s="8"/>
      <c r="D3" s="8"/>
      <c r="E3" s="8"/>
      <c r="F3" s="8"/>
      <c r="G3" s="8"/>
      <c r="H3" s="8"/>
      <c r="I3" s="8"/>
      <c r="J3" s="8"/>
    </row>
    <row r="4" spans="1:51" x14ac:dyDescent="0.3">
      <c r="B4" s="11"/>
      <c r="C4" s="8"/>
      <c r="D4" s="8"/>
      <c r="E4" s="8"/>
      <c r="F4" s="8"/>
      <c r="G4" s="8"/>
      <c r="H4" s="8"/>
      <c r="I4" s="8"/>
      <c r="J4" s="8"/>
    </row>
    <row r="5" spans="1:51" x14ac:dyDescent="0.3">
      <c r="B5" s="11"/>
      <c r="C5" s="8"/>
      <c r="D5" s="8"/>
      <c r="E5" s="8"/>
      <c r="F5" s="8"/>
      <c r="G5" s="8"/>
      <c r="H5" s="8"/>
      <c r="I5" s="8"/>
      <c r="J5" s="8"/>
    </row>
    <row r="6" spans="1:51" x14ac:dyDescent="0.3">
      <c r="A6" s="301" t="s">
        <v>34</v>
      </c>
      <c r="B6" s="301"/>
      <c r="C6" s="302" t="s">
        <v>1</v>
      </c>
      <c r="D6" s="302"/>
    </row>
    <row r="7" spans="1:51" x14ac:dyDescent="0.3">
      <c r="A7" s="301" t="s">
        <v>35</v>
      </c>
      <c r="B7" s="301"/>
      <c r="C7" s="303" t="s">
        <v>91</v>
      </c>
      <c r="D7" s="303"/>
    </row>
    <row r="8" spans="1:51" x14ac:dyDescent="0.3">
      <c r="A8" s="301"/>
      <c r="B8" s="301"/>
      <c r="C8" s="304"/>
      <c r="D8" s="304"/>
    </row>
    <row r="9" spans="1:51" s="12" customFormat="1" ht="16.5" customHeight="1" x14ac:dyDescent="0.25">
      <c r="A9" s="288" t="s">
        <v>3</v>
      </c>
      <c r="B9" s="288" t="s">
        <v>36</v>
      </c>
      <c r="C9" s="289" t="s">
        <v>37</v>
      </c>
      <c r="D9" s="290"/>
      <c r="E9" s="290"/>
      <c r="F9" s="291"/>
      <c r="G9" s="292" t="s">
        <v>38</v>
      </c>
      <c r="H9" s="293"/>
      <c r="I9" s="293"/>
      <c r="J9" s="294"/>
      <c r="K9" s="295" t="s">
        <v>39</v>
      </c>
      <c r="L9" s="296"/>
      <c r="M9" s="296"/>
      <c r="N9" s="296"/>
      <c r="O9" s="296"/>
      <c r="P9" s="296"/>
      <c r="Q9" s="296"/>
      <c r="R9" s="296"/>
      <c r="S9" s="297"/>
      <c r="T9" s="298" t="s">
        <v>40</v>
      </c>
      <c r="U9" s="299"/>
      <c r="V9" s="299"/>
      <c r="W9" s="299"/>
      <c r="X9" s="299"/>
      <c r="Y9" s="299"/>
      <c r="Z9" s="299"/>
      <c r="AA9" s="299"/>
      <c r="AB9" s="299"/>
      <c r="AC9" s="299"/>
      <c r="AD9" s="300"/>
      <c r="AE9" s="276" t="s">
        <v>41</v>
      </c>
      <c r="AF9" s="277"/>
      <c r="AG9" s="277"/>
      <c r="AH9" s="278"/>
      <c r="AI9" s="279" t="s">
        <v>42</v>
      </c>
      <c r="AJ9" s="280"/>
      <c r="AK9" s="280"/>
      <c r="AL9" s="280"/>
      <c r="AM9" s="281"/>
      <c r="AN9" s="282" t="s">
        <v>43</v>
      </c>
      <c r="AO9" s="283"/>
      <c r="AP9" s="284"/>
      <c r="AQ9" s="285" t="s">
        <v>44</v>
      </c>
      <c r="AR9" s="286"/>
      <c r="AS9" s="286"/>
      <c r="AT9" s="286"/>
      <c r="AU9" s="287"/>
      <c r="AV9" s="272" t="s">
        <v>45</v>
      </c>
      <c r="AW9" s="273" t="s">
        <v>46</v>
      </c>
      <c r="AX9" s="265" t="s">
        <v>47</v>
      </c>
      <c r="AY9" s="266" t="s">
        <v>48</v>
      </c>
    </row>
    <row r="10" spans="1:51" s="29" customFormat="1" ht="16.5" customHeight="1" x14ac:dyDescent="0.25">
      <c r="A10" s="288"/>
      <c r="B10" s="288"/>
      <c r="C10" s="13" t="s">
        <v>49</v>
      </c>
      <c r="D10" s="13" t="s">
        <v>50</v>
      </c>
      <c r="E10" s="13" t="s">
        <v>51</v>
      </c>
      <c r="F10" s="14" t="s">
        <v>52</v>
      </c>
      <c r="G10" s="15" t="s">
        <v>53</v>
      </c>
      <c r="H10" s="15" t="s">
        <v>54</v>
      </c>
      <c r="I10" s="15" t="s">
        <v>55</v>
      </c>
      <c r="J10" s="16" t="s">
        <v>52</v>
      </c>
      <c r="K10" s="17" t="s">
        <v>56</v>
      </c>
      <c r="L10" s="17" t="s">
        <v>57</v>
      </c>
      <c r="M10" s="17" t="s">
        <v>58</v>
      </c>
      <c r="N10" s="17" t="s">
        <v>59</v>
      </c>
      <c r="O10" s="17" t="s">
        <v>60</v>
      </c>
      <c r="P10" s="17" t="s">
        <v>61</v>
      </c>
      <c r="Q10" s="17" t="s">
        <v>62</v>
      </c>
      <c r="R10" s="17" t="s">
        <v>63</v>
      </c>
      <c r="S10" s="18" t="s">
        <v>52</v>
      </c>
      <c r="T10" s="19" t="s">
        <v>64</v>
      </c>
      <c r="U10" s="19" t="s">
        <v>65</v>
      </c>
      <c r="V10" s="19" t="s">
        <v>66</v>
      </c>
      <c r="W10" s="19" t="s">
        <v>67</v>
      </c>
      <c r="X10" s="19" t="s">
        <v>68</v>
      </c>
      <c r="Y10" s="19" t="s">
        <v>69</v>
      </c>
      <c r="Z10" s="19" t="s">
        <v>70</v>
      </c>
      <c r="AA10" s="19" t="s">
        <v>71</v>
      </c>
      <c r="AB10" s="19" t="s">
        <v>72</v>
      </c>
      <c r="AC10" s="19" t="s">
        <v>73</v>
      </c>
      <c r="AD10" s="20" t="s">
        <v>52</v>
      </c>
      <c r="AE10" s="21" t="s">
        <v>74</v>
      </c>
      <c r="AF10" s="21" t="s">
        <v>75</v>
      </c>
      <c r="AG10" s="21" t="s">
        <v>76</v>
      </c>
      <c r="AH10" s="22" t="s">
        <v>52</v>
      </c>
      <c r="AI10" s="23" t="s">
        <v>77</v>
      </c>
      <c r="AJ10" s="23" t="s">
        <v>78</v>
      </c>
      <c r="AK10" s="23" t="s">
        <v>79</v>
      </c>
      <c r="AL10" s="23" t="s">
        <v>80</v>
      </c>
      <c r="AM10" s="24" t="s">
        <v>52</v>
      </c>
      <c r="AN10" s="25" t="s">
        <v>81</v>
      </c>
      <c r="AO10" s="25" t="s">
        <v>82</v>
      </c>
      <c r="AP10" s="26" t="s">
        <v>52</v>
      </c>
      <c r="AQ10" s="27" t="s">
        <v>83</v>
      </c>
      <c r="AR10" s="27" t="s">
        <v>84</v>
      </c>
      <c r="AS10" s="27" t="s">
        <v>85</v>
      </c>
      <c r="AT10" s="27" t="s">
        <v>86</v>
      </c>
      <c r="AU10" s="28" t="s">
        <v>52</v>
      </c>
      <c r="AV10" s="272"/>
      <c r="AW10" s="273"/>
      <c r="AX10" s="265"/>
      <c r="AY10" s="266"/>
    </row>
    <row r="11" spans="1:51" s="12" customFormat="1" ht="33" x14ac:dyDescent="0.25">
      <c r="A11" s="288"/>
      <c r="B11" s="288"/>
      <c r="C11" s="30" t="s">
        <v>87</v>
      </c>
      <c r="D11" s="30" t="s">
        <v>87</v>
      </c>
      <c r="E11" s="30" t="s">
        <v>87</v>
      </c>
      <c r="F11" s="31" t="s">
        <v>87</v>
      </c>
      <c r="G11" s="32" t="s">
        <v>87</v>
      </c>
      <c r="H11" s="32" t="s">
        <v>87</v>
      </c>
      <c r="I11" s="32" t="s">
        <v>87</v>
      </c>
      <c r="J11" s="33" t="s">
        <v>87</v>
      </c>
      <c r="K11" s="34" t="s">
        <v>87</v>
      </c>
      <c r="L11" s="34" t="s">
        <v>87</v>
      </c>
      <c r="M11" s="34" t="s">
        <v>87</v>
      </c>
      <c r="N11" s="34" t="s">
        <v>87</v>
      </c>
      <c r="O11" s="34" t="s">
        <v>87</v>
      </c>
      <c r="P11" s="34" t="s">
        <v>87</v>
      </c>
      <c r="Q11" s="34" t="s">
        <v>87</v>
      </c>
      <c r="R11" s="34" t="s">
        <v>87</v>
      </c>
      <c r="S11" s="35" t="s">
        <v>87</v>
      </c>
      <c r="T11" s="36" t="s">
        <v>87</v>
      </c>
      <c r="U11" s="36" t="s">
        <v>87</v>
      </c>
      <c r="V11" s="36" t="s">
        <v>87</v>
      </c>
      <c r="W11" s="36" t="s">
        <v>87</v>
      </c>
      <c r="X11" s="36" t="s">
        <v>87</v>
      </c>
      <c r="Y11" s="36" t="s">
        <v>87</v>
      </c>
      <c r="Z11" s="36" t="s">
        <v>87</v>
      </c>
      <c r="AA11" s="36" t="s">
        <v>87</v>
      </c>
      <c r="AB11" s="36" t="s">
        <v>87</v>
      </c>
      <c r="AC11" s="36" t="s">
        <v>87</v>
      </c>
      <c r="AD11" s="37" t="s">
        <v>87</v>
      </c>
      <c r="AE11" s="38" t="s">
        <v>87</v>
      </c>
      <c r="AF11" s="38" t="s">
        <v>87</v>
      </c>
      <c r="AG11" s="38" t="s">
        <v>87</v>
      </c>
      <c r="AH11" s="39" t="s">
        <v>87</v>
      </c>
      <c r="AI11" s="40" t="s">
        <v>87</v>
      </c>
      <c r="AJ11" s="40" t="s">
        <v>87</v>
      </c>
      <c r="AK11" s="40" t="s">
        <v>87</v>
      </c>
      <c r="AL11" s="40" t="s">
        <v>87</v>
      </c>
      <c r="AM11" s="41" t="s">
        <v>87</v>
      </c>
      <c r="AN11" s="42" t="s">
        <v>87</v>
      </c>
      <c r="AO11" s="42" t="s">
        <v>87</v>
      </c>
      <c r="AP11" s="43" t="s">
        <v>87</v>
      </c>
      <c r="AQ11" s="44" t="s">
        <v>87</v>
      </c>
      <c r="AR11" s="44" t="s">
        <v>87</v>
      </c>
      <c r="AS11" s="44" t="s">
        <v>87</v>
      </c>
      <c r="AT11" s="44" t="s">
        <v>87</v>
      </c>
      <c r="AU11" s="45" t="s">
        <v>87</v>
      </c>
      <c r="AV11" s="46" t="s">
        <v>87</v>
      </c>
      <c r="AW11" s="47" t="s">
        <v>87</v>
      </c>
      <c r="AX11" s="48" t="s">
        <v>87</v>
      </c>
      <c r="AY11" s="49" t="s">
        <v>87</v>
      </c>
    </row>
    <row r="12" spans="1:51" x14ac:dyDescent="0.3">
      <c r="A12" s="50">
        <v>1</v>
      </c>
      <c r="B12" s="1" t="s">
        <v>6</v>
      </c>
      <c r="C12" s="51"/>
      <c r="D12" s="51"/>
      <c r="E12" s="51"/>
      <c r="F12" s="51">
        <f>SUM(C12:E12)</f>
        <v>0</v>
      </c>
      <c r="G12" s="51"/>
      <c r="H12" s="51"/>
      <c r="I12" s="51"/>
      <c r="J12" s="51">
        <f>SUM(G12:I12)</f>
        <v>0</v>
      </c>
      <c r="K12" s="51"/>
      <c r="L12" s="51"/>
      <c r="M12" s="51"/>
      <c r="N12" s="51"/>
      <c r="O12" s="52"/>
      <c r="P12" s="52"/>
      <c r="Q12" s="52"/>
      <c r="R12" s="52"/>
      <c r="S12" s="52">
        <f>SUM(K12:R12)</f>
        <v>0</v>
      </c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>
        <f>SUM(T12:AC12)</f>
        <v>0</v>
      </c>
      <c r="AE12" s="52"/>
      <c r="AF12" s="52"/>
      <c r="AG12" s="52"/>
      <c r="AH12" s="52">
        <f ca="1">SUM(AE12:AH12)</f>
        <v>0</v>
      </c>
      <c r="AI12" s="52"/>
      <c r="AJ12" s="52"/>
      <c r="AK12" s="52"/>
      <c r="AL12" s="52"/>
      <c r="AM12" s="52">
        <f ca="1">SUM(AI12:AM12)</f>
        <v>0</v>
      </c>
      <c r="AN12" s="52"/>
      <c r="AO12" s="52"/>
      <c r="AP12" s="52">
        <f>SUM(AN12:AO12)</f>
        <v>0</v>
      </c>
      <c r="AQ12" s="52"/>
      <c r="AR12" s="52"/>
      <c r="AS12" s="52"/>
      <c r="AT12" s="52"/>
      <c r="AU12" s="52">
        <f>SUM(AQ12:AT12)</f>
        <v>0</v>
      </c>
      <c r="AV12" s="52"/>
      <c r="AW12" s="52"/>
      <c r="AX12" s="52"/>
      <c r="AY12" s="51">
        <f ca="1">F12+J12+S12+AD12+AH12+AM12+AP12+AU12+AV12+AW12+AX12</f>
        <v>0</v>
      </c>
    </row>
    <row r="13" spans="1:51" x14ac:dyDescent="0.3">
      <c r="A13" s="50">
        <v>2</v>
      </c>
      <c r="B13" s="1" t="s">
        <v>7</v>
      </c>
      <c r="C13" s="51"/>
      <c r="D13" s="51"/>
      <c r="E13" s="51"/>
      <c r="F13" s="51">
        <f t="shared" ref="F13:F31" si="0">SUM(C13:E13)</f>
        <v>0</v>
      </c>
      <c r="G13" s="51"/>
      <c r="H13" s="51"/>
      <c r="I13" s="51"/>
      <c r="J13" s="51">
        <f t="shared" ref="J13:J31" si="1">SUM(G13:I13)</f>
        <v>0</v>
      </c>
      <c r="K13" s="51"/>
      <c r="L13" s="51"/>
      <c r="M13" s="51"/>
      <c r="N13" s="51"/>
      <c r="O13" s="52"/>
      <c r="P13" s="52"/>
      <c r="Q13" s="52"/>
      <c r="R13" s="52"/>
      <c r="S13" s="52">
        <f t="shared" ref="S13:S31" si="2">SUM(K13:R13)</f>
        <v>0</v>
      </c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>
        <f t="shared" ref="AD13:AD31" si="3">SUM(T13:AC13)</f>
        <v>0</v>
      </c>
      <c r="AE13" s="52"/>
      <c r="AF13" s="52"/>
      <c r="AG13" s="52"/>
      <c r="AH13" s="52">
        <f t="shared" ref="AH13:AH31" ca="1" si="4">SUM(AE13:AH13)</f>
        <v>0</v>
      </c>
      <c r="AI13" s="52"/>
      <c r="AJ13" s="52"/>
      <c r="AK13" s="52"/>
      <c r="AL13" s="52"/>
      <c r="AM13" s="52">
        <f t="shared" ref="AM13:AM31" ca="1" si="5">SUM(AI13:AM13)</f>
        <v>0</v>
      </c>
      <c r="AN13" s="52"/>
      <c r="AO13" s="52"/>
      <c r="AP13" s="52">
        <f t="shared" ref="AP13:AP31" si="6">SUM(AN13:AO13)</f>
        <v>0</v>
      </c>
      <c r="AQ13" s="52"/>
      <c r="AR13" s="52"/>
      <c r="AS13" s="52"/>
      <c r="AT13" s="52"/>
      <c r="AU13" s="52">
        <f t="shared" ref="AU13:AU31" si="7">SUM(AQ13:AT13)</f>
        <v>0</v>
      </c>
      <c r="AV13" s="52"/>
      <c r="AW13" s="52"/>
      <c r="AX13" s="52"/>
      <c r="AY13" s="51">
        <f t="shared" ref="AY13:AY31" ca="1" si="8">F13+J13+S13+AD13+AH13+AM13+AP13+AU13+AV13+AW13+AX13</f>
        <v>0</v>
      </c>
    </row>
    <row r="14" spans="1:51" x14ac:dyDescent="0.3">
      <c r="A14" s="50">
        <v>3</v>
      </c>
      <c r="B14" s="1" t="s">
        <v>8</v>
      </c>
      <c r="C14" s="51"/>
      <c r="D14" s="51"/>
      <c r="E14" s="51"/>
      <c r="F14" s="51">
        <f t="shared" si="0"/>
        <v>0</v>
      </c>
      <c r="G14" s="51"/>
      <c r="H14" s="51"/>
      <c r="I14" s="51"/>
      <c r="J14" s="51">
        <f t="shared" si="1"/>
        <v>0</v>
      </c>
      <c r="K14" s="51"/>
      <c r="L14" s="51"/>
      <c r="M14" s="51"/>
      <c r="N14" s="51"/>
      <c r="O14" s="52"/>
      <c r="P14" s="52"/>
      <c r="Q14" s="52"/>
      <c r="R14" s="52"/>
      <c r="S14" s="52">
        <f t="shared" si="2"/>
        <v>0</v>
      </c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>
        <f t="shared" si="3"/>
        <v>0</v>
      </c>
      <c r="AE14" s="52"/>
      <c r="AF14" s="52"/>
      <c r="AG14" s="52"/>
      <c r="AH14" s="52">
        <f t="shared" ca="1" si="4"/>
        <v>0</v>
      </c>
      <c r="AI14" s="52"/>
      <c r="AJ14" s="52"/>
      <c r="AK14" s="52"/>
      <c r="AL14" s="52"/>
      <c r="AM14" s="52">
        <f t="shared" ca="1" si="5"/>
        <v>0</v>
      </c>
      <c r="AN14" s="52"/>
      <c r="AO14" s="52"/>
      <c r="AP14" s="52">
        <f t="shared" si="6"/>
        <v>0</v>
      </c>
      <c r="AQ14" s="52"/>
      <c r="AR14" s="52"/>
      <c r="AS14" s="52"/>
      <c r="AT14" s="52"/>
      <c r="AU14" s="52">
        <f t="shared" si="7"/>
        <v>0</v>
      </c>
      <c r="AV14" s="52"/>
      <c r="AW14" s="52"/>
      <c r="AX14" s="52"/>
      <c r="AY14" s="51">
        <f t="shared" ca="1" si="8"/>
        <v>0</v>
      </c>
    </row>
    <row r="15" spans="1:51" x14ac:dyDescent="0.3">
      <c r="A15" s="50">
        <v>4</v>
      </c>
      <c r="B15" s="1" t="s">
        <v>9</v>
      </c>
      <c r="C15" s="51"/>
      <c r="D15" s="51"/>
      <c r="E15" s="51"/>
      <c r="F15" s="51">
        <f t="shared" si="0"/>
        <v>0</v>
      </c>
      <c r="G15" s="51"/>
      <c r="H15" s="51"/>
      <c r="I15" s="51"/>
      <c r="J15" s="51">
        <f t="shared" si="1"/>
        <v>0</v>
      </c>
      <c r="K15" s="51"/>
      <c r="L15" s="51"/>
      <c r="M15" s="51"/>
      <c r="N15" s="51"/>
      <c r="O15" s="52"/>
      <c r="P15" s="52"/>
      <c r="Q15" s="52"/>
      <c r="R15" s="52"/>
      <c r="S15" s="52">
        <f t="shared" si="2"/>
        <v>0</v>
      </c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>
        <f t="shared" si="3"/>
        <v>0</v>
      </c>
      <c r="AE15" s="52"/>
      <c r="AF15" s="52"/>
      <c r="AG15" s="52"/>
      <c r="AH15" s="52">
        <f t="shared" ca="1" si="4"/>
        <v>0</v>
      </c>
      <c r="AI15" s="52"/>
      <c r="AJ15" s="52"/>
      <c r="AK15" s="52"/>
      <c r="AL15" s="52"/>
      <c r="AM15" s="52">
        <f t="shared" ca="1" si="5"/>
        <v>0</v>
      </c>
      <c r="AN15" s="52"/>
      <c r="AO15" s="52"/>
      <c r="AP15" s="52">
        <f t="shared" si="6"/>
        <v>0</v>
      </c>
      <c r="AQ15" s="52"/>
      <c r="AR15" s="52"/>
      <c r="AS15" s="52"/>
      <c r="AT15" s="52"/>
      <c r="AU15" s="52">
        <f t="shared" si="7"/>
        <v>0</v>
      </c>
      <c r="AV15" s="52"/>
      <c r="AW15" s="52"/>
      <c r="AX15" s="52"/>
      <c r="AY15" s="51">
        <f t="shared" ca="1" si="8"/>
        <v>0</v>
      </c>
    </row>
    <row r="16" spans="1:51" x14ac:dyDescent="0.3">
      <c r="A16" s="50">
        <v>5</v>
      </c>
      <c r="B16" s="3" t="s">
        <v>10</v>
      </c>
      <c r="C16" s="51"/>
      <c r="D16" s="51"/>
      <c r="E16" s="51"/>
      <c r="F16" s="51">
        <f t="shared" si="0"/>
        <v>0</v>
      </c>
      <c r="G16" s="51"/>
      <c r="H16" s="51"/>
      <c r="I16" s="51"/>
      <c r="J16" s="51">
        <f t="shared" si="1"/>
        <v>0</v>
      </c>
      <c r="K16" s="51"/>
      <c r="L16" s="51"/>
      <c r="M16" s="51"/>
      <c r="N16" s="51"/>
      <c r="O16" s="52"/>
      <c r="P16" s="52"/>
      <c r="Q16" s="52"/>
      <c r="R16" s="52"/>
      <c r="S16" s="52">
        <f t="shared" si="2"/>
        <v>0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>
        <f t="shared" si="3"/>
        <v>0</v>
      </c>
      <c r="AE16" s="52"/>
      <c r="AF16" s="52"/>
      <c r="AG16" s="52"/>
      <c r="AH16" s="52">
        <f t="shared" ca="1" si="4"/>
        <v>0</v>
      </c>
      <c r="AI16" s="52"/>
      <c r="AJ16" s="52"/>
      <c r="AK16" s="52"/>
      <c r="AL16" s="52"/>
      <c r="AM16" s="52">
        <f t="shared" ca="1" si="5"/>
        <v>0</v>
      </c>
      <c r="AN16" s="52"/>
      <c r="AO16" s="52"/>
      <c r="AP16" s="52">
        <f t="shared" si="6"/>
        <v>0</v>
      </c>
      <c r="AQ16" s="52"/>
      <c r="AR16" s="52"/>
      <c r="AS16" s="52"/>
      <c r="AT16" s="52"/>
      <c r="AU16" s="52">
        <f t="shared" si="7"/>
        <v>0</v>
      </c>
      <c r="AV16" s="52"/>
      <c r="AW16" s="52"/>
      <c r="AX16" s="52"/>
      <c r="AY16" s="51">
        <f t="shared" ca="1" si="8"/>
        <v>0</v>
      </c>
    </row>
    <row r="17" spans="1:51" x14ac:dyDescent="0.3">
      <c r="A17" s="50">
        <v>6</v>
      </c>
      <c r="B17" s="3" t="s">
        <v>11</v>
      </c>
      <c r="C17" s="51"/>
      <c r="D17" s="51"/>
      <c r="E17" s="51"/>
      <c r="F17" s="51">
        <f t="shared" si="0"/>
        <v>0</v>
      </c>
      <c r="G17" s="51"/>
      <c r="H17" s="51"/>
      <c r="I17" s="51"/>
      <c r="J17" s="51">
        <f t="shared" si="1"/>
        <v>0</v>
      </c>
      <c r="K17" s="51"/>
      <c r="L17" s="51"/>
      <c r="M17" s="51"/>
      <c r="N17" s="51"/>
      <c r="O17" s="52"/>
      <c r="P17" s="52"/>
      <c r="Q17" s="52"/>
      <c r="R17" s="52"/>
      <c r="S17" s="52">
        <f t="shared" si="2"/>
        <v>0</v>
      </c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>
        <f t="shared" si="3"/>
        <v>0</v>
      </c>
      <c r="AE17" s="52"/>
      <c r="AF17" s="52"/>
      <c r="AG17" s="52"/>
      <c r="AH17" s="52">
        <f t="shared" ca="1" si="4"/>
        <v>0</v>
      </c>
      <c r="AI17" s="52"/>
      <c r="AJ17" s="52"/>
      <c r="AK17" s="52"/>
      <c r="AL17" s="52"/>
      <c r="AM17" s="52">
        <f t="shared" ca="1" si="5"/>
        <v>0</v>
      </c>
      <c r="AN17" s="52"/>
      <c r="AO17" s="52"/>
      <c r="AP17" s="52">
        <f t="shared" si="6"/>
        <v>0</v>
      </c>
      <c r="AQ17" s="52"/>
      <c r="AR17" s="52"/>
      <c r="AS17" s="52"/>
      <c r="AT17" s="52"/>
      <c r="AU17" s="52">
        <f t="shared" si="7"/>
        <v>0</v>
      </c>
      <c r="AV17" s="52"/>
      <c r="AW17" s="52"/>
      <c r="AX17" s="52"/>
      <c r="AY17" s="51">
        <f t="shared" ca="1" si="8"/>
        <v>0</v>
      </c>
    </row>
    <row r="18" spans="1:51" x14ac:dyDescent="0.3">
      <c r="A18" s="50">
        <v>7</v>
      </c>
      <c r="B18" s="3" t="s">
        <v>12</v>
      </c>
      <c r="C18" s="51"/>
      <c r="D18" s="51"/>
      <c r="E18" s="51"/>
      <c r="F18" s="51">
        <f t="shared" si="0"/>
        <v>0</v>
      </c>
      <c r="G18" s="51"/>
      <c r="H18" s="51"/>
      <c r="I18" s="51"/>
      <c r="J18" s="51">
        <f t="shared" si="1"/>
        <v>0</v>
      </c>
      <c r="K18" s="51"/>
      <c r="L18" s="51"/>
      <c r="M18" s="51"/>
      <c r="N18" s="51"/>
      <c r="O18" s="52"/>
      <c r="P18" s="52"/>
      <c r="Q18" s="52"/>
      <c r="R18" s="52"/>
      <c r="S18" s="52">
        <f t="shared" si="2"/>
        <v>0</v>
      </c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>
        <f t="shared" si="3"/>
        <v>0</v>
      </c>
      <c r="AE18" s="52"/>
      <c r="AF18" s="52"/>
      <c r="AG18" s="52"/>
      <c r="AH18" s="52">
        <f t="shared" ca="1" si="4"/>
        <v>0</v>
      </c>
      <c r="AI18" s="52"/>
      <c r="AJ18" s="52"/>
      <c r="AK18" s="52"/>
      <c r="AL18" s="52"/>
      <c r="AM18" s="52">
        <f t="shared" ca="1" si="5"/>
        <v>0</v>
      </c>
      <c r="AN18" s="52"/>
      <c r="AO18" s="52"/>
      <c r="AP18" s="52">
        <f t="shared" si="6"/>
        <v>0</v>
      </c>
      <c r="AQ18" s="52"/>
      <c r="AR18" s="52"/>
      <c r="AS18" s="52"/>
      <c r="AT18" s="52"/>
      <c r="AU18" s="52">
        <f t="shared" si="7"/>
        <v>0</v>
      </c>
      <c r="AV18" s="52"/>
      <c r="AW18" s="52"/>
      <c r="AX18" s="52"/>
      <c r="AY18" s="51">
        <f t="shared" ca="1" si="8"/>
        <v>0</v>
      </c>
    </row>
    <row r="19" spans="1:51" x14ac:dyDescent="0.3">
      <c r="A19" s="50">
        <v>8</v>
      </c>
      <c r="B19" s="3" t="s">
        <v>13</v>
      </c>
      <c r="C19" s="51"/>
      <c r="D19" s="51"/>
      <c r="E19" s="51"/>
      <c r="F19" s="51">
        <f t="shared" si="0"/>
        <v>0</v>
      </c>
      <c r="G19" s="51"/>
      <c r="H19" s="51"/>
      <c r="I19" s="51"/>
      <c r="J19" s="51">
        <f t="shared" si="1"/>
        <v>0</v>
      </c>
      <c r="K19" s="51"/>
      <c r="L19" s="51"/>
      <c r="M19" s="51"/>
      <c r="N19" s="51"/>
      <c r="O19" s="52"/>
      <c r="P19" s="52"/>
      <c r="Q19" s="52"/>
      <c r="R19" s="52"/>
      <c r="S19" s="52">
        <f t="shared" si="2"/>
        <v>0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>
        <f t="shared" si="3"/>
        <v>0</v>
      </c>
      <c r="AE19" s="52"/>
      <c r="AF19" s="52"/>
      <c r="AG19" s="52"/>
      <c r="AH19" s="52">
        <f t="shared" ca="1" si="4"/>
        <v>0</v>
      </c>
      <c r="AI19" s="52"/>
      <c r="AJ19" s="52"/>
      <c r="AK19" s="52"/>
      <c r="AL19" s="52"/>
      <c r="AM19" s="52">
        <f t="shared" ca="1" si="5"/>
        <v>0</v>
      </c>
      <c r="AN19" s="52"/>
      <c r="AO19" s="52"/>
      <c r="AP19" s="52">
        <f t="shared" si="6"/>
        <v>0</v>
      </c>
      <c r="AQ19" s="52"/>
      <c r="AR19" s="52"/>
      <c r="AS19" s="52"/>
      <c r="AT19" s="52"/>
      <c r="AU19" s="52">
        <f t="shared" si="7"/>
        <v>0</v>
      </c>
      <c r="AV19" s="52"/>
      <c r="AW19" s="52"/>
      <c r="AX19" s="52"/>
      <c r="AY19" s="51">
        <f t="shared" ca="1" si="8"/>
        <v>0</v>
      </c>
    </row>
    <row r="20" spans="1:51" x14ac:dyDescent="0.3">
      <c r="A20" s="50">
        <v>9</v>
      </c>
      <c r="B20" s="3" t="s">
        <v>14</v>
      </c>
      <c r="C20" s="51"/>
      <c r="D20" s="51"/>
      <c r="E20" s="51"/>
      <c r="F20" s="51">
        <f t="shared" si="0"/>
        <v>0</v>
      </c>
      <c r="G20" s="51"/>
      <c r="H20" s="51"/>
      <c r="I20" s="51"/>
      <c r="J20" s="51">
        <f t="shared" si="1"/>
        <v>0</v>
      </c>
      <c r="K20" s="51"/>
      <c r="L20" s="51"/>
      <c r="M20" s="51"/>
      <c r="N20" s="51"/>
      <c r="O20" s="52"/>
      <c r="P20" s="52"/>
      <c r="Q20" s="52"/>
      <c r="R20" s="52"/>
      <c r="S20" s="52">
        <f t="shared" si="2"/>
        <v>0</v>
      </c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>
        <f t="shared" si="3"/>
        <v>0</v>
      </c>
      <c r="AE20" s="52"/>
      <c r="AF20" s="52"/>
      <c r="AG20" s="52"/>
      <c r="AH20" s="52">
        <f t="shared" ca="1" si="4"/>
        <v>0</v>
      </c>
      <c r="AI20" s="52"/>
      <c r="AJ20" s="52"/>
      <c r="AK20" s="52"/>
      <c r="AL20" s="52"/>
      <c r="AM20" s="52">
        <f t="shared" ca="1" si="5"/>
        <v>0</v>
      </c>
      <c r="AN20" s="52"/>
      <c r="AO20" s="52"/>
      <c r="AP20" s="52">
        <f t="shared" si="6"/>
        <v>0</v>
      </c>
      <c r="AQ20" s="52"/>
      <c r="AR20" s="52"/>
      <c r="AS20" s="52"/>
      <c r="AT20" s="52"/>
      <c r="AU20" s="52">
        <f t="shared" si="7"/>
        <v>0</v>
      </c>
      <c r="AV20" s="52"/>
      <c r="AW20" s="52"/>
      <c r="AX20" s="52"/>
      <c r="AY20" s="51">
        <f t="shared" ca="1" si="8"/>
        <v>0</v>
      </c>
    </row>
    <row r="21" spans="1:51" x14ac:dyDescent="0.3">
      <c r="A21" s="50">
        <v>10</v>
      </c>
      <c r="B21" s="3" t="s">
        <v>15</v>
      </c>
      <c r="C21" s="51"/>
      <c r="D21" s="51"/>
      <c r="E21" s="51"/>
      <c r="F21" s="51">
        <f t="shared" si="0"/>
        <v>0</v>
      </c>
      <c r="G21" s="51"/>
      <c r="H21" s="51"/>
      <c r="I21" s="51"/>
      <c r="J21" s="51">
        <f t="shared" si="1"/>
        <v>0</v>
      </c>
      <c r="K21" s="51"/>
      <c r="L21" s="51"/>
      <c r="M21" s="51"/>
      <c r="N21" s="51"/>
      <c r="O21" s="52"/>
      <c r="P21" s="52"/>
      <c r="Q21" s="52"/>
      <c r="R21" s="52"/>
      <c r="S21" s="52">
        <f t="shared" si="2"/>
        <v>0</v>
      </c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>
        <f t="shared" si="3"/>
        <v>0</v>
      </c>
      <c r="AE21" s="52"/>
      <c r="AF21" s="52"/>
      <c r="AG21" s="52"/>
      <c r="AH21" s="52">
        <f t="shared" ca="1" si="4"/>
        <v>0</v>
      </c>
      <c r="AI21" s="52"/>
      <c r="AJ21" s="52"/>
      <c r="AK21" s="52"/>
      <c r="AL21" s="52"/>
      <c r="AM21" s="52">
        <f t="shared" ca="1" si="5"/>
        <v>0</v>
      </c>
      <c r="AN21" s="52"/>
      <c r="AO21" s="52"/>
      <c r="AP21" s="52">
        <f t="shared" si="6"/>
        <v>0</v>
      </c>
      <c r="AQ21" s="52"/>
      <c r="AR21" s="52"/>
      <c r="AS21" s="52"/>
      <c r="AT21" s="52"/>
      <c r="AU21" s="52">
        <f t="shared" si="7"/>
        <v>0</v>
      </c>
      <c r="AV21" s="52"/>
      <c r="AW21" s="52"/>
      <c r="AX21" s="52"/>
      <c r="AY21" s="51">
        <f t="shared" ca="1" si="8"/>
        <v>0</v>
      </c>
    </row>
    <row r="22" spans="1:51" x14ac:dyDescent="0.3">
      <c r="A22" s="50">
        <v>11</v>
      </c>
      <c r="B22" s="3" t="s">
        <v>16</v>
      </c>
      <c r="C22" s="51"/>
      <c r="D22" s="51"/>
      <c r="E22" s="51"/>
      <c r="F22" s="51">
        <f t="shared" si="0"/>
        <v>0</v>
      </c>
      <c r="G22" s="51"/>
      <c r="H22" s="51"/>
      <c r="I22" s="51"/>
      <c r="J22" s="51">
        <f t="shared" si="1"/>
        <v>0</v>
      </c>
      <c r="K22" s="51"/>
      <c r="L22" s="51"/>
      <c r="M22" s="51"/>
      <c r="N22" s="51"/>
      <c r="O22" s="52"/>
      <c r="P22" s="52"/>
      <c r="Q22" s="52"/>
      <c r="R22" s="52"/>
      <c r="S22" s="52">
        <f t="shared" si="2"/>
        <v>0</v>
      </c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>
        <f t="shared" si="3"/>
        <v>0</v>
      </c>
      <c r="AE22" s="52"/>
      <c r="AF22" s="52"/>
      <c r="AG22" s="52"/>
      <c r="AH22" s="52">
        <f t="shared" ca="1" si="4"/>
        <v>0</v>
      </c>
      <c r="AI22" s="52"/>
      <c r="AJ22" s="52"/>
      <c r="AK22" s="52"/>
      <c r="AL22" s="52"/>
      <c r="AM22" s="52">
        <f t="shared" ca="1" si="5"/>
        <v>0</v>
      </c>
      <c r="AN22" s="52"/>
      <c r="AO22" s="52"/>
      <c r="AP22" s="52">
        <f t="shared" si="6"/>
        <v>0</v>
      </c>
      <c r="AQ22" s="52"/>
      <c r="AR22" s="52"/>
      <c r="AS22" s="52"/>
      <c r="AT22" s="52"/>
      <c r="AU22" s="52">
        <f t="shared" si="7"/>
        <v>0</v>
      </c>
      <c r="AV22" s="52"/>
      <c r="AW22" s="52"/>
      <c r="AX22" s="52"/>
      <c r="AY22" s="51">
        <f t="shared" ca="1" si="8"/>
        <v>0</v>
      </c>
    </row>
    <row r="23" spans="1:51" x14ac:dyDescent="0.3">
      <c r="A23" s="50">
        <v>12</v>
      </c>
      <c r="B23" s="3" t="s">
        <v>17</v>
      </c>
      <c r="C23" s="51"/>
      <c r="D23" s="51"/>
      <c r="E23" s="51"/>
      <c r="F23" s="51">
        <f t="shared" si="0"/>
        <v>0</v>
      </c>
      <c r="G23" s="51"/>
      <c r="H23" s="51"/>
      <c r="I23" s="51"/>
      <c r="J23" s="51">
        <f t="shared" si="1"/>
        <v>0</v>
      </c>
      <c r="K23" s="51"/>
      <c r="L23" s="51"/>
      <c r="M23" s="51"/>
      <c r="N23" s="51"/>
      <c r="O23" s="52"/>
      <c r="P23" s="52"/>
      <c r="Q23" s="52"/>
      <c r="R23" s="52"/>
      <c r="S23" s="52">
        <f t="shared" si="2"/>
        <v>0</v>
      </c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>
        <f t="shared" si="3"/>
        <v>0</v>
      </c>
      <c r="AE23" s="52"/>
      <c r="AF23" s="52"/>
      <c r="AG23" s="52"/>
      <c r="AH23" s="52">
        <f t="shared" ca="1" si="4"/>
        <v>0</v>
      </c>
      <c r="AI23" s="52"/>
      <c r="AJ23" s="52"/>
      <c r="AK23" s="52"/>
      <c r="AL23" s="52"/>
      <c r="AM23" s="52">
        <f t="shared" ca="1" si="5"/>
        <v>0</v>
      </c>
      <c r="AN23" s="52"/>
      <c r="AO23" s="52"/>
      <c r="AP23" s="52">
        <f t="shared" si="6"/>
        <v>0</v>
      </c>
      <c r="AQ23" s="52"/>
      <c r="AR23" s="52"/>
      <c r="AS23" s="52"/>
      <c r="AT23" s="52"/>
      <c r="AU23" s="52">
        <f t="shared" si="7"/>
        <v>0</v>
      </c>
      <c r="AV23" s="52"/>
      <c r="AW23" s="52"/>
      <c r="AX23" s="52"/>
      <c r="AY23" s="51">
        <f t="shared" ca="1" si="8"/>
        <v>0</v>
      </c>
    </row>
    <row r="24" spans="1:51" x14ac:dyDescent="0.3">
      <c r="A24" s="50">
        <v>13</v>
      </c>
      <c r="B24" s="3" t="s">
        <v>18</v>
      </c>
      <c r="C24" s="51"/>
      <c r="D24" s="51"/>
      <c r="E24" s="51"/>
      <c r="F24" s="51">
        <f t="shared" si="0"/>
        <v>0</v>
      </c>
      <c r="G24" s="51"/>
      <c r="H24" s="51"/>
      <c r="I24" s="51"/>
      <c r="J24" s="51">
        <f t="shared" si="1"/>
        <v>0</v>
      </c>
      <c r="K24" s="51"/>
      <c r="L24" s="51"/>
      <c r="M24" s="51"/>
      <c r="N24" s="51"/>
      <c r="O24" s="52"/>
      <c r="P24" s="52"/>
      <c r="Q24" s="52"/>
      <c r="R24" s="52"/>
      <c r="S24" s="52">
        <f t="shared" si="2"/>
        <v>0</v>
      </c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>
        <f t="shared" si="3"/>
        <v>0</v>
      </c>
      <c r="AE24" s="52"/>
      <c r="AF24" s="52"/>
      <c r="AG24" s="52"/>
      <c r="AH24" s="52">
        <f t="shared" ca="1" si="4"/>
        <v>0</v>
      </c>
      <c r="AI24" s="52"/>
      <c r="AJ24" s="52"/>
      <c r="AK24" s="52"/>
      <c r="AL24" s="52"/>
      <c r="AM24" s="52">
        <f t="shared" ca="1" si="5"/>
        <v>0</v>
      </c>
      <c r="AN24" s="52"/>
      <c r="AO24" s="52"/>
      <c r="AP24" s="52">
        <f t="shared" si="6"/>
        <v>0</v>
      </c>
      <c r="AQ24" s="52"/>
      <c r="AR24" s="52"/>
      <c r="AS24" s="52"/>
      <c r="AT24" s="52"/>
      <c r="AU24" s="52">
        <f t="shared" si="7"/>
        <v>0</v>
      </c>
      <c r="AV24" s="52"/>
      <c r="AW24" s="52"/>
      <c r="AX24" s="52"/>
      <c r="AY24" s="51">
        <f t="shared" ca="1" si="8"/>
        <v>0</v>
      </c>
    </row>
    <row r="25" spans="1:51" x14ac:dyDescent="0.3">
      <c r="A25" s="50">
        <v>14</v>
      </c>
      <c r="B25" s="3" t="s">
        <v>19</v>
      </c>
      <c r="C25" s="51"/>
      <c r="D25" s="51"/>
      <c r="E25" s="51"/>
      <c r="F25" s="51">
        <f t="shared" si="0"/>
        <v>0</v>
      </c>
      <c r="G25" s="51"/>
      <c r="H25" s="51"/>
      <c r="I25" s="51"/>
      <c r="J25" s="51">
        <f t="shared" si="1"/>
        <v>0</v>
      </c>
      <c r="K25" s="51"/>
      <c r="L25" s="51"/>
      <c r="M25" s="51"/>
      <c r="N25" s="51"/>
      <c r="O25" s="52"/>
      <c r="P25" s="52"/>
      <c r="Q25" s="52"/>
      <c r="R25" s="52"/>
      <c r="S25" s="52">
        <f t="shared" si="2"/>
        <v>0</v>
      </c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>
        <f t="shared" si="3"/>
        <v>0</v>
      </c>
      <c r="AE25" s="52"/>
      <c r="AF25" s="52"/>
      <c r="AG25" s="52"/>
      <c r="AH25" s="52">
        <f t="shared" ca="1" si="4"/>
        <v>0</v>
      </c>
      <c r="AI25" s="52"/>
      <c r="AJ25" s="52"/>
      <c r="AK25" s="52"/>
      <c r="AL25" s="52"/>
      <c r="AM25" s="52">
        <f t="shared" ca="1" si="5"/>
        <v>0</v>
      </c>
      <c r="AN25" s="52"/>
      <c r="AO25" s="52"/>
      <c r="AP25" s="52">
        <f t="shared" si="6"/>
        <v>0</v>
      </c>
      <c r="AQ25" s="52"/>
      <c r="AR25" s="52"/>
      <c r="AS25" s="52"/>
      <c r="AT25" s="52"/>
      <c r="AU25" s="52">
        <f t="shared" si="7"/>
        <v>0</v>
      </c>
      <c r="AV25" s="52"/>
      <c r="AW25" s="52"/>
      <c r="AX25" s="52"/>
      <c r="AY25" s="51">
        <f t="shared" ca="1" si="8"/>
        <v>0</v>
      </c>
    </row>
    <row r="26" spans="1:51" x14ac:dyDescent="0.3">
      <c r="A26" s="50">
        <v>15</v>
      </c>
      <c r="B26" s="3" t="s">
        <v>20</v>
      </c>
      <c r="C26" s="51"/>
      <c r="D26" s="51"/>
      <c r="E26" s="51"/>
      <c r="F26" s="51">
        <f t="shared" si="0"/>
        <v>0</v>
      </c>
      <c r="G26" s="51"/>
      <c r="H26" s="51"/>
      <c r="I26" s="51"/>
      <c r="J26" s="51">
        <f t="shared" si="1"/>
        <v>0</v>
      </c>
      <c r="K26" s="51"/>
      <c r="L26" s="51"/>
      <c r="M26" s="51"/>
      <c r="N26" s="51"/>
      <c r="O26" s="52"/>
      <c r="P26" s="52"/>
      <c r="Q26" s="52"/>
      <c r="R26" s="52"/>
      <c r="S26" s="52">
        <f t="shared" si="2"/>
        <v>0</v>
      </c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>
        <f t="shared" si="3"/>
        <v>0</v>
      </c>
      <c r="AE26" s="52"/>
      <c r="AF26" s="52"/>
      <c r="AG26" s="52"/>
      <c r="AH26" s="52">
        <f t="shared" ca="1" si="4"/>
        <v>0</v>
      </c>
      <c r="AI26" s="52"/>
      <c r="AJ26" s="52"/>
      <c r="AK26" s="52"/>
      <c r="AL26" s="52"/>
      <c r="AM26" s="52">
        <f t="shared" ca="1" si="5"/>
        <v>0</v>
      </c>
      <c r="AN26" s="52"/>
      <c r="AO26" s="52"/>
      <c r="AP26" s="52">
        <f t="shared" si="6"/>
        <v>0</v>
      </c>
      <c r="AQ26" s="52"/>
      <c r="AR26" s="52"/>
      <c r="AS26" s="52"/>
      <c r="AT26" s="52"/>
      <c r="AU26" s="52">
        <f t="shared" si="7"/>
        <v>0</v>
      </c>
      <c r="AV26" s="52"/>
      <c r="AW26" s="52"/>
      <c r="AX26" s="52"/>
      <c r="AY26" s="51">
        <f t="shared" ca="1" si="8"/>
        <v>0</v>
      </c>
    </row>
    <row r="27" spans="1:51" x14ac:dyDescent="0.3">
      <c r="A27" s="50">
        <v>16</v>
      </c>
      <c r="B27" s="3" t="s">
        <v>21</v>
      </c>
      <c r="C27" s="51"/>
      <c r="D27" s="51"/>
      <c r="E27" s="51"/>
      <c r="F27" s="51">
        <f t="shared" si="0"/>
        <v>0</v>
      </c>
      <c r="G27" s="51"/>
      <c r="H27" s="51"/>
      <c r="I27" s="51"/>
      <c r="J27" s="51">
        <f t="shared" si="1"/>
        <v>0</v>
      </c>
      <c r="K27" s="51"/>
      <c r="L27" s="51"/>
      <c r="M27" s="51"/>
      <c r="N27" s="51"/>
      <c r="O27" s="52"/>
      <c r="P27" s="52"/>
      <c r="Q27" s="52"/>
      <c r="R27" s="52"/>
      <c r="S27" s="52">
        <f t="shared" si="2"/>
        <v>0</v>
      </c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>
        <f t="shared" si="3"/>
        <v>0</v>
      </c>
      <c r="AE27" s="52"/>
      <c r="AF27" s="52"/>
      <c r="AG27" s="52"/>
      <c r="AH27" s="52">
        <f t="shared" ca="1" si="4"/>
        <v>0</v>
      </c>
      <c r="AI27" s="52"/>
      <c r="AJ27" s="52"/>
      <c r="AK27" s="52"/>
      <c r="AL27" s="52"/>
      <c r="AM27" s="52">
        <f t="shared" ca="1" si="5"/>
        <v>0</v>
      </c>
      <c r="AN27" s="52"/>
      <c r="AO27" s="52"/>
      <c r="AP27" s="52">
        <f t="shared" si="6"/>
        <v>0</v>
      </c>
      <c r="AQ27" s="52"/>
      <c r="AR27" s="52"/>
      <c r="AS27" s="52"/>
      <c r="AT27" s="52"/>
      <c r="AU27" s="52">
        <f t="shared" si="7"/>
        <v>0</v>
      </c>
      <c r="AV27" s="52"/>
      <c r="AW27" s="52"/>
      <c r="AX27" s="52"/>
      <c r="AY27" s="51">
        <f t="shared" ca="1" si="8"/>
        <v>0</v>
      </c>
    </row>
    <row r="28" spans="1:51" x14ac:dyDescent="0.3">
      <c r="A28" s="50">
        <v>17</v>
      </c>
      <c r="B28" s="3" t="s">
        <v>22</v>
      </c>
      <c r="C28" s="51"/>
      <c r="D28" s="51"/>
      <c r="E28" s="51"/>
      <c r="F28" s="51">
        <f t="shared" si="0"/>
        <v>0</v>
      </c>
      <c r="G28" s="51"/>
      <c r="H28" s="51"/>
      <c r="I28" s="51"/>
      <c r="J28" s="51">
        <f t="shared" si="1"/>
        <v>0</v>
      </c>
      <c r="K28" s="51"/>
      <c r="L28" s="51"/>
      <c r="M28" s="51"/>
      <c r="N28" s="51"/>
      <c r="O28" s="52"/>
      <c r="P28" s="52"/>
      <c r="Q28" s="52"/>
      <c r="R28" s="52"/>
      <c r="S28" s="52">
        <f t="shared" si="2"/>
        <v>0</v>
      </c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>
        <f t="shared" si="3"/>
        <v>0</v>
      </c>
      <c r="AE28" s="52"/>
      <c r="AF28" s="52"/>
      <c r="AG28" s="52"/>
      <c r="AH28" s="52">
        <f t="shared" ca="1" si="4"/>
        <v>0</v>
      </c>
      <c r="AI28" s="52"/>
      <c r="AJ28" s="52"/>
      <c r="AK28" s="52"/>
      <c r="AL28" s="52"/>
      <c r="AM28" s="52">
        <f t="shared" ca="1" si="5"/>
        <v>0</v>
      </c>
      <c r="AN28" s="52"/>
      <c r="AO28" s="52"/>
      <c r="AP28" s="52">
        <f t="shared" si="6"/>
        <v>0</v>
      </c>
      <c r="AQ28" s="52"/>
      <c r="AR28" s="52"/>
      <c r="AS28" s="52"/>
      <c r="AT28" s="52"/>
      <c r="AU28" s="52">
        <f t="shared" si="7"/>
        <v>0</v>
      </c>
      <c r="AV28" s="52"/>
      <c r="AW28" s="52"/>
      <c r="AX28" s="52"/>
      <c r="AY28" s="51">
        <f t="shared" ca="1" si="8"/>
        <v>0</v>
      </c>
    </row>
    <row r="29" spans="1:51" x14ac:dyDescent="0.3">
      <c r="A29" s="50">
        <v>18</v>
      </c>
      <c r="B29" s="3" t="s">
        <v>23</v>
      </c>
      <c r="C29" s="51"/>
      <c r="D29" s="51"/>
      <c r="E29" s="51"/>
      <c r="F29" s="51">
        <f t="shared" si="0"/>
        <v>0</v>
      </c>
      <c r="G29" s="51"/>
      <c r="H29" s="51"/>
      <c r="I29" s="51"/>
      <c r="J29" s="51">
        <f t="shared" si="1"/>
        <v>0</v>
      </c>
      <c r="K29" s="51"/>
      <c r="L29" s="51"/>
      <c r="M29" s="51"/>
      <c r="N29" s="51"/>
      <c r="O29" s="52"/>
      <c r="P29" s="52"/>
      <c r="Q29" s="52"/>
      <c r="R29" s="52"/>
      <c r="S29" s="52">
        <f t="shared" si="2"/>
        <v>0</v>
      </c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>
        <f t="shared" si="3"/>
        <v>0</v>
      </c>
      <c r="AE29" s="52"/>
      <c r="AF29" s="52"/>
      <c r="AG29" s="52"/>
      <c r="AH29" s="52">
        <f t="shared" ca="1" si="4"/>
        <v>0</v>
      </c>
      <c r="AI29" s="52"/>
      <c r="AJ29" s="52"/>
      <c r="AK29" s="52"/>
      <c r="AL29" s="52"/>
      <c r="AM29" s="52">
        <f t="shared" ca="1" si="5"/>
        <v>0</v>
      </c>
      <c r="AN29" s="52"/>
      <c r="AO29" s="52"/>
      <c r="AP29" s="52">
        <f t="shared" si="6"/>
        <v>0</v>
      </c>
      <c r="AQ29" s="52"/>
      <c r="AR29" s="52"/>
      <c r="AS29" s="52"/>
      <c r="AT29" s="52"/>
      <c r="AU29" s="52">
        <f t="shared" si="7"/>
        <v>0</v>
      </c>
      <c r="AV29" s="52"/>
      <c r="AW29" s="52"/>
      <c r="AX29" s="52"/>
      <c r="AY29" s="51">
        <f t="shared" ca="1" si="8"/>
        <v>0</v>
      </c>
    </row>
    <row r="30" spans="1:51" x14ac:dyDescent="0.3">
      <c r="A30" s="50">
        <v>19</v>
      </c>
      <c r="B30" s="3" t="s">
        <v>24</v>
      </c>
      <c r="C30" s="51"/>
      <c r="D30" s="51"/>
      <c r="E30" s="51"/>
      <c r="F30" s="51">
        <f t="shared" si="0"/>
        <v>0</v>
      </c>
      <c r="G30" s="51"/>
      <c r="H30" s="51"/>
      <c r="I30" s="51"/>
      <c r="J30" s="51">
        <f t="shared" si="1"/>
        <v>0</v>
      </c>
      <c r="K30" s="51"/>
      <c r="L30" s="51"/>
      <c r="M30" s="51"/>
      <c r="N30" s="51"/>
      <c r="O30" s="52"/>
      <c r="P30" s="52"/>
      <c r="Q30" s="52"/>
      <c r="R30" s="52"/>
      <c r="S30" s="52">
        <f t="shared" si="2"/>
        <v>0</v>
      </c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>
        <f t="shared" si="3"/>
        <v>0</v>
      </c>
      <c r="AE30" s="52"/>
      <c r="AF30" s="52"/>
      <c r="AG30" s="52"/>
      <c r="AH30" s="52">
        <f t="shared" ca="1" si="4"/>
        <v>0</v>
      </c>
      <c r="AI30" s="52"/>
      <c r="AJ30" s="52"/>
      <c r="AK30" s="52"/>
      <c r="AL30" s="52"/>
      <c r="AM30" s="52">
        <f t="shared" ca="1" si="5"/>
        <v>0</v>
      </c>
      <c r="AN30" s="52"/>
      <c r="AO30" s="52"/>
      <c r="AP30" s="52">
        <f t="shared" si="6"/>
        <v>0</v>
      </c>
      <c r="AQ30" s="52"/>
      <c r="AR30" s="52"/>
      <c r="AS30" s="52"/>
      <c r="AT30" s="52"/>
      <c r="AU30" s="52">
        <f t="shared" si="7"/>
        <v>0</v>
      </c>
      <c r="AV30" s="52"/>
      <c r="AW30" s="52"/>
      <c r="AX30" s="52"/>
      <c r="AY30" s="51">
        <f t="shared" ca="1" si="8"/>
        <v>0</v>
      </c>
    </row>
    <row r="31" spans="1:51" x14ac:dyDescent="0.3">
      <c r="A31" s="50">
        <v>20</v>
      </c>
      <c r="B31" s="3" t="s">
        <v>25</v>
      </c>
      <c r="C31" s="51"/>
      <c r="D31" s="51"/>
      <c r="E31" s="51"/>
      <c r="F31" s="51">
        <f t="shared" si="0"/>
        <v>0</v>
      </c>
      <c r="G31" s="51"/>
      <c r="H31" s="51"/>
      <c r="I31" s="51"/>
      <c r="J31" s="51">
        <f t="shared" si="1"/>
        <v>0</v>
      </c>
      <c r="K31" s="51"/>
      <c r="L31" s="51"/>
      <c r="M31" s="51"/>
      <c r="N31" s="51"/>
      <c r="O31" s="52"/>
      <c r="P31" s="52"/>
      <c r="Q31" s="52"/>
      <c r="R31" s="52"/>
      <c r="S31" s="52">
        <f t="shared" si="2"/>
        <v>0</v>
      </c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>
        <f t="shared" si="3"/>
        <v>0</v>
      </c>
      <c r="AE31" s="52"/>
      <c r="AF31" s="52"/>
      <c r="AG31" s="52"/>
      <c r="AH31" s="52">
        <f t="shared" ca="1" si="4"/>
        <v>0</v>
      </c>
      <c r="AI31" s="52"/>
      <c r="AJ31" s="52"/>
      <c r="AK31" s="52"/>
      <c r="AL31" s="52"/>
      <c r="AM31" s="52">
        <f t="shared" ca="1" si="5"/>
        <v>0</v>
      </c>
      <c r="AN31" s="52"/>
      <c r="AO31" s="52"/>
      <c r="AP31" s="52">
        <f t="shared" si="6"/>
        <v>0</v>
      </c>
      <c r="AQ31" s="52"/>
      <c r="AR31" s="52"/>
      <c r="AS31" s="52"/>
      <c r="AT31" s="52"/>
      <c r="AU31" s="52">
        <f t="shared" si="7"/>
        <v>0</v>
      </c>
      <c r="AV31" s="52"/>
      <c r="AW31" s="52"/>
      <c r="AX31" s="52"/>
      <c r="AY31" s="51">
        <f t="shared" ca="1" si="8"/>
        <v>0</v>
      </c>
    </row>
    <row r="32" spans="1:51" x14ac:dyDescent="0.3">
      <c r="A32" s="50">
        <v>21</v>
      </c>
      <c r="B32" s="3" t="s">
        <v>26</v>
      </c>
      <c r="C32" s="51"/>
      <c r="D32" s="51"/>
      <c r="E32" s="51"/>
      <c r="F32" s="51">
        <f>SUM(C32:E32)</f>
        <v>0</v>
      </c>
      <c r="G32" s="51"/>
      <c r="H32" s="51"/>
      <c r="I32" s="51"/>
      <c r="J32" s="51">
        <f>SUM(G32:I32)</f>
        <v>0</v>
      </c>
      <c r="K32" s="51"/>
      <c r="L32" s="51"/>
      <c r="M32" s="51"/>
      <c r="N32" s="51"/>
      <c r="O32" s="52"/>
      <c r="P32" s="52"/>
      <c r="Q32" s="52"/>
      <c r="R32" s="52"/>
      <c r="S32" s="52">
        <f>SUM(K32:R32)</f>
        <v>0</v>
      </c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>
        <f>SUM(T32:AC32)</f>
        <v>0</v>
      </c>
      <c r="AE32" s="52"/>
      <c r="AF32" s="52"/>
      <c r="AG32" s="52"/>
      <c r="AH32" s="52">
        <f ca="1">SUM(AE32:AH32)</f>
        <v>0</v>
      </c>
      <c r="AI32" s="52"/>
      <c r="AJ32" s="52"/>
      <c r="AK32" s="52"/>
      <c r="AL32" s="52"/>
      <c r="AM32" s="52">
        <f ca="1">SUM(AI32:AM32)</f>
        <v>0</v>
      </c>
      <c r="AN32" s="52"/>
      <c r="AO32" s="52"/>
      <c r="AP32" s="52">
        <f>SUM(AN32:AO32)</f>
        <v>0</v>
      </c>
      <c r="AQ32" s="52"/>
      <c r="AR32" s="52"/>
      <c r="AS32" s="52"/>
      <c r="AT32" s="52"/>
      <c r="AU32" s="52">
        <f>SUM(AQ32:AT32)</f>
        <v>0</v>
      </c>
      <c r="AV32" s="52"/>
      <c r="AW32" s="52"/>
      <c r="AX32" s="52"/>
      <c r="AY32" s="51">
        <f ca="1">F32+J32+S32+AD32+AH32+AM32+AP32+AU32+AV32+AW32+AX32</f>
        <v>0</v>
      </c>
    </row>
    <row r="33" spans="1:51" x14ac:dyDescent="0.3">
      <c r="A33" s="50">
        <v>22</v>
      </c>
      <c r="B33" s="3" t="s">
        <v>27</v>
      </c>
      <c r="C33" s="51"/>
      <c r="D33" s="51"/>
      <c r="E33" s="51"/>
      <c r="F33" s="51">
        <f t="shared" ref="F33:F38" si="9">SUM(C33:E33)</f>
        <v>0</v>
      </c>
      <c r="G33" s="51"/>
      <c r="H33" s="51"/>
      <c r="I33" s="51"/>
      <c r="J33" s="51">
        <f t="shared" ref="J33:J38" si="10">SUM(G33:I33)</f>
        <v>0</v>
      </c>
      <c r="K33" s="51"/>
      <c r="L33" s="51"/>
      <c r="M33" s="51"/>
      <c r="N33" s="51"/>
      <c r="O33" s="52"/>
      <c r="P33" s="52"/>
      <c r="Q33" s="52"/>
      <c r="R33" s="52"/>
      <c r="S33" s="52">
        <f t="shared" ref="S33:S38" si="11">SUM(K33:R33)</f>
        <v>0</v>
      </c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>
        <f t="shared" ref="AD33:AD38" si="12">SUM(T33:AC33)</f>
        <v>0</v>
      </c>
      <c r="AE33" s="52"/>
      <c r="AF33" s="52"/>
      <c r="AG33" s="52"/>
      <c r="AH33" s="52">
        <f t="shared" ref="AH33:AH38" ca="1" si="13">SUM(AE33:AH33)</f>
        <v>0</v>
      </c>
      <c r="AI33" s="52"/>
      <c r="AJ33" s="52"/>
      <c r="AK33" s="52"/>
      <c r="AL33" s="52"/>
      <c r="AM33" s="52">
        <f t="shared" ref="AM33:AM38" ca="1" si="14">SUM(AI33:AM33)</f>
        <v>0</v>
      </c>
      <c r="AN33" s="52"/>
      <c r="AO33" s="52"/>
      <c r="AP33" s="52">
        <f t="shared" ref="AP33:AP38" si="15">SUM(AN33:AO33)</f>
        <v>0</v>
      </c>
      <c r="AQ33" s="52"/>
      <c r="AR33" s="52"/>
      <c r="AS33" s="52"/>
      <c r="AT33" s="52"/>
      <c r="AU33" s="52">
        <f t="shared" ref="AU33:AU38" si="16">SUM(AQ33:AT33)</f>
        <v>0</v>
      </c>
      <c r="AV33" s="52"/>
      <c r="AW33" s="52"/>
      <c r="AX33" s="52"/>
      <c r="AY33" s="51">
        <f t="shared" ref="AY33:AY38" ca="1" si="17">F33+J33+S33+AD33+AH33+AM33+AP33+AU33+AV33+AW33+AX33</f>
        <v>0</v>
      </c>
    </row>
    <row r="34" spans="1:51" x14ac:dyDescent="0.3">
      <c r="A34" s="50">
        <v>23</v>
      </c>
      <c r="B34" s="3" t="s">
        <v>28</v>
      </c>
      <c r="C34" s="51"/>
      <c r="D34" s="51"/>
      <c r="E34" s="51"/>
      <c r="F34" s="51">
        <f t="shared" si="9"/>
        <v>0</v>
      </c>
      <c r="G34" s="51"/>
      <c r="H34" s="51"/>
      <c r="I34" s="51"/>
      <c r="J34" s="51">
        <f t="shared" si="10"/>
        <v>0</v>
      </c>
      <c r="K34" s="51"/>
      <c r="L34" s="51"/>
      <c r="M34" s="51"/>
      <c r="N34" s="51"/>
      <c r="O34" s="52"/>
      <c r="P34" s="52"/>
      <c r="Q34" s="52"/>
      <c r="R34" s="52"/>
      <c r="S34" s="52">
        <f t="shared" si="11"/>
        <v>0</v>
      </c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>
        <f t="shared" si="12"/>
        <v>0</v>
      </c>
      <c r="AE34" s="52"/>
      <c r="AF34" s="52"/>
      <c r="AG34" s="52"/>
      <c r="AH34" s="52">
        <f t="shared" ca="1" si="13"/>
        <v>0</v>
      </c>
      <c r="AI34" s="52"/>
      <c r="AJ34" s="52"/>
      <c r="AK34" s="52"/>
      <c r="AL34" s="52"/>
      <c r="AM34" s="52">
        <f t="shared" ca="1" si="14"/>
        <v>0</v>
      </c>
      <c r="AN34" s="52"/>
      <c r="AO34" s="52"/>
      <c r="AP34" s="52">
        <f t="shared" si="15"/>
        <v>0</v>
      </c>
      <c r="AQ34" s="52"/>
      <c r="AR34" s="52"/>
      <c r="AS34" s="52"/>
      <c r="AT34" s="52"/>
      <c r="AU34" s="52">
        <f t="shared" si="16"/>
        <v>0</v>
      </c>
      <c r="AV34" s="52"/>
      <c r="AW34" s="52"/>
      <c r="AX34" s="52"/>
      <c r="AY34" s="51">
        <f t="shared" ca="1" si="17"/>
        <v>0</v>
      </c>
    </row>
    <row r="35" spans="1:51" x14ac:dyDescent="0.3">
      <c r="A35" s="50">
        <v>24</v>
      </c>
      <c r="B35" s="3" t="s">
        <v>29</v>
      </c>
      <c r="C35" s="51"/>
      <c r="D35" s="51"/>
      <c r="E35" s="51"/>
      <c r="F35" s="51">
        <f t="shared" si="9"/>
        <v>0</v>
      </c>
      <c r="G35" s="51"/>
      <c r="H35" s="51"/>
      <c r="I35" s="51"/>
      <c r="J35" s="51">
        <f t="shared" si="10"/>
        <v>0</v>
      </c>
      <c r="K35" s="51"/>
      <c r="L35" s="51"/>
      <c r="M35" s="51"/>
      <c r="N35" s="51"/>
      <c r="O35" s="52"/>
      <c r="P35" s="52"/>
      <c r="Q35" s="52"/>
      <c r="R35" s="52"/>
      <c r="S35" s="52">
        <f t="shared" si="11"/>
        <v>0</v>
      </c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>
        <f t="shared" si="12"/>
        <v>0</v>
      </c>
      <c r="AE35" s="52"/>
      <c r="AF35" s="52"/>
      <c r="AG35" s="52"/>
      <c r="AH35" s="52">
        <f t="shared" ca="1" si="13"/>
        <v>0</v>
      </c>
      <c r="AI35" s="52"/>
      <c r="AJ35" s="52"/>
      <c r="AK35" s="52"/>
      <c r="AL35" s="52"/>
      <c r="AM35" s="52">
        <f t="shared" ca="1" si="14"/>
        <v>0</v>
      </c>
      <c r="AN35" s="52"/>
      <c r="AO35" s="52"/>
      <c r="AP35" s="52">
        <f t="shared" si="15"/>
        <v>0</v>
      </c>
      <c r="AQ35" s="52"/>
      <c r="AR35" s="52"/>
      <c r="AS35" s="52"/>
      <c r="AT35" s="52"/>
      <c r="AU35" s="52">
        <f t="shared" si="16"/>
        <v>0</v>
      </c>
      <c r="AV35" s="52"/>
      <c r="AW35" s="52"/>
      <c r="AX35" s="52"/>
      <c r="AY35" s="51">
        <f t="shared" ca="1" si="17"/>
        <v>0</v>
      </c>
    </row>
    <row r="36" spans="1:51" x14ac:dyDescent="0.3">
      <c r="A36" s="50">
        <v>25</v>
      </c>
      <c r="B36" s="3" t="s">
        <v>30</v>
      </c>
      <c r="C36" s="51"/>
      <c r="D36" s="51"/>
      <c r="E36" s="51"/>
      <c r="F36" s="51">
        <f t="shared" si="9"/>
        <v>0</v>
      </c>
      <c r="G36" s="51"/>
      <c r="H36" s="51"/>
      <c r="I36" s="51"/>
      <c r="J36" s="51">
        <f t="shared" si="10"/>
        <v>0</v>
      </c>
      <c r="K36" s="51"/>
      <c r="L36" s="51"/>
      <c r="M36" s="51"/>
      <c r="N36" s="51"/>
      <c r="O36" s="52"/>
      <c r="P36" s="52"/>
      <c r="Q36" s="52"/>
      <c r="R36" s="52"/>
      <c r="S36" s="52">
        <f t="shared" si="11"/>
        <v>0</v>
      </c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>
        <f t="shared" si="12"/>
        <v>0</v>
      </c>
      <c r="AE36" s="52"/>
      <c r="AF36" s="52"/>
      <c r="AG36" s="52"/>
      <c r="AH36" s="52">
        <f t="shared" ca="1" si="13"/>
        <v>0</v>
      </c>
      <c r="AI36" s="52"/>
      <c r="AJ36" s="52"/>
      <c r="AK36" s="52"/>
      <c r="AL36" s="52"/>
      <c r="AM36" s="52">
        <f t="shared" ca="1" si="14"/>
        <v>0</v>
      </c>
      <c r="AN36" s="52"/>
      <c r="AO36" s="52"/>
      <c r="AP36" s="52">
        <f t="shared" si="15"/>
        <v>0</v>
      </c>
      <c r="AQ36" s="52"/>
      <c r="AR36" s="52"/>
      <c r="AS36" s="52"/>
      <c r="AT36" s="52"/>
      <c r="AU36" s="52">
        <f t="shared" si="16"/>
        <v>0</v>
      </c>
      <c r="AV36" s="52"/>
      <c r="AW36" s="52"/>
      <c r="AX36" s="52"/>
      <c r="AY36" s="51">
        <f t="shared" ca="1" si="17"/>
        <v>0</v>
      </c>
    </row>
    <row r="37" spans="1:51" x14ac:dyDescent="0.3">
      <c r="A37" s="50">
        <v>26</v>
      </c>
      <c r="B37" s="3" t="s">
        <v>31</v>
      </c>
      <c r="C37" s="51"/>
      <c r="D37" s="51"/>
      <c r="E37" s="51"/>
      <c r="F37" s="51">
        <f t="shared" si="9"/>
        <v>0</v>
      </c>
      <c r="G37" s="51"/>
      <c r="H37" s="51"/>
      <c r="I37" s="51"/>
      <c r="J37" s="51">
        <f t="shared" si="10"/>
        <v>0</v>
      </c>
      <c r="K37" s="51"/>
      <c r="L37" s="51"/>
      <c r="M37" s="51"/>
      <c r="N37" s="51"/>
      <c r="O37" s="52"/>
      <c r="P37" s="52"/>
      <c r="Q37" s="52"/>
      <c r="R37" s="52"/>
      <c r="S37" s="52">
        <f t="shared" si="11"/>
        <v>0</v>
      </c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>
        <f t="shared" si="12"/>
        <v>0</v>
      </c>
      <c r="AE37" s="52"/>
      <c r="AF37" s="52"/>
      <c r="AG37" s="52"/>
      <c r="AH37" s="52">
        <f t="shared" ca="1" si="13"/>
        <v>0</v>
      </c>
      <c r="AI37" s="52"/>
      <c r="AJ37" s="52"/>
      <c r="AK37" s="52"/>
      <c r="AL37" s="52"/>
      <c r="AM37" s="52">
        <f t="shared" ca="1" si="14"/>
        <v>0</v>
      </c>
      <c r="AN37" s="52"/>
      <c r="AO37" s="52"/>
      <c r="AP37" s="52">
        <f t="shared" si="15"/>
        <v>0</v>
      </c>
      <c r="AQ37" s="52"/>
      <c r="AR37" s="52"/>
      <c r="AS37" s="52"/>
      <c r="AT37" s="52"/>
      <c r="AU37" s="52">
        <f t="shared" si="16"/>
        <v>0</v>
      </c>
      <c r="AV37" s="52"/>
      <c r="AW37" s="52"/>
      <c r="AX37" s="52"/>
      <c r="AY37" s="51">
        <f t="shared" ca="1" si="17"/>
        <v>0</v>
      </c>
    </row>
    <row r="38" spans="1:51" x14ac:dyDescent="0.3">
      <c r="A38" s="50">
        <v>27</v>
      </c>
      <c r="B38" s="3" t="s">
        <v>32</v>
      </c>
      <c r="C38" s="51"/>
      <c r="D38" s="51"/>
      <c r="E38" s="51"/>
      <c r="F38" s="51">
        <f t="shared" si="9"/>
        <v>0</v>
      </c>
      <c r="G38" s="51"/>
      <c r="H38" s="51"/>
      <c r="I38" s="51"/>
      <c r="J38" s="51">
        <f t="shared" si="10"/>
        <v>0</v>
      </c>
      <c r="K38" s="51"/>
      <c r="L38" s="51"/>
      <c r="M38" s="51"/>
      <c r="N38" s="51"/>
      <c r="O38" s="52"/>
      <c r="P38" s="52"/>
      <c r="Q38" s="52"/>
      <c r="R38" s="52"/>
      <c r="S38" s="52">
        <f t="shared" si="11"/>
        <v>0</v>
      </c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>
        <f t="shared" si="12"/>
        <v>0</v>
      </c>
      <c r="AE38" s="52"/>
      <c r="AF38" s="52"/>
      <c r="AG38" s="52"/>
      <c r="AH38" s="52">
        <f t="shared" ca="1" si="13"/>
        <v>0</v>
      </c>
      <c r="AI38" s="52"/>
      <c r="AJ38" s="52"/>
      <c r="AK38" s="52"/>
      <c r="AL38" s="52"/>
      <c r="AM38" s="52">
        <f t="shared" ca="1" si="14"/>
        <v>0</v>
      </c>
      <c r="AN38" s="52"/>
      <c r="AO38" s="52"/>
      <c r="AP38" s="52">
        <f t="shared" si="15"/>
        <v>0</v>
      </c>
      <c r="AQ38" s="52"/>
      <c r="AR38" s="52"/>
      <c r="AS38" s="52"/>
      <c r="AT38" s="52"/>
      <c r="AU38" s="52">
        <f t="shared" si="16"/>
        <v>0</v>
      </c>
      <c r="AV38" s="52"/>
      <c r="AW38" s="52"/>
      <c r="AX38" s="52"/>
      <c r="AY38" s="51">
        <f t="shared" ca="1" si="17"/>
        <v>0</v>
      </c>
    </row>
    <row r="39" spans="1:51" x14ac:dyDescent="0.3">
      <c r="A39" s="267" t="s">
        <v>48</v>
      </c>
      <c r="B39" s="267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3"/>
    </row>
    <row r="40" spans="1:51" x14ac:dyDescent="0.3">
      <c r="A40" s="54"/>
      <c r="B40" s="55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3"/>
    </row>
    <row r="41" spans="1:51" x14ac:dyDescent="0.3">
      <c r="A41" s="268" t="s">
        <v>88</v>
      </c>
      <c r="B41" s="269"/>
      <c r="C41" s="5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3"/>
    </row>
    <row r="42" spans="1:51" s="60" customFormat="1" x14ac:dyDescent="0.3">
      <c r="A42" s="270" t="s">
        <v>89</v>
      </c>
      <c r="B42" s="271"/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8"/>
    </row>
    <row r="43" spans="1:51" s="64" customFormat="1" x14ac:dyDescent="0.3">
      <c r="A43" s="274" t="s">
        <v>90</v>
      </c>
      <c r="B43" s="275"/>
      <c r="C43" s="6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2"/>
    </row>
    <row r="44" spans="1:51" x14ac:dyDescent="0.3">
      <c r="A44" s="54"/>
      <c r="B44" s="55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3"/>
    </row>
  </sheetData>
  <mergeCells count="24">
    <mergeCell ref="A6:B6"/>
    <mergeCell ref="C6:D6"/>
    <mergeCell ref="A7:B7"/>
    <mergeCell ref="C7:D7"/>
    <mergeCell ref="A8:B8"/>
    <mergeCell ref="C8:D8"/>
    <mergeCell ref="A43:B43"/>
    <mergeCell ref="AE9:AH9"/>
    <mergeCell ref="AI9:AM9"/>
    <mergeCell ref="AN9:AP9"/>
    <mergeCell ref="AQ9:AU9"/>
    <mergeCell ref="A9:A11"/>
    <mergeCell ref="B9:B11"/>
    <mergeCell ref="C9:F9"/>
    <mergeCell ref="G9:J9"/>
    <mergeCell ref="K9:S9"/>
    <mergeCell ref="T9:AD9"/>
    <mergeCell ref="AX9:AX10"/>
    <mergeCell ref="AY9:AY10"/>
    <mergeCell ref="A39:B39"/>
    <mergeCell ref="A41:B41"/>
    <mergeCell ref="A42:B42"/>
    <mergeCell ref="AV9:AV10"/>
    <mergeCell ref="AW9:AW10"/>
  </mergeCells>
  <pageMargins left="0.25" right="0.25" top="0.75" bottom="0.75" header="0.3" footer="0.3"/>
  <pageSetup paperSize="9" scale="96" orientation="portrait" r:id="rId1"/>
  <colBreaks count="4" manualBreakCount="4">
    <brk id="10" max="1048575" man="1"/>
    <brk id="19" max="1048575" man="1"/>
    <brk id="30" max="1048575" man="1"/>
    <brk id="4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B227-AA5F-4B54-B19A-6F8FF7505E7C}">
  <sheetPr>
    <tabColor rgb="FF00B0F0"/>
  </sheetPr>
  <dimension ref="A1:GE44"/>
  <sheetViews>
    <sheetView showZeros="0" view="pageBreakPreview" zoomScale="90" zoomScaleNormal="70" zoomScaleSheetLayoutView="90" workbookViewId="0">
      <pane xSplit="2" topLeftCell="FH1" activePane="topRight" state="frozen"/>
      <selection pane="topRight" activeCell="FZ26" sqref="FZ26"/>
    </sheetView>
  </sheetViews>
  <sheetFormatPr defaultColWidth="9.140625" defaultRowHeight="16.5" x14ac:dyDescent="0.3"/>
  <cols>
    <col min="1" max="1" width="6.5703125" style="11" customWidth="1"/>
    <col min="2" max="2" width="28" style="6" customWidth="1"/>
    <col min="3" max="4" width="16.7109375" style="11" customWidth="1"/>
    <col min="5" max="5" width="21.140625" style="127" customWidth="1"/>
    <col min="6" max="6" width="28.85546875" style="125" customWidth="1"/>
    <col min="7" max="7" width="7.7109375" style="86" customWidth="1"/>
    <col min="8" max="8" width="7.7109375" style="7" customWidth="1"/>
    <col min="9" max="9" width="7.7109375" style="87" customWidth="1"/>
    <col min="10" max="10" width="7.7109375" style="7" customWidth="1"/>
    <col min="11" max="11" width="7.7109375" style="87" customWidth="1"/>
    <col min="12" max="12" width="7.7109375" style="7" customWidth="1"/>
    <col min="13" max="13" width="7.7109375" style="91" customWidth="1"/>
    <col min="14" max="14" width="7.7109375" style="102" customWidth="1"/>
    <col min="15" max="15" width="7.7109375" style="87" customWidth="1"/>
    <col min="16" max="16" width="7.7109375" style="7" customWidth="1"/>
    <col min="17" max="17" width="7.7109375" style="87" customWidth="1"/>
    <col min="18" max="18" width="7.7109375" style="7" customWidth="1"/>
    <col min="19" max="19" width="7.7109375" style="87" customWidth="1"/>
    <col min="20" max="20" width="7.7109375" style="7" customWidth="1"/>
    <col min="21" max="21" width="7.7109375" style="91" customWidth="1"/>
    <col min="22" max="22" width="7.7109375" style="102" customWidth="1"/>
    <col min="23" max="23" width="7.7109375" style="93" customWidth="1"/>
    <col min="24" max="24" width="7.7109375" style="7" customWidth="1"/>
    <col min="25" max="25" width="7.7109375" style="93" customWidth="1"/>
    <col min="26" max="26" width="7.7109375" style="7" customWidth="1"/>
    <col min="27" max="27" width="7.7109375" style="93" customWidth="1"/>
    <col min="28" max="28" width="7.7109375" style="7" customWidth="1"/>
    <col min="29" max="29" width="7.7109375" style="93" customWidth="1"/>
    <col min="30" max="30" width="7.7109375" style="7" customWidth="1"/>
    <col min="31" max="31" width="7.7109375" style="93" customWidth="1"/>
    <col min="32" max="32" width="7.7109375" style="8" customWidth="1"/>
    <col min="33" max="33" width="7.7109375" style="93" customWidth="1"/>
    <col min="34" max="34" width="7.7109375" style="8" customWidth="1"/>
    <col min="35" max="35" width="7.7109375" style="131" customWidth="1"/>
    <col min="36" max="38" width="7.7109375" style="8" customWidth="1"/>
    <col min="39" max="39" width="7.7109375" style="87" customWidth="1"/>
    <col min="40" max="40" width="7.7109375" style="8" customWidth="1"/>
    <col min="41" max="41" width="7.7109375" style="87" customWidth="1"/>
    <col min="42" max="42" width="7.7109375" style="8" customWidth="1"/>
    <col min="43" max="43" width="7.7109375" style="87" customWidth="1"/>
    <col min="44" max="44" width="7.7109375" style="8" customWidth="1"/>
    <col min="45" max="45" width="7.7109375" style="127" customWidth="1"/>
    <col min="46" max="46" width="7.7109375" style="65" customWidth="1"/>
    <col min="47" max="47" width="7.7109375" style="93" customWidth="1"/>
    <col min="48" max="48" width="7.7109375" style="8" customWidth="1"/>
    <col min="49" max="49" width="7.7109375" style="93" customWidth="1"/>
    <col min="50" max="50" width="7.7109375" style="8" customWidth="1"/>
    <col min="51" max="51" width="7.7109375" style="93" customWidth="1"/>
    <col min="52" max="52" width="7.7109375" style="8" customWidth="1"/>
    <col min="53" max="53" width="7.7109375" style="93" customWidth="1"/>
    <col min="54" max="54" width="7.7109375" style="8" customWidth="1"/>
    <col min="55" max="55" width="7.7109375" style="93" customWidth="1"/>
    <col min="56" max="56" width="7.7109375" style="8" customWidth="1"/>
    <col min="57" max="57" width="7.7109375" style="87" customWidth="1"/>
    <col min="58" max="58" width="7.7109375" style="8" customWidth="1"/>
    <col min="59" max="59" width="7.7109375" style="87" customWidth="1"/>
    <col min="60" max="60" width="7.7109375" style="8" customWidth="1"/>
    <col min="61" max="61" width="7.7109375" style="127" customWidth="1"/>
    <col min="62" max="62" width="7.7109375" style="65" customWidth="1"/>
    <col min="63" max="63" width="7.7109375" style="87" customWidth="1"/>
    <col min="64" max="64" width="7.7109375" style="8" customWidth="1"/>
    <col min="65" max="65" width="7.7109375" style="87" customWidth="1"/>
    <col min="66" max="66" width="7.7109375" style="8" customWidth="1"/>
    <col min="67" max="67" width="7.7109375" style="87" customWidth="1"/>
    <col min="68" max="68" width="7.7109375" style="8" customWidth="1"/>
    <col min="69" max="69" width="7.7109375" style="127" customWidth="1"/>
    <col min="70" max="70" width="7.7109375" style="65" customWidth="1"/>
    <col min="71" max="71" width="7.7109375" style="87" customWidth="1"/>
    <col min="72" max="72" width="7.7109375" style="8" customWidth="1"/>
    <col min="73" max="73" width="7.7109375" style="127" customWidth="1"/>
    <col min="74" max="74" width="7.7109375" style="65" customWidth="1"/>
    <col min="75" max="75" width="7.7109375" style="87" customWidth="1"/>
    <col min="76" max="76" width="7.7109375" style="8" customWidth="1"/>
    <col min="77" max="77" width="7.7109375" style="87" customWidth="1"/>
    <col min="78" max="78" width="7.7109375" style="8" customWidth="1"/>
    <col min="79" max="79" width="7.7109375" style="87" customWidth="1"/>
    <col min="80" max="80" width="7.7109375" style="8" customWidth="1"/>
    <col min="81" max="81" width="7.7109375" style="87" customWidth="1"/>
    <col min="82" max="82" width="7.7109375" style="8" customWidth="1"/>
    <col min="83" max="83" width="7.7109375" style="87" customWidth="1"/>
    <col min="84" max="84" width="7.7109375" style="8" customWidth="1"/>
    <col min="85" max="85" width="7.7109375" style="87" customWidth="1"/>
    <col min="86" max="86" width="7.7109375" style="8" customWidth="1"/>
    <col min="87" max="87" width="7.7109375" style="87" customWidth="1"/>
    <col min="88" max="88" width="7.7109375" style="8" customWidth="1"/>
    <col min="89" max="89" width="7.7109375" style="87" customWidth="1"/>
    <col min="90" max="90" width="7.7109375" style="8" customWidth="1"/>
    <col min="91" max="91" width="7.7109375" style="87" customWidth="1"/>
    <col min="92" max="92" width="7.7109375" style="8" customWidth="1"/>
    <col min="93" max="93" width="7.7109375" style="87" customWidth="1"/>
    <col min="94" max="94" width="7.7109375" style="8" customWidth="1"/>
    <col min="95" max="95" width="7.7109375" style="87" customWidth="1"/>
    <col min="96" max="96" width="7.7109375" style="8" customWidth="1"/>
    <col min="97" max="97" width="7.7109375" style="87" customWidth="1"/>
    <col min="98" max="98" width="7.7109375" style="8" customWidth="1"/>
    <col min="99" max="99" width="7.7109375" style="87" customWidth="1"/>
    <col min="100" max="100" width="7.7109375" style="8" customWidth="1"/>
    <col min="101" max="101" width="7.7109375" style="87" customWidth="1"/>
    <col min="102" max="102" width="7.7109375" style="8" customWidth="1"/>
    <col min="103" max="103" width="7.7109375" style="87" customWidth="1"/>
    <col min="104" max="104" width="7.7109375" style="8" customWidth="1"/>
    <col min="105" max="105" width="7.7109375" style="87" customWidth="1"/>
    <col min="106" max="106" width="7.7109375" style="8" customWidth="1"/>
    <col min="107" max="107" width="7.7109375" style="87" customWidth="1"/>
    <col min="108" max="108" width="7.7109375" style="8" customWidth="1"/>
    <col min="109" max="109" width="7.7109375" style="87" customWidth="1"/>
    <col min="110" max="110" width="7.7109375" style="8" customWidth="1"/>
    <col min="111" max="111" width="7.7109375" style="87" customWidth="1"/>
    <col min="112" max="112" width="7.7109375" style="8" customWidth="1"/>
    <col min="113" max="113" width="7.7109375" style="87" customWidth="1"/>
    <col min="114" max="114" width="7.7109375" style="8" customWidth="1"/>
    <col min="115" max="115" width="7.7109375" style="127" customWidth="1"/>
    <col min="116" max="116" width="7.7109375" style="65" customWidth="1"/>
    <col min="117" max="117" width="7.7109375" style="93" customWidth="1"/>
    <col min="118" max="118" width="7.7109375" style="8" customWidth="1"/>
    <col min="119" max="119" width="7.7109375" style="93" customWidth="1"/>
    <col min="120" max="120" width="7.7109375" style="8" customWidth="1"/>
    <col min="121" max="121" width="7.7109375" style="93" customWidth="1"/>
    <col min="122" max="122" width="7.7109375" style="8" customWidth="1"/>
    <col min="123" max="123" width="7.7109375" style="93" customWidth="1"/>
    <col min="124" max="124" width="7.7109375" style="8" customWidth="1"/>
    <col min="125" max="125" width="7.7109375" style="93" customWidth="1"/>
    <col min="126" max="126" width="7.7109375" style="8" customWidth="1"/>
    <col min="127" max="127" width="7.7109375" style="127" customWidth="1"/>
    <col min="128" max="128" width="7.7109375" style="65" customWidth="1"/>
    <col min="129" max="129" width="7.7109375" style="93" customWidth="1"/>
    <col min="130" max="130" width="7.7109375" style="8" customWidth="1"/>
    <col min="131" max="131" width="7.7109375" style="93" customWidth="1"/>
    <col min="132" max="132" width="7.7109375" style="8" customWidth="1"/>
    <col min="133" max="133" width="7.7109375" style="93" customWidth="1"/>
    <col min="134" max="134" width="7.7109375" style="8" customWidth="1"/>
    <col min="135" max="135" width="7.7109375" style="93" customWidth="1"/>
    <col min="136" max="136" width="7.7109375" style="8" customWidth="1"/>
    <col min="137" max="137" width="7.7109375" style="93" customWidth="1"/>
    <col min="138" max="138" width="7.7109375" style="8" customWidth="1"/>
    <col min="139" max="139" width="7.7109375" style="93" customWidth="1"/>
    <col min="140" max="140" width="7.7109375" style="8" customWidth="1"/>
    <col min="141" max="141" width="7.7109375" style="93" customWidth="1"/>
    <col min="142" max="142" width="7.7109375" style="8" customWidth="1"/>
    <col min="143" max="143" width="7.7109375" style="127" customWidth="1"/>
    <col min="144" max="144" width="7.7109375" style="65" customWidth="1"/>
    <col min="145" max="145" width="7.7109375" style="87" customWidth="1"/>
    <col min="146" max="146" width="7.7109375" style="8" customWidth="1"/>
    <col min="147" max="147" width="7.7109375" style="87" customWidth="1"/>
    <col min="148" max="148" width="7.7109375" style="8" customWidth="1"/>
    <col min="149" max="149" width="7.7109375" style="87" customWidth="1"/>
    <col min="150" max="150" width="7.7109375" style="8" customWidth="1"/>
    <col min="151" max="151" width="7.7109375" style="87" customWidth="1"/>
    <col min="152" max="152" width="7.7109375" style="8" customWidth="1"/>
    <col min="153" max="153" width="7.7109375" style="87" customWidth="1"/>
    <col min="154" max="154" width="7.7109375" style="8" customWidth="1"/>
    <col min="155" max="155" width="7.7109375" style="87" customWidth="1"/>
    <col min="156" max="156" width="7.7109375" style="8" customWidth="1"/>
    <col min="157" max="157" width="7.7109375" style="87" customWidth="1"/>
    <col min="158" max="158" width="7.7109375" style="8" customWidth="1"/>
    <col min="159" max="159" width="7.7109375" style="87" customWidth="1"/>
    <col min="160" max="160" width="7.7109375" style="8" customWidth="1"/>
    <col min="161" max="161" width="7.7109375" style="87" customWidth="1"/>
    <col min="162" max="162" width="7.7109375" style="8" customWidth="1"/>
    <col min="163" max="163" width="7.7109375" style="127" customWidth="1"/>
    <col min="164" max="164" width="7.7109375" style="65" customWidth="1"/>
    <col min="165" max="165" width="7.7109375" style="87" customWidth="1"/>
    <col min="166" max="166" width="7.7109375" style="8" customWidth="1"/>
    <col min="167" max="167" width="7.7109375" style="87" customWidth="1"/>
    <col min="168" max="168" width="7.7109375" style="8" customWidth="1"/>
    <col min="169" max="169" width="7.7109375" style="87" customWidth="1"/>
    <col min="170" max="170" width="7.7109375" style="8" customWidth="1"/>
    <col min="171" max="171" width="7.7109375" style="87" customWidth="1"/>
    <col min="172" max="172" width="7.7109375" style="8" customWidth="1"/>
    <col min="173" max="173" width="7.7109375" style="127" customWidth="1"/>
    <col min="174" max="174" width="7.7109375" style="65" customWidth="1"/>
    <col min="175" max="175" width="7.7109375" style="90" customWidth="1"/>
    <col min="176" max="176" width="7.7109375" style="65" customWidth="1"/>
    <col min="177" max="177" width="7.7109375" style="90" customWidth="1"/>
    <col min="178" max="178" width="7.7109375" style="65" customWidth="1"/>
    <col min="179" max="179" width="7.7109375" style="90" customWidth="1"/>
    <col min="180" max="180" width="7.7109375" style="65" customWidth="1"/>
    <col min="181" max="181" width="4.7109375" style="6" customWidth="1"/>
    <col min="182" max="182" width="6.85546875" style="6" customWidth="1"/>
    <col min="183" max="16384" width="9.140625" style="6"/>
  </cols>
  <sheetData>
    <row r="1" spans="1:184" x14ac:dyDescent="0.3">
      <c r="A1" s="301"/>
      <c r="B1" s="301"/>
      <c r="E1" s="131"/>
      <c r="F1" s="126"/>
      <c r="M1" s="87"/>
      <c r="N1" s="87"/>
      <c r="O1" s="7"/>
      <c r="P1" s="87"/>
      <c r="Q1" s="7"/>
      <c r="R1" s="87"/>
      <c r="S1" s="7"/>
      <c r="T1" s="87"/>
      <c r="U1" s="92"/>
      <c r="V1" s="7"/>
      <c r="W1" s="90"/>
      <c r="X1" s="102"/>
      <c r="AF1" s="7"/>
      <c r="AI1" s="93"/>
      <c r="AK1" s="93"/>
      <c r="AM1" s="93"/>
      <c r="AO1" s="93"/>
      <c r="AQ1" s="93"/>
      <c r="AS1" s="93"/>
      <c r="AT1" s="93"/>
      <c r="AU1" s="8"/>
      <c r="AV1" s="93"/>
      <c r="AW1" s="8"/>
      <c r="AX1" s="93"/>
      <c r="AY1" s="8"/>
      <c r="AZ1" s="93"/>
      <c r="BA1" s="65"/>
      <c r="BB1" s="87"/>
      <c r="BC1" s="8"/>
      <c r="BD1" s="87"/>
      <c r="BE1" s="8"/>
      <c r="BF1" s="87"/>
      <c r="BG1" s="8"/>
      <c r="BH1" s="87"/>
      <c r="BI1" s="93"/>
      <c r="BJ1" s="8"/>
      <c r="BQ1" s="93"/>
      <c r="BR1" s="87"/>
      <c r="BS1" s="8"/>
      <c r="BT1" s="87"/>
      <c r="BU1" s="131"/>
      <c r="BV1" s="8"/>
      <c r="CH1" s="65"/>
      <c r="CI1" s="93"/>
      <c r="CK1" s="93"/>
      <c r="CM1" s="93"/>
      <c r="CO1" s="93"/>
      <c r="CQ1" s="93"/>
      <c r="CS1" s="93"/>
      <c r="CT1" s="65"/>
      <c r="CU1" s="93"/>
      <c r="CW1" s="93"/>
      <c r="CY1" s="93"/>
      <c r="DA1" s="93"/>
      <c r="DC1" s="93"/>
      <c r="DE1" s="93"/>
      <c r="DG1" s="93"/>
      <c r="DI1" s="93"/>
      <c r="DK1" s="131"/>
      <c r="DL1" s="93"/>
      <c r="DM1" s="8"/>
      <c r="DN1" s="93"/>
      <c r="DO1" s="8"/>
      <c r="DP1" s="93"/>
      <c r="DQ1" s="65"/>
      <c r="DR1" s="87"/>
      <c r="DS1" s="8"/>
      <c r="DT1" s="87"/>
      <c r="DU1" s="8"/>
      <c r="DV1" s="87"/>
      <c r="DW1" s="131"/>
      <c r="DX1" s="8"/>
      <c r="DY1" s="87"/>
      <c r="EA1" s="87"/>
      <c r="EC1" s="87"/>
      <c r="EE1" s="87"/>
      <c r="EG1" s="87"/>
      <c r="EI1" s="87"/>
      <c r="EJ1" s="65"/>
      <c r="EK1" s="87"/>
      <c r="EL1" s="65"/>
      <c r="EM1" s="131"/>
      <c r="EN1" s="87"/>
      <c r="EO1" s="8"/>
      <c r="EP1" s="87"/>
      <c r="EQ1" s="8"/>
      <c r="ER1" s="87"/>
      <c r="ES1" s="8"/>
      <c r="ET1" s="87"/>
      <c r="EU1" s="8"/>
      <c r="EV1" s="87"/>
      <c r="EW1" s="65"/>
      <c r="EX1" s="90"/>
      <c r="EY1" s="65"/>
      <c r="EZ1" s="90"/>
      <c r="FA1" s="65"/>
      <c r="FB1" s="90"/>
      <c r="FC1" s="65"/>
      <c r="FD1" s="65"/>
      <c r="FE1" s="65"/>
      <c r="FF1" s="127"/>
      <c r="FG1" s="131"/>
      <c r="FI1" s="90"/>
      <c r="FJ1" s="65"/>
      <c r="FK1" s="90"/>
      <c r="FL1" s="65"/>
      <c r="FM1" s="90"/>
      <c r="FN1" s="65"/>
      <c r="FO1" s="90"/>
      <c r="FP1" s="65"/>
      <c r="FQ1" s="131"/>
      <c r="FR1" s="90"/>
      <c r="FS1" s="65"/>
      <c r="FT1" s="90"/>
      <c r="FU1" s="65"/>
      <c r="FV1" s="90"/>
      <c r="FW1" s="65"/>
      <c r="FX1" s="90"/>
      <c r="FY1" s="65"/>
    </row>
    <row r="2" spans="1:184" x14ac:dyDescent="0.3">
      <c r="A2" s="301" t="s">
        <v>146</v>
      </c>
      <c r="B2" s="301"/>
      <c r="E2" s="165"/>
      <c r="F2" s="126"/>
      <c r="H2" s="150"/>
      <c r="I2" s="150"/>
      <c r="J2" s="150"/>
      <c r="K2" s="88"/>
      <c r="M2" s="88"/>
      <c r="N2" s="88"/>
      <c r="O2" s="7"/>
      <c r="P2" s="88"/>
      <c r="Q2" s="7"/>
      <c r="R2" s="88"/>
      <c r="S2" s="7"/>
      <c r="T2" s="88"/>
      <c r="U2" s="92"/>
      <c r="V2" s="7"/>
      <c r="W2" s="88"/>
      <c r="X2" s="102"/>
      <c r="Y2" s="91"/>
      <c r="AA2" s="91"/>
      <c r="AC2" s="91"/>
      <c r="AE2" s="91"/>
      <c r="AF2" s="7"/>
      <c r="AG2" s="91"/>
      <c r="AI2" s="91"/>
      <c r="AK2" s="91"/>
      <c r="AM2" s="91"/>
      <c r="AO2" s="91"/>
      <c r="AQ2" s="91"/>
      <c r="AS2" s="91"/>
      <c r="AT2" s="91"/>
      <c r="AU2" s="8"/>
      <c r="AV2" s="91"/>
      <c r="AW2" s="8"/>
      <c r="AX2" s="91"/>
      <c r="AY2" s="8"/>
      <c r="AZ2" s="91"/>
      <c r="BA2" s="65"/>
      <c r="BB2" s="88"/>
      <c r="BC2" s="8"/>
      <c r="BD2" s="88"/>
      <c r="BE2" s="8"/>
      <c r="BF2" s="88"/>
      <c r="BG2" s="8"/>
      <c r="BH2" s="88"/>
      <c r="BI2" s="91"/>
      <c r="BJ2" s="8"/>
      <c r="BK2" s="88"/>
      <c r="BM2" s="88"/>
      <c r="BO2" s="88"/>
      <c r="BQ2" s="91"/>
      <c r="BR2" s="88"/>
      <c r="BS2" s="8"/>
      <c r="BT2" s="88"/>
      <c r="BU2" s="131"/>
      <c r="BV2" s="8"/>
      <c r="BW2" s="88"/>
      <c r="BY2" s="88"/>
      <c r="CA2" s="88"/>
      <c r="CC2" s="88"/>
      <c r="CE2" s="88"/>
      <c r="CG2" s="88"/>
      <c r="CH2" s="65"/>
      <c r="CI2" s="91"/>
      <c r="CK2" s="91"/>
      <c r="CM2" s="91"/>
      <c r="CO2" s="91"/>
      <c r="CQ2" s="91"/>
      <c r="CS2" s="91"/>
      <c r="CT2" s="65"/>
      <c r="CU2" s="91"/>
      <c r="CW2" s="91"/>
      <c r="CY2" s="91"/>
      <c r="DA2" s="91"/>
      <c r="DC2" s="91"/>
      <c r="DE2" s="91"/>
      <c r="DG2" s="91"/>
      <c r="DI2" s="91"/>
      <c r="DK2" s="131"/>
      <c r="DL2" s="91"/>
      <c r="DM2" s="8"/>
      <c r="DN2" s="91"/>
      <c r="DO2" s="8"/>
      <c r="DP2" s="91"/>
      <c r="DQ2" s="65"/>
      <c r="DR2" s="88"/>
      <c r="DS2" s="8"/>
      <c r="DT2" s="88"/>
      <c r="DU2" s="8"/>
      <c r="DV2" s="88"/>
      <c r="DW2" s="131"/>
      <c r="DX2" s="8"/>
      <c r="DY2" s="88"/>
      <c r="EA2" s="88"/>
      <c r="EC2" s="88"/>
      <c r="EE2" s="88"/>
      <c r="EG2" s="88"/>
      <c r="EI2" s="88"/>
      <c r="EJ2" s="65"/>
      <c r="EK2" s="88"/>
      <c r="EL2" s="65"/>
      <c r="EM2" s="131"/>
      <c r="EN2" s="88"/>
      <c r="EO2" s="8"/>
      <c r="EP2" s="88"/>
      <c r="EQ2" s="8"/>
      <c r="ER2" s="88"/>
      <c r="ES2" s="8"/>
      <c r="ET2" s="88"/>
      <c r="EU2" s="8"/>
      <c r="EV2" s="88"/>
      <c r="EW2" s="65"/>
      <c r="EX2" s="88"/>
      <c r="EY2" s="65"/>
      <c r="EZ2" s="88"/>
      <c r="FA2" s="65"/>
      <c r="FB2" s="88"/>
      <c r="FC2" s="65"/>
      <c r="FD2" s="65"/>
      <c r="FE2" s="65"/>
      <c r="FF2" s="127"/>
      <c r="FG2" s="131"/>
      <c r="FI2" s="88"/>
      <c r="FJ2" s="65"/>
      <c r="FK2" s="88"/>
      <c r="FL2" s="65"/>
      <c r="FM2" s="88"/>
      <c r="FN2" s="65"/>
      <c r="FO2" s="88"/>
      <c r="FP2" s="65"/>
      <c r="FQ2" s="131"/>
      <c r="FR2" s="88"/>
      <c r="FS2" s="65"/>
      <c r="FT2" s="88"/>
      <c r="FU2" s="65"/>
      <c r="FV2" s="88"/>
      <c r="FW2" s="65"/>
      <c r="FX2" s="88"/>
      <c r="FY2" s="65"/>
    </row>
    <row r="3" spans="1:184" x14ac:dyDescent="0.3">
      <c r="A3" s="301"/>
      <c r="B3" s="301"/>
      <c r="E3" s="165"/>
      <c r="F3" s="126"/>
      <c r="H3" s="150"/>
      <c r="I3" s="150"/>
      <c r="J3" s="150"/>
      <c r="K3" s="88"/>
      <c r="M3" s="88"/>
      <c r="N3" s="88"/>
      <c r="O3" s="7"/>
      <c r="P3" s="88"/>
      <c r="Q3" s="7"/>
      <c r="R3" s="88"/>
      <c r="S3" s="7"/>
      <c r="T3" s="88"/>
      <c r="U3" s="92"/>
      <c r="V3" s="7"/>
      <c r="W3" s="88"/>
      <c r="X3" s="102"/>
      <c r="Y3" s="91"/>
      <c r="AA3" s="91"/>
      <c r="AC3" s="91"/>
      <c r="AE3" s="91"/>
      <c r="AF3" s="7"/>
      <c r="AG3" s="91"/>
      <c r="AI3" s="91"/>
      <c r="AK3" s="91"/>
      <c r="AM3" s="91"/>
      <c r="AO3" s="91"/>
      <c r="AQ3" s="91"/>
      <c r="AS3" s="91"/>
      <c r="AT3" s="91"/>
      <c r="AU3" s="8"/>
      <c r="AV3" s="91"/>
      <c r="AW3" s="8"/>
      <c r="AX3" s="91"/>
      <c r="AY3" s="8"/>
      <c r="AZ3" s="91"/>
      <c r="BA3" s="65"/>
      <c r="BB3" s="88"/>
      <c r="BC3" s="8"/>
      <c r="BD3" s="88"/>
      <c r="BE3" s="8"/>
      <c r="BF3" s="88"/>
      <c r="BG3" s="8"/>
      <c r="BH3" s="88"/>
      <c r="BI3" s="91"/>
      <c r="BJ3" s="8"/>
      <c r="BK3" s="88"/>
      <c r="BM3" s="88"/>
      <c r="BO3" s="88"/>
      <c r="BQ3" s="91"/>
      <c r="BR3" s="88"/>
      <c r="BS3" s="8"/>
      <c r="BT3" s="88"/>
      <c r="BU3" s="131"/>
      <c r="BV3" s="8"/>
      <c r="BW3" s="88"/>
      <c r="BY3" s="88"/>
      <c r="CA3" s="88"/>
      <c r="CC3" s="88"/>
      <c r="CE3" s="88"/>
      <c r="CG3" s="88"/>
      <c r="CH3" s="65"/>
      <c r="CI3" s="91"/>
      <c r="CK3" s="91"/>
      <c r="CM3" s="91"/>
      <c r="CO3" s="91"/>
      <c r="CQ3" s="91"/>
      <c r="CS3" s="91"/>
      <c r="CT3" s="65"/>
      <c r="CU3" s="91"/>
      <c r="CW3" s="91"/>
      <c r="CY3" s="91"/>
      <c r="DA3" s="91"/>
      <c r="DC3" s="91"/>
      <c r="DE3" s="91"/>
      <c r="DG3" s="91"/>
      <c r="DI3" s="91"/>
      <c r="DK3" s="131"/>
      <c r="DL3" s="91"/>
      <c r="DM3" s="8"/>
      <c r="DN3" s="91"/>
      <c r="DO3" s="8"/>
      <c r="DP3" s="91"/>
      <c r="DQ3" s="65"/>
      <c r="DR3" s="88"/>
      <c r="DS3" s="8"/>
      <c r="DT3" s="88"/>
      <c r="DU3" s="8"/>
      <c r="DV3" s="88"/>
      <c r="DW3" s="131"/>
      <c r="DX3" s="8"/>
      <c r="DY3" s="88"/>
      <c r="EA3" s="88"/>
      <c r="EC3" s="88"/>
      <c r="EE3" s="88"/>
      <c r="EG3" s="88"/>
      <c r="EI3" s="88"/>
      <c r="EJ3" s="65"/>
      <c r="EK3" s="88"/>
      <c r="EL3" s="65"/>
      <c r="EM3" s="131"/>
      <c r="EN3" s="88"/>
      <c r="EO3" s="8"/>
      <c r="EP3" s="88"/>
      <c r="EQ3" s="8"/>
      <c r="ER3" s="88"/>
      <c r="ES3" s="8"/>
      <c r="ET3" s="88"/>
      <c r="EU3" s="8"/>
      <c r="EV3" s="88"/>
      <c r="EW3" s="65"/>
      <c r="EX3" s="88"/>
      <c r="EY3" s="65"/>
      <c r="EZ3" s="88"/>
      <c r="FA3" s="65"/>
      <c r="FB3" s="88"/>
      <c r="FC3" s="65"/>
      <c r="FD3" s="65"/>
      <c r="FE3" s="65"/>
      <c r="FF3" s="127"/>
      <c r="FG3" s="131"/>
      <c r="FI3" s="88"/>
      <c r="FJ3" s="65"/>
      <c r="FK3" s="88"/>
      <c r="FL3" s="65"/>
      <c r="FM3" s="88"/>
      <c r="FN3" s="65"/>
      <c r="FO3" s="88"/>
      <c r="FP3" s="65"/>
      <c r="FQ3" s="131"/>
      <c r="FR3" s="88"/>
      <c r="FS3" s="65"/>
      <c r="FT3" s="88"/>
      <c r="FU3" s="65"/>
      <c r="FV3" s="88"/>
      <c r="FW3" s="65"/>
      <c r="FX3" s="88"/>
      <c r="FY3" s="65"/>
    </row>
    <row r="4" spans="1:184" x14ac:dyDescent="0.3">
      <c r="A4" s="301"/>
      <c r="B4" s="301"/>
      <c r="E4" s="165"/>
      <c r="F4" s="126"/>
      <c r="H4" s="151"/>
      <c r="I4" s="151"/>
      <c r="J4" s="151"/>
      <c r="K4" s="89"/>
      <c r="M4" s="89"/>
      <c r="N4" s="89"/>
      <c r="O4" s="7"/>
      <c r="P4" s="89"/>
      <c r="Q4" s="7"/>
      <c r="R4" s="89"/>
      <c r="S4" s="7"/>
      <c r="T4" s="89"/>
      <c r="U4" s="92"/>
      <c r="V4" s="7"/>
      <c r="W4" s="88"/>
      <c r="X4" s="102"/>
      <c r="Y4" s="92"/>
      <c r="AA4" s="92"/>
      <c r="AC4" s="92"/>
      <c r="AE4" s="92"/>
      <c r="AF4" s="7"/>
      <c r="AG4" s="92"/>
      <c r="AI4" s="92"/>
      <c r="AK4" s="92"/>
      <c r="AM4" s="92"/>
      <c r="AO4" s="92"/>
      <c r="AQ4" s="92"/>
      <c r="AS4" s="92"/>
      <c r="AT4" s="92"/>
      <c r="AU4" s="8"/>
      <c r="AV4" s="92"/>
      <c r="AW4" s="8"/>
      <c r="AX4" s="92"/>
      <c r="AY4" s="8"/>
      <c r="AZ4" s="92"/>
      <c r="BA4" s="65"/>
      <c r="BB4" s="89"/>
      <c r="BC4" s="8"/>
      <c r="BD4" s="89"/>
      <c r="BE4" s="8"/>
      <c r="BF4" s="89"/>
      <c r="BG4" s="8"/>
      <c r="BH4" s="89"/>
      <c r="BI4" s="92"/>
      <c r="BJ4" s="8"/>
      <c r="BK4" s="89"/>
      <c r="BM4" s="89"/>
      <c r="BO4" s="89"/>
      <c r="BQ4" s="92"/>
      <c r="BR4" s="89"/>
      <c r="BS4" s="8"/>
      <c r="BT4" s="89"/>
      <c r="BU4" s="131"/>
      <c r="BV4" s="8"/>
      <c r="BW4" s="89"/>
      <c r="BY4" s="89"/>
      <c r="CA4" s="89"/>
      <c r="CC4" s="89"/>
      <c r="CE4" s="89"/>
      <c r="CG4" s="89"/>
      <c r="CH4" s="65"/>
      <c r="CI4" s="92"/>
      <c r="CK4" s="92"/>
      <c r="CM4" s="92"/>
      <c r="CO4" s="92"/>
      <c r="CQ4" s="92"/>
      <c r="CS4" s="92"/>
      <c r="CT4" s="65"/>
      <c r="CU4" s="92"/>
      <c r="CW4" s="92"/>
      <c r="CY4" s="92"/>
      <c r="DA4" s="92"/>
      <c r="DC4" s="92"/>
      <c r="DE4" s="92"/>
      <c r="DG4" s="92"/>
      <c r="DI4" s="92"/>
      <c r="DK4" s="131"/>
      <c r="DL4" s="92"/>
      <c r="DM4" s="8"/>
      <c r="DN4" s="92"/>
      <c r="DO4" s="8"/>
      <c r="DP4" s="92"/>
      <c r="DQ4" s="65"/>
      <c r="DR4" s="89"/>
      <c r="DS4" s="8"/>
      <c r="DT4" s="89"/>
      <c r="DU4" s="8"/>
      <c r="DV4" s="89"/>
      <c r="DW4" s="131"/>
      <c r="DX4" s="8"/>
      <c r="DY4" s="89"/>
      <c r="EA4" s="89"/>
      <c r="EC4" s="89"/>
      <c r="EE4" s="89"/>
      <c r="EG4" s="89"/>
      <c r="EI4" s="89"/>
      <c r="EJ4" s="65"/>
      <c r="EK4" s="89"/>
      <c r="EL4" s="65"/>
      <c r="EM4" s="131"/>
      <c r="EN4" s="89"/>
      <c r="EO4" s="8"/>
      <c r="EP4" s="89"/>
      <c r="EQ4" s="8"/>
      <c r="ER4" s="89"/>
      <c r="ES4" s="8"/>
      <c r="ET4" s="89"/>
      <c r="EU4" s="8"/>
      <c r="EV4" s="89"/>
      <c r="EW4" s="65"/>
      <c r="EX4" s="88"/>
      <c r="EY4" s="65"/>
      <c r="EZ4" s="88"/>
      <c r="FA4" s="65"/>
      <c r="FB4" s="88"/>
      <c r="FC4" s="65"/>
      <c r="FD4" s="65"/>
      <c r="FE4" s="65"/>
      <c r="FF4" s="127"/>
      <c r="FG4" s="131"/>
      <c r="FI4" s="88"/>
      <c r="FJ4" s="65"/>
      <c r="FK4" s="88"/>
      <c r="FL4" s="65"/>
      <c r="FM4" s="88"/>
      <c r="FN4" s="65"/>
      <c r="FO4" s="88"/>
      <c r="FP4" s="65"/>
      <c r="FQ4" s="131"/>
      <c r="FR4" s="88"/>
      <c r="FS4" s="65"/>
      <c r="FT4" s="88"/>
      <c r="FU4" s="65"/>
      <c r="FV4" s="88"/>
      <c r="FW4" s="65"/>
      <c r="FX4" s="88"/>
      <c r="FY4" s="65"/>
    </row>
    <row r="5" spans="1:184" s="12" customFormat="1" ht="16.5" customHeight="1" x14ac:dyDescent="0.25">
      <c r="A5" s="266" t="s">
        <v>3</v>
      </c>
      <c r="B5" s="266" t="s">
        <v>147</v>
      </c>
      <c r="C5" s="342" t="s">
        <v>122</v>
      </c>
      <c r="D5" s="342" t="s">
        <v>123</v>
      </c>
      <c r="E5" s="345" t="s">
        <v>107</v>
      </c>
      <c r="F5" s="342" t="s">
        <v>125</v>
      </c>
      <c r="G5" s="289" t="s">
        <v>37</v>
      </c>
      <c r="H5" s="290"/>
      <c r="I5" s="290"/>
      <c r="J5" s="290"/>
      <c r="K5" s="290"/>
      <c r="L5" s="290"/>
      <c r="M5" s="290"/>
      <c r="N5" s="291"/>
      <c r="O5" s="292" t="s">
        <v>38</v>
      </c>
      <c r="P5" s="293"/>
      <c r="Q5" s="293"/>
      <c r="R5" s="293"/>
      <c r="S5" s="293"/>
      <c r="T5" s="293"/>
      <c r="U5" s="293"/>
      <c r="V5" s="294"/>
      <c r="W5" s="295" t="s">
        <v>126</v>
      </c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7"/>
      <c r="AU5" s="295" t="s">
        <v>127</v>
      </c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  <c r="BG5" s="296"/>
      <c r="BH5" s="296"/>
      <c r="BI5" s="296"/>
      <c r="BJ5" s="297"/>
      <c r="BK5" s="295" t="s">
        <v>128</v>
      </c>
      <c r="BL5" s="296"/>
      <c r="BM5" s="296"/>
      <c r="BN5" s="296"/>
      <c r="BO5" s="296"/>
      <c r="BP5" s="296"/>
      <c r="BQ5" s="296"/>
      <c r="BR5" s="296"/>
      <c r="BS5" s="296"/>
      <c r="BT5" s="296"/>
      <c r="BU5" s="296"/>
      <c r="BV5" s="297"/>
      <c r="BW5" s="339" t="s">
        <v>40</v>
      </c>
      <c r="BX5" s="340"/>
      <c r="BY5" s="340"/>
      <c r="BZ5" s="340"/>
      <c r="CA5" s="340"/>
      <c r="CB5" s="340"/>
      <c r="CC5" s="340"/>
      <c r="CD5" s="340"/>
      <c r="CE5" s="340"/>
      <c r="CF5" s="340"/>
      <c r="CG5" s="340"/>
      <c r="CH5" s="340"/>
      <c r="CI5" s="340"/>
      <c r="CJ5" s="340"/>
      <c r="CK5" s="340"/>
      <c r="CL5" s="340"/>
      <c r="CM5" s="340"/>
      <c r="CN5" s="340"/>
      <c r="CO5" s="340"/>
      <c r="CP5" s="340"/>
      <c r="CQ5" s="340"/>
      <c r="CR5" s="340"/>
      <c r="CS5" s="340"/>
      <c r="CT5" s="340"/>
      <c r="CU5" s="340" t="s">
        <v>40</v>
      </c>
      <c r="CV5" s="340"/>
      <c r="CW5" s="340"/>
      <c r="CX5" s="340"/>
      <c r="CY5" s="340"/>
      <c r="CZ5" s="340"/>
      <c r="DA5" s="340"/>
      <c r="DB5" s="340"/>
      <c r="DC5" s="340"/>
      <c r="DD5" s="340"/>
      <c r="DE5" s="340"/>
      <c r="DF5" s="340"/>
      <c r="DG5" s="340"/>
      <c r="DH5" s="340"/>
      <c r="DI5" s="340"/>
      <c r="DJ5" s="340"/>
      <c r="DK5" s="340"/>
      <c r="DL5" s="341"/>
      <c r="DM5" s="276" t="s">
        <v>41</v>
      </c>
      <c r="DN5" s="277"/>
      <c r="DO5" s="277"/>
      <c r="DP5" s="277"/>
      <c r="DQ5" s="277"/>
      <c r="DR5" s="277"/>
      <c r="DS5" s="277"/>
      <c r="DT5" s="277"/>
      <c r="DU5" s="277"/>
      <c r="DV5" s="277"/>
      <c r="DW5" s="277"/>
      <c r="DX5" s="278"/>
      <c r="DY5" s="279" t="s">
        <v>42</v>
      </c>
      <c r="DZ5" s="280"/>
      <c r="EA5" s="280"/>
      <c r="EB5" s="280"/>
      <c r="EC5" s="280"/>
      <c r="ED5" s="280"/>
      <c r="EE5" s="280"/>
      <c r="EF5" s="280"/>
      <c r="EG5" s="280"/>
      <c r="EH5" s="280"/>
      <c r="EI5" s="280"/>
      <c r="EJ5" s="280"/>
      <c r="EK5" s="280"/>
      <c r="EL5" s="280"/>
      <c r="EM5" s="280"/>
      <c r="EN5" s="281"/>
      <c r="EO5" s="282" t="s">
        <v>43</v>
      </c>
      <c r="EP5" s="283"/>
      <c r="EQ5" s="283"/>
      <c r="ER5" s="283"/>
      <c r="ES5" s="283"/>
      <c r="ET5" s="283"/>
      <c r="EU5" s="283"/>
      <c r="EV5" s="283"/>
      <c r="EW5" s="283"/>
      <c r="EX5" s="283"/>
      <c r="EY5" s="283"/>
      <c r="EZ5" s="283"/>
      <c r="FA5" s="283"/>
      <c r="FB5" s="283"/>
      <c r="FC5" s="283"/>
      <c r="FD5" s="283"/>
      <c r="FE5" s="283"/>
      <c r="FF5" s="283"/>
      <c r="FG5" s="283"/>
      <c r="FH5" s="284"/>
      <c r="FI5" s="285" t="s">
        <v>44</v>
      </c>
      <c r="FJ5" s="286"/>
      <c r="FK5" s="286"/>
      <c r="FL5" s="286"/>
      <c r="FM5" s="286"/>
      <c r="FN5" s="286"/>
      <c r="FO5" s="286"/>
      <c r="FP5" s="286"/>
      <c r="FQ5" s="286"/>
      <c r="FR5" s="287"/>
      <c r="FS5" s="329" t="s">
        <v>45</v>
      </c>
      <c r="FT5" s="330"/>
      <c r="FU5" s="315" t="s">
        <v>46</v>
      </c>
      <c r="FV5" s="316"/>
      <c r="FW5" s="319" t="s">
        <v>47</v>
      </c>
      <c r="FX5" s="320"/>
    </row>
    <row r="6" spans="1:184" s="29" customFormat="1" ht="16.5" customHeight="1" x14ac:dyDescent="0.25">
      <c r="A6" s="266"/>
      <c r="B6" s="266"/>
      <c r="C6" s="343"/>
      <c r="D6" s="343"/>
      <c r="E6" s="346"/>
      <c r="F6" s="343"/>
      <c r="G6" s="335" t="s">
        <v>49</v>
      </c>
      <c r="H6" s="336"/>
      <c r="I6" s="335" t="s">
        <v>50</v>
      </c>
      <c r="J6" s="336"/>
      <c r="K6" s="335" t="s">
        <v>51</v>
      </c>
      <c r="L6" s="336"/>
      <c r="M6" s="333" t="s">
        <v>129</v>
      </c>
      <c r="N6" s="334"/>
      <c r="O6" s="337" t="s">
        <v>53</v>
      </c>
      <c r="P6" s="338"/>
      <c r="Q6" s="337" t="s">
        <v>54</v>
      </c>
      <c r="R6" s="338"/>
      <c r="S6" s="337" t="s">
        <v>55</v>
      </c>
      <c r="T6" s="338"/>
      <c r="U6" s="333" t="s">
        <v>129</v>
      </c>
      <c r="V6" s="334"/>
      <c r="W6" s="313" t="s">
        <v>56</v>
      </c>
      <c r="X6" s="314"/>
      <c r="Y6" s="313" t="s">
        <v>57</v>
      </c>
      <c r="Z6" s="314"/>
      <c r="AA6" s="313" t="s">
        <v>58</v>
      </c>
      <c r="AB6" s="314"/>
      <c r="AC6" s="313" t="s">
        <v>59</v>
      </c>
      <c r="AD6" s="314"/>
      <c r="AE6" s="313" t="s">
        <v>60</v>
      </c>
      <c r="AF6" s="314"/>
      <c r="AG6" s="313" t="s">
        <v>61</v>
      </c>
      <c r="AH6" s="314"/>
      <c r="AI6" s="313" t="s">
        <v>117</v>
      </c>
      <c r="AJ6" s="314"/>
      <c r="AK6" s="313" t="s">
        <v>118</v>
      </c>
      <c r="AL6" s="314"/>
      <c r="AM6" s="313" t="s">
        <v>121</v>
      </c>
      <c r="AN6" s="314"/>
      <c r="AO6" s="313" t="s">
        <v>136</v>
      </c>
      <c r="AP6" s="314"/>
      <c r="AQ6" s="313" t="s">
        <v>140</v>
      </c>
      <c r="AR6" s="314"/>
      <c r="AS6" s="323" t="s">
        <v>190</v>
      </c>
      <c r="AT6" s="323"/>
      <c r="AU6" s="313" t="s">
        <v>62</v>
      </c>
      <c r="AV6" s="314"/>
      <c r="AW6" s="313" t="s">
        <v>63</v>
      </c>
      <c r="AX6" s="314"/>
      <c r="AY6" s="313" t="s">
        <v>97</v>
      </c>
      <c r="AZ6" s="314"/>
      <c r="BA6" s="313" t="s">
        <v>98</v>
      </c>
      <c r="BB6" s="314"/>
      <c r="BC6" s="313" t="s">
        <v>99</v>
      </c>
      <c r="BD6" s="314"/>
      <c r="BE6" s="313" t="s">
        <v>106</v>
      </c>
      <c r="BF6" s="314"/>
      <c r="BG6" s="313" t="s">
        <v>120</v>
      </c>
      <c r="BH6" s="314"/>
      <c r="BI6" s="323" t="s">
        <v>190</v>
      </c>
      <c r="BJ6" s="323"/>
      <c r="BK6" s="313" t="s">
        <v>119</v>
      </c>
      <c r="BL6" s="314"/>
      <c r="BM6" s="313" t="s">
        <v>141</v>
      </c>
      <c r="BN6" s="314"/>
      <c r="BO6" s="313"/>
      <c r="BP6" s="314"/>
      <c r="BQ6" s="323" t="s">
        <v>190</v>
      </c>
      <c r="BR6" s="323"/>
      <c r="BS6" s="313" t="s">
        <v>39</v>
      </c>
      <c r="BT6" s="314"/>
      <c r="BU6" s="312" t="s">
        <v>129</v>
      </c>
      <c r="BV6" s="312"/>
      <c r="BW6" s="308" t="s">
        <v>64</v>
      </c>
      <c r="BX6" s="309"/>
      <c r="BY6" s="308" t="s">
        <v>65</v>
      </c>
      <c r="BZ6" s="309"/>
      <c r="CA6" s="308" t="s">
        <v>66</v>
      </c>
      <c r="CB6" s="309"/>
      <c r="CC6" s="308" t="s">
        <v>67</v>
      </c>
      <c r="CD6" s="309"/>
      <c r="CE6" s="308" t="s">
        <v>68</v>
      </c>
      <c r="CF6" s="309"/>
      <c r="CG6" s="308" t="s">
        <v>69</v>
      </c>
      <c r="CH6" s="309"/>
      <c r="CI6" s="308" t="s">
        <v>70</v>
      </c>
      <c r="CJ6" s="309"/>
      <c r="CK6" s="308" t="s">
        <v>71</v>
      </c>
      <c r="CL6" s="309"/>
      <c r="CM6" s="308" t="s">
        <v>72</v>
      </c>
      <c r="CN6" s="309"/>
      <c r="CO6" s="308" t="s">
        <v>73</v>
      </c>
      <c r="CP6" s="309"/>
      <c r="CQ6" s="308" t="s">
        <v>92</v>
      </c>
      <c r="CR6" s="309"/>
      <c r="CS6" s="308" t="s">
        <v>109</v>
      </c>
      <c r="CT6" s="309"/>
      <c r="CU6" s="308" t="s">
        <v>93</v>
      </c>
      <c r="CV6" s="309"/>
      <c r="CW6" s="308" t="s">
        <v>94</v>
      </c>
      <c r="CX6" s="309"/>
      <c r="CY6" s="308" t="s">
        <v>134</v>
      </c>
      <c r="CZ6" s="309"/>
      <c r="DA6" s="308" t="s">
        <v>137</v>
      </c>
      <c r="DB6" s="309"/>
      <c r="DC6" s="308" t="s">
        <v>138</v>
      </c>
      <c r="DD6" s="309"/>
      <c r="DE6" s="308" t="s">
        <v>144</v>
      </c>
      <c r="DF6" s="309"/>
      <c r="DG6" s="308" t="s">
        <v>139</v>
      </c>
      <c r="DH6" s="309"/>
      <c r="DI6" s="308" t="s">
        <v>145</v>
      </c>
      <c r="DJ6" s="309"/>
      <c r="DK6" s="312" t="s">
        <v>129</v>
      </c>
      <c r="DL6" s="312"/>
      <c r="DM6" s="310" t="s">
        <v>74</v>
      </c>
      <c r="DN6" s="311"/>
      <c r="DO6" s="310" t="s">
        <v>75</v>
      </c>
      <c r="DP6" s="311"/>
      <c r="DQ6" s="310" t="s">
        <v>76</v>
      </c>
      <c r="DR6" s="311"/>
      <c r="DS6" s="310" t="s">
        <v>95</v>
      </c>
      <c r="DT6" s="311"/>
      <c r="DU6" s="310" t="s">
        <v>116</v>
      </c>
      <c r="DV6" s="311"/>
      <c r="DW6" s="312" t="s">
        <v>129</v>
      </c>
      <c r="DX6" s="312"/>
      <c r="DY6" s="327" t="s">
        <v>77</v>
      </c>
      <c r="DZ6" s="328"/>
      <c r="EA6" s="327" t="s">
        <v>78</v>
      </c>
      <c r="EB6" s="328"/>
      <c r="EC6" s="327" t="s">
        <v>135</v>
      </c>
      <c r="ED6" s="328"/>
      <c r="EE6" s="327" t="s">
        <v>79</v>
      </c>
      <c r="EF6" s="328"/>
      <c r="EG6" s="327" t="s">
        <v>96</v>
      </c>
      <c r="EH6" s="328"/>
      <c r="EI6" s="327" t="s">
        <v>80</v>
      </c>
      <c r="EJ6" s="328"/>
      <c r="EK6" s="327" t="s">
        <v>172</v>
      </c>
      <c r="EL6" s="328"/>
      <c r="EM6" s="312" t="s">
        <v>129</v>
      </c>
      <c r="EN6" s="312"/>
      <c r="EO6" s="325" t="s">
        <v>81</v>
      </c>
      <c r="EP6" s="326"/>
      <c r="EQ6" s="325" t="s">
        <v>82</v>
      </c>
      <c r="ER6" s="326"/>
      <c r="ES6" s="325" t="s">
        <v>100</v>
      </c>
      <c r="ET6" s="326"/>
      <c r="EU6" s="325" t="s">
        <v>101</v>
      </c>
      <c r="EV6" s="326"/>
      <c r="EW6" s="325" t="s">
        <v>102</v>
      </c>
      <c r="EX6" s="326"/>
      <c r="EY6" s="325" t="s">
        <v>103</v>
      </c>
      <c r="EZ6" s="326"/>
      <c r="FA6" s="325" t="s">
        <v>104</v>
      </c>
      <c r="FB6" s="326"/>
      <c r="FC6" s="325" t="s">
        <v>105</v>
      </c>
      <c r="FD6" s="326"/>
      <c r="FE6" s="325" t="s">
        <v>133</v>
      </c>
      <c r="FF6" s="326"/>
      <c r="FG6" s="312" t="s">
        <v>129</v>
      </c>
      <c r="FH6" s="312"/>
      <c r="FI6" s="306" t="s">
        <v>83</v>
      </c>
      <c r="FJ6" s="307"/>
      <c r="FK6" s="306" t="s">
        <v>84</v>
      </c>
      <c r="FL6" s="307"/>
      <c r="FM6" s="306" t="s">
        <v>85</v>
      </c>
      <c r="FN6" s="307"/>
      <c r="FO6" s="306" t="s">
        <v>86</v>
      </c>
      <c r="FP6" s="307"/>
      <c r="FQ6" s="312" t="s">
        <v>129</v>
      </c>
      <c r="FR6" s="312"/>
      <c r="FS6" s="331"/>
      <c r="FT6" s="332"/>
      <c r="FU6" s="317"/>
      <c r="FV6" s="318"/>
      <c r="FW6" s="321"/>
      <c r="FX6" s="322"/>
    </row>
    <row r="7" spans="1:184" s="12" customFormat="1" ht="33" x14ac:dyDescent="0.3">
      <c r="A7" s="266"/>
      <c r="B7" s="266"/>
      <c r="C7" s="344"/>
      <c r="D7" s="344"/>
      <c r="E7" s="347"/>
      <c r="F7" s="344"/>
      <c r="G7" s="103" t="s">
        <v>112</v>
      </c>
      <c r="H7" s="104" t="s">
        <v>87</v>
      </c>
      <c r="I7" s="103" t="s">
        <v>112</v>
      </c>
      <c r="J7" s="104" t="s">
        <v>87</v>
      </c>
      <c r="K7" s="103" t="s">
        <v>112</v>
      </c>
      <c r="L7" s="104" t="s">
        <v>87</v>
      </c>
      <c r="M7" s="182" t="s">
        <v>112</v>
      </c>
      <c r="N7" s="181" t="s">
        <v>87</v>
      </c>
      <c r="O7" s="105" t="s">
        <v>112</v>
      </c>
      <c r="P7" s="106" t="s">
        <v>87</v>
      </c>
      <c r="Q7" s="105" t="s">
        <v>112</v>
      </c>
      <c r="R7" s="106" t="s">
        <v>87</v>
      </c>
      <c r="S7" s="105" t="s">
        <v>112</v>
      </c>
      <c r="T7" s="106" t="s">
        <v>87</v>
      </c>
      <c r="U7" s="182" t="s">
        <v>112</v>
      </c>
      <c r="V7" s="181" t="s">
        <v>87</v>
      </c>
      <c r="W7" s="107" t="s">
        <v>112</v>
      </c>
      <c r="X7" s="34" t="s">
        <v>87</v>
      </c>
      <c r="Y7" s="107" t="s">
        <v>112</v>
      </c>
      <c r="Z7" s="34" t="s">
        <v>87</v>
      </c>
      <c r="AA7" s="107" t="s">
        <v>112</v>
      </c>
      <c r="AB7" s="34" t="s">
        <v>87</v>
      </c>
      <c r="AC7" s="107" t="s">
        <v>112</v>
      </c>
      <c r="AD7" s="34" t="s">
        <v>87</v>
      </c>
      <c r="AE7" s="107" t="s">
        <v>112</v>
      </c>
      <c r="AF7" s="34" t="s">
        <v>87</v>
      </c>
      <c r="AG7" s="107" t="s">
        <v>112</v>
      </c>
      <c r="AH7" s="34" t="s">
        <v>87</v>
      </c>
      <c r="AI7" s="154" t="s">
        <v>112</v>
      </c>
      <c r="AJ7" s="128" t="s">
        <v>87</v>
      </c>
      <c r="AK7" s="128" t="s">
        <v>112</v>
      </c>
      <c r="AL7" s="128" t="s">
        <v>87</v>
      </c>
      <c r="AM7" s="128" t="s">
        <v>112</v>
      </c>
      <c r="AN7" s="128" t="s">
        <v>87</v>
      </c>
      <c r="AO7" s="128" t="s">
        <v>112</v>
      </c>
      <c r="AP7" s="128" t="s">
        <v>87</v>
      </c>
      <c r="AQ7" s="128" t="s">
        <v>112</v>
      </c>
      <c r="AR7" s="128" t="s">
        <v>87</v>
      </c>
      <c r="AS7" s="186" t="s">
        <v>112</v>
      </c>
      <c r="AT7" s="185" t="s">
        <v>87</v>
      </c>
      <c r="AU7" s="107" t="s">
        <v>112</v>
      </c>
      <c r="AV7" s="34" t="s">
        <v>87</v>
      </c>
      <c r="AW7" s="107" t="s">
        <v>112</v>
      </c>
      <c r="AX7" s="34" t="s">
        <v>87</v>
      </c>
      <c r="AY7" s="107" t="s">
        <v>112</v>
      </c>
      <c r="AZ7" s="34" t="s">
        <v>87</v>
      </c>
      <c r="BA7" s="107" t="s">
        <v>112</v>
      </c>
      <c r="BB7" s="34" t="s">
        <v>87</v>
      </c>
      <c r="BC7" s="107" t="s">
        <v>112</v>
      </c>
      <c r="BD7" s="34" t="s">
        <v>87</v>
      </c>
      <c r="BE7" s="128" t="s">
        <v>112</v>
      </c>
      <c r="BF7" s="128" t="s">
        <v>87</v>
      </c>
      <c r="BG7" s="128" t="s">
        <v>112</v>
      </c>
      <c r="BH7" s="128" t="s">
        <v>87</v>
      </c>
      <c r="BI7" s="186" t="s">
        <v>112</v>
      </c>
      <c r="BJ7" s="185" t="s">
        <v>87</v>
      </c>
      <c r="BK7" s="128" t="s">
        <v>112</v>
      </c>
      <c r="BL7" s="128" t="s">
        <v>87</v>
      </c>
      <c r="BM7" s="128" t="s">
        <v>112</v>
      </c>
      <c r="BN7" s="128" t="s">
        <v>87</v>
      </c>
      <c r="BO7" s="128" t="s">
        <v>112</v>
      </c>
      <c r="BP7" s="128" t="s">
        <v>87</v>
      </c>
      <c r="BQ7" s="186" t="s">
        <v>112</v>
      </c>
      <c r="BR7" s="185" t="s">
        <v>87</v>
      </c>
      <c r="BS7" s="128" t="s">
        <v>112</v>
      </c>
      <c r="BT7" s="128" t="s">
        <v>87</v>
      </c>
      <c r="BU7" s="182" t="s">
        <v>112</v>
      </c>
      <c r="BV7" s="181" t="s">
        <v>87</v>
      </c>
      <c r="BW7" s="122" t="s">
        <v>112</v>
      </c>
      <c r="BX7" s="123" t="s">
        <v>87</v>
      </c>
      <c r="BY7" s="122" t="s">
        <v>112</v>
      </c>
      <c r="BZ7" s="123" t="s">
        <v>87</v>
      </c>
      <c r="CA7" s="122" t="s">
        <v>112</v>
      </c>
      <c r="CB7" s="123" t="s">
        <v>87</v>
      </c>
      <c r="CC7" s="122" t="s">
        <v>112</v>
      </c>
      <c r="CD7" s="123" t="s">
        <v>87</v>
      </c>
      <c r="CE7" s="122" t="s">
        <v>112</v>
      </c>
      <c r="CF7" s="123" t="s">
        <v>87</v>
      </c>
      <c r="CG7" s="122" t="s">
        <v>112</v>
      </c>
      <c r="CH7" s="123" t="s">
        <v>87</v>
      </c>
      <c r="CI7" s="122" t="s">
        <v>112</v>
      </c>
      <c r="CJ7" s="123" t="s">
        <v>87</v>
      </c>
      <c r="CK7" s="122" t="s">
        <v>112</v>
      </c>
      <c r="CL7" s="123" t="s">
        <v>87</v>
      </c>
      <c r="CM7" s="122" t="s">
        <v>112</v>
      </c>
      <c r="CN7" s="123" t="s">
        <v>87</v>
      </c>
      <c r="CO7" s="122" t="s">
        <v>112</v>
      </c>
      <c r="CP7" s="123" t="s">
        <v>87</v>
      </c>
      <c r="CQ7" s="122" t="s">
        <v>112</v>
      </c>
      <c r="CR7" s="123" t="s">
        <v>87</v>
      </c>
      <c r="CS7" s="122" t="s">
        <v>112</v>
      </c>
      <c r="CT7" s="123" t="s">
        <v>87</v>
      </c>
      <c r="CU7" s="122" t="s">
        <v>112</v>
      </c>
      <c r="CV7" s="123" t="s">
        <v>87</v>
      </c>
      <c r="CW7" s="122" t="s">
        <v>112</v>
      </c>
      <c r="CX7" s="123" t="s">
        <v>87</v>
      </c>
      <c r="CY7" s="122" t="s">
        <v>112</v>
      </c>
      <c r="CZ7" s="123" t="s">
        <v>87</v>
      </c>
      <c r="DA7" s="122" t="s">
        <v>112</v>
      </c>
      <c r="DB7" s="123" t="s">
        <v>87</v>
      </c>
      <c r="DC7" s="122" t="s">
        <v>112</v>
      </c>
      <c r="DD7" s="123" t="s">
        <v>87</v>
      </c>
      <c r="DE7" s="122" t="s">
        <v>112</v>
      </c>
      <c r="DF7" s="123" t="s">
        <v>87</v>
      </c>
      <c r="DG7" s="122" t="s">
        <v>112</v>
      </c>
      <c r="DH7" s="123" t="s">
        <v>87</v>
      </c>
      <c r="DI7" s="122" t="s">
        <v>112</v>
      </c>
      <c r="DJ7" s="123" t="s">
        <v>87</v>
      </c>
      <c r="DK7" s="182" t="s">
        <v>112</v>
      </c>
      <c r="DL7" s="181" t="s">
        <v>87</v>
      </c>
      <c r="DM7" s="108" t="s">
        <v>112</v>
      </c>
      <c r="DN7" s="109" t="s">
        <v>87</v>
      </c>
      <c r="DO7" s="108" t="s">
        <v>112</v>
      </c>
      <c r="DP7" s="109" t="s">
        <v>87</v>
      </c>
      <c r="DQ7" s="108" t="s">
        <v>112</v>
      </c>
      <c r="DR7" s="109" t="s">
        <v>87</v>
      </c>
      <c r="DS7" s="108" t="s">
        <v>112</v>
      </c>
      <c r="DT7" s="109" t="s">
        <v>87</v>
      </c>
      <c r="DU7" s="108" t="s">
        <v>112</v>
      </c>
      <c r="DV7" s="109" t="s">
        <v>87</v>
      </c>
      <c r="DW7" s="182" t="s">
        <v>112</v>
      </c>
      <c r="DX7" s="181" t="s">
        <v>87</v>
      </c>
      <c r="DY7" s="110" t="s">
        <v>112</v>
      </c>
      <c r="DZ7" s="111" t="s">
        <v>87</v>
      </c>
      <c r="EA7" s="110" t="s">
        <v>112</v>
      </c>
      <c r="EB7" s="111" t="s">
        <v>87</v>
      </c>
      <c r="EC7" s="110" t="s">
        <v>112</v>
      </c>
      <c r="ED7" s="111" t="s">
        <v>87</v>
      </c>
      <c r="EE7" s="110" t="s">
        <v>112</v>
      </c>
      <c r="EF7" s="111" t="s">
        <v>87</v>
      </c>
      <c r="EG7" s="110" t="s">
        <v>112</v>
      </c>
      <c r="EH7" s="111" t="s">
        <v>87</v>
      </c>
      <c r="EI7" s="110" t="s">
        <v>112</v>
      </c>
      <c r="EJ7" s="111" t="s">
        <v>87</v>
      </c>
      <c r="EK7" s="110" t="s">
        <v>112</v>
      </c>
      <c r="EL7" s="111" t="s">
        <v>87</v>
      </c>
      <c r="EM7" s="182" t="s">
        <v>112</v>
      </c>
      <c r="EN7" s="181" t="s">
        <v>87</v>
      </c>
      <c r="EO7" s="112" t="s">
        <v>112</v>
      </c>
      <c r="EP7" s="113" t="s">
        <v>87</v>
      </c>
      <c r="EQ7" s="112" t="s">
        <v>112</v>
      </c>
      <c r="ER7" s="113" t="s">
        <v>87</v>
      </c>
      <c r="ES7" s="112" t="s">
        <v>112</v>
      </c>
      <c r="ET7" s="113" t="s">
        <v>87</v>
      </c>
      <c r="EU7" s="112" t="s">
        <v>112</v>
      </c>
      <c r="EV7" s="113" t="s">
        <v>87</v>
      </c>
      <c r="EW7" s="112" t="s">
        <v>112</v>
      </c>
      <c r="EX7" s="113" t="s">
        <v>87</v>
      </c>
      <c r="EY7" s="112" t="s">
        <v>112</v>
      </c>
      <c r="EZ7" s="113" t="s">
        <v>87</v>
      </c>
      <c r="FA7" s="112" t="s">
        <v>112</v>
      </c>
      <c r="FB7" s="113" t="s">
        <v>87</v>
      </c>
      <c r="FC7" s="112" t="s">
        <v>112</v>
      </c>
      <c r="FD7" s="113" t="s">
        <v>87</v>
      </c>
      <c r="FE7" s="112" t="s">
        <v>112</v>
      </c>
      <c r="FF7" s="113" t="s">
        <v>87</v>
      </c>
      <c r="FG7" s="182" t="s">
        <v>112</v>
      </c>
      <c r="FH7" s="181" t="s">
        <v>87</v>
      </c>
      <c r="FI7" s="114" t="s">
        <v>112</v>
      </c>
      <c r="FJ7" s="115" t="s">
        <v>87</v>
      </c>
      <c r="FK7" s="114" t="s">
        <v>112</v>
      </c>
      <c r="FL7" s="115" t="s">
        <v>87</v>
      </c>
      <c r="FM7" s="114" t="s">
        <v>112</v>
      </c>
      <c r="FN7" s="115" t="s">
        <v>87</v>
      </c>
      <c r="FO7" s="114" t="s">
        <v>112</v>
      </c>
      <c r="FP7" s="115" t="s">
        <v>87</v>
      </c>
      <c r="FQ7" s="182" t="s">
        <v>112</v>
      </c>
      <c r="FR7" s="181" t="s">
        <v>87</v>
      </c>
      <c r="FS7" s="116" t="s">
        <v>112</v>
      </c>
      <c r="FT7" s="117" t="s">
        <v>87</v>
      </c>
      <c r="FU7" s="118" t="s">
        <v>112</v>
      </c>
      <c r="FV7" s="119" t="s">
        <v>87</v>
      </c>
      <c r="FW7" s="120" t="s">
        <v>112</v>
      </c>
      <c r="FX7" s="121" t="s">
        <v>87</v>
      </c>
      <c r="FZ7" s="305" t="s">
        <v>188</v>
      </c>
      <c r="GA7" s="305"/>
    </row>
    <row r="8" spans="1:184" s="136" customFormat="1" x14ac:dyDescent="0.25">
      <c r="A8" s="149">
        <v>1</v>
      </c>
      <c r="B8" s="3" t="s">
        <v>160</v>
      </c>
      <c r="C8" s="57" t="e">
        <f>#REF!</f>
        <v>#REF!</v>
      </c>
      <c r="D8" s="4" t="e">
        <f>#REF!</f>
        <v>#REF!</v>
      </c>
      <c r="E8" s="130" t="e">
        <f>C8+D8</f>
        <v>#REF!</v>
      </c>
      <c r="F8" s="138" t="e">
        <f t="shared" ref="F8:F41" si="0">N8+V8+BV8+DL8+DX8+EN8+FH8+FR8+FT8+FV8+FX8</f>
        <v>#REF!</v>
      </c>
      <c r="G8" s="139" t="e">
        <f>#REF!</f>
        <v>#REF!</v>
      </c>
      <c r="H8" s="140" t="e">
        <f>#REF!</f>
        <v>#REF!</v>
      </c>
      <c r="I8" s="139" t="e">
        <f>#REF!</f>
        <v>#REF!</v>
      </c>
      <c r="J8" s="140" t="e">
        <f>#REF!</f>
        <v>#REF!</v>
      </c>
      <c r="K8" s="139" t="e">
        <f>#REF!</f>
        <v>#REF!</v>
      </c>
      <c r="L8" s="174" t="e">
        <f>#REF!</f>
        <v>#REF!</v>
      </c>
      <c r="M8" s="183" t="e">
        <f>G8+I8+K8</f>
        <v>#REF!</v>
      </c>
      <c r="N8" s="141" t="e">
        <f t="shared" ref="N8:N41" si="1">H8+J8+L8</f>
        <v>#REF!</v>
      </c>
      <c r="O8" s="139" t="e">
        <f>#REF!</f>
        <v>#REF!</v>
      </c>
      <c r="P8" s="140" t="e">
        <f>#REF!</f>
        <v>#REF!</v>
      </c>
      <c r="Q8" s="139" t="e">
        <f>#REF!</f>
        <v>#REF!</v>
      </c>
      <c r="R8" s="140" t="e">
        <f>#REF!</f>
        <v>#REF!</v>
      </c>
      <c r="S8" s="139" t="e">
        <f>#REF!</f>
        <v>#REF!</v>
      </c>
      <c r="T8" s="140" t="e">
        <f>#REF!</f>
        <v>#REF!</v>
      </c>
      <c r="U8" s="183" t="e">
        <f>O8+Q8+S8</f>
        <v>#REF!</v>
      </c>
      <c r="V8" s="141" t="e">
        <f t="shared" ref="V8:V41" si="2">P8+R8+T8</f>
        <v>#REF!</v>
      </c>
      <c r="W8" s="139" t="e">
        <f>#REF!</f>
        <v>#REF!</v>
      </c>
      <c r="X8" s="142" t="e">
        <f>#REF!</f>
        <v>#REF!</v>
      </c>
      <c r="Y8" s="139" t="e">
        <f>#REF!</f>
        <v>#REF!</v>
      </c>
      <c r="Z8" s="142" t="e">
        <f>#REF!</f>
        <v>#REF!</v>
      </c>
      <c r="AA8" s="139" t="e">
        <f>#REF!</f>
        <v>#REF!</v>
      </c>
      <c r="AB8" s="142" t="e">
        <f>#REF!</f>
        <v>#REF!</v>
      </c>
      <c r="AC8" s="139" t="e">
        <f>#REF!</f>
        <v>#REF!</v>
      </c>
      <c r="AD8" s="142" t="e">
        <f>#REF!</f>
        <v>#REF!</v>
      </c>
      <c r="AE8" s="139" t="e">
        <f>#REF!</f>
        <v>#REF!</v>
      </c>
      <c r="AF8" s="142" t="e">
        <f>#REF!</f>
        <v>#REF!</v>
      </c>
      <c r="AG8" s="139" t="e">
        <f>#REF!</f>
        <v>#REF!</v>
      </c>
      <c r="AH8" s="142" t="e">
        <f>#REF!</f>
        <v>#REF!</v>
      </c>
      <c r="AI8" s="139" t="e">
        <f>#REF!</f>
        <v>#REF!</v>
      </c>
      <c r="AJ8" s="140" t="e">
        <f>#REF!</f>
        <v>#REF!</v>
      </c>
      <c r="AK8" s="139" t="e">
        <f>#REF!</f>
        <v>#REF!</v>
      </c>
      <c r="AL8" s="140" t="e">
        <f>#REF!</f>
        <v>#REF!</v>
      </c>
      <c r="AM8" s="139" t="e">
        <f>#REF!</f>
        <v>#REF!</v>
      </c>
      <c r="AN8" s="140" t="e">
        <f>#REF!</f>
        <v>#REF!</v>
      </c>
      <c r="AO8" s="139" t="e">
        <f>#REF!</f>
        <v>#REF!</v>
      </c>
      <c r="AP8" s="140" t="e">
        <f>#REF!</f>
        <v>#REF!</v>
      </c>
      <c r="AQ8" s="139" t="e">
        <f>#REF!</f>
        <v>#REF!</v>
      </c>
      <c r="AR8" s="140" t="e">
        <f>#REF!</f>
        <v>#REF!</v>
      </c>
      <c r="AS8" s="187" t="e">
        <f>W8+Y8+AA8+AC8+AE8+AG8+AI8+AK8+AM8+AO8+AQ8</f>
        <v>#REF!</v>
      </c>
      <c r="AT8" s="143" t="e">
        <f>X8+Z8+AB8+AD8+AF8+AH8+AJ8+AL8+AN8+AP8+AR8</f>
        <v>#REF!</v>
      </c>
      <c r="AU8" s="139" t="e">
        <f>#REF!</f>
        <v>#REF!</v>
      </c>
      <c r="AV8" s="142" t="e">
        <f>#REF!</f>
        <v>#REF!</v>
      </c>
      <c r="AW8" s="139" t="e">
        <f>#REF!</f>
        <v>#REF!</v>
      </c>
      <c r="AX8" s="142" t="e">
        <f>#REF!</f>
        <v>#REF!</v>
      </c>
      <c r="AY8" s="139" t="e">
        <f>#REF!</f>
        <v>#REF!</v>
      </c>
      <c r="AZ8" s="142" t="e">
        <f>#REF!</f>
        <v>#REF!</v>
      </c>
      <c r="BA8" s="139" t="e">
        <f>#REF!</f>
        <v>#REF!</v>
      </c>
      <c r="BB8" s="142" t="e">
        <f>#REF!</f>
        <v>#REF!</v>
      </c>
      <c r="BC8" s="139" t="e">
        <f>#REF!</f>
        <v>#REF!</v>
      </c>
      <c r="BD8" s="142" t="e">
        <f>#REF!</f>
        <v>#REF!</v>
      </c>
      <c r="BE8" s="139" t="e">
        <f>#REF!</f>
        <v>#REF!</v>
      </c>
      <c r="BF8" s="140" t="e">
        <f>#REF!</f>
        <v>#REF!</v>
      </c>
      <c r="BG8" s="139" t="e">
        <f>#REF!</f>
        <v>#REF!</v>
      </c>
      <c r="BH8" s="140" t="e">
        <f>#REF!</f>
        <v>#REF!</v>
      </c>
      <c r="BI8" s="187" t="e">
        <f>AU8+AW8+AY8+BA8+BC8+BE8+BG8</f>
        <v>#REF!</v>
      </c>
      <c r="BJ8" s="143" t="e">
        <f t="shared" ref="BJ8:BJ41" si="3">AV8+AX8+AZ8+BB8+BD8+BH8+BF8</f>
        <v>#REF!</v>
      </c>
      <c r="BK8" s="139" t="e">
        <f>#REF!</f>
        <v>#REF!</v>
      </c>
      <c r="BL8" s="140" t="e">
        <f>#REF!</f>
        <v>#REF!</v>
      </c>
      <c r="BM8" s="139" t="e">
        <f>#REF!</f>
        <v>#REF!</v>
      </c>
      <c r="BN8" s="140" t="e">
        <f>#REF!</f>
        <v>#REF!</v>
      </c>
      <c r="BO8" s="139" t="e">
        <f>#REF!</f>
        <v>#REF!</v>
      </c>
      <c r="BP8" s="140" t="e">
        <f>#REF!</f>
        <v>#REF!</v>
      </c>
      <c r="BQ8" s="187" t="e">
        <f>BK8+BM8+BO8</f>
        <v>#REF!</v>
      </c>
      <c r="BR8" s="143" t="e">
        <f t="shared" ref="BR8:BR41" si="4">BL8+BN8+BP8</f>
        <v>#REF!</v>
      </c>
      <c r="BS8" s="139" t="e">
        <f>#REF!</f>
        <v>#REF!</v>
      </c>
      <c r="BT8" s="140" t="e">
        <f>#REF!</f>
        <v>#REF!</v>
      </c>
      <c r="BU8" s="183" t="e">
        <f>AS8+BI8+BQ8+BS8</f>
        <v>#REF!</v>
      </c>
      <c r="BV8" s="141" t="e">
        <f>AT8+BJ8+BR8+BT8</f>
        <v>#REF!</v>
      </c>
      <c r="BW8" s="139" t="e">
        <f>#REF!</f>
        <v>#REF!</v>
      </c>
      <c r="BX8" s="142" t="e">
        <f>#REF!</f>
        <v>#REF!</v>
      </c>
      <c r="BY8" s="139" t="e">
        <f>#REF!</f>
        <v>#REF!</v>
      </c>
      <c r="BZ8" s="142" t="e">
        <f>#REF!</f>
        <v>#REF!</v>
      </c>
      <c r="CA8" s="139" t="e">
        <f>#REF!</f>
        <v>#REF!</v>
      </c>
      <c r="CB8" s="142" t="e">
        <f>#REF!</f>
        <v>#REF!</v>
      </c>
      <c r="CC8" s="139" t="e">
        <f>#REF!</f>
        <v>#REF!</v>
      </c>
      <c r="CD8" s="142" t="e">
        <f>#REF!</f>
        <v>#REF!</v>
      </c>
      <c r="CE8" s="139" t="e">
        <f>#REF!</f>
        <v>#REF!</v>
      </c>
      <c r="CF8" s="142" t="e">
        <f>#REF!</f>
        <v>#REF!</v>
      </c>
      <c r="CG8" s="139" t="e">
        <f>#REF!</f>
        <v>#REF!</v>
      </c>
      <c r="CH8" s="142" t="e">
        <f>#REF!</f>
        <v>#REF!</v>
      </c>
      <c r="CI8" s="139" t="e">
        <f>#REF!</f>
        <v>#REF!</v>
      </c>
      <c r="CJ8" s="142" t="e">
        <f>#REF!</f>
        <v>#REF!</v>
      </c>
      <c r="CK8" s="139" t="e">
        <f>#REF!</f>
        <v>#REF!</v>
      </c>
      <c r="CL8" s="142" t="e">
        <f>#REF!</f>
        <v>#REF!</v>
      </c>
      <c r="CM8" s="139" t="e">
        <f>#REF!</f>
        <v>#REF!</v>
      </c>
      <c r="CN8" s="142" t="e">
        <f>#REF!</f>
        <v>#REF!</v>
      </c>
      <c r="CO8" s="139" t="e">
        <f>#REF!</f>
        <v>#REF!</v>
      </c>
      <c r="CP8" s="142" t="e">
        <f>#REF!</f>
        <v>#REF!</v>
      </c>
      <c r="CQ8" s="139" t="e">
        <f>#REF!</f>
        <v>#REF!</v>
      </c>
      <c r="CR8" s="142" t="e">
        <f>#REF!</f>
        <v>#REF!</v>
      </c>
      <c r="CS8" s="139" t="e">
        <f>#REF!</f>
        <v>#REF!</v>
      </c>
      <c r="CT8" s="142" t="e">
        <f>#REF!</f>
        <v>#REF!</v>
      </c>
      <c r="CU8" s="139" t="e">
        <f>#REF!</f>
        <v>#REF!</v>
      </c>
      <c r="CV8" s="142" t="e">
        <f>#REF!</f>
        <v>#REF!</v>
      </c>
      <c r="CW8" s="139" t="e">
        <f>#REF!</f>
        <v>#REF!</v>
      </c>
      <c r="CX8" s="142" t="e">
        <f>#REF!</f>
        <v>#REF!</v>
      </c>
      <c r="CY8" s="139" t="e">
        <f>#REF!</f>
        <v>#REF!</v>
      </c>
      <c r="CZ8" s="142" t="e">
        <f>#REF!</f>
        <v>#REF!</v>
      </c>
      <c r="DA8" s="139" t="e">
        <f>#REF!</f>
        <v>#REF!</v>
      </c>
      <c r="DB8" s="142" t="e">
        <f>#REF!</f>
        <v>#REF!</v>
      </c>
      <c r="DC8" s="139" t="e">
        <f>#REF!</f>
        <v>#REF!</v>
      </c>
      <c r="DD8" s="142" t="e">
        <f>#REF!</f>
        <v>#REF!</v>
      </c>
      <c r="DE8" s="139" t="e">
        <f>#REF!</f>
        <v>#REF!</v>
      </c>
      <c r="DF8" s="142" t="e">
        <f>#REF!</f>
        <v>#REF!</v>
      </c>
      <c r="DG8" s="139" t="e">
        <f>#REF!</f>
        <v>#REF!</v>
      </c>
      <c r="DH8" s="142" t="e">
        <f>#REF!</f>
        <v>#REF!</v>
      </c>
      <c r="DI8" s="139" t="e">
        <f>#REF!</f>
        <v>#REF!</v>
      </c>
      <c r="DJ8" s="142" t="e">
        <f>#REF!</f>
        <v>#REF!</v>
      </c>
      <c r="DK8" s="183" t="e">
        <f>BW8+BY8+CA8+CC8+CE8+CG8+CI8+CK8+CM8+CO8+CQ8+CS8+CU8+CW8+CY8+DA8+DC8+DE8+DG8+DI8</f>
        <v>#REF!</v>
      </c>
      <c r="DL8" s="141" t="e">
        <f>CX8+CV8+CT8+CR8+CP8+CN8+CL8+CJ8+CH8+CF8+CD8+CB8+BZ8+BX8+CZ8+DB8+DD8+DF8+DH8+DJ8</f>
        <v>#REF!</v>
      </c>
      <c r="DM8" s="139" t="e">
        <f>#REF!</f>
        <v>#REF!</v>
      </c>
      <c r="DN8" s="140" t="e">
        <f>#REF!</f>
        <v>#REF!</v>
      </c>
      <c r="DO8" s="139" t="e">
        <f>#REF!</f>
        <v>#REF!</v>
      </c>
      <c r="DP8" s="140" t="e">
        <f>#REF!</f>
        <v>#REF!</v>
      </c>
      <c r="DQ8" s="139" t="e">
        <f>#REF!</f>
        <v>#REF!</v>
      </c>
      <c r="DR8" s="140" t="e">
        <f>#REF!</f>
        <v>#REF!</v>
      </c>
      <c r="DS8" s="139" t="e">
        <f>#REF!</f>
        <v>#REF!</v>
      </c>
      <c r="DT8" s="140" t="e">
        <f>#REF!</f>
        <v>#REF!</v>
      </c>
      <c r="DU8" s="139" t="e">
        <f>#REF!</f>
        <v>#REF!</v>
      </c>
      <c r="DV8" s="140" t="e">
        <f>#REF!</f>
        <v>#REF!</v>
      </c>
      <c r="DW8" s="183" t="e">
        <f>DM8+DO8+DQ8+DS8+DU8</f>
        <v>#REF!</v>
      </c>
      <c r="DX8" s="141" t="e">
        <f t="shared" ref="DX8:DX41" si="5">DN8+DP8+DR8+DT8+DV8</f>
        <v>#REF!</v>
      </c>
      <c r="DY8" s="139" t="e">
        <f>#REF!</f>
        <v>#REF!</v>
      </c>
      <c r="DZ8" s="140" t="e">
        <f>#REF!</f>
        <v>#REF!</v>
      </c>
      <c r="EA8" s="139" t="e">
        <f>#REF!</f>
        <v>#REF!</v>
      </c>
      <c r="EB8" s="140" t="e">
        <f>#REF!</f>
        <v>#REF!</v>
      </c>
      <c r="EC8" s="139" t="e">
        <f>#REF!</f>
        <v>#REF!</v>
      </c>
      <c r="ED8" s="140" t="e">
        <f>#REF!</f>
        <v>#REF!</v>
      </c>
      <c r="EE8" s="139" t="e">
        <f>#REF!</f>
        <v>#REF!</v>
      </c>
      <c r="EF8" s="140" t="e">
        <f>#REF!</f>
        <v>#REF!</v>
      </c>
      <c r="EG8" s="139" t="e">
        <f>#REF!</f>
        <v>#REF!</v>
      </c>
      <c r="EH8" s="140" t="e">
        <f>#REF!</f>
        <v>#REF!</v>
      </c>
      <c r="EI8" s="139" t="e">
        <f>#REF!</f>
        <v>#REF!</v>
      </c>
      <c r="EJ8" s="140" t="e">
        <f>#REF!</f>
        <v>#REF!</v>
      </c>
      <c r="EK8" s="139" t="e">
        <f>#REF!</f>
        <v>#REF!</v>
      </c>
      <c r="EL8" s="140" t="e">
        <f>#REF!</f>
        <v>#REF!</v>
      </c>
      <c r="EM8" s="183" t="e">
        <f>DY8+EA8+EC8+EE8+EG8+EI8+EK8</f>
        <v>#REF!</v>
      </c>
      <c r="EN8" s="141" t="e">
        <f>DZ8+EB8+ED8+EF8+EH8+EJ8+EL8</f>
        <v>#REF!</v>
      </c>
      <c r="EO8" s="139" t="e">
        <f>#REF!</f>
        <v>#REF!</v>
      </c>
      <c r="EP8" s="140" t="e">
        <f>#REF!</f>
        <v>#REF!</v>
      </c>
      <c r="EQ8" s="139" t="e">
        <f>#REF!</f>
        <v>#REF!</v>
      </c>
      <c r="ER8" s="140" t="e">
        <f>#REF!</f>
        <v>#REF!</v>
      </c>
      <c r="ES8" s="139" t="e">
        <f>#REF!</f>
        <v>#REF!</v>
      </c>
      <c r="ET8" s="140" t="e">
        <f>#REF!</f>
        <v>#REF!</v>
      </c>
      <c r="EU8" s="139" t="e">
        <f>#REF!</f>
        <v>#REF!</v>
      </c>
      <c r="EV8" s="140" t="e">
        <f>#REF!</f>
        <v>#REF!</v>
      </c>
      <c r="EW8" s="139" t="e">
        <f>#REF!</f>
        <v>#REF!</v>
      </c>
      <c r="EX8" s="140" t="e">
        <f>#REF!</f>
        <v>#REF!</v>
      </c>
      <c r="EY8" s="139" t="e">
        <f>#REF!</f>
        <v>#REF!</v>
      </c>
      <c r="EZ8" s="140" t="e">
        <f>#REF!</f>
        <v>#REF!</v>
      </c>
      <c r="FA8" s="139" t="e">
        <f>#REF!</f>
        <v>#REF!</v>
      </c>
      <c r="FB8" s="140" t="e">
        <f>#REF!</f>
        <v>#REF!</v>
      </c>
      <c r="FC8" s="139" t="e">
        <f>#REF!</f>
        <v>#REF!</v>
      </c>
      <c r="FD8" s="140" t="e">
        <f>#REF!</f>
        <v>#REF!</v>
      </c>
      <c r="FE8" s="139" t="e">
        <f>#REF!</f>
        <v>#REF!</v>
      </c>
      <c r="FF8" s="140" t="e">
        <f>#REF!</f>
        <v>#REF!</v>
      </c>
      <c r="FG8" s="183" t="e">
        <f>EO8+EQ8+ES8+EU8+EW8+EY8+FA8+FC8+FE8</f>
        <v>#REF!</v>
      </c>
      <c r="FH8" s="141" t="e">
        <f>FD8+FB8+EZ8+EX8+EV8+ET8+ER8+EP8+FF8</f>
        <v>#REF!</v>
      </c>
      <c r="FI8" s="139" t="e">
        <f>#REF!</f>
        <v>#REF!</v>
      </c>
      <c r="FJ8" s="142" t="e">
        <f>#REF!</f>
        <v>#REF!</v>
      </c>
      <c r="FK8" s="139" t="e">
        <f>#REF!</f>
        <v>#REF!</v>
      </c>
      <c r="FL8" s="142" t="e">
        <f>#REF!</f>
        <v>#REF!</v>
      </c>
      <c r="FM8" s="139" t="e">
        <f>#REF!</f>
        <v>#REF!</v>
      </c>
      <c r="FN8" s="142" t="e">
        <f>#REF!</f>
        <v>#REF!</v>
      </c>
      <c r="FO8" s="139" t="e">
        <f>#REF!</f>
        <v>#REF!</v>
      </c>
      <c r="FP8" s="142" t="e">
        <f>#REF!</f>
        <v>#REF!</v>
      </c>
      <c r="FQ8" s="183" t="e">
        <f>FI8+FK8+FM8+FO8</f>
        <v>#REF!</v>
      </c>
      <c r="FR8" s="141" t="e">
        <f t="shared" ref="FR8:FR41" si="6">FJ8+FL8+FN8+FP8</f>
        <v>#REF!</v>
      </c>
      <c r="FS8" s="135">
        <v>107</v>
      </c>
      <c r="FT8" s="18">
        <v>166</v>
      </c>
      <c r="FU8" s="144"/>
      <c r="FV8" s="138"/>
      <c r="FW8" s="164">
        <v>345</v>
      </c>
      <c r="FX8" s="160">
        <v>7</v>
      </c>
      <c r="FZ8" s="192"/>
      <c r="GA8" s="136" t="s">
        <v>180</v>
      </c>
    </row>
    <row r="9" spans="1:184" s="136" customFormat="1" x14ac:dyDescent="0.25">
      <c r="A9" s="137">
        <v>2</v>
      </c>
      <c r="B9" s="3" t="s">
        <v>161</v>
      </c>
      <c r="C9" s="57">
        <f>Form!C40</f>
        <v>519</v>
      </c>
      <c r="D9" s="57">
        <f>Form!D40</f>
        <v>105</v>
      </c>
      <c r="E9" s="130">
        <f t="shared" ref="E9:E41" si="7">C9+D9</f>
        <v>624</v>
      </c>
      <c r="F9" s="138" t="e">
        <f t="shared" si="0"/>
        <v>#REF!</v>
      </c>
      <c r="G9" s="139">
        <f>Form!H40</f>
        <v>0</v>
      </c>
      <c r="H9" s="140">
        <f>Form!I40</f>
        <v>0</v>
      </c>
      <c r="I9" s="139">
        <f>Form!J40</f>
        <v>0</v>
      </c>
      <c r="J9" s="140">
        <f>Form!K40</f>
        <v>0</v>
      </c>
      <c r="K9" s="139">
        <f>Form!L40</f>
        <v>0</v>
      </c>
      <c r="L9" s="140">
        <f>Form!M40</f>
        <v>0</v>
      </c>
      <c r="M9" s="183">
        <f t="shared" ref="M9:M41" si="8">G9+I9+K9</f>
        <v>0</v>
      </c>
      <c r="N9" s="141">
        <f t="shared" si="1"/>
        <v>0</v>
      </c>
      <c r="O9" s="139">
        <f>Form!O40</f>
        <v>13</v>
      </c>
      <c r="P9" s="140">
        <f>Form!P40</f>
        <v>22</v>
      </c>
      <c r="Q9" s="139">
        <f>Form!Q40</f>
        <v>367</v>
      </c>
      <c r="R9" s="140">
        <f>Form!R40</f>
        <v>388</v>
      </c>
      <c r="S9" s="139">
        <f>Form!S40</f>
        <v>0</v>
      </c>
      <c r="T9" s="140">
        <f>Form!T40</f>
        <v>0</v>
      </c>
      <c r="U9" s="183">
        <f t="shared" ref="U9:U41" si="9">O9+Q9+S9</f>
        <v>380</v>
      </c>
      <c r="V9" s="141">
        <f t="shared" si="2"/>
        <v>410</v>
      </c>
      <c r="W9" s="139">
        <f>Form!V40</f>
        <v>35</v>
      </c>
      <c r="X9" s="142">
        <f>Form!W40</f>
        <v>30.130000000000003</v>
      </c>
      <c r="Y9" s="139">
        <f>Form!X40</f>
        <v>36</v>
      </c>
      <c r="Z9" s="142">
        <f>Form!Y40</f>
        <v>22.57</v>
      </c>
      <c r="AA9" s="139">
        <f>Form!Z40</f>
        <v>35</v>
      </c>
      <c r="AB9" s="142">
        <f>Form!AA40</f>
        <v>10.384499999999999</v>
      </c>
      <c r="AC9" s="139">
        <f>Form!AB40</f>
        <v>20</v>
      </c>
      <c r="AD9" s="142">
        <f>Form!AC40</f>
        <v>8.2109999999999985</v>
      </c>
      <c r="AE9" s="139">
        <f>Form!AD40</f>
        <v>38</v>
      </c>
      <c r="AF9" s="142">
        <f>Form!AE40</f>
        <v>25.84</v>
      </c>
      <c r="AG9" s="139">
        <f>Form!AF40</f>
        <v>24</v>
      </c>
      <c r="AH9" s="142">
        <f>Form!AG40</f>
        <v>25.43</v>
      </c>
      <c r="AI9" s="139">
        <f>Form!AH40</f>
        <v>9</v>
      </c>
      <c r="AJ9" s="140">
        <f>Form!AI40</f>
        <v>1.85</v>
      </c>
      <c r="AK9" s="139">
        <f>Form!AJ40</f>
        <v>3</v>
      </c>
      <c r="AL9" s="140">
        <f>Form!AK40</f>
        <v>9.8000000000000004E-2</v>
      </c>
      <c r="AM9" s="139">
        <f>Form!AL40</f>
        <v>3</v>
      </c>
      <c r="AN9" s="140">
        <f>Form!AM40</f>
        <v>0.03</v>
      </c>
      <c r="AO9" s="139">
        <f>Form!AN40</f>
        <v>0</v>
      </c>
      <c r="AP9" s="140">
        <f>Form!AO40</f>
        <v>0</v>
      </c>
      <c r="AQ9" s="139">
        <f>Form!AP40</f>
        <v>4</v>
      </c>
      <c r="AR9" s="140">
        <f>Form!AQ40</f>
        <v>2.04</v>
      </c>
      <c r="AS9" s="187">
        <f t="shared" ref="AS9:AS41" si="10">W9+Y9+AA9+AC9+AE9+AG9+AI9+AK9+AM9+AO9+AQ9</f>
        <v>207</v>
      </c>
      <c r="AT9" s="143">
        <f t="shared" ref="AT9:AT41" si="11">X9+Z9+AB9+AD9+AF9+AH9+AJ9+AL9+AN9+AP9+AR9</f>
        <v>126.58350000000002</v>
      </c>
      <c r="AU9" s="139">
        <f>Form!AS40</f>
        <v>59</v>
      </c>
      <c r="AV9" s="142">
        <f>Form!AT40</f>
        <v>45.76</v>
      </c>
      <c r="AW9" s="139">
        <f>Form!AU40</f>
        <v>22</v>
      </c>
      <c r="AX9" s="142">
        <f>Form!AV40</f>
        <v>7.68</v>
      </c>
      <c r="AY9" s="139">
        <f>Form!AW40</f>
        <v>0</v>
      </c>
      <c r="AZ9" s="142">
        <f>Form!AX40</f>
        <v>0</v>
      </c>
      <c r="BA9" s="139">
        <f>Form!AY40</f>
        <v>0</v>
      </c>
      <c r="BB9" s="142">
        <f>Form!AZ40</f>
        <v>0</v>
      </c>
      <c r="BC9" s="139">
        <f>Form!BA40</f>
        <v>0</v>
      </c>
      <c r="BD9" s="142">
        <f>Form!BB40</f>
        <v>0</v>
      </c>
      <c r="BE9" s="139">
        <f>Form!BC40</f>
        <v>0</v>
      </c>
      <c r="BF9" s="140">
        <f>Form!BD40</f>
        <v>0</v>
      </c>
      <c r="BG9" s="139">
        <f>Form!BE40</f>
        <v>0</v>
      </c>
      <c r="BH9" s="140">
        <f>Form!BF40</f>
        <v>0</v>
      </c>
      <c r="BI9" s="187">
        <f t="shared" ref="BI9:BI41" si="12">AU9+AW9+AY9+BA9+BC9+BE9+BG9</f>
        <v>81</v>
      </c>
      <c r="BJ9" s="143">
        <f t="shared" si="3"/>
        <v>53.44</v>
      </c>
      <c r="BK9" s="139">
        <f>Form!BH40</f>
        <v>8</v>
      </c>
      <c r="BL9" s="140">
        <f>Form!BI40</f>
        <v>0.81</v>
      </c>
      <c r="BM9" s="139">
        <f>Form!BJ40</f>
        <v>0</v>
      </c>
      <c r="BN9" s="140">
        <f>Form!BK40</f>
        <v>0</v>
      </c>
      <c r="BO9" s="139" t="e">
        <f>Form!#REF!</f>
        <v>#REF!</v>
      </c>
      <c r="BP9" s="140" t="e">
        <f>Form!#REF!</f>
        <v>#REF!</v>
      </c>
      <c r="BQ9" s="187" t="e">
        <f t="shared" ref="BQ9:BQ41" si="13">BK9+BM9+BO9</f>
        <v>#REF!</v>
      </c>
      <c r="BR9" s="143" t="e">
        <f t="shared" si="4"/>
        <v>#REF!</v>
      </c>
      <c r="BS9" s="139"/>
      <c r="BT9" s="140"/>
      <c r="BU9" s="183" t="e">
        <f t="shared" ref="BU9:BU41" si="14">AS9+BI9+BQ9+BS9</f>
        <v>#REF!</v>
      </c>
      <c r="BV9" s="141" t="e">
        <f t="shared" ref="BV9:BV41" si="15">AT9+BJ9+BR9+BT9</f>
        <v>#REF!</v>
      </c>
      <c r="BW9" s="139">
        <f>Form!BN40</f>
        <v>420</v>
      </c>
      <c r="BX9" s="142">
        <f>Form!BO40</f>
        <v>17.843</v>
      </c>
      <c r="BY9" s="139">
        <f>Form!BP40</f>
        <v>39</v>
      </c>
      <c r="BZ9" s="142">
        <f>Form!BQ40</f>
        <v>14.109999999999998</v>
      </c>
      <c r="CA9" s="139">
        <f>Form!BR40</f>
        <v>86</v>
      </c>
      <c r="CB9" s="142">
        <f>Form!BS40</f>
        <v>30.410000000000004</v>
      </c>
      <c r="CC9" s="139">
        <f>Form!BT40</f>
        <v>135</v>
      </c>
      <c r="CD9" s="142">
        <f>Form!BU40</f>
        <v>45.58</v>
      </c>
      <c r="CE9" s="139">
        <f>Form!BV40</f>
        <v>0</v>
      </c>
      <c r="CF9" s="142">
        <f>Form!BW40</f>
        <v>0</v>
      </c>
      <c r="CG9" s="139">
        <f>Form!BX40</f>
        <v>20.05</v>
      </c>
      <c r="CH9" s="142">
        <f>Form!BY40</f>
        <v>1.59</v>
      </c>
      <c r="CI9" s="139">
        <f>Form!BZ40</f>
        <v>19</v>
      </c>
      <c r="CJ9" s="142">
        <f>Form!CA40</f>
        <v>3.44</v>
      </c>
      <c r="CK9" s="139">
        <f>Form!CB40</f>
        <v>4</v>
      </c>
      <c r="CL9" s="142">
        <f>Form!CC40</f>
        <v>0.65</v>
      </c>
      <c r="CM9" s="139">
        <f>Form!CD40</f>
        <v>38</v>
      </c>
      <c r="CN9" s="142">
        <f>Form!CE40</f>
        <v>0.43</v>
      </c>
      <c r="CO9" s="139">
        <f>Form!CF40</f>
        <v>11</v>
      </c>
      <c r="CP9" s="142">
        <f>Form!CG40</f>
        <v>4.37</v>
      </c>
      <c r="CQ9" s="139">
        <f>Form!CH40</f>
        <v>28</v>
      </c>
      <c r="CR9" s="142">
        <f>Form!CI40</f>
        <v>0.24</v>
      </c>
      <c r="CS9" s="139">
        <f>Form!CJ40</f>
        <v>23</v>
      </c>
      <c r="CT9" s="142">
        <f>Form!CK40</f>
        <v>1.35</v>
      </c>
      <c r="CU9" s="139">
        <f>Form!CL40</f>
        <v>0</v>
      </c>
      <c r="CV9" s="142">
        <f>Form!CM40</f>
        <v>0</v>
      </c>
      <c r="CW9" s="139">
        <f>Form!CN40</f>
        <v>6</v>
      </c>
      <c r="CX9" s="142">
        <f>Form!CO40</f>
        <v>0.5</v>
      </c>
      <c r="CY9" s="139">
        <f>Form!CP40</f>
        <v>93</v>
      </c>
      <c r="CZ9" s="142">
        <f>Form!CQ40</f>
        <v>2.9499999999999997</v>
      </c>
      <c r="DA9" s="139">
        <f>Form!CR40</f>
        <v>0</v>
      </c>
      <c r="DB9" s="142">
        <f>Form!CS40</f>
        <v>0</v>
      </c>
      <c r="DC9" s="139">
        <f>Form!CT40</f>
        <v>0</v>
      </c>
      <c r="DD9" s="142">
        <f>Form!CU40</f>
        <v>0</v>
      </c>
      <c r="DE9" s="139">
        <f>Form!CV40</f>
        <v>23</v>
      </c>
      <c r="DF9" s="142">
        <f>Form!CW40</f>
        <v>0.21000000000000002</v>
      </c>
      <c r="DG9" s="139">
        <f>Form!CX40</f>
        <v>0</v>
      </c>
      <c r="DH9" s="142">
        <f>Form!CY40</f>
        <v>0</v>
      </c>
      <c r="DI9" s="139">
        <f>Form!CZ40</f>
        <v>0</v>
      </c>
      <c r="DJ9" s="142">
        <f>Form!DA40</f>
        <v>0</v>
      </c>
      <c r="DK9" s="183">
        <f>BW9+BY9+CA9+CC9+CE9+CG9+CI9+CK9+CM9+CO9+CQ9+CS9+CU9+CW9+CY9+DA9+DC9+DE9+DG9+DI9</f>
        <v>945.05</v>
      </c>
      <c r="DL9" s="141">
        <f>CX9+CV9+CT9+CR9+CP9+CN9+CL9+CJ9+CH9+CF9+CD9+CB9+BZ9+BX9+CZ9+DB9+DD9+DF9+DH9+DJ9</f>
        <v>123.673</v>
      </c>
      <c r="DM9" s="139">
        <f>Form!DC40</f>
        <v>15</v>
      </c>
      <c r="DN9" s="140">
        <f>Form!DD40</f>
        <v>6.6999999999999993</v>
      </c>
      <c r="DO9" s="139">
        <f>Form!DE40</f>
        <v>57</v>
      </c>
      <c r="DP9" s="140">
        <f>Form!DF40</f>
        <v>1.9100000000000001</v>
      </c>
      <c r="DQ9" s="139">
        <f>Form!DG40</f>
        <v>69</v>
      </c>
      <c r="DR9" s="140">
        <f>Form!DH40</f>
        <v>2.52</v>
      </c>
      <c r="DS9" s="139">
        <f>Form!DI40</f>
        <v>0</v>
      </c>
      <c r="DT9" s="140">
        <f>Form!DJ40</f>
        <v>0</v>
      </c>
      <c r="DU9" s="139">
        <f>Form!DK40</f>
        <v>44</v>
      </c>
      <c r="DV9" s="140">
        <f>Form!DL40</f>
        <v>35</v>
      </c>
      <c r="DW9" s="183">
        <f t="shared" ref="DW9:DW41" si="16">DM9+DO9+DQ9+DS9+DU9</f>
        <v>185</v>
      </c>
      <c r="DX9" s="141">
        <f t="shared" si="5"/>
        <v>46.129999999999995</v>
      </c>
      <c r="DY9" s="139">
        <f>Form!DN40</f>
        <v>4</v>
      </c>
      <c r="DZ9" s="140">
        <f>Form!DO40</f>
        <v>8.9</v>
      </c>
      <c r="EA9" s="139">
        <f>Form!DP40</f>
        <v>3</v>
      </c>
      <c r="EB9" s="140">
        <f>Form!DQ40</f>
        <v>0.6</v>
      </c>
      <c r="EC9" s="139">
        <f>Form!DR40</f>
        <v>0</v>
      </c>
      <c r="ED9" s="140">
        <f>Form!DS40</f>
        <v>0</v>
      </c>
      <c r="EE9" s="139">
        <f>Form!DT40</f>
        <v>68</v>
      </c>
      <c r="EF9" s="140">
        <f>Form!DU40</f>
        <v>35.910000000000004</v>
      </c>
      <c r="EG9" s="139">
        <f>Form!DV40</f>
        <v>2</v>
      </c>
      <c r="EH9" s="140">
        <f>Form!DW40</f>
        <v>0.02</v>
      </c>
      <c r="EI9" s="139">
        <f>Form!DX40</f>
        <v>2</v>
      </c>
      <c r="EJ9" s="140">
        <f>Form!DY40</f>
        <v>0.03</v>
      </c>
      <c r="EK9" s="139">
        <f>Form!DZ40</f>
        <v>0</v>
      </c>
      <c r="EL9" s="140">
        <f>Form!EA40</f>
        <v>0</v>
      </c>
      <c r="EM9" s="183">
        <f t="shared" ref="EM9:EM41" si="17">DY9+EA9+EC9+EE9+EG9+EI9+EK9</f>
        <v>79</v>
      </c>
      <c r="EN9" s="141">
        <f t="shared" ref="EN9:EN41" si="18">DZ9+EB9+ED9+EF9+EH9+EJ9+EL9</f>
        <v>45.460000000000008</v>
      </c>
      <c r="EO9" s="139">
        <f>Form!EC40</f>
        <v>2</v>
      </c>
      <c r="EP9" s="140">
        <f>Form!ED40</f>
        <v>0.60000000000000009</v>
      </c>
      <c r="EQ9" s="139">
        <f>Form!EE40</f>
        <v>0</v>
      </c>
      <c r="ER9" s="140">
        <f>Form!EF40</f>
        <v>0</v>
      </c>
      <c r="ES9" s="139">
        <f>Form!EG40</f>
        <v>0</v>
      </c>
      <c r="ET9" s="140">
        <f>Form!EH40</f>
        <v>0</v>
      </c>
      <c r="EU9" s="139">
        <f>Form!EI40</f>
        <v>0</v>
      </c>
      <c r="EV9" s="140">
        <f>Form!EJ40</f>
        <v>0</v>
      </c>
      <c r="EW9" s="139">
        <f>Form!EK40</f>
        <v>0</v>
      </c>
      <c r="EX9" s="140">
        <f>Form!EL40</f>
        <v>0</v>
      </c>
      <c r="EY9" s="139">
        <f>Form!EM40</f>
        <v>3</v>
      </c>
      <c r="EZ9" s="140">
        <f>Form!EN40</f>
        <v>0.85</v>
      </c>
      <c r="FA9" s="139">
        <f>Form!EO40</f>
        <v>0</v>
      </c>
      <c r="FB9" s="140">
        <f>Form!EP40</f>
        <v>0</v>
      </c>
      <c r="FC9" s="139">
        <f>Form!EQ40</f>
        <v>0</v>
      </c>
      <c r="FD9" s="140">
        <f>Form!ER40</f>
        <v>0</v>
      </c>
      <c r="FE9" s="139">
        <f>Form!ES40</f>
        <v>0</v>
      </c>
      <c r="FF9" s="140">
        <f>Form!ET40</f>
        <v>0</v>
      </c>
      <c r="FG9" s="183">
        <f t="shared" ref="FG9:FG41" si="19">EO9+EQ9+ES9+EU9+EW9+EY9+FA9+FC9+FE9</f>
        <v>5</v>
      </c>
      <c r="FH9" s="141">
        <f t="shared" ref="FH9:FH41" si="20">FD9+FB9+EZ9+EX9+EV9+ET9+ER9+EP9+FF9</f>
        <v>1.4500000000000002</v>
      </c>
      <c r="FI9" s="139">
        <f>Form!EV40</f>
        <v>10</v>
      </c>
      <c r="FJ9" s="142">
        <f>Form!EW40</f>
        <v>7.6999999999999993</v>
      </c>
      <c r="FK9" s="139">
        <f>Form!EX40</f>
        <v>7</v>
      </c>
      <c r="FL9" s="142">
        <f>Form!EY40</f>
        <v>4.2</v>
      </c>
      <c r="FM9" s="139">
        <f>Form!EZ40</f>
        <v>88</v>
      </c>
      <c r="FN9" s="142">
        <f>Form!FA40</f>
        <v>74.25</v>
      </c>
      <c r="FO9" s="139">
        <f>Form!FB40</f>
        <v>280</v>
      </c>
      <c r="FP9" s="142">
        <f>Form!FC40</f>
        <v>195.34</v>
      </c>
      <c r="FQ9" s="183">
        <f t="shared" ref="FQ9:FQ41" si="21">FI9+FK9+FM9+FO9</f>
        <v>385</v>
      </c>
      <c r="FR9" s="141">
        <f t="shared" si="6"/>
        <v>281.49</v>
      </c>
      <c r="FS9" s="135">
        <v>117</v>
      </c>
      <c r="FT9" s="18">
        <v>133</v>
      </c>
      <c r="FU9" s="144"/>
      <c r="FV9" s="178">
        <v>800</v>
      </c>
      <c r="FW9" s="164">
        <v>60</v>
      </c>
      <c r="FX9" s="160">
        <v>21.5</v>
      </c>
      <c r="FZ9" s="193"/>
      <c r="GA9" s="136" t="s">
        <v>184</v>
      </c>
    </row>
    <row r="10" spans="1:184" s="136" customFormat="1" x14ac:dyDescent="0.25">
      <c r="A10" s="137">
        <v>3</v>
      </c>
      <c r="B10" s="3" t="s">
        <v>148</v>
      </c>
      <c r="C10" s="57" t="e">
        <f>#REF!</f>
        <v>#REF!</v>
      </c>
      <c r="D10" s="4" t="e">
        <f>#REF!</f>
        <v>#REF!</v>
      </c>
      <c r="E10" s="130" t="e">
        <f t="shared" si="7"/>
        <v>#REF!</v>
      </c>
      <c r="F10" s="138" t="e">
        <f t="shared" si="0"/>
        <v>#REF!</v>
      </c>
      <c r="G10" s="139" t="e">
        <f>#REF!</f>
        <v>#REF!</v>
      </c>
      <c r="H10" s="140" t="e">
        <f>#REF!</f>
        <v>#REF!</v>
      </c>
      <c r="I10" s="139" t="e">
        <f>#REF!</f>
        <v>#REF!</v>
      </c>
      <c r="J10" s="140" t="e">
        <f>#REF!</f>
        <v>#REF!</v>
      </c>
      <c r="K10" s="139" t="e">
        <f>#REF!</f>
        <v>#REF!</v>
      </c>
      <c r="L10" s="140" t="e">
        <f>#REF!</f>
        <v>#REF!</v>
      </c>
      <c r="M10" s="183" t="e">
        <f t="shared" si="8"/>
        <v>#REF!</v>
      </c>
      <c r="N10" s="141" t="e">
        <f t="shared" si="1"/>
        <v>#REF!</v>
      </c>
      <c r="O10" s="139" t="e">
        <f>#REF!</f>
        <v>#REF!</v>
      </c>
      <c r="P10" s="140" t="e">
        <f>#REF!</f>
        <v>#REF!</v>
      </c>
      <c r="Q10" s="139" t="e">
        <f>#REF!</f>
        <v>#REF!</v>
      </c>
      <c r="R10" s="140" t="e">
        <f>#REF!</f>
        <v>#REF!</v>
      </c>
      <c r="S10" s="139" t="e">
        <f>#REF!</f>
        <v>#REF!</v>
      </c>
      <c r="T10" s="140" t="e">
        <f>#REF!</f>
        <v>#REF!</v>
      </c>
      <c r="U10" s="183" t="e">
        <f t="shared" si="9"/>
        <v>#REF!</v>
      </c>
      <c r="V10" s="141" t="e">
        <f t="shared" si="2"/>
        <v>#REF!</v>
      </c>
      <c r="W10" s="139" t="e">
        <f>#REF!</f>
        <v>#REF!</v>
      </c>
      <c r="X10" s="142" t="e">
        <f>#REF!</f>
        <v>#REF!</v>
      </c>
      <c r="Y10" s="139" t="e">
        <f>#REF!</f>
        <v>#REF!</v>
      </c>
      <c r="Z10" s="142" t="e">
        <f>#REF!</f>
        <v>#REF!</v>
      </c>
      <c r="AA10" s="139" t="e">
        <f>#REF!</f>
        <v>#REF!</v>
      </c>
      <c r="AB10" s="142" t="e">
        <f>#REF!</f>
        <v>#REF!</v>
      </c>
      <c r="AC10" s="139" t="e">
        <f>#REF!</f>
        <v>#REF!</v>
      </c>
      <c r="AD10" s="142" t="e">
        <f>#REF!</f>
        <v>#REF!</v>
      </c>
      <c r="AE10" s="139" t="e">
        <f>#REF!</f>
        <v>#REF!</v>
      </c>
      <c r="AF10" s="142" t="e">
        <f>#REF!</f>
        <v>#REF!</v>
      </c>
      <c r="AG10" s="139" t="e">
        <f>#REF!</f>
        <v>#REF!</v>
      </c>
      <c r="AH10" s="142" t="e">
        <f>#REF!</f>
        <v>#REF!</v>
      </c>
      <c r="AI10" s="139" t="e">
        <f>#REF!</f>
        <v>#REF!</v>
      </c>
      <c r="AJ10" s="140" t="e">
        <f>#REF!</f>
        <v>#REF!</v>
      </c>
      <c r="AK10" s="139" t="e">
        <f>#REF!</f>
        <v>#REF!</v>
      </c>
      <c r="AL10" s="140" t="e">
        <f>#REF!</f>
        <v>#REF!</v>
      </c>
      <c r="AM10" s="139" t="e">
        <f>#REF!</f>
        <v>#REF!</v>
      </c>
      <c r="AN10" s="140" t="e">
        <f>#REF!</f>
        <v>#REF!</v>
      </c>
      <c r="AO10" s="139" t="e">
        <f>#REF!</f>
        <v>#REF!</v>
      </c>
      <c r="AP10" s="140" t="e">
        <f>#REF!</f>
        <v>#REF!</v>
      </c>
      <c r="AQ10" s="139" t="e">
        <f>#REF!</f>
        <v>#REF!</v>
      </c>
      <c r="AR10" s="140" t="e">
        <f>#REF!</f>
        <v>#REF!</v>
      </c>
      <c r="AS10" s="187" t="e">
        <f t="shared" si="10"/>
        <v>#REF!</v>
      </c>
      <c r="AT10" s="143" t="e">
        <f t="shared" si="11"/>
        <v>#REF!</v>
      </c>
      <c r="AU10" s="139" t="e">
        <f>#REF!</f>
        <v>#REF!</v>
      </c>
      <c r="AV10" s="142" t="e">
        <f>#REF!</f>
        <v>#REF!</v>
      </c>
      <c r="AW10" s="139" t="e">
        <f>#REF!</f>
        <v>#REF!</v>
      </c>
      <c r="AX10" s="142" t="e">
        <f>#REF!</f>
        <v>#REF!</v>
      </c>
      <c r="AY10" s="139" t="e">
        <f>#REF!</f>
        <v>#REF!</v>
      </c>
      <c r="AZ10" s="142" t="e">
        <f>#REF!</f>
        <v>#REF!</v>
      </c>
      <c r="BA10" s="139" t="e">
        <f>#REF!</f>
        <v>#REF!</v>
      </c>
      <c r="BB10" s="142" t="e">
        <f>#REF!</f>
        <v>#REF!</v>
      </c>
      <c r="BC10" s="139" t="e">
        <f>#REF!</f>
        <v>#REF!</v>
      </c>
      <c r="BD10" s="142" t="e">
        <f>#REF!</f>
        <v>#REF!</v>
      </c>
      <c r="BE10" s="139" t="e">
        <f>#REF!</f>
        <v>#REF!</v>
      </c>
      <c r="BF10" s="140" t="e">
        <f>#REF!</f>
        <v>#REF!</v>
      </c>
      <c r="BG10" s="139" t="e">
        <f>#REF!</f>
        <v>#REF!</v>
      </c>
      <c r="BH10" s="140" t="e">
        <f>#REF!</f>
        <v>#REF!</v>
      </c>
      <c r="BI10" s="187" t="e">
        <f t="shared" si="12"/>
        <v>#REF!</v>
      </c>
      <c r="BJ10" s="143" t="e">
        <f t="shared" si="3"/>
        <v>#REF!</v>
      </c>
      <c r="BK10" s="139" t="e">
        <f>#REF!</f>
        <v>#REF!</v>
      </c>
      <c r="BL10" s="140" t="e">
        <f>#REF!</f>
        <v>#REF!</v>
      </c>
      <c r="BM10" s="139" t="e">
        <f>#REF!</f>
        <v>#REF!</v>
      </c>
      <c r="BN10" s="140" t="e">
        <f>#REF!</f>
        <v>#REF!</v>
      </c>
      <c r="BO10" s="139" t="e">
        <f>#REF!</f>
        <v>#REF!</v>
      </c>
      <c r="BP10" s="140" t="e">
        <f>#REF!</f>
        <v>#REF!</v>
      </c>
      <c r="BQ10" s="187" t="e">
        <f t="shared" si="13"/>
        <v>#REF!</v>
      </c>
      <c r="BR10" s="143" t="e">
        <f t="shared" si="4"/>
        <v>#REF!</v>
      </c>
      <c r="BS10" s="139" t="e">
        <f>#REF!</f>
        <v>#REF!</v>
      </c>
      <c r="BT10" s="140" t="e">
        <f>#REF!</f>
        <v>#REF!</v>
      </c>
      <c r="BU10" s="183" t="e">
        <f t="shared" si="14"/>
        <v>#REF!</v>
      </c>
      <c r="BV10" s="141" t="e">
        <f t="shared" si="15"/>
        <v>#REF!</v>
      </c>
      <c r="BW10" s="139" t="e">
        <f>#REF!</f>
        <v>#REF!</v>
      </c>
      <c r="BX10" s="142" t="e">
        <f>#REF!</f>
        <v>#REF!</v>
      </c>
      <c r="BY10" s="139" t="e">
        <f>#REF!</f>
        <v>#REF!</v>
      </c>
      <c r="BZ10" s="142" t="e">
        <f>#REF!</f>
        <v>#REF!</v>
      </c>
      <c r="CA10" s="139" t="e">
        <f>#REF!</f>
        <v>#REF!</v>
      </c>
      <c r="CB10" s="142" t="e">
        <f>#REF!</f>
        <v>#REF!</v>
      </c>
      <c r="CC10" s="139" t="e">
        <f>#REF!</f>
        <v>#REF!</v>
      </c>
      <c r="CD10" s="142" t="e">
        <f>#REF!</f>
        <v>#REF!</v>
      </c>
      <c r="CE10" s="139" t="e">
        <f>#REF!</f>
        <v>#REF!</v>
      </c>
      <c r="CF10" s="142" t="e">
        <f>#REF!</f>
        <v>#REF!</v>
      </c>
      <c r="CG10" s="139" t="e">
        <f>#REF!</f>
        <v>#REF!</v>
      </c>
      <c r="CH10" s="142" t="e">
        <f>#REF!</f>
        <v>#REF!</v>
      </c>
      <c r="CI10" s="139" t="e">
        <f>#REF!</f>
        <v>#REF!</v>
      </c>
      <c r="CJ10" s="142" t="e">
        <f>#REF!</f>
        <v>#REF!</v>
      </c>
      <c r="CK10" s="139" t="e">
        <f>#REF!</f>
        <v>#REF!</v>
      </c>
      <c r="CL10" s="142" t="e">
        <f>#REF!</f>
        <v>#REF!</v>
      </c>
      <c r="CM10" s="139" t="e">
        <f>#REF!</f>
        <v>#REF!</v>
      </c>
      <c r="CN10" s="142" t="e">
        <f>#REF!</f>
        <v>#REF!</v>
      </c>
      <c r="CO10" s="139" t="e">
        <f>#REF!</f>
        <v>#REF!</v>
      </c>
      <c r="CP10" s="142" t="e">
        <f>#REF!</f>
        <v>#REF!</v>
      </c>
      <c r="CQ10" s="139" t="e">
        <f>#REF!</f>
        <v>#REF!</v>
      </c>
      <c r="CR10" s="142" t="e">
        <f>#REF!</f>
        <v>#REF!</v>
      </c>
      <c r="CS10" s="139" t="e">
        <f>#REF!</f>
        <v>#REF!</v>
      </c>
      <c r="CT10" s="142" t="e">
        <f>#REF!</f>
        <v>#REF!</v>
      </c>
      <c r="CU10" s="139" t="e">
        <f>#REF!</f>
        <v>#REF!</v>
      </c>
      <c r="CV10" s="142" t="e">
        <f>#REF!</f>
        <v>#REF!</v>
      </c>
      <c r="CW10" s="139" t="e">
        <f>#REF!</f>
        <v>#REF!</v>
      </c>
      <c r="CX10" s="142" t="e">
        <f>#REF!</f>
        <v>#REF!</v>
      </c>
      <c r="CY10" s="139" t="e">
        <f>#REF!</f>
        <v>#REF!</v>
      </c>
      <c r="CZ10" s="142" t="e">
        <f>#REF!</f>
        <v>#REF!</v>
      </c>
      <c r="DA10" s="139" t="e">
        <f>#REF!</f>
        <v>#REF!</v>
      </c>
      <c r="DB10" s="142" t="e">
        <f>#REF!</f>
        <v>#REF!</v>
      </c>
      <c r="DC10" s="139" t="e">
        <f>#REF!</f>
        <v>#REF!</v>
      </c>
      <c r="DD10" s="142" t="e">
        <f>#REF!</f>
        <v>#REF!</v>
      </c>
      <c r="DE10" s="139" t="e">
        <f>#REF!</f>
        <v>#REF!</v>
      </c>
      <c r="DF10" s="142" t="e">
        <f>#REF!</f>
        <v>#REF!</v>
      </c>
      <c r="DG10" s="139" t="e">
        <f>#REF!</f>
        <v>#REF!</v>
      </c>
      <c r="DH10" s="142" t="e">
        <f>#REF!</f>
        <v>#REF!</v>
      </c>
      <c r="DI10" s="139" t="e">
        <f>#REF!</f>
        <v>#REF!</v>
      </c>
      <c r="DJ10" s="142" t="e">
        <f>#REF!</f>
        <v>#REF!</v>
      </c>
      <c r="DK10" s="183" t="e">
        <f>BW10+BY10+CA10+CC10+CE10+CG10+CI10+CK10+CM10+CO10+CQ10+CS10+CU10+CW10+CY10+DA10+DC10+DE10+DG10+DI10</f>
        <v>#REF!</v>
      </c>
      <c r="DL10" s="141" t="e">
        <f>CX10+CV10+CT10+CR10+CP10+CN10+CL10+CJ10+CH10+CF10+CD10+CB10+BZ10+BX10+CZ10+DB10+DD10+DF10+DH10+DJ10</f>
        <v>#REF!</v>
      </c>
      <c r="DM10" s="139" t="e">
        <f>#REF!</f>
        <v>#REF!</v>
      </c>
      <c r="DN10" s="140" t="e">
        <f>#REF!</f>
        <v>#REF!</v>
      </c>
      <c r="DO10" s="139" t="e">
        <f>#REF!</f>
        <v>#REF!</v>
      </c>
      <c r="DP10" s="140" t="e">
        <f>#REF!</f>
        <v>#REF!</v>
      </c>
      <c r="DQ10" s="139" t="e">
        <f>#REF!</f>
        <v>#REF!</v>
      </c>
      <c r="DR10" s="140" t="e">
        <f>#REF!</f>
        <v>#REF!</v>
      </c>
      <c r="DS10" s="139" t="e">
        <f>#REF!</f>
        <v>#REF!</v>
      </c>
      <c r="DT10" s="140" t="e">
        <f>#REF!</f>
        <v>#REF!</v>
      </c>
      <c r="DU10" s="139" t="e">
        <f>#REF!</f>
        <v>#REF!</v>
      </c>
      <c r="DV10" s="140" t="e">
        <f>#REF!</f>
        <v>#REF!</v>
      </c>
      <c r="DW10" s="183" t="e">
        <f t="shared" si="16"/>
        <v>#REF!</v>
      </c>
      <c r="DX10" s="141" t="e">
        <f t="shared" si="5"/>
        <v>#REF!</v>
      </c>
      <c r="DY10" s="139" t="e">
        <f>#REF!</f>
        <v>#REF!</v>
      </c>
      <c r="DZ10" s="140" t="e">
        <f>#REF!</f>
        <v>#REF!</v>
      </c>
      <c r="EA10" s="139" t="e">
        <f>#REF!</f>
        <v>#REF!</v>
      </c>
      <c r="EB10" s="140" t="e">
        <f>#REF!</f>
        <v>#REF!</v>
      </c>
      <c r="EC10" s="139" t="e">
        <f>#REF!</f>
        <v>#REF!</v>
      </c>
      <c r="ED10" s="140" t="e">
        <f>#REF!</f>
        <v>#REF!</v>
      </c>
      <c r="EE10" s="139" t="e">
        <f>#REF!</f>
        <v>#REF!</v>
      </c>
      <c r="EF10" s="140" t="e">
        <f>#REF!</f>
        <v>#REF!</v>
      </c>
      <c r="EG10" s="139" t="e">
        <f>#REF!</f>
        <v>#REF!</v>
      </c>
      <c r="EH10" s="140" t="e">
        <f>#REF!</f>
        <v>#REF!</v>
      </c>
      <c r="EI10" s="139" t="e">
        <f>#REF!</f>
        <v>#REF!</v>
      </c>
      <c r="EJ10" s="140" t="e">
        <f>#REF!</f>
        <v>#REF!</v>
      </c>
      <c r="EK10" s="139" t="e">
        <f>#REF!</f>
        <v>#REF!</v>
      </c>
      <c r="EL10" s="140" t="e">
        <f>#REF!</f>
        <v>#REF!</v>
      </c>
      <c r="EM10" s="183" t="e">
        <f t="shared" si="17"/>
        <v>#REF!</v>
      </c>
      <c r="EN10" s="141" t="e">
        <f t="shared" si="18"/>
        <v>#REF!</v>
      </c>
      <c r="EO10" s="139" t="e">
        <f>#REF!</f>
        <v>#REF!</v>
      </c>
      <c r="EP10" s="140" t="e">
        <f>#REF!</f>
        <v>#REF!</v>
      </c>
      <c r="EQ10" s="139" t="e">
        <f>#REF!</f>
        <v>#REF!</v>
      </c>
      <c r="ER10" s="140" t="e">
        <f>#REF!</f>
        <v>#REF!</v>
      </c>
      <c r="ES10" s="139" t="e">
        <f>#REF!</f>
        <v>#REF!</v>
      </c>
      <c r="ET10" s="140" t="e">
        <f>#REF!</f>
        <v>#REF!</v>
      </c>
      <c r="EU10" s="139" t="e">
        <f>#REF!</f>
        <v>#REF!</v>
      </c>
      <c r="EV10" s="140" t="e">
        <f>#REF!</f>
        <v>#REF!</v>
      </c>
      <c r="EW10" s="139" t="e">
        <f>#REF!</f>
        <v>#REF!</v>
      </c>
      <c r="EX10" s="140" t="e">
        <f>#REF!</f>
        <v>#REF!</v>
      </c>
      <c r="EY10" s="139" t="e">
        <f>#REF!</f>
        <v>#REF!</v>
      </c>
      <c r="EZ10" s="140" t="e">
        <f>#REF!</f>
        <v>#REF!</v>
      </c>
      <c r="FA10" s="139" t="e">
        <f>#REF!</f>
        <v>#REF!</v>
      </c>
      <c r="FB10" s="140" t="e">
        <f>#REF!</f>
        <v>#REF!</v>
      </c>
      <c r="FC10" s="139" t="e">
        <f>#REF!</f>
        <v>#REF!</v>
      </c>
      <c r="FD10" s="140" t="e">
        <f>#REF!</f>
        <v>#REF!</v>
      </c>
      <c r="FE10" s="139" t="e">
        <f>#REF!</f>
        <v>#REF!</v>
      </c>
      <c r="FF10" s="140" t="e">
        <f>#REF!</f>
        <v>#REF!</v>
      </c>
      <c r="FG10" s="183" t="e">
        <f t="shared" si="19"/>
        <v>#REF!</v>
      </c>
      <c r="FH10" s="141" t="e">
        <f t="shared" si="20"/>
        <v>#REF!</v>
      </c>
      <c r="FI10" s="139" t="e">
        <f>#REF!</f>
        <v>#REF!</v>
      </c>
      <c r="FJ10" s="142" t="e">
        <f>#REF!</f>
        <v>#REF!</v>
      </c>
      <c r="FK10" s="139" t="e">
        <f>#REF!</f>
        <v>#REF!</v>
      </c>
      <c r="FL10" s="142" t="e">
        <f>#REF!</f>
        <v>#REF!</v>
      </c>
      <c r="FM10" s="139" t="e">
        <f>#REF!</f>
        <v>#REF!</v>
      </c>
      <c r="FN10" s="142" t="e">
        <f>#REF!</f>
        <v>#REF!</v>
      </c>
      <c r="FO10" s="139" t="e">
        <f>#REF!</f>
        <v>#REF!</v>
      </c>
      <c r="FP10" s="142" t="e">
        <f>#REF!</f>
        <v>#REF!</v>
      </c>
      <c r="FQ10" s="183" t="e">
        <f t="shared" si="21"/>
        <v>#REF!</v>
      </c>
      <c r="FR10" s="141" t="e">
        <f t="shared" si="6"/>
        <v>#REF!</v>
      </c>
      <c r="FS10" s="135">
        <v>87</v>
      </c>
      <c r="FT10" s="18">
        <v>91.5</v>
      </c>
      <c r="FU10" s="144"/>
      <c r="FV10" s="178">
        <v>4901</v>
      </c>
      <c r="FW10" s="144" t="e">
        <f>#REF!</f>
        <v>#REF!</v>
      </c>
      <c r="FX10" s="138" t="e">
        <f>#REF!</f>
        <v>#REF!</v>
      </c>
      <c r="FZ10" s="194"/>
      <c r="GA10" s="136" t="s">
        <v>189</v>
      </c>
    </row>
    <row r="11" spans="1:184" s="136" customFormat="1" x14ac:dyDescent="0.25">
      <c r="A11" s="137">
        <v>4</v>
      </c>
      <c r="B11" s="3" t="s">
        <v>143</v>
      </c>
      <c r="C11" s="57" t="e">
        <f>#REF!</f>
        <v>#REF!</v>
      </c>
      <c r="D11" s="4" t="e">
        <f>#REF!</f>
        <v>#REF!</v>
      </c>
      <c r="E11" s="130" t="e">
        <f t="shared" si="7"/>
        <v>#REF!</v>
      </c>
      <c r="F11" s="138" t="e">
        <f t="shared" si="0"/>
        <v>#REF!</v>
      </c>
      <c r="G11" s="139" t="e">
        <f>#REF!</f>
        <v>#REF!</v>
      </c>
      <c r="H11" s="140" t="e">
        <f>#REF!</f>
        <v>#REF!</v>
      </c>
      <c r="I11" s="139" t="e">
        <f>#REF!</f>
        <v>#REF!</v>
      </c>
      <c r="J11" s="140" t="e">
        <f>#REF!</f>
        <v>#REF!</v>
      </c>
      <c r="K11" s="139" t="e">
        <f>#REF!</f>
        <v>#REF!</v>
      </c>
      <c r="L11" s="140" t="e">
        <f>#REF!</f>
        <v>#REF!</v>
      </c>
      <c r="M11" s="183" t="e">
        <f t="shared" si="8"/>
        <v>#REF!</v>
      </c>
      <c r="N11" s="141" t="e">
        <f t="shared" si="1"/>
        <v>#REF!</v>
      </c>
      <c r="O11" s="139" t="e">
        <f>#REF!</f>
        <v>#REF!</v>
      </c>
      <c r="P11" s="140" t="e">
        <f>#REF!</f>
        <v>#REF!</v>
      </c>
      <c r="Q11" s="139" t="e">
        <f>#REF!</f>
        <v>#REF!</v>
      </c>
      <c r="R11" s="140" t="e">
        <f>#REF!</f>
        <v>#REF!</v>
      </c>
      <c r="S11" s="139" t="e">
        <f>#REF!</f>
        <v>#REF!</v>
      </c>
      <c r="T11" s="140" t="e">
        <f>#REF!</f>
        <v>#REF!</v>
      </c>
      <c r="U11" s="183" t="e">
        <f t="shared" si="9"/>
        <v>#REF!</v>
      </c>
      <c r="V11" s="141" t="e">
        <f t="shared" si="2"/>
        <v>#REF!</v>
      </c>
      <c r="W11" s="139" t="e">
        <f>#REF!</f>
        <v>#REF!</v>
      </c>
      <c r="X11" s="142" t="e">
        <f>#REF!</f>
        <v>#REF!</v>
      </c>
      <c r="Y11" s="139" t="e">
        <f>#REF!</f>
        <v>#REF!</v>
      </c>
      <c r="Z11" s="142" t="e">
        <f>#REF!</f>
        <v>#REF!</v>
      </c>
      <c r="AA11" s="139" t="e">
        <f>#REF!</f>
        <v>#REF!</v>
      </c>
      <c r="AB11" s="142" t="e">
        <f>#REF!</f>
        <v>#REF!</v>
      </c>
      <c r="AC11" s="139" t="e">
        <f>#REF!</f>
        <v>#REF!</v>
      </c>
      <c r="AD11" s="142" t="e">
        <f>#REF!</f>
        <v>#REF!</v>
      </c>
      <c r="AE11" s="139" t="e">
        <f>#REF!</f>
        <v>#REF!</v>
      </c>
      <c r="AF11" s="142" t="e">
        <f>#REF!</f>
        <v>#REF!</v>
      </c>
      <c r="AG11" s="139" t="e">
        <f>#REF!</f>
        <v>#REF!</v>
      </c>
      <c r="AH11" s="142" t="e">
        <f>#REF!</f>
        <v>#REF!</v>
      </c>
      <c r="AI11" s="139" t="e">
        <f>#REF!</f>
        <v>#REF!</v>
      </c>
      <c r="AJ11" s="140" t="e">
        <f>#REF!</f>
        <v>#REF!</v>
      </c>
      <c r="AK11" s="139" t="e">
        <f>#REF!</f>
        <v>#REF!</v>
      </c>
      <c r="AL11" s="140" t="e">
        <f>#REF!</f>
        <v>#REF!</v>
      </c>
      <c r="AM11" s="139" t="e">
        <f>#REF!</f>
        <v>#REF!</v>
      </c>
      <c r="AN11" s="140" t="e">
        <f>#REF!</f>
        <v>#REF!</v>
      </c>
      <c r="AO11" s="139" t="e">
        <f>#REF!</f>
        <v>#REF!</v>
      </c>
      <c r="AP11" s="140" t="e">
        <f>#REF!</f>
        <v>#REF!</v>
      </c>
      <c r="AQ11" s="139" t="e">
        <f>#REF!</f>
        <v>#REF!</v>
      </c>
      <c r="AR11" s="140" t="e">
        <f>#REF!</f>
        <v>#REF!</v>
      </c>
      <c r="AS11" s="187" t="e">
        <f t="shared" si="10"/>
        <v>#REF!</v>
      </c>
      <c r="AT11" s="143" t="e">
        <f t="shared" si="11"/>
        <v>#REF!</v>
      </c>
      <c r="AU11" s="139" t="e">
        <f>#REF!</f>
        <v>#REF!</v>
      </c>
      <c r="AV11" s="142" t="e">
        <f>#REF!</f>
        <v>#REF!</v>
      </c>
      <c r="AW11" s="139" t="e">
        <f>#REF!</f>
        <v>#REF!</v>
      </c>
      <c r="AX11" s="142" t="e">
        <f>#REF!</f>
        <v>#REF!</v>
      </c>
      <c r="AY11" s="139" t="e">
        <f>#REF!</f>
        <v>#REF!</v>
      </c>
      <c r="AZ11" s="142" t="e">
        <f>#REF!</f>
        <v>#REF!</v>
      </c>
      <c r="BA11" s="139" t="e">
        <f>#REF!</f>
        <v>#REF!</v>
      </c>
      <c r="BB11" s="142" t="e">
        <f>#REF!</f>
        <v>#REF!</v>
      </c>
      <c r="BC11" s="139" t="e">
        <f>#REF!</f>
        <v>#REF!</v>
      </c>
      <c r="BD11" s="142" t="e">
        <f>#REF!</f>
        <v>#REF!</v>
      </c>
      <c r="BE11" s="139" t="e">
        <f>#REF!</f>
        <v>#REF!</v>
      </c>
      <c r="BF11" s="140" t="e">
        <f>#REF!</f>
        <v>#REF!</v>
      </c>
      <c r="BG11" s="139" t="e">
        <f>#REF!</f>
        <v>#REF!</v>
      </c>
      <c r="BH11" s="140" t="e">
        <f>#REF!</f>
        <v>#REF!</v>
      </c>
      <c r="BI11" s="187" t="e">
        <f t="shared" si="12"/>
        <v>#REF!</v>
      </c>
      <c r="BJ11" s="143" t="e">
        <f t="shared" si="3"/>
        <v>#REF!</v>
      </c>
      <c r="BK11" s="139" t="e">
        <f>#REF!</f>
        <v>#REF!</v>
      </c>
      <c r="BL11" s="140" t="e">
        <f>#REF!</f>
        <v>#REF!</v>
      </c>
      <c r="BM11" s="139" t="e">
        <f>#REF!</f>
        <v>#REF!</v>
      </c>
      <c r="BN11" s="140" t="e">
        <f>#REF!</f>
        <v>#REF!</v>
      </c>
      <c r="BO11" s="139" t="e">
        <f>#REF!</f>
        <v>#REF!</v>
      </c>
      <c r="BP11" s="140" t="e">
        <f>#REF!</f>
        <v>#REF!</v>
      </c>
      <c r="BQ11" s="187" t="e">
        <f t="shared" si="13"/>
        <v>#REF!</v>
      </c>
      <c r="BR11" s="143" t="e">
        <f t="shared" si="4"/>
        <v>#REF!</v>
      </c>
      <c r="BS11" s="139" t="e">
        <f>#REF!</f>
        <v>#REF!</v>
      </c>
      <c r="BT11" s="140" t="e">
        <f>#REF!</f>
        <v>#REF!</v>
      </c>
      <c r="BU11" s="183" t="e">
        <f t="shared" si="14"/>
        <v>#REF!</v>
      </c>
      <c r="BV11" s="141" t="e">
        <f t="shared" si="15"/>
        <v>#REF!</v>
      </c>
      <c r="BW11" s="139" t="e">
        <f>#REF!</f>
        <v>#REF!</v>
      </c>
      <c r="BX11" s="142" t="e">
        <f>#REF!</f>
        <v>#REF!</v>
      </c>
      <c r="BY11" s="139" t="e">
        <f>#REF!</f>
        <v>#REF!</v>
      </c>
      <c r="BZ11" s="142" t="e">
        <f>#REF!</f>
        <v>#REF!</v>
      </c>
      <c r="CA11" s="139" t="e">
        <f>#REF!</f>
        <v>#REF!</v>
      </c>
      <c r="CB11" s="145" t="e">
        <f>#REF!</f>
        <v>#REF!</v>
      </c>
      <c r="CC11" s="139" t="e">
        <f>#REF!</f>
        <v>#REF!</v>
      </c>
      <c r="CD11" s="142" t="e">
        <f>#REF!</f>
        <v>#REF!</v>
      </c>
      <c r="CE11" s="139" t="e">
        <f>#REF!</f>
        <v>#REF!</v>
      </c>
      <c r="CF11" s="142" t="e">
        <f>#REF!</f>
        <v>#REF!</v>
      </c>
      <c r="CG11" s="139" t="e">
        <f>#REF!</f>
        <v>#REF!</v>
      </c>
      <c r="CH11" s="142" t="e">
        <f>#REF!</f>
        <v>#REF!</v>
      </c>
      <c r="CI11" s="139" t="e">
        <f>#REF!</f>
        <v>#REF!</v>
      </c>
      <c r="CJ11" s="142" t="e">
        <f>#REF!</f>
        <v>#REF!</v>
      </c>
      <c r="CK11" s="139" t="e">
        <f>#REF!</f>
        <v>#REF!</v>
      </c>
      <c r="CL11" s="142" t="e">
        <f>#REF!</f>
        <v>#REF!</v>
      </c>
      <c r="CM11" s="139" t="e">
        <f>#REF!</f>
        <v>#REF!</v>
      </c>
      <c r="CN11" s="142" t="e">
        <f>#REF!</f>
        <v>#REF!</v>
      </c>
      <c r="CO11" s="139" t="e">
        <f>#REF!</f>
        <v>#REF!</v>
      </c>
      <c r="CP11" s="142" t="e">
        <f>#REF!</f>
        <v>#REF!</v>
      </c>
      <c r="CQ11" s="139" t="e">
        <f>#REF!</f>
        <v>#REF!</v>
      </c>
      <c r="CR11" s="142" t="e">
        <f>#REF!</f>
        <v>#REF!</v>
      </c>
      <c r="CS11" s="139" t="e">
        <f>#REF!</f>
        <v>#REF!</v>
      </c>
      <c r="CT11" s="142" t="e">
        <f>#REF!</f>
        <v>#REF!</v>
      </c>
      <c r="CU11" s="139" t="e">
        <f>#REF!</f>
        <v>#REF!</v>
      </c>
      <c r="CV11" s="142" t="e">
        <f>#REF!</f>
        <v>#REF!</v>
      </c>
      <c r="CW11" s="139" t="e">
        <f>#REF!</f>
        <v>#REF!</v>
      </c>
      <c r="CX11" s="142" t="e">
        <f>#REF!</f>
        <v>#REF!</v>
      </c>
      <c r="CY11" s="139" t="e">
        <f>#REF!</f>
        <v>#REF!</v>
      </c>
      <c r="CZ11" s="142" t="e">
        <f>#REF!</f>
        <v>#REF!</v>
      </c>
      <c r="DA11" s="139" t="e">
        <f>#REF!</f>
        <v>#REF!</v>
      </c>
      <c r="DB11" s="142" t="e">
        <f>#REF!</f>
        <v>#REF!</v>
      </c>
      <c r="DC11" s="139" t="e">
        <f>#REF!</f>
        <v>#REF!</v>
      </c>
      <c r="DD11" s="142" t="e">
        <f>#REF!</f>
        <v>#REF!</v>
      </c>
      <c r="DE11" s="139" t="e">
        <f>#REF!</f>
        <v>#REF!</v>
      </c>
      <c r="DF11" s="142" t="e">
        <f>#REF!</f>
        <v>#REF!</v>
      </c>
      <c r="DG11" s="139" t="e">
        <f>#REF!</f>
        <v>#REF!</v>
      </c>
      <c r="DH11" s="142" t="e">
        <f>#REF!</f>
        <v>#REF!</v>
      </c>
      <c r="DI11" s="139" t="e">
        <f>#REF!</f>
        <v>#REF!</v>
      </c>
      <c r="DJ11" s="142" t="e">
        <f>#REF!</f>
        <v>#REF!</v>
      </c>
      <c r="DK11" s="183" t="e">
        <f>BW11+BY11+CA11+CC11+CE11+CG11+CI11+CK11+CM11+CO11+CQ11+CS11+CU11+CW11+CY11+DA11+DC11+DE11+DG11+DI11</f>
        <v>#REF!</v>
      </c>
      <c r="DL11" s="141" t="e">
        <f>CX11+CV11+CT11+CR11+CP11+CN11+CL11+CJ11+CH11+CF11+CD11+CB11+BZ11+BX11+CZ11+DB11+DD11+DF11+DH11+DJ11</f>
        <v>#REF!</v>
      </c>
      <c r="DM11" s="139" t="e">
        <f>#REF!</f>
        <v>#REF!</v>
      </c>
      <c r="DN11" s="140" t="e">
        <f>#REF!</f>
        <v>#REF!</v>
      </c>
      <c r="DO11" s="139" t="e">
        <f>#REF!</f>
        <v>#REF!</v>
      </c>
      <c r="DP11" s="140" t="e">
        <f>#REF!</f>
        <v>#REF!</v>
      </c>
      <c r="DQ11" s="139" t="e">
        <f>#REF!</f>
        <v>#REF!</v>
      </c>
      <c r="DR11" s="140" t="e">
        <f>#REF!</f>
        <v>#REF!</v>
      </c>
      <c r="DS11" s="139" t="e">
        <f>#REF!</f>
        <v>#REF!</v>
      </c>
      <c r="DT11" s="140" t="e">
        <f>#REF!</f>
        <v>#REF!</v>
      </c>
      <c r="DU11" s="139" t="e">
        <f>#REF!</f>
        <v>#REF!</v>
      </c>
      <c r="DV11" s="140" t="e">
        <f>#REF!</f>
        <v>#REF!</v>
      </c>
      <c r="DW11" s="183" t="e">
        <f t="shared" si="16"/>
        <v>#REF!</v>
      </c>
      <c r="DX11" s="141" t="e">
        <f t="shared" si="5"/>
        <v>#REF!</v>
      </c>
      <c r="DY11" s="139" t="e">
        <f>#REF!</f>
        <v>#REF!</v>
      </c>
      <c r="DZ11" s="140" t="e">
        <f>#REF!</f>
        <v>#REF!</v>
      </c>
      <c r="EA11" s="139" t="e">
        <f>#REF!</f>
        <v>#REF!</v>
      </c>
      <c r="EB11" s="140" t="e">
        <f>#REF!</f>
        <v>#REF!</v>
      </c>
      <c r="EC11" s="139" t="e">
        <f>#REF!</f>
        <v>#REF!</v>
      </c>
      <c r="ED11" s="140" t="e">
        <f>#REF!</f>
        <v>#REF!</v>
      </c>
      <c r="EE11" s="139" t="e">
        <f>#REF!</f>
        <v>#REF!</v>
      </c>
      <c r="EF11" s="140" t="e">
        <f>#REF!</f>
        <v>#REF!</v>
      </c>
      <c r="EG11" s="139" t="e">
        <f>#REF!</f>
        <v>#REF!</v>
      </c>
      <c r="EH11" s="140" t="e">
        <f>#REF!</f>
        <v>#REF!</v>
      </c>
      <c r="EI11" s="139" t="e">
        <f>#REF!</f>
        <v>#REF!</v>
      </c>
      <c r="EJ11" s="140" t="e">
        <f>#REF!</f>
        <v>#REF!</v>
      </c>
      <c r="EK11" s="139" t="e">
        <f>#REF!</f>
        <v>#REF!</v>
      </c>
      <c r="EL11" s="140" t="e">
        <f>#REF!</f>
        <v>#REF!</v>
      </c>
      <c r="EM11" s="183" t="e">
        <f t="shared" si="17"/>
        <v>#REF!</v>
      </c>
      <c r="EN11" s="141" t="e">
        <f t="shared" si="18"/>
        <v>#REF!</v>
      </c>
      <c r="EO11" s="139" t="e">
        <f>#REF!</f>
        <v>#REF!</v>
      </c>
      <c r="EP11" s="140" t="e">
        <f>#REF!</f>
        <v>#REF!</v>
      </c>
      <c r="EQ11" s="139" t="e">
        <f>#REF!</f>
        <v>#REF!</v>
      </c>
      <c r="ER11" s="140" t="e">
        <f>#REF!</f>
        <v>#REF!</v>
      </c>
      <c r="ES11" s="139" t="e">
        <f>#REF!</f>
        <v>#REF!</v>
      </c>
      <c r="ET11" s="140" t="e">
        <f>#REF!</f>
        <v>#REF!</v>
      </c>
      <c r="EU11" s="139" t="e">
        <f>#REF!</f>
        <v>#REF!</v>
      </c>
      <c r="EV11" s="140" t="e">
        <f>#REF!</f>
        <v>#REF!</v>
      </c>
      <c r="EW11" s="139" t="e">
        <f>#REF!</f>
        <v>#REF!</v>
      </c>
      <c r="EX11" s="140" t="e">
        <f>#REF!</f>
        <v>#REF!</v>
      </c>
      <c r="EY11" s="139" t="e">
        <f>#REF!</f>
        <v>#REF!</v>
      </c>
      <c r="EZ11" s="140" t="e">
        <f>#REF!</f>
        <v>#REF!</v>
      </c>
      <c r="FA11" s="139" t="e">
        <f>#REF!</f>
        <v>#REF!</v>
      </c>
      <c r="FB11" s="140" t="e">
        <f>#REF!</f>
        <v>#REF!</v>
      </c>
      <c r="FC11" s="139" t="e">
        <f>#REF!</f>
        <v>#REF!</v>
      </c>
      <c r="FD11" s="140" t="e">
        <f>#REF!</f>
        <v>#REF!</v>
      </c>
      <c r="FE11" s="139" t="e">
        <f>#REF!</f>
        <v>#REF!</v>
      </c>
      <c r="FF11" s="140" t="e">
        <f>#REF!</f>
        <v>#REF!</v>
      </c>
      <c r="FG11" s="183" t="e">
        <f t="shared" si="19"/>
        <v>#REF!</v>
      </c>
      <c r="FH11" s="141" t="e">
        <f t="shared" si="20"/>
        <v>#REF!</v>
      </c>
      <c r="FI11" s="139" t="e">
        <f>#REF!</f>
        <v>#REF!</v>
      </c>
      <c r="FJ11" s="142" t="e">
        <f>#REF!</f>
        <v>#REF!</v>
      </c>
      <c r="FK11" s="139" t="e">
        <f>#REF!</f>
        <v>#REF!</v>
      </c>
      <c r="FL11" s="142" t="e">
        <f>#REF!</f>
        <v>#REF!</v>
      </c>
      <c r="FM11" s="139" t="e">
        <f>#REF!</f>
        <v>#REF!</v>
      </c>
      <c r="FN11" s="142" t="e">
        <f>#REF!</f>
        <v>#REF!</v>
      </c>
      <c r="FO11" s="139" t="e">
        <f>#REF!</f>
        <v>#REF!</v>
      </c>
      <c r="FP11" s="142" t="e">
        <f>#REF!</f>
        <v>#REF!</v>
      </c>
      <c r="FQ11" s="183" t="e">
        <f t="shared" si="21"/>
        <v>#REF!</v>
      </c>
      <c r="FR11" s="141" t="e">
        <f t="shared" si="6"/>
        <v>#REF!</v>
      </c>
      <c r="FS11" s="135">
        <v>681</v>
      </c>
      <c r="FT11" s="18">
        <v>610</v>
      </c>
      <c r="FU11" s="144" t="e">
        <f>#REF!</f>
        <v>#REF!</v>
      </c>
      <c r="FV11" s="138" t="e">
        <f>#REF!</f>
        <v>#REF!</v>
      </c>
      <c r="FW11" s="144" t="e">
        <f>#REF!</f>
        <v>#REF!</v>
      </c>
      <c r="FX11" s="138" t="e">
        <f>#REF!</f>
        <v>#REF!</v>
      </c>
      <c r="FZ11" s="195"/>
      <c r="GA11" s="136" t="s">
        <v>185</v>
      </c>
    </row>
    <row r="12" spans="1:184" s="136" customFormat="1" x14ac:dyDescent="0.25">
      <c r="A12" s="137">
        <v>5</v>
      </c>
      <c r="B12" s="157" t="s">
        <v>174</v>
      </c>
      <c r="C12" s="158"/>
      <c r="D12" s="158"/>
      <c r="E12" s="189">
        <f>M12+U12+BU12+DK12+DW12+EM12+FG12+FQ12+FS12+FU12+FW12</f>
        <v>3719</v>
      </c>
      <c r="F12" s="160">
        <f t="shared" si="0"/>
        <v>5759.75</v>
      </c>
      <c r="G12" s="161"/>
      <c r="H12" s="162"/>
      <c r="I12" s="161"/>
      <c r="J12" s="162"/>
      <c r="K12" s="161">
        <v>20</v>
      </c>
      <c r="L12" s="162">
        <v>7</v>
      </c>
      <c r="M12" s="164">
        <f t="shared" si="8"/>
        <v>20</v>
      </c>
      <c r="N12" s="160">
        <f>H12+J12+L12</f>
        <v>7</v>
      </c>
      <c r="O12" s="161">
        <v>150</v>
      </c>
      <c r="P12" s="162">
        <v>375</v>
      </c>
      <c r="Q12" s="161"/>
      <c r="R12" s="162"/>
      <c r="S12" s="161">
        <v>150</v>
      </c>
      <c r="T12" s="162">
        <v>300</v>
      </c>
      <c r="U12" s="164">
        <f t="shared" si="9"/>
        <v>300</v>
      </c>
      <c r="V12" s="160">
        <f t="shared" si="2"/>
        <v>675</v>
      </c>
      <c r="W12" s="161">
        <v>209</v>
      </c>
      <c r="X12" s="163">
        <v>300</v>
      </c>
      <c r="Y12" s="161"/>
      <c r="Z12" s="163"/>
      <c r="AA12" s="161"/>
      <c r="AB12" s="163"/>
      <c r="AC12" s="161"/>
      <c r="AD12" s="163"/>
      <c r="AE12" s="161"/>
      <c r="AF12" s="163"/>
      <c r="AG12" s="161"/>
      <c r="AH12" s="163"/>
      <c r="AI12" s="161"/>
      <c r="AJ12" s="162"/>
      <c r="AK12" s="161"/>
      <c r="AL12" s="162"/>
      <c r="AM12" s="161"/>
      <c r="AN12" s="162"/>
      <c r="AO12" s="161"/>
      <c r="AP12" s="162"/>
      <c r="AQ12" s="161"/>
      <c r="AR12" s="162"/>
      <c r="AS12" s="164">
        <f t="shared" si="10"/>
        <v>209</v>
      </c>
      <c r="AT12" s="160">
        <f t="shared" si="11"/>
        <v>300</v>
      </c>
      <c r="AU12" s="161"/>
      <c r="AV12" s="163"/>
      <c r="AW12" s="161"/>
      <c r="AX12" s="163"/>
      <c r="AY12" s="161"/>
      <c r="AZ12" s="163"/>
      <c r="BA12" s="161"/>
      <c r="BB12" s="163"/>
      <c r="BC12" s="161"/>
      <c r="BD12" s="163"/>
      <c r="BE12" s="161"/>
      <c r="BF12" s="162"/>
      <c r="BG12" s="161"/>
      <c r="BH12" s="162"/>
      <c r="BI12" s="164">
        <f t="shared" si="12"/>
        <v>0</v>
      </c>
      <c r="BJ12" s="160">
        <f t="shared" si="3"/>
        <v>0</v>
      </c>
      <c r="BK12" s="161"/>
      <c r="BL12" s="162"/>
      <c r="BM12" s="161"/>
      <c r="BN12" s="162"/>
      <c r="BO12" s="161"/>
      <c r="BP12" s="162"/>
      <c r="BQ12" s="164">
        <f t="shared" si="13"/>
        <v>0</v>
      </c>
      <c r="BR12" s="160">
        <f t="shared" si="4"/>
        <v>0</v>
      </c>
      <c r="BS12" s="161"/>
      <c r="BT12" s="162"/>
      <c r="BU12" s="164">
        <f t="shared" si="14"/>
        <v>209</v>
      </c>
      <c r="BV12" s="160">
        <f t="shared" si="15"/>
        <v>300</v>
      </c>
      <c r="BW12" s="161">
        <v>988</v>
      </c>
      <c r="BX12" s="163">
        <v>1400</v>
      </c>
      <c r="BY12" s="161"/>
      <c r="BZ12" s="163"/>
      <c r="CA12" s="161"/>
      <c r="CB12" s="163"/>
      <c r="CC12" s="161">
        <v>64</v>
      </c>
      <c r="CD12" s="163">
        <v>6</v>
      </c>
      <c r="CE12" s="161"/>
      <c r="CF12" s="163"/>
      <c r="CG12" s="161">
        <v>50</v>
      </c>
      <c r="CH12" s="163">
        <v>38</v>
      </c>
      <c r="CI12" s="161"/>
      <c r="CJ12" s="163"/>
      <c r="CK12" s="161"/>
      <c r="CL12" s="163"/>
      <c r="CM12" s="161">
        <v>150</v>
      </c>
      <c r="CN12" s="163">
        <v>90</v>
      </c>
      <c r="CO12" s="161"/>
      <c r="CP12" s="163"/>
      <c r="CQ12" s="161"/>
      <c r="CR12" s="163"/>
      <c r="CS12" s="161"/>
      <c r="CT12" s="163"/>
      <c r="CU12" s="161"/>
      <c r="CV12" s="163"/>
      <c r="CW12" s="161"/>
      <c r="CX12" s="163"/>
      <c r="CY12" s="161">
        <v>75</v>
      </c>
      <c r="CZ12" s="163">
        <v>46</v>
      </c>
      <c r="DA12" s="161"/>
      <c r="DB12" s="163"/>
      <c r="DC12" s="161"/>
      <c r="DD12" s="163"/>
      <c r="DE12" s="161"/>
      <c r="DF12" s="163"/>
      <c r="DG12" s="161"/>
      <c r="DH12" s="163"/>
      <c r="DI12" s="161"/>
      <c r="DJ12" s="163"/>
      <c r="DK12" s="164">
        <f>BW12+BY12+CA12+CC12+CE12+CG12+CI12+CK12+CM12+CO12+CQ12+CS12+CU12+CW12+CY12+DA12+DC12+DE12+DG12+DI12+1040</f>
        <v>2367</v>
      </c>
      <c r="DL12" s="160">
        <f>CX12+CV12+CT12+CR12+CP12+CN12+CL12+CJ12+CH12+CF12+CD12+CB12+BZ12+BX12+CZ12+DB12+DD12+DF12+DH12+DJ12+2400</f>
        <v>3980</v>
      </c>
      <c r="DM12" s="161">
        <v>125</v>
      </c>
      <c r="DN12" s="162">
        <v>100</v>
      </c>
      <c r="DO12" s="161"/>
      <c r="DP12" s="162"/>
      <c r="DQ12" s="161"/>
      <c r="DR12" s="162"/>
      <c r="DS12" s="161"/>
      <c r="DT12" s="162"/>
      <c r="DU12" s="161">
        <v>85</v>
      </c>
      <c r="DV12" s="162">
        <v>150</v>
      </c>
      <c r="DW12" s="164">
        <f t="shared" si="16"/>
        <v>210</v>
      </c>
      <c r="DX12" s="160">
        <f t="shared" si="5"/>
        <v>250</v>
      </c>
      <c r="DY12" s="161"/>
      <c r="DZ12" s="162"/>
      <c r="EA12" s="161"/>
      <c r="EB12" s="162"/>
      <c r="EC12" s="161"/>
      <c r="ED12" s="162"/>
      <c r="EE12" s="161"/>
      <c r="EF12" s="162"/>
      <c r="EG12" s="161"/>
      <c r="EH12" s="162"/>
      <c r="EI12" s="161"/>
      <c r="EJ12" s="162"/>
      <c r="EK12" s="161"/>
      <c r="EL12" s="162"/>
      <c r="EM12" s="164">
        <f t="shared" si="17"/>
        <v>0</v>
      </c>
      <c r="EN12" s="160">
        <f t="shared" si="18"/>
        <v>0</v>
      </c>
      <c r="EO12" s="161">
        <v>30</v>
      </c>
      <c r="EP12" s="162">
        <v>68.75</v>
      </c>
      <c r="EQ12" s="161"/>
      <c r="ER12" s="162"/>
      <c r="ES12" s="161"/>
      <c r="ET12" s="162"/>
      <c r="EU12" s="161"/>
      <c r="EV12" s="162"/>
      <c r="EW12" s="161"/>
      <c r="EX12" s="162"/>
      <c r="EY12" s="161"/>
      <c r="EZ12" s="162"/>
      <c r="FA12" s="161"/>
      <c r="FB12" s="162"/>
      <c r="FC12" s="161"/>
      <c r="FD12" s="162"/>
      <c r="FE12" s="161"/>
      <c r="FF12" s="162"/>
      <c r="FG12" s="164">
        <f t="shared" si="19"/>
        <v>30</v>
      </c>
      <c r="FH12" s="160">
        <f t="shared" si="20"/>
        <v>68.75</v>
      </c>
      <c r="FI12" s="161">
        <v>37</v>
      </c>
      <c r="FJ12" s="163">
        <v>25</v>
      </c>
      <c r="FK12" s="161"/>
      <c r="FL12" s="163"/>
      <c r="FM12" s="161"/>
      <c r="FN12" s="163"/>
      <c r="FO12" s="161">
        <v>500</v>
      </c>
      <c r="FP12" s="163">
        <v>328</v>
      </c>
      <c r="FQ12" s="164">
        <f t="shared" si="21"/>
        <v>537</v>
      </c>
      <c r="FR12" s="160">
        <f t="shared" si="6"/>
        <v>353</v>
      </c>
      <c r="FS12" s="135">
        <v>46</v>
      </c>
      <c r="FT12" s="18">
        <v>82</v>
      </c>
      <c r="FU12" s="164"/>
      <c r="FV12" s="178">
        <v>44</v>
      </c>
      <c r="FW12" s="164"/>
      <c r="FX12" s="160"/>
      <c r="FZ12" s="196"/>
      <c r="GA12" s="136" t="s">
        <v>187</v>
      </c>
    </row>
    <row r="13" spans="1:184" s="136" customFormat="1" x14ac:dyDescent="0.25">
      <c r="A13" s="137">
        <v>6</v>
      </c>
      <c r="B13" s="1" t="s">
        <v>155</v>
      </c>
      <c r="C13" s="57" t="e">
        <f>#REF!</f>
        <v>#REF!</v>
      </c>
      <c r="D13" s="4" t="e">
        <f>#REF!</f>
        <v>#REF!</v>
      </c>
      <c r="E13" s="130" t="e">
        <f t="shared" si="7"/>
        <v>#REF!</v>
      </c>
      <c r="F13" s="138" t="e">
        <f t="shared" si="0"/>
        <v>#REF!</v>
      </c>
      <c r="G13" s="139" t="e">
        <f>#REF!</f>
        <v>#REF!</v>
      </c>
      <c r="H13" s="140" t="e">
        <f>#REF!</f>
        <v>#REF!</v>
      </c>
      <c r="I13" s="139" t="e">
        <f>#REF!</f>
        <v>#REF!</v>
      </c>
      <c r="J13" s="140" t="e">
        <f>#REF!</f>
        <v>#REF!</v>
      </c>
      <c r="K13" s="139" t="e">
        <f>#REF!</f>
        <v>#REF!</v>
      </c>
      <c r="L13" s="140" t="e">
        <f>#REF!</f>
        <v>#REF!</v>
      </c>
      <c r="M13" s="183" t="e">
        <f t="shared" si="8"/>
        <v>#REF!</v>
      </c>
      <c r="N13" s="141" t="e">
        <f t="shared" si="1"/>
        <v>#REF!</v>
      </c>
      <c r="O13" s="139" t="e">
        <f>#REF!</f>
        <v>#REF!</v>
      </c>
      <c r="P13" s="140" t="e">
        <f>#REF!</f>
        <v>#REF!</v>
      </c>
      <c r="Q13" s="139" t="e">
        <f>#REF!</f>
        <v>#REF!</v>
      </c>
      <c r="R13" s="140" t="e">
        <f>#REF!</f>
        <v>#REF!</v>
      </c>
      <c r="S13" s="139" t="e">
        <f>#REF!</f>
        <v>#REF!</v>
      </c>
      <c r="T13" s="140" t="e">
        <f>#REF!</f>
        <v>#REF!</v>
      </c>
      <c r="U13" s="183" t="e">
        <f t="shared" si="9"/>
        <v>#REF!</v>
      </c>
      <c r="V13" s="141" t="e">
        <f t="shared" si="2"/>
        <v>#REF!</v>
      </c>
      <c r="W13" s="139" t="e">
        <f>#REF!</f>
        <v>#REF!</v>
      </c>
      <c r="X13" s="142" t="e">
        <f>#REF!</f>
        <v>#REF!</v>
      </c>
      <c r="Y13" s="139" t="e">
        <f>#REF!</f>
        <v>#REF!</v>
      </c>
      <c r="Z13" s="142" t="e">
        <f>#REF!</f>
        <v>#REF!</v>
      </c>
      <c r="AA13" s="139" t="e">
        <f>#REF!</f>
        <v>#REF!</v>
      </c>
      <c r="AB13" s="142" t="e">
        <f>#REF!</f>
        <v>#REF!</v>
      </c>
      <c r="AC13" s="139" t="e">
        <f>#REF!</f>
        <v>#REF!</v>
      </c>
      <c r="AD13" s="142" t="e">
        <f>#REF!</f>
        <v>#REF!</v>
      </c>
      <c r="AE13" s="139" t="e">
        <f>#REF!</f>
        <v>#REF!</v>
      </c>
      <c r="AF13" s="142" t="e">
        <f>#REF!</f>
        <v>#REF!</v>
      </c>
      <c r="AG13" s="139" t="e">
        <f>#REF!</f>
        <v>#REF!</v>
      </c>
      <c r="AH13" s="142" t="e">
        <f>#REF!</f>
        <v>#REF!</v>
      </c>
      <c r="AI13" s="139" t="e">
        <f>#REF!</f>
        <v>#REF!</v>
      </c>
      <c r="AJ13" s="140" t="e">
        <f>#REF!</f>
        <v>#REF!</v>
      </c>
      <c r="AK13" s="139" t="e">
        <f>#REF!</f>
        <v>#REF!</v>
      </c>
      <c r="AL13" s="140" t="e">
        <f>#REF!</f>
        <v>#REF!</v>
      </c>
      <c r="AM13" s="139" t="e">
        <f>#REF!</f>
        <v>#REF!</v>
      </c>
      <c r="AN13" s="140" t="e">
        <f>#REF!</f>
        <v>#REF!</v>
      </c>
      <c r="AO13" s="139" t="e">
        <f>#REF!</f>
        <v>#REF!</v>
      </c>
      <c r="AP13" s="140" t="e">
        <f>#REF!</f>
        <v>#REF!</v>
      </c>
      <c r="AQ13" s="139" t="e">
        <f>#REF!</f>
        <v>#REF!</v>
      </c>
      <c r="AR13" s="140" t="e">
        <f>#REF!</f>
        <v>#REF!</v>
      </c>
      <c r="AS13" s="187" t="e">
        <f t="shared" si="10"/>
        <v>#REF!</v>
      </c>
      <c r="AT13" s="143" t="e">
        <f t="shared" si="11"/>
        <v>#REF!</v>
      </c>
      <c r="AU13" s="139" t="e">
        <f>#REF!</f>
        <v>#REF!</v>
      </c>
      <c r="AV13" s="142" t="e">
        <f>#REF!</f>
        <v>#REF!</v>
      </c>
      <c r="AW13" s="139" t="e">
        <f>#REF!</f>
        <v>#REF!</v>
      </c>
      <c r="AX13" s="142" t="e">
        <f>#REF!</f>
        <v>#REF!</v>
      </c>
      <c r="AY13" s="139" t="e">
        <f>#REF!</f>
        <v>#REF!</v>
      </c>
      <c r="AZ13" s="142" t="e">
        <f>#REF!</f>
        <v>#REF!</v>
      </c>
      <c r="BA13" s="139" t="e">
        <f>#REF!</f>
        <v>#REF!</v>
      </c>
      <c r="BB13" s="142" t="e">
        <f>#REF!</f>
        <v>#REF!</v>
      </c>
      <c r="BC13" s="139" t="e">
        <f>#REF!</f>
        <v>#REF!</v>
      </c>
      <c r="BD13" s="142" t="e">
        <f>#REF!</f>
        <v>#REF!</v>
      </c>
      <c r="BE13" s="139" t="e">
        <f>#REF!</f>
        <v>#REF!</v>
      </c>
      <c r="BF13" s="140" t="e">
        <f>#REF!</f>
        <v>#REF!</v>
      </c>
      <c r="BG13" s="139" t="e">
        <f>#REF!</f>
        <v>#REF!</v>
      </c>
      <c r="BH13" s="140" t="e">
        <f>#REF!</f>
        <v>#REF!</v>
      </c>
      <c r="BI13" s="187" t="e">
        <f t="shared" si="12"/>
        <v>#REF!</v>
      </c>
      <c r="BJ13" s="143" t="e">
        <f t="shared" si="3"/>
        <v>#REF!</v>
      </c>
      <c r="BK13" s="139" t="e">
        <f>#REF!</f>
        <v>#REF!</v>
      </c>
      <c r="BL13" s="140" t="e">
        <f>#REF!</f>
        <v>#REF!</v>
      </c>
      <c r="BM13" s="139" t="e">
        <f>#REF!</f>
        <v>#REF!</v>
      </c>
      <c r="BN13" s="140" t="e">
        <f>#REF!</f>
        <v>#REF!</v>
      </c>
      <c r="BO13" s="139" t="e">
        <f>#REF!</f>
        <v>#REF!</v>
      </c>
      <c r="BP13" s="140" t="e">
        <f>#REF!</f>
        <v>#REF!</v>
      </c>
      <c r="BQ13" s="187" t="e">
        <f t="shared" si="13"/>
        <v>#REF!</v>
      </c>
      <c r="BR13" s="143" t="e">
        <f t="shared" si="4"/>
        <v>#REF!</v>
      </c>
      <c r="BS13" s="139" t="e">
        <f>#REF!</f>
        <v>#REF!</v>
      </c>
      <c r="BT13" s="140" t="e">
        <f>#REF!</f>
        <v>#REF!</v>
      </c>
      <c r="BU13" s="183" t="e">
        <f t="shared" si="14"/>
        <v>#REF!</v>
      </c>
      <c r="BV13" s="141" t="e">
        <f t="shared" si="15"/>
        <v>#REF!</v>
      </c>
      <c r="BW13" s="139" t="e">
        <f>#REF!</f>
        <v>#REF!</v>
      </c>
      <c r="BX13" s="142" t="e">
        <f>#REF!</f>
        <v>#REF!</v>
      </c>
      <c r="BY13" s="139" t="e">
        <f>#REF!</f>
        <v>#REF!</v>
      </c>
      <c r="BZ13" s="142" t="e">
        <f>#REF!</f>
        <v>#REF!</v>
      </c>
      <c r="CA13" s="139" t="e">
        <f>#REF!</f>
        <v>#REF!</v>
      </c>
      <c r="CB13" s="142" t="e">
        <f>#REF!</f>
        <v>#REF!</v>
      </c>
      <c r="CC13" s="139" t="e">
        <f>#REF!</f>
        <v>#REF!</v>
      </c>
      <c r="CD13" s="142" t="e">
        <f>#REF!</f>
        <v>#REF!</v>
      </c>
      <c r="CE13" s="139" t="e">
        <f>#REF!</f>
        <v>#REF!</v>
      </c>
      <c r="CF13" s="142" t="e">
        <f>#REF!</f>
        <v>#REF!</v>
      </c>
      <c r="CG13" s="139" t="e">
        <f>#REF!</f>
        <v>#REF!</v>
      </c>
      <c r="CH13" s="142" t="e">
        <f>#REF!</f>
        <v>#REF!</v>
      </c>
      <c r="CI13" s="139" t="e">
        <f>#REF!</f>
        <v>#REF!</v>
      </c>
      <c r="CJ13" s="142" t="e">
        <f>#REF!</f>
        <v>#REF!</v>
      </c>
      <c r="CK13" s="139" t="e">
        <f>#REF!</f>
        <v>#REF!</v>
      </c>
      <c r="CL13" s="142" t="e">
        <f>#REF!</f>
        <v>#REF!</v>
      </c>
      <c r="CM13" s="139" t="e">
        <f>#REF!</f>
        <v>#REF!</v>
      </c>
      <c r="CN13" s="142" t="e">
        <f>#REF!</f>
        <v>#REF!</v>
      </c>
      <c r="CO13" s="139" t="e">
        <f>#REF!</f>
        <v>#REF!</v>
      </c>
      <c r="CP13" s="142" t="e">
        <f>#REF!</f>
        <v>#REF!</v>
      </c>
      <c r="CQ13" s="139" t="e">
        <f>#REF!</f>
        <v>#REF!</v>
      </c>
      <c r="CR13" s="142" t="e">
        <f>#REF!</f>
        <v>#REF!</v>
      </c>
      <c r="CS13" s="139" t="e">
        <f>#REF!</f>
        <v>#REF!</v>
      </c>
      <c r="CT13" s="142" t="e">
        <f>#REF!</f>
        <v>#REF!</v>
      </c>
      <c r="CU13" s="139" t="e">
        <f>#REF!</f>
        <v>#REF!</v>
      </c>
      <c r="CV13" s="142" t="e">
        <f>#REF!</f>
        <v>#REF!</v>
      </c>
      <c r="CW13" s="139" t="e">
        <f>#REF!</f>
        <v>#REF!</v>
      </c>
      <c r="CX13" s="142" t="e">
        <f>#REF!</f>
        <v>#REF!</v>
      </c>
      <c r="CY13" s="139" t="e">
        <f>#REF!</f>
        <v>#REF!</v>
      </c>
      <c r="CZ13" s="142" t="e">
        <f>#REF!</f>
        <v>#REF!</v>
      </c>
      <c r="DA13" s="139" t="e">
        <f>#REF!</f>
        <v>#REF!</v>
      </c>
      <c r="DB13" s="142" t="e">
        <f>#REF!</f>
        <v>#REF!</v>
      </c>
      <c r="DC13" s="139" t="e">
        <f>#REF!</f>
        <v>#REF!</v>
      </c>
      <c r="DD13" s="142" t="e">
        <f>#REF!</f>
        <v>#REF!</v>
      </c>
      <c r="DE13" s="139" t="e">
        <f>#REF!</f>
        <v>#REF!</v>
      </c>
      <c r="DF13" s="142" t="e">
        <f>#REF!</f>
        <v>#REF!</v>
      </c>
      <c r="DG13" s="139" t="e">
        <f>#REF!</f>
        <v>#REF!</v>
      </c>
      <c r="DH13" s="142" t="e">
        <f>#REF!</f>
        <v>#REF!</v>
      </c>
      <c r="DI13" s="139" t="e">
        <f>#REF!</f>
        <v>#REF!</v>
      </c>
      <c r="DJ13" s="142" t="e">
        <f>#REF!</f>
        <v>#REF!</v>
      </c>
      <c r="DK13" s="183" t="e">
        <f t="shared" ref="DK13:DK21" si="22">BW13+BY13+CA13+CC13+CE13+CG13+CI13+CK13+CM13+CO13+CQ13+CS13+CU13+CW13+CY13+DA13+DC13+DE13+DG13+DI13</f>
        <v>#REF!</v>
      </c>
      <c r="DL13" s="141" t="e">
        <f t="shared" ref="DL13:DL21" si="23">CX13+CV13+CT13+CR13+CP13+CN13+CL13+CJ13+CH13+CF13+CD13+CB13+BZ13+BX13+CZ13+DB13+DD13+DF13+DH13+DJ13</f>
        <v>#REF!</v>
      </c>
      <c r="DM13" s="139" t="e">
        <f>#REF!</f>
        <v>#REF!</v>
      </c>
      <c r="DN13" s="140" t="e">
        <f>#REF!</f>
        <v>#REF!</v>
      </c>
      <c r="DO13" s="139" t="e">
        <f>#REF!</f>
        <v>#REF!</v>
      </c>
      <c r="DP13" s="140" t="e">
        <f>#REF!</f>
        <v>#REF!</v>
      </c>
      <c r="DQ13" s="139" t="e">
        <f>#REF!</f>
        <v>#REF!</v>
      </c>
      <c r="DR13" s="140" t="e">
        <f>#REF!</f>
        <v>#REF!</v>
      </c>
      <c r="DS13" s="139" t="e">
        <f>#REF!</f>
        <v>#REF!</v>
      </c>
      <c r="DT13" s="140" t="e">
        <f>#REF!</f>
        <v>#REF!</v>
      </c>
      <c r="DU13" s="139" t="e">
        <f>#REF!</f>
        <v>#REF!</v>
      </c>
      <c r="DV13" s="140" t="e">
        <f>#REF!</f>
        <v>#REF!</v>
      </c>
      <c r="DW13" s="183" t="e">
        <f t="shared" si="16"/>
        <v>#REF!</v>
      </c>
      <c r="DX13" s="141" t="e">
        <f t="shared" si="5"/>
        <v>#REF!</v>
      </c>
      <c r="DY13" s="139" t="e">
        <f>#REF!</f>
        <v>#REF!</v>
      </c>
      <c r="DZ13" s="140" t="e">
        <f>#REF!</f>
        <v>#REF!</v>
      </c>
      <c r="EA13" s="139" t="e">
        <f>#REF!</f>
        <v>#REF!</v>
      </c>
      <c r="EB13" s="140" t="e">
        <f>#REF!</f>
        <v>#REF!</v>
      </c>
      <c r="EC13" s="139" t="e">
        <f>#REF!</f>
        <v>#REF!</v>
      </c>
      <c r="ED13" s="140" t="e">
        <f>#REF!</f>
        <v>#REF!</v>
      </c>
      <c r="EE13" s="139" t="e">
        <f>#REF!</f>
        <v>#REF!</v>
      </c>
      <c r="EF13" s="140" t="e">
        <f>#REF!</f>
        <v>#REF!</v>
      </c>
      <c r="EG13" s="139" t="e">
        <f>#REF!</f>
        <v>#REF!</v>
      </c>
      <c r="EH13" s="140" t="e">
        <f>#REF!</f>
        <v>#REF!</v>
      </c>
      <c r="EI13" s="139" t="e">
        <f>#REF!</f>
        <v>#REF!</v>
      </c>
      <c r="EJ13" s="140" t="e">
        <f>#REF!</f>
        <v>#REF!</v>
      </c>
      <c r="EK13" s="139" t="e">
        <f>#REF!</f>
        <v>#REF!</v>
      </c>
      <c r="EL13" s="140" t="e">
        <f>#REF!</f>
        <v>#REF!</v>
      </c>
      <c r="EM13" s="183" t="e">
        <f t="shared" si="17"/>
        <v>#REF!</v>
      </c>
      <c r="EN13" s="141" t="e">
        <f t="shared" si="18"/>
        <v>#REF!</v>
      </c>
      <c r="EO13" s="139" t="e">
        <f>#REF!</f>
        <v>#REF!</v>
      </c>
      <c r="EP13" s="140" t="e">
        <f>#REF!</f>
        <v>#REF!</v>
      </c>
      <c r="EQ13" s="139" t="e">
        <f>#REF!</f>
        <v>#REF!</v>
      </c>
      <c r="ER13" s="140" t="e">
        <f>#REF!</f>
        <v>#REF!</v>
      </c>
      <c r="ES13" s="139" t="e">
        <f>#REF!</f>
        <v>#REF!</v>
      </c>
      <c r="ET13" s="140" t="e">
        <f>#REF!</f>
        <v>#REF!</v>
      </c>
      <c r="EU13" s="139" t="e">
        <f>#REF!</f>
        <v>#REF!</v>
      </c>
      <c r="EV13" s="140" t="e">
        <f>#REF!</f>
        <v>#REF!</v>
      </c>
      <c r="EW13" s="139" t="e">
        <f>#REF!</f>
        <v>#REF!</v>
      </c>
      <c r="EX13" s="140" t="e">
        <f>#REF!</f>
        <v>#REF!</v>
      </c>
      <c r="EY13" s="139" t="e">
        <f>#REF!</f>
        <v>#REF!</v>
      </c>
      <c r="EZ13" s="140" t="e">
        <f>#REF!</f>
        <v>#REF!</v>
      </c>
      <c r="FA13" s="139" t="e">
        <f>#REF!</f>
        <v>#REF!</v>
      </c>
      <c r="FB13" s="140" t="e">
        <f>#REF!</f>
        <v>#REF!</v>
      </c>
      <c r="FC13" s="139" t="e">
        <f>#REF!</f>
        <v>#REF!</v>
      </c>
      <c r="FD13" s="140" t="e">
        <f>#REF!</f>
        <v>#REF!</v>
      </c>
      <c r="FE13" s="139" t="e">
        <f>#REF!</f>
        <v>#REF!</v>
      </c>
      <c r="FF13" s="140" t="e">
        <f>#REF!</f>
        <v>#REF!</v>
      </c>
      <c r="FG13" s="183" t="e">
        <f t="shared" si="19"/>
        <v>#REF!</v>
      </c>
      <c r="FH13" s="141" t="e">
        <f t="shared" si="20"/>
        <v>#REF!</v>
      </c>
      <c r="FI13" s="139" t="e">
        <f>#REF!</f>
        <v>#REF!</v>
      </c>
      <c r="FJ13" s="142" t="e">
        <f>#REF!</f>
        <v>#REF!</v>
      </c>
      <c r="FK13" s="139" t="e">
        <f>#REF!</f>
        <v>#REF!</v>
      </c>
      <c r="FL13" s="142" t="e">
        <f>#REF!</f>
        <v>#REF!</v>
      </c>
      <c r="FM13" s="139" t="e">
        <f>#REF!</f>
        <v>#REF!</v>
      </c>
      <c r="FN13" s="142" t="e">
        <f>#REF!</f>
        <v>#REF!</v>
      </c>
      <c r="FO13" s="139" t="e">
        <f>#REF!</f>
        <v>#REF!</v>
      </c>
      <c r="FP13" s="142" t="e">
        <f>#REF!</f>
        <v>#REF!</v>
      </c>
      <c r="FQ13" s="183" t="e">
        <f t="shared" si="21"/>
        <v>#REF!</v>
      </c>
      <c r="FR13" s="141" t="e">
        <f t="shared" si="6"/>
        <v>#REF!</v>
      </c>
      <c r="FS13" s="135">
        <v>128</v>
      </c>
      <c r="FT13" s="18">
        <v>117.04</v>
      </c>
      <c r="FU13" s="144" t="e">
        <f>#REF!</f>
        <v>#REF!</v>
      </c>
      <c r="FV13" s="178">
        <v>150</v>
      </c>
      <c r="FW13" s="144" t="e">
        <f>#REF!</f>
        <v>#REF!</v>
      </c>
      <c r="FX13" s="138" t="e">
        <f>#REF!</f>
        <v>#REF!</v>
      </c>
      <c r="FZ13" s="197"/>
    </row>
    <row r="14" spans="1:184" s="136" customFormat="1" x14ac:dyDescent="0.25">
      <c r="A14" s="137">
        <v>7</v>
      </c>
      <c r="B14" s="3" t="s">
        <v>149</v>
      </c>
      <c r="C14" s="57" t="e">
        <f>#REF!</f>
        <v>#REF!</v>
      </c>
      <c r="D14" s="4" t="e">
        <f>#REF!</f>
        <v>#REF!</v>
      </c>
      <c r="E14" s="130" t="e">
        <f t="shared" si="7"/>
        <v>#REF!</v>
      </c>
      <c r="F14" s="138" t="e">
        <f t="shared" si="0"/>
        <v>#REF!</v>
      </c>
      <c r="G14" s="139" t="e">
        <f>#REF!</f>
        <v>#REF!</v>
      </c>
      <c r="H14" s="140" t="e">
        <f>#REF!</f>
        <v>#REF!</v>
      </c>
      <c r="I14" s="139" t="e">
        <f>#REF!</f>
        <v>#REF!</v>
      </c>
      <c r="J14" s="140" t="e">
        <f>#REF!</f>
        <v>#REF!</v>
      </c>
      <c r="K14" s="139" t="e">
        <f>#REF!</f>
        <v>#REF!</v>
      </c>
      <c r="L14" s="140" t="e">
        <f>#REF!</f>
        <v>#REF!</v>
      </c>
      <c r="M14" s="183" t="e">
        <f t="shared" si="8"/>
        <v>#REF!</v>
      </c>
      <c r="N14" s="141" t="e">
        <f t="shared" si="1"/>
        <v>#REF!</v>
      </c>
      <c r="O14" s="139" t="e">
        <f>#REF!</f>
        <v>#REF!</v>
      </c>
      <c r="P14" s="140" t="e">
        <f>#REF!</f>
        <v>#REF!</v>
      </c>
      <c r="Q14" s="139" t="e">
        <f>#REF!</f>
        <v>#REF!</v>
      </c>
      <c r="R14" s="140" t="e">
        <f>#REF!</f>
        <v>#REF!</v>
      </c>
      <c r="S14" s="139" t="e">
        <f>#REF!</f>
        <v>#REF!</v>
      </c>
      <c r="T14" s="140" t="e">
        <f>#REF!</f>
        <v>#REF!</v>
      </c>
      <c r="U14" s="183" t="e">
        <f t="shared" si="9"/>
        <v>#REF!</v>
      </c>
      <c r="V14" s="141" t="e">
        <f t="shared" si="2"/>
        <v>#REF!</v>
      </c>
      <c r="W14" s="139" t="e">
        <f>#REF!</f>
        <v>#REF!</v>
      </c>
      <c r="X14" s="142" t="e">
        <f>#REF!</f>
        <v>#REF!</v>
      </c>
      <c r="Y14" s="139" t="e">
        <f>#REF!</f>
        <v>#REF!</v>
      </c>
      <c r="Z14" s="142" t="e">
        <f>#REF!</f>
        <v>#REF!</v>
      </c>
      <c r="AA14" s="139" t="e">
        <f>#REF!</f>
        <v>#REF!</v>
      </c>
      <c r="AB14" s="142" t="e">
        <f>#REF!</f>
        <v>#REF!</v>
      </c>
      <c r="AC14" s="139" t="e">
        <f>#REF!</f>
        <v>#REF!</v>
      </c>
      <c r="AD14" s="142" t="e">
        <f>#REF!</f>
        <v>#REF!</v>
      </c>
      <c r="AE14" s="139" t="e">
        <f>#REF!</f>
        <v>#REF!</v>
      </c>
      <c r="AF14" s="142" t="e">
        <f>#REF!</f>
        <v>#REF!</v>
      </c>
      <c r="AG14" s="139" t="e">
        <f>#REF!</f>
        <v>#REF!</v>
      </c>
      <c r="AH14" s="142" t="e">
        <f>#REF!</f>
        <v>#REF!</v>
      </c>
      <c r="AI14" s="139" t="e">
        <f>#REF!</f>
        <v>#REF!</v>
      </c>
      <c r="AJ14" s="140" t="e">
        <f>#REF!</f>
        <v>#REF!</v>
      </c>
      <c r="AK14" s="139" t="e">
        <f>#REF!</f>
        <v>#REF!</v>
      </c>
      <c r="AL14" s="140" t="e">
        <f>#REF!</f>
        <v>#REF!</v>
      </c>
      <c r="AM14" s="139" t="e">
        <f>#REF!</f>
        <v>#REF!</v>
      </c>
      <c r="AN14" s="140" t="e">
        <f>#REF!</f>
        <v>#REF!</v>
      </c>
      <c r="AO14" s="139" t="e">
        <f>#REF!</f>
        <v>#REF!</v>
      </c>
      <c r="AP14" s="140" t="e">
        <f>#REF!</f>
        <v>#REF!</v>
      </c>
      <c r="AQ14" s="139" t="e">
        <f>#REF!</f>
        <v>#REF!</v>
      </c>
      <c r="AR14" s="140" t="e">
        <f>#REF!</f>
        <v>#REF!</v>
      </c>
      <c r="AS14" s="187" t="e">
        <f t="shared" si="10"/>
        <v>#REF!</v>
      </c>
      <c r="AT14" s="143" t="e">
        <f t="shared" si="11"/>
        <v>#REF!</v>
      </c>
      <c r="AU14" s="139" t="e">
        <f>#REF!</f>
        <v>#REF!</v>
      </c>
      <c r="AV14" s="142" t="e">
        <f>#REF!</f>
        <v>#REF!</v>
      </c>
      <c r="AW14" s="139" t="e">
        <f>#REF!</f>
        <v>#REF!</v>
      </c>
      <c r="AX14" s="142" t="e">
        <f>#REF!</f>
        <v>#REF!</v>
      </c>
      <c r="AY14" s="139" t="e">
        <f>#REF!</f>
        <v>#REF!</v>
      </c>
      <c r="AZ14" s="142" t="e">
        <f>#REF!</f>
        <v>#REF!</v>
      </c>
      <c r="BA14" s="139" t="e">
        <f>#REF!</f>
        <v>#REF!</v>
      </c>
      <c r="BB14" s="142" t="e">
        <f>#REF!</f>
        <v>#REF!</v>
      </c>
      <c r="BC14" s="139" t="e">
        <f>#REF!</f>
        <v>#REF!</v>
      </c>
      <c r="BD14" s="142" t="e">
        <f>#REF!</f>
        <v>#REF!</v>
      </c>
      <c r="BE14" s="139" t="e">
        <f>#REF!</f>
        <v>#REF!</v>
      </c>
      <c r="BF14" s="140" t="e">
        <f>#REF!</f>
        <v>#REF!</v>
      </c>
      <c r="BG14" s="139" t="e">
        <f>#REF!</f>
        <v>#REF!</v>
      </c>
      <c r="BH14" s="140" t="e">
        <f>#REF!</f>
        <v>#REF!</v>
      </c>
      <c r="BI14" s="187" t="e">
        <f t="shared" si="12"/>
        <v>#REF!</v>
      </c>
      <c r="BJ14" s="143" t="e">
        <f t="shared" si="3"/>
        <v>#REF!</v>
      </c>
      <c r="BK14" s="139" t="e">
        <f>#REF!</f>
        <v>#REF!</v>
      </c>
      <c r="BL14" s="140" t="e">
        <f>#REF!</f>
        <v>#REF!</v>
      </c>
      <c r="BM14" s="139" t="e">
        <f>#REF!</f>
        <v>#REF!</v>
      </c>
      <c r="BN14" s="140" t="e">
        <f>#REF!</f>
        <v>#REF!</v>
      </c>
      <c r="BO14" s="139" t="e">
        <f>#REF!</f>
        <v>#REF!</v>
      </c>
      <c r="BP14" s="140" t="e">
        <f>#REF!</f>
        <v>#REF!</v>
      </c>
      <c r="BQ14" s="187" t="e">
        <f t="shared" si="13"/>
        <v>#REF!</v>
      </c>
      <c r="BR14" s="143" t="e">
        <f t="shared" si="4"/>
        <v>#REF!</v>
      </c>
      <c r="BS14" s="139" t="e">
        <f>#REF!</f>
        <v>#REF!</v>
      </c>
      <c r="BT14" s="140" t="e">
        <f>#REF!</f>
        <v>#REF!</v>
      </c>
      <c r="BU14" s="183" t="e">
        <f t="shared" si="14"/>
        <v>#REF!</v>
      </c>
      <c r="BV14" s="141" t="e">
        <f t="shared" si="15"/>
        <v>#REF!</v>
      </c>
      <c r="BW14" s="139" t="e">
        <f>#REF!</f>
        <v>#REF!</v>
      </c>
      <c r="BX14" s="171">
        <v>27.18</v>
      </c>
      <c r="BY14" s="139" t="e">
        <f>#REF!</f>
        <v>#REF!</v>
      </c>
      <c r="BZ14" s="142" t="e">
        <f>#REF!</f>
        <v>#REF!</v>
      </c>
      <c r="CA14" s="139" t="e">
        <f>#REF!</f>
        <v>#REF!</v>
      </c>
      <c r="CB14" s="142" t="e">
        <f>#REF!</f>
        <v>#REF!</v>
      </c>
      <c r="CC14" s="139" t="e">
        <f>#REF!</f>
        <v>#REF!</v>
      </c>
      <c r="CD14" s="142" t="e">
        <f>#REF!</f>
        <v>#REF!</v>
      </c>
      <c r="CE14" s="139" t="e">
        <f>#REF!</f>
        <v>#REF!</v>
      </c>
      <c r="CF14" s="142" t="e">
        <f>#REF!</f>
        <v>#REF!</v>
      </c>
      <c r="CG14" s="139" t="e">
        <f>#REF!</f>
        <v>#REF!</v>
      </c>
      <c r="CH14" s="142" t="e">
        <f>#REF!</f>
        <v>#REF!</v>
      </c>
      <c r="CI14" s="139" t="e">
        <f>#REF!</f>
        <v>#REF!</v>
      </c>
      <c r="CJ14" s="142" t="e">
        <f>#REF!</f>
        <v>#REF!</v>
      </c>
      <c r="CK14" s="139" t="e">
        <f>#REF!</f>
        <v>#REF!</v>
      </c>
      <c r="CL14" s="142" t="e">
        <f>#REF!</f>
        <v>#REF!</v>
      </c>
      <c r="CM14" s="139" t="e">
        <f>#REF!</f>
        <v>#REF!</v>
      </c>
      <c r="CN14" s="142" t="e">
        <f>#REF!</f>
        <v>#REF!</v>
      </c>
      <c r="CO14" s="139" t="e">
        <f>#REF!</f>
        <v>#REF!</v>
      </c>
      <c r="CP14" s="142" t="e">
        <f>#REF!</f>
        <v>#REF!</v>
      </c>
      <c r="CQ14" s="139" t="e">
        <f>#REF!</f>
        <v>#REF!</v>
      </c>
      <c r="CR14" s="142" t="e">
        <f>#REF!</f>
        <v>#REF!</v>
      </c>
      <c r="CS14" s="139" t="e">
        <f>#REF!</f>
        <v>#REF!</v>
      </c>
      <c r="CT14" s="142" t="e">
        <f>#REF!</f>
        <v>#REF!</v>
      </c>
      <c r="CU14" s="139" t="e">
        <f>#REF!</f>
        <v>#REF!</v>
      </c>
      <c r="CV14" s="142" t="e">
        <f>#REF!</f>
        <v>#REF!</v>
      </c>
      <c r="CW14" s="139" t="e">
        <f>#REF!</f>
        <v>#REF!</v>
      </c>
      <c r="CX14" s="142" t="e">
        <f>#REF!</f>
        <v>#REF!</v>
      </c>
      <c r="CY14" s="139" t="e">
        <f>#REF!</f>
        <v>#REF!</v>
      </c>
      <c r="CZ14" s="142" t="e">
        <f>#REF!</f>
        <v>#REF!</v>
      </c>
      <c r="DA14" s="139" t="e">
        <f>#REF!</f>
        <v>#REF!</v>
      </c>
      <c r="DB14" s="142" t="e">
        <f>#REF!</f>
        <v>#REF!</v>
      </c>
      <c r="DC14" s="139" t="e">
        <f>#REF!</f>
        <v>#REF!</v>
      </c>
      <c r="DD14" s="142" t="e">
        <f>#REF!</f>
        <v>#REF!</v>
      </c>
      <c r="DE14" s="139" t="e">
        <f>#REF!</f>
        <v>#REF!</v>
      </c>
      <c r="DF14" s="142" t="e">
        <f>#REF!</f>
        <v>#REF!</v>
      </c>
      <c r="DG14" s="139" t="e">
        <f>#REF!</f>
        <v>#REF!</v>
      </c>
      <c r="DH14" s="142" t="e">
        <f>#REF!</f>
        <v>#REF!</v>
      </c>
      <c r="DI14" s="139" t="e">
        <f>#REF!</f>
        <v>#REF!</v>
      </c>
      <c r="DJ14" s="142" t="e">
        <f>#REF!</f>
        <v>#REF!</v>
      </c>
      <c r="DK14" s="183" t="e">
        <f t="shared" si="22"/>
        <v>#REF!</v>
      </c>
      <c r="DL14" s="141" t="e">
        <f t="shared" si="23"/>
        <v>#REF!</v>
      </c>
      <c r="DM14" s="139" t="e">
        <f>#REF!</f>
        <v>#REF!</v>
      </c>
      <c r="DN14" s="140" t="e">
        <f>#REF!</f>
        <v>#REF!</v>
      </c>
      <c r="DO14" s="139" t="e">
        <f>#REF!</f>
        <v>#REF!</v>
      </c>
      <c r="DP14" s="140" t="e">
        <f>#REF!</f>
        <v>#REF!</v>
      </c>
      <c r="DQ14" s="139" t="e">
        <f>#REF!</f>
        <v>#REF!</v>
      </c>
      <c r="DR14" s="140" t="e">
        <f>#REF!</f>
        <v>#REF!</v>
      </c>
      <c r="DS14" s="139" t="e">
        <f>#REF!</f>
        <v>#REF!</v>
      </c>
      <c r="DT14" s="140" t="e">
        <f>#REF!</f>
        <v>#REF!</v>
      </c>
      <c r="DU14" s="139" t="e">
        <f>#REF!</f>
        <v>#REF!</v>
      </c>
      <c r="DV14" s="140" t="e">
        <f>#REF!</f>
        <v>#REF!</v>
      </c>
      <c r="DW14" s="183" t="e">
        <f t="shared" si="16"/>
        <v>#REF!</v>
      </c>
      <c r="DX14" s="141" t="e">
        <f t="shared" si="5"/>
        <v>#REF!</v>
      </c>
      <c r="DY14" s="139" t="e">
        <f>#REF!</f>
        <v>#REF!</v>
      </c>
      <c r="DZ14" s="140" t="e">
        <f>#REF!</f>
        <v>#REF!</v>
      </c>
      <c r="EA14" s="139" t="e">
        <f>#REF!</f>
        <v>#REF!</v>
      </c>
      <c r="EB14" s="140" t="e">
        <f>#REF!</f>
        <v>#REF!</v>
      </c>
      <c r="EC14" s="139" t="e">
        <f>#REF!</f>
        <v>#REF!</v>
      </c>
      <c r="ED14" s="140" t="e">
        <f>#REF!</f>
        <v>#REF!</v>
      </c>
      <c r="EE14" s="139" t="e">
        <f>#REF!</f>
        <v>#REF!</v>
      </c>
      <c r="EF14" s="140" t="e">
        <f>#REF!</f>
        <v>#REF!</v>
      </c>
      <c r="EG14" s="139" t="e">
        <f>#REF!</f>
        <v>#REF!</v>
      </c>
      <c r="EH14" s="140" t="e">
        <f>#REF!</f>
        <v>#REF!</v>
      </c>
      <c r="EI14" s="139" t="e">
        <f>#REF!</f>
        <v>#REF!</v>
      </c>
      <c r="EJ14" s="140" t="e">
        <f>#REF!</f>
        <v>#REF!</v>
      </c>
      <c r="EK14" s="139" t="e">
        <f>#REF!</f>
        <v>#REF!</v>
      </c>
      <c r="EL14" s="140" t="e">
        <f>#REF!</f>
        <v>#REF!</v>
      </c>
      <c r="EM14" s="183" t="e">
        <f t="shared" si="17"/>
        <v>#REF!</v>
      </c>
      <c r="EN14" s="141" t="e">
        <f t="shared" si="18"/>
        <v>#REF!</v>
      </c>
      <c r="EO14" s="139" t="e">
        <f>#REF!</f>
        <v>#REF!</v>
      </c>
      <c r="EP14" s="140" t="e">
        <f>#REF!</f>
        <v>#REF!</v>
      </c>
      <c r="EQ14" s="139" t="e">
        <f>#REF!</f>
        <v>#REF!</v>
      </c>
      <c r="ER14" s="140" t="e">
        <f>#REF!</f>
        <v>#REF!</v>
      </c>
      <c r="ES14" s="139" t="e">
        <f>#REF!</f>
        <v>#REF!</v>
      </c>
      <c r="ET14" s="140" t="e">
        <f>#REF!</f>
        <v>#REF!</v>
      </c>
      <c r="EU14" s="139" t="e">
        <f>#REF!</f>
        <v>#REF!</v>
      </c>
      <c r="EV14" s="140" t="e">
        <f>#REF!</f>
        <v>#REF!</v>
      </c>
      <c r="EW14" s="139" t="e">
        <f>#REF!</f>
        <v>#REF!</v>
      </c>
      <c r="EX14" s="140" t="e">
        <f>#REF!</f>
        <v>#REF!</v>
      </c>
      <c r="EY14" s="139" t="e">
        <f>#REF!</f>
        <v>#REF!</v>
      </c>
      <c r="EZ14" s="140" t="e">
        <f>#REF!</f>
        <v>#REF!</v>
      </c>
      <c r="FA14" s="139" t="e">
        <f>#REF!</f>
        <v>#REF!</v>
      </c>
      <c r="FB14" s="140" t="e">
        <f>#REF!</f>
        <v>#REF!</v>
      </c>
      <c r="FC14" s="139" t="e">
        <f>#REF!</f>
        <v>#REF!</v>
      </c>
      <c r="FD14" s="140" t="e">
        <f>#REF!</f>
        <v>#REF!</v>
      </c>
      <c r="FE14" s="139" t="e">
        <f>#REF!</f>
        <v>#REF!</v>
      </c>
      <c r="FF14" s="140" t="e">
        <f>#REF!</f>
        <v>#REF!</v>
      </c>
      <c r="FG14" s="183" t="e">
        <f t="shared" si="19"/>
        <v>#REF!</v>
      </c>
      <c r="FH14" s="141" t="e">
        <f t="shared" si="20"/>
        <v>#REF!</v>
      </c>
      <c r="FI14" s="139" t="e">
        <f>#REF!</f>
        <v>#REF!</v>
      </c>
      <c r="FJ14" s="142" t="e">
        <f>#REF!</f>
        <v>#REF!</v>
      </c>
      <c r="FK14" s="139" t="e">
        <f>#REF!</f>
        <v>#REF!</v>
      </c>
      <c r="FL14" s="142" t="e">
        <f>#REF!</f>
        <v>#REF!</v>
      </c>
      <c r="FM14" s="139" t="e">
        <f>#REF!</f>
        <v>#REF!</v>
      </c>
      <c r="FN14" s="142" t="e">
        <f>#REF!</f>
        <v>#REF!</v>
      </c>
      <c r="FO14" s="139" t="e">
        <f>#REF!</f>
        <v>#REF!</v>
      </c>
      <c r="FP14" s="142" t="e">
        <f>#REF!</f>
        <v>#REF!</v>
      </c>
      <c r="FQ14" s="183" t="e">
        <f t="shared" si="21"/>
        <v>#REF!</v>
      </c>
      <c r="FR14" s="141" t="e">
        <f t="shared" si="6"/>
        <v>#REF!</v>
      </c>
      <c r="FS14" s="135">
        <v>1395</v>
      </c>
      <c r="FT14" s="18">
        <v>2616</v>
      </c>
      <c r="FU14" s="144" t="e">
        <f>#REF!</f>
        <v>#REF!</v>
      </c>
      <c r="FV14" s="178">
        <v>1961</v>
      </c>
      <c r="FW14" s="144" t="e">
        <f>#REF!</f>
        <v>#REF!</v>
      </c>
      <c r="FX14" s="138" t="e">
        <f>#REF!</f>
        <v>#REF!</v>
      </c>
    </row>
    <row r="15" spans="1:184" s="136" customFormat="1" x14ac:dyDescent="0.25">
      <c r="A15" s="149">
        <v>8</v>
      </c>
      <c r="B15" s="3" t="s">
        <v>150</v>
      </c>
      <c r="C15" s="57" t="e">
        <f>#REF!</f>
        <v>#REF!</v>
      </c>
      <c r="D15" s="4" t="e">
        <f>#REF!</f>
        <v>#REF!</v>
      </c>
      <c r="E15" s="130" t="e">
        <f t="shared" si="7"/>
        <v>#REF!</v>
      </c>
      <c r="F15" s="138" t="e">
        <f t="shared" si="0"/>
        <v>#REF!</v>
      </c>
      <c r="G15" s="161">
        <v>134</v>
      </c>
      <c r="H15" s="162">
        <v>94</v>
      </c>
      <c r="I15" s="161">
        <v>145</v>
      </c>
      <c r="J15" s="162">
        <v>62.86</v>
      </c>
      <c r="K15" s="161">
        <v>322</v>
      </c>
      <c r="L15" s="162">
        <v>197.78</v>
      </c>
      <c r="M15" s="183">
        <f t="shared" si="8"/>
        <v>601</v>
      </c>
      <c r="N15" s="141">
        <f t="shared" si="1"/>
        <v>354.64</v>
      </c>
      <c r="O15" s="139" t="e">
        <f>#REF!</f>
        <v>#REF!</v>
      </c>
      <c r="P15" s="140" t="e">
        <f>#REF!</f>
        <v>#REF!</v>
      </c>
      <c r="Q15" s="139" t="e">
        <f>#REF!</f>
        <v>#REF!</v>
      </c>
      <c r="R15" s="140" t="e">
        <f>#REF!</f>
        <v>#REF!</v>
      </c>
      <c r="S15" s="139" t="e">
        <f>#REF!</f>
        <v>#REF!</v>
      </c>
      <c r="T15" s="140" t="e">
        <f>#REF!</f>
        <v>#REF!</v>
      </c>
      <c r="U15" s="183" t="e">
        <f t="shared" si="9"/>
        <v>#REF!</v>
      </c>
      <c r="V15" s="141" t="e">
        <f t="shared" si="2"/>
        <v>#REF!</v>
      </c>
      <c r="W15" s="139" t="e">
        <f>#REF!</f>
        <v>#REF!</v>
      </c>
      <c r="X15" s="142" t="e">
        <f>#REF!</f>
        <v>#REF!</v>
      </c>
      <c r="Y15" s="139" t="e">
        <f>#REF!</f>
        <v>#REF!</v>
      </c>
      <c r="Z15" s="142" t="e">
        <f>#REF!</f>
        <v>#REF!</v>
      </c>
      <c r="AA15" s="139" t="e">
        <f>#REF!</f>
        <v>#REF!</v>
      </c>
      <c r="AB15" s="142" t="e">
        <f>#REF!</f>
        <v>#REF!</v>
      </c>
      <c r="AC15" s="139" t="e">
        <f>#REF!</f>
        <v>#REF!</v>
      </c>
      <c r="AD15" s="142" t="e">
        <f>#REF!</f>
        <v>#REF!</v>
      </c>
      <c r="AE15" s="139" t="e">
        <f>#REF!</f>
        <v>#REF!</v>
      </c>
      <c r="AF15" s="142" t="e">
        <f>#REF!</f>
        <v>#REF!</v>
      </c>
      <c r="AG15" s="139" t="e">
        <f>#REF!</f>
        <v>#REF!</v>
      </c>
      <c r="AH15" s="142" t="e">
        <f>#REF!</f>
        <v>#REF!</v>
      </c>
      <c r="AI15" s="139" t="e">
        <f>#REF!</f>
        <v>#REF!</v>
      </c>
      <c r="AJ15" s="140" t="e">
        <f>#REF!</f>
        <v>#REF!</v>
      </c>
      <c r="AK15" s="139" t="e">
        <f>#REF!</f>
        <v>#REF!</v>
      </c>
      <c r="AL15" s="140" t="e">
        <f>#REF!</f>
        <v>#REF!</v>
      </c>
      <c r="AM15" s="139" t="e">
        <f>#REF!</f>
        <v>#REF!</v>
      </c>
      <c r="AN15" s="140" t="e">
        <f>#REF!</f>
        <v>#REF!</v>
      </c>
      <c r="AO15" s="139" t="e">
        <f>#REF!</f>
        <v>#REF!</v>
      </c>
      <c r="AP15" s="140" t="e">
        <f>#REF!</f>
        <v>#REF!</v>
      </c>
      <c r="AQ15" s="139" t="e">
        <f>#REF!</f>
        <v>#REF!</v>
      </c>
      <c r="AR15" s="140" t="e">
        <f>#REF!</f>
        <v>#REF!</v>
      </c>
      <c r="AS15" s="187" t="e">
        <f t="shared" si="10"/>
        <v>#REF!</v>
      </c>
      <c r="AT15" s="143" t="e">
        <f t="shared" si="11"/>
        <v>#REF!</v>
      </c>
      <c r="AU15" s="139" t="e">
        <f>#REF!</f>
        <v>#REF!</v>
      </c>
      <c r="AV15" s="142" t="e">
        <f>#REF!</f>
        <v>#REF!</v>
      </c>
      <c r="AW15" s="139" t="e">
        <f>#REF!</f>
        <v>#REF!</v>
      </c>
      <c r="AX15" s="142" t="e">
        <f>#REF!</f>
        <v>#REF!</v>
      </c>
      <c r="AY15" s="139" t="e">
        <f>#REF!</f>
        <v>#REF!</v>
      </c>
      <c r="AZ15" s="142" t="e">
        <f>#REF!</f>
        <v>#REF!</v>
      </c>
      <c r="BA15" s="139" t="e">
        <f>#REF!</f>
        <v>#REF!</v>
      </c>
      <c r="BB15" s="142" t="e">
        <f>#REF!</f>
        <v>#REF!</v>
      </c>
      <c r="BC15" s="139" t="e">
        <f>#REF!</f>
        <v>#REF!</v>
      </c>
      <c r="BD15" s="142" t="e">
        <f>#REF!</f>
        <v>#REF!</v>
      </c>
      <c r="BE15" s="139" t="e">
        <f>#REF!</f>
        <v>#REF!</v>
      </c>
      <c r="BF15" s="140" t="e">
        <f>#REF!</f>
        <v>#REF!</v>
      </c>
      <c r="BG15" s="139" t="e">
        <f>#REF!</f>
        <v>#REF!</v>
      </c>
      <c r="BH15" s="140" t="e">
        <f>#REF!</f>
        <v>#REF!</v>
      </c>
      <c r="BI15" s="187" t="e">
        <f t="shared" si="12"/>
        <v>#REF!</v>
      </c>
      <c r="BJ15" s="143" t="e">
        <f t="shared" si="3"/>
        <v>#REF!</v>
      </c>
      <c r="BK15" s="139" t="e">
        <f>#REF!</f>
        <v>#REF!</v>
      </c>
      <c r="BL15" s="140" t="e">
        <f>#REF!</f>
        <v>#REF!</v>
      </c>
      <c r="BM15" s="139" t="e">
        <f>#REF!</f>
        <v>#REF!</v>
      </c>
      <c r="BN15" s="140" t="e">
        <f>#REF!</f>
        <v>#REF!</v>
      </c>
      <c r="BO15" s="139" t="e">
        <f>#REF!</f>
        <v>#REF!</v>
      </c>
      <c r="BP15" s="140" t="e">
        <f>#REF!</f>
        <v>#REF!</v>
      </c>
      <c r="BQ15" s="187" t="e">
        <f t="shared" si="13"/>
        <v>#REF!</v>
      </c>
      <c r="BR15" s="143" t="e">
        <f t="shared" si="4"/>
        <v>#REF!</v>
      </c>
      <c r="BS15" s="139" t="e">
        <f>#REF!</f>
        <v>#REF!</v>
      </c>
      <c r="BT15" s="140" t="e">
        <f>#REF!</f>
        <v>#REF!</v>
      </c>
      <c r="BU15" s="183" t="e">
        <f t="shared" si="14"/>
        <v>#REF!</v>
      </c>
      <c r="BV15" s="141" t="e">
        <f t="shared" si="15"/>
        <v>#REF!</v>
      </c>
      <c r="BW15" s="170">
        <v>6500</v>
      </c>
      <c r="BX15" s="171">
        <v>621</v>
      </c>
      <c r="BY15" s="139" t="e">
        <f>#REF!</f>
        <v>#REF!</v>
      </c>
      <c r="BZ15" s="142" t="e">
        <f>#REF!</f>
        <v>#REF!</v>
      </c>
      <c r="CA15" s="139" t="e">
        <f>#REF!</f>
        <v>#REF!</v>
      </c>
      <c r="CB15" s="142" t="e">
        <f>#REF!</f>
        <v>#REF!</v>
      </c>
      <c r="CC15" s="139" t="e">
        <f>#REF!</f>
        <v>#REF!</v>
      </c>
      <c r="CD15" s="142" t="e">
        <f>#REF!</f>
        <v>#REF!</v>
      </c>
      <c r="CE15" s="139" t="e">
        <f>#REF!</f>
        <v>#REF!</v>
      </c>
      <c r="CF15" s="142" t="e">
        <f>#REF!</f>
        <v>#REF!</v>
      </c>
      <c r="CG15" s="139" t="e">
        <f>#REF!</f>
        <v>#REF!</v>
      </c>
      <c r="CH15" s="142" t="e">
        <f>#REF!</f>
        <v>#REF!</v>
      </c>
      <c r="CI15" s="139" t="e">
        <f>#REF!</f>
        <v>#REF!</v>
      </c>
      <c r="CJ15" s="142" t="e">
        <f>#REF!</f>
        <v>#REF!</v>
      </c>
      <c r="CK15" s="139" t="e">
        <f>#REF!</f>
        <v>#REF!</v>
      </c>
      <c r="CL15" s="142" t="e">
        <f>#REF!</f>
        <v>#REF!</v>
      </c>
      <c r="CM15" s="139" t="e">
        <f>#REF!</f>
        <v>#REF!</v>
      </c>
      <c r="CN15" s="142" t="e">
        <f>#REF!</f>
        <v>#REF!</v>
      </c>
      <c r="CO15" s="139" t="e">
        <f>#REF!</f>
        <v>#REF!</v>
      </c>
      <c r="CP15" s="142" t="e">
        <f>#REF!</f>
        <v>#REF!</v>
      </c>
      <c r="CQ15" s="139" t="e">
        <f>#REF!</f>
        <v>#REF!</v>
      </c>
      <c r="CR15" s="142" t="e">
        <f>#REF!</f>
        <v>#REF!</v>
      </c>
      <c r="CS15" s="139" t="e">
        <f>#REF!</f>
        <v>#REF!</v>
      </c>
      <c r="CT15" s="142" t="e">
        <f>#REF!</f>
        <v>#REF!</v>
      </c>
      <c r="CU15" s="139" t="e">
        <f>#REF!</f>
        <v>#REF!</v>
      </c>
      <c r="CV15" s="142" t="e">
        <f>#REF!</f>
        <v>#REF!</v>
      </c>
      <c r="CW15" s="139" t="e">
        <f>#REF!</f>
        <v>#REF!</v>
      </c>
      <c r="CX15" s="142" t="e">
        <f>#REF!</f>
        <v>#REF!</v>
      </c>
      <c r="CY15" s="139" t="e">
        <f>#REF!</f>
        <v>#REF!</v>
      </c>
      <c r="CZ15" s="142" t="e">
        <f>#REF!</f>
        <v>#REF!</v>
      </c>
      <c r="DA15" s="139" t="e">
        <f>#REF!</f>
        <v>#REF!</v>
      </c>
      <c r="DB15" s="142" t="e">
        <f>#REF!</f>
        <v>#REF!</v>
      </c>
      <c r="DC15" s="139" t="e">
        <f>#REF!</f>
        <v>#REF!</v>
      </c>
      <c r="DD15" s="142" t="e">
        <f>#REF!</f>
        <v>#REF!</v>
      </c>
      <c r="DE15" s="139" t="e">
        <f>#REF!</f>
        <v>#REF!</v>
      </c>
      <c r="DF15" s="142" t="e">
        <f>#REF!</f>
        <v>#REF!</v>
      </c>
      <c r="DG15" s="139" t="e">
        <f>#REF!</f>
        <v>#REF!</v>
      </c>
      <c r="DH15" s="142" t="e">
        <f>#REF!</f>
        <v>#REF!</v>
      </c>
      <c r="DI15" s="139" t="e">
        <f>#REF!</f>
        <v>#REF!</v>
      </c>
      <c r="DJ15" s="142" t="e">
        <f>#REF!</f>
        <v>#REF!</v>
      </c>
      <c r="DK15" s="183" t="e">
        <f t="shared" si="22"/>
        <v>#REF!</v>
      </c>
      <c r="DL15" s="141" t="e">
        <f t="shared" si="23"/>
        <v>#REF!</v>
      </c>
      <c r="DM15" s="139" t="e">
        <f>#REF!</f>
        <v>#REF!</v>
      </c>
      <c r="DN15" s="140" t="e">
        <f>#REF!</f>
        <v>#REF!</v>
      </c>
      <c r="DO15" s="139" t="e">
        <f>#REF!</f>
        <v>#REF!</v>
      </c>
      <c r="DP15" s="140" t="e">
        <f>#REF!</f>
        <v>#REF!</v>
      </c>
      <c r="DQ15" s="139" t="e">
        <f>#REF!</f>
        <v>#REF!</v>
      </c>
      <c r="DR15" s="140" t="e">
        <f>#REF!</f>
        <v>#REF!</v>
      </c>
      <c r="DS15" s="139" t="e">
        <f>#REF!</f>
        <v>#REF!</v>
      </c>
      <c r="DT15" s="140" t="e">
        <f>#REF!</f>
        <v>#REF!</v>
      </c>
      <c r="DU15" s="161">
        <v>217</v>
      </c>
      <c r="DV15" s="162">
        <v>89.3</v>
      </c>
      <c r="DW15" s="183" t="e">
        <f t="shared" si="16"/>
        <v>#REF!</v>
      </c>
      <c r="DX15" s="141" t="e">
        <f t="shared" si="5"/>
        <v>#REF!</v>
      </c>
      <c r="DY15" s="139" t="e">
        <f>#REF!</f>
        <v>#REF!</v>
      </c>
      <c r="DZ15" s="140" t="e">
        <f>#REF!</f>
        <v>#REF!</v>
      </c>
      <c r="EA15" s="139" t="e">
        <f>#REF!</f>
        <v>#REF!</v>
      </c>
      <c r="EB15" s="140" t="e">
        <f>#REF!</f>
        <v>#REF!</v>
      </c>
      <c r="EC15" s="139" t="e">
        <f>#REF!</f>
        <v>#REF!</v>
      </c>
      <c r="ED15" s="140" t="e">
        <f>#REF!</f>
        <v>#REF!</v>
      </c>
      <c r="EE15" s="139" t="e">
        <f>#REF!</f>
        <v>#REF!</v>
      </c>
      <c r="EF15" s="140" t="e">
        <f>#REF!</f>
        <v>#REF!</v>
      </c>
      <c r="EG15" s="139" t="e">
        <f>#REF!</f>
        <v>#REF!</v>
      </c>
      <c r="EH15" s="140" t="e">
        <f>#REF!</f>
        <v>#REF!</v>
      </c>
      <c r="EI15" s="139" t="e">
        <f>#REF!</f>
        <v>#REF!</v>
      </c>
      <c r="EJ15" s="140" t="e">
        <f>#REF!</f>
        <v>#REF!</v>
      </c>
      <c r="EK15" s="139" t="e">
        <f>#REF!</f>
        <v>#REF!</v>
      </c>
      <c r="EL15" s="140" t="e">
        <f>#REF!</f>
        <v>#REF!</v>
      </c>
      <c r="EM15" s="183" t="e">
        <f t="shared" si="17"/>
        <v>#REF!</v>
      </c>
      <c r="EN15" s="141" t="e">
        <f t="shared" si="18"/>
        <v>#REF!</v>
      </c>
      <c r="EO15" s="139" t="e">
        <f>#REF!</f>
        <v>#REF!</v>
      </c>
      <c r="EP15" s="140" t="e">
        <f>#REF!</f>
        <v>#REF!</v>
      </c>
      <c r="EQ15" s="139" t="e">
        <f>#REF!</f>
        <v>#REF!</v>
      </c>
      <c r="ER15" s="140" t="e">
        <f>#REF!</f>
        <v>#REF!</v>
      </c>
      <c r="ES15" s="139" t="e">
        <f>#REF!</f>
        <v>#REF!</v>
      </c>
      <c r="ET15" s="140" t="e">
        <f>#REF!</f>
        <v>#REF!</v>
      </c>
      <c r="EU15" s="139" t="e">
        <f>#REF!</f>
        <v>#REF!</v>
      </c>
      <c r="EV15" s="140" t="e">
        <f>#REF!</f>
        <v>#REF!</v>
      </c>
      <c r="EW15" s="139" t="e">
        <f>#REF!</f>
        <v>#REF!</v>
      </c>
      <c r="EX15" s="140" t="e">
        <f>#REF!</f>
        <v>#REF!</v>
      </c>
      <c r="EY15" s="139" t="e">
        <f>#REF!</f>
        <v>#REF!</v>
      </c>
      <c r="EZ15" s="140" t="e">
        <f>#REF!</f>
        <v>#REF!</v>
      </c>
      <c r="FA15" s="139" t="e">
        <f>#REF!</f>
        <v>#REF!</v>
      </c>
      <c r="FB15" s="140" t="e">
        <f>#REF!</f>
        <v>#REF!</v>
      </c>
      <c r="FC15" s="139" t="e">
        <f>#REF!</f>
        <v>#REF!</v>
      </c>
      <c r="FD15" s="140" t="e">
        <f>#REF!</f>
        <v>#REF!</v>
      </c>
      <c r="FE15" s="139" t="e">
        <f>#REF!</f>
        <v>#REF!</v>
      </c>
      <c r="FF15" s="140" t="e">
        <f>#REF!</f>
        <v>#REF!</v>
      </c>
      <c r="FG15" s="183" t="e">
        <f t="shared" si="19"/>
        <v>#REF!</v>
      </c>
      <c r="FH15" s="141" t="e">
        <f t="shared" si="20"/>
        <v>#REF!</v>
      </c>
      <c r="FI15" s="139" t="e">
        <f>#REF!</f>
        <v>#REF!</v>
      </c>
      <c r="FJ15" s="142" t="e">
        <f>#REF!</f>
        <v>#REF!</v>
      </c>
      <c r="FK15" s="139" t="e">
        <f>#REF!</f>
        <v>#REF!</v>
      </c>
      <c r="FL15" s="142" t="e">
        <f>#REF!</f>
        <v>#REF!</v>
      </c>
      <c r="FM15" s="139" t="e">
        <f>#REF!</f>
        <v>#REF!</v>
      </c>
      <c r="FN15" s="142" t="e">
        <f>#REF!</f>
        <v>#REF!</v>
      </c>
      <c r="FO15" s="139" t="e">
        <f>#REF!</f>
        <v>#REF!</v>
      </c>
      <c r="FP15" s="142" t="e">
        <f>#REF!</f>
        <v>#REF!</v>
      </c>
      <c r="FQ15" s="183" t="e">
        <f t="shared" si="21"/>
        <v>#REF!</v>
      </c>
      <c r="FR15" s="141" t="e">
        <f t="shared" si="6"/>
        <v>#REF!</v>
      </c>
      <c r="FS15" s="135">
        <v>47</v>
      </c>
      <c r="FT15" s="18">
        <v>19</v>
      </c>
      <c r="FU15" s="144"/>
      <c r="FV15" s="169">
        <v>2149.65</v>
      </c>
      <c r="FW15" s="144" t="e">
        <f>#REF!</f>
        <v>#REF!</v>
      </c>
      <c r="FX15" s="138" t="e">
        <f>#REF!</f>
        <v>#REF!</v>
      </c>
      <c r="FY15" s="179"/>
    </row>
    <row r="16" spans="1:184" s="136" customFormat="1" x14ac:dyDescent="0.3">
      <c r="A16" s="149">
        <v>9</v>
      </c>
      <c r="B16" s="3" t="s">
        <v>162</v>
      </c>
      <c r="C16" s="57" t="e">
        <f>#REF!</f>
        <v>#REF!</v>
      </c>
      <c r="D16" s="57">
        <v>296</v>
      </c>
      <c r="E16" s="130" t="e">
        <f t="shared" si="7"/>
        <v>#REF!</v>
      </c>
      <c r="F16" s="138" t="e">
        <f t="shared" si="0"/>
        <v>#REF!</v>
      </c>
      <c r="G16" s="139" t="e">
        <f>#REF!</f>
        <v>#REF!</v>
      </c>
      <c r="H16" s="140" t="e">
        <f>#REF!</f>
        <v>#REF!</v>
      </c>
      <c r="I16" s="139" t="e">
        <f>#REF!</f>
        <v>#REF!</v>
      </c>
      <c r="J16" s="140" t="e">
        <f>#REF!</f>
        <v>#REF!</v>
      </c>
      <c r="K16" s="139" t="e">
        <f>#REF!</f>
        <v>#REF!</v>
      </c>
      <c r="L16" s="140" t="e">
        <f>#REF!</f>
        <v>#REF!</v>
      </c>
      <c r="M16" s="184" t="e">
        <f t="shared" si="8"/>
        <v>#REF!</v>
      </c>
      <c r="N16" s="71" t="e">
        <f t="shared" si="1"/>
        <v>#REF!</v>
      </c>
      <c r="O16" s="139" t="e">
        <f>#REF!</f>
        <v>#REF!</v>
      </c>
      <c r="P16" s="140" t="e">
        <f>#REF!</f>
        <v>#REF!</v>
      </c>
      <c r="Q16" s="139" t="e">
        <f>#REF!</f>
        <v>#REF!</v>
      </c>
      <c r="R16" s="140" t="e">
        <f>#REF!</f>
        <v>#REF!</v>
      </c>
      <c r="S16" s="139" t="e">
        <f>#REF!</f>
        <v>#REF!</v>
      </c>
      <c r="T16" s="140" t="e">
        <f>#REF!</f>
        <v>#REF!</v>
      </c>
      <c r="U16" s="184" t="e">
        <f t="shared" si="9"/>
        <v>#REF!</v>
      </c>
      <c r="V16" s="71" t="e">
        <f t="shared" si="2"/>
        <v>#REF!</v>
      </c>
      <c r="W16" s="139" t="e">
        <f>#REF!</f>
        <v>#REF!</v>
      </c>
      <c r="X16" s="142" t="e">
        <f>#REF!</f>
        <v>#REF!</v>
      </c>
      <c r="Y16" s="139" t="e">
        <f>#REF!</f>
        <v>#REF!</v>
      </c>
      <c r="Z16" s="142" t="e">
        <f>#REF!</f>
        <v>#REF!</v>
      </c>
      <c r="AA16" s="139" t="e">
        <f>#REF!</f>
        <v>#REF!</v>
      </c>
      <c r="AB16" s="142" t="e">
        <f>#REF!</f>
        <v>#REF!</v>
      </c>
      <c r="AC16" s="139" t="e">
        <f>#REF!</f>
        <v>#REF!</v>
      </c>
      <c r="AD16" s="142" t="e">
        <f>#REF!</f>
        <v>#REF!</v>
      </c>
      <c r="AE16" s="139">
        <v>30</v>
      </c>
      <c r="AF16" s="142" t="e">
        <f>#REF!</f>
        <v>#REF!</v>
      </c>
      <c r="AG16" s="139" t="e">
        <f>#REF!</f>
        <v>#REF!</v>
      </c>
      <c r="AH16" s="142" t="e">
        <f>#REF!</f>
        <v>#REF!</v>
      </c>
      <c r="AI16" s="139" t="e">
        <f>#REF!</f>
        <v>#REF!</v>
      </c>
      <c r="AJ16" s="140" t="e">
        <f>#REF!</f>
        <v>#REF!</v>
      </c>
      <c r="AK16" s="139" t="e">
        <f>#REF!</f>
        <v>#REF!</v>
      </c>
      <c r="AL16" s="140" t="e">
        <f>#REF!</f>
        <v>#REF!</v>
      </c>
      <c r="AM16" s="139" t="e">
        <f>#REF!</f>
        <v>#REF!</v>
      </c>
      <c r="AN16" s="140" t="e">
        <f>#REF!</f>
        <v>#REF!</v>
      </c>
      <c r="AO16" s="139" t="e">
        <f>#REF!</f>
        <v>#REF!</v>
      </c>
      <c r="AP16" s="140" t="e">
        <f>#REF!</f>
        <v>#REF!</v>
      </c>
      <c r="AQ16" s="139" t="e">
        <f>#REF!</f>
        <v>#REF!</v>
      </c>
      <c r="AR16" s="140" t="e">
        <f>#REF!</f>
        <v>#REF!</v>
      </c>
      <c r="AS16" s="187" t="e">
        <f t="shared" si="10"/>
        <v>#REF!</v>
      </c>
      <c r="AT16" s="143" t="e">
        <f t="shared" si="11"/>
        <v>#REF!</v>
      </c>
      <c r="AU16" s="139" t="e">
        <f>#REF!</f>
        <v>#REF!</v>
      </c>
      <c r="AV16" s="142" t="e">
        <f>#REF!</f>
        <v>#REF!</v>
      </c>
      <c r="AW16" s="139" t="e">
        <f>#REF!</f>
        <v>#REF!</v>
      </c>
      <c r="AX16" s="142" t="e">
        <f>#REF!</f>
        <v>#REF!</v>
      </c>
      <c r="AY16" s="139" t="e">
        <f>#REF!</f>
        <v>#REF!</v>
      </c>
      <c r="AZ16" s="142" t="e">
        <f>#REF!</f>
        <v>#REF!</v>
      </c>
      <c r="BA16" s="139" t="e">
        <f>#REF!</f>
        <v>#REF!</v>
      </c>
      <c r="BB16" s="142" t="e">
        <f>#REF!</f>
        <v>#REF!</v>
      </c>
      <c r="BC16" s="139" t="e">
        <f>#REF!</f>
        <v>#REF!</v>
      </c>
      <c r="BD16" s="142" t="e">
        <f>#REF!</f>
        <v>#REF!</v>
      </c>
      <c r="BE16" s="139" t="e">
        <f>#REF!</f>
        <v>#REF!</v>
      </c>
      <c r="BF16" s="140" t="e">
        <f>#REF!</f>
        <v>#REF!</v>
      </c>
      <c r="BG16" s="139" t="e">
        <f>#REF!</f>
        <v>#REF!</v>
      </c>
      <c r="BH16" s="140" t="e">
        <f>#REF!</f>
        <v>#REF!</v>
      </c>
      <c r="BI16" s="187" t="e">
        <f t="shared" si="12"/>
        <v>#REF!</v>
      </c>
      <c r="BJ16" s="146" t="e">
        <f t="shared" si="3"/>
        <v>#REF!</v>
      </c>
      <c r="BK16" s="139" t="e">
        <f>#REF!</f>
        <v>#REF!</v>
      </c>
      <c r="BL16" s="140" t="e">
        <f>#REF!</f>
        <v>#REF!</v>
      </c>
      <c r="BM16" s="139" t="e">
        <f>#REF!</f>
        <v>#REF!</v>
      </c>
      <c r="BN16" s="140" t="e">
        <f>#REF!</f>
        <v>#REF!</v>
      </c>
      <c r="BO16" s="139" t="e">
        <f>#REF!</f>
        <v>#REF!</v>
      </c>
      <c r="BP16" s="140" t="e">
        <f>#REF!</f>
        <v>#REF!</v>
      </c>
      <c r="BQ16" s="187" t="e">
        <f t="shared" si="13"/>
        <v>#REF!</v>
      </c>
      <c r="BR16" s="146" t="e">
        <f t="shared" si="4"/>
        <v>#REF!</v>
      </c>
      <c r="BS16" s="139" t="e">
        <f>#REF!</f>
        <v>#REF!</v>
      </c>
      <c r="BT16" s="140" t="e">
        <f>#REF!</f>
        <v>#REF!</v>
      </c>
      <c r="BU16" s="183" t="e">
        <f t="shared" si="14"/>
        <v>#REF!</v>
      </c>
      <c r="BV16" s="141" t="e">
        <f t="shared" si="15"/>
        <v>#REF!</v>
      </c>
      <c r="BW16" s="139" t="e">
        <f>#REF!</f>
        <v>#REF!</v>
      </c>
      <c r="BX16" s="142" t="e">
        <f>#REF!</f>
        <v>#REF!</v>
      </c>
      <c r="BY16" s="139" t="e">
        <f>#REF!</f>
        <v>#REF!</v>
      </c>
      <c r="BZ16" s="142" t="e">
        <f>#REF!</f>
        <v>#REF!</v>
      </c>
      <c r="CA16" s="139" t="e">
        <f>#REF!</f>
        <v>#REF!</v>
      </c>
      <c r="CB16" s="142" t="e">
        <f>#REF!</f>
        <v>#REF!</v>
      </c>
      <c r="CC16" s="139" t="e">
        <f>#REF!</f>
        <v>#REF!</v>
      </c>
      <c r="CD16" s="142" t="e">
        <f>#REF!</f>
        <v>#REF!</v>
      </c>
      <c r="CE16" s="139" t="e">
        <f>#REF!</f>
        <v>#REF!</v>
      </c>
      <c r="CF16" s="142" t="e">
        <f>#REF!</f>
        <v>#REF!</v>
      </c>
      <c r="CG16" s="139" t="e">
        <f>#REF!</f>
        <v>#REF!</v>
      </c>
      <c r="CH16" s="142" t="e">
        <f>#REF!</f>
        <v>#REF!</v>
      </c>
      <c r="CI16" s="139" t="e">
        <f>#REF!</f>
        <v>#REF!</v>
      </c>
      <c r="CJ16" s="142" t="e">
        <f>#REF!</f>
        <v>#REF!</v>
      </c>
      <c r="CK16" s="139" t="e">
        <f>#REF!</f>
        <v>#REF!</v>
      </c>
      <c r="CL16" s="142" t="e">
        <f>#REF!</f>
        <v>#REF!</v>
      </c>
      <c r="CM16" s="139" t="e">
        <f>#REF!</f>
        <v>#REF!</v>
      </c>
      <c r="CN16" s="142" t="e">
        <f>#REF!</f>
        <v>#REF!</v>
      </c>
      <c r="CO16" s="139" t="e">
        <f>#REF!</f>
        <v>#REF!</v>
      </c>
      <c r="CP16" s="142" t="e">
        <f>#REF!</f>
        <v>#REF!</v>
      </c>
      <c r="CQ16" s="139" t="e">
        <f>#REF!</f>
        <v>#REF!</v>
      </c>
      <c r="CR16" s="142" t="e">
        <f>#REF!</f>
        <v>#REF!</v>
      </c>
      <c r="CS16" s="139" t="e">
        <f>#REF!</f>
        <v>#REF!</v>
      </c>
      <c r="CT16" s="142" t="e">
        <f>#REF!</f>
        <v>#REF!</v>
      </c>
      <c r="CU16" s="139" t="e">
        <f>#REF!</f>
        <v>#REF!</v>
      </c>
      <c r="CV16" s="142" t="e">
        <f>#REF!</f>
        <v>#REF!</v>
      </c>
      <c r="CW16" s="139" t="e">
        <f>#REF!</f>
        <v>#REF!</v>
      </c>
      <c r="CX16" s="142" t="e">
        <f>#REF!</f>
        <v>#REF!</v>
      </c>
      <c r="CY16" s="139" t="e">
        <f>#REF!</f>
        <v>#REF!</v>
      </c>
      <c r="CZ16" s="142" t="e">
        <f>#REF!</f>
        <v>#REF!</v>
      </c>
      <c r="DA16" s="139" t="e">
        <f>#REF!</f>
        <v>#REF!</v>
      </c>
      <c r="DB16" s="142" t="e">
        <f>#REF!</f>
        <v>#REF!</v>
      </c>
      <c r="DC16" s="139" t="e">
        <f>#REF!</f>
        <v>#REF!</v>
      </c>
      <c r="DD16" s="142" t="e">
        <f>#REF!</f>
        <v>#REF!</v>
      </c>
      <c r="DE16" s="139" t="e">
        <f>#REF!</f>
        <v>#REF!</v>
      </c>
      <c r="DF16" s="142" t="e">
        <f>#REF!</f>
        <v>#REF!</v>
      </c>
      <c r="DG16" s="139" t="e">
        <f>#REF!</f>
        <v>#REF!</v>
      </c>
      <c r="DH16" s="142" t="e">
        <f>#REF!</f>
        <v>#REF!</v>
      </c>
      <c r="DI16" s="139" t="e">
        <f>#REF!</f>
        <v>#REF!</v>
      </c>
      <c r="DJ16" s="142" t="e">
        <f>#REF!</f>
        <v>#REF!</v>
      </c>
      <c r="DK16" s="183" t="e">
        <f t="shared" si="22"/>
        <v>#REF!</v>
      </c>
      <c r="DL16" s="141" t="e">
        <f t="shared" si="23"/>
        <v>#REF!</v>
      </c>
      <c r="DM16" s="139" t="e">
        <f>#REF!</f>
        <v>#REF!</v>
      </c>
      <c r="DN16" s="140" t="e">
        <f>#REF!</f>
        <v>#REF!</v>
      </c>
      <c r="DO16" s="139" t="e">
        <f>#REF!</f>
        <v>#REF!</v>
      </c>
      <c r="DP16" s="140" t="e">
        <f>#REF!</f>
        <v>#REF!</v>
      </c>
      <c r="DQ16" s="139" t="e">
        <f>#REF!</f>
        <v>#REF!</v>
      </c>
      <c r="DR16" s="140" t="e">
        <f>#REF!</f>
        <v>#REF!</v>
      </c>
      <c r="DS16" s="139" t="e">
        <f>#REF!</f>
        <v>#REF!</v>
      </c>
      <c r="DT16" s="140" t="e">
        <f>#REF!</f>
        <v>#REF!</v>
      </c>
      <c r="DU16" s="139" t="e">
        <f>#REF!</f>
        <v>#REF!</v>
      </c>
      <c r="DV16" s="140" t="e">
        <f>#REF!</f>
        <v>#REF!</v>
      </c>
      <c r="DW16" s="183" t="e">
        <f t="shared" si="16"/>
        <v>#REF!</v>
      </c>
      <c r="DX16" s="71" t="e">
        <f t="shared" si="5"/>
        <v>#REF!</v>
      </c>
      <c r="DY16" s="139" t="e">
        <f>#REF!</f>
        <v>#REF!</v>
      </c>
      <c r="DZ16" s="140" t="e">
        <f>#REF!</f>
        <v>#REF!</v>
      </c>
      <c r="EA16" s="139" t="e">
        <f>#REF!</f>
        <v>#REF!</v>
      </c>
      <c r="EB16" s="140" t="e">
        <f>#REF!</f>
        <v>#REF!</v>
      </c>
      <c r="EC16" s="139" t="e">
        <f>#REF!</f>
        <v>#REF!</v>
      </c>
      <c r="ED16" s="140" t="e">
        <f>#REF!</f>
        <v>#REF!</v>
      </c>
      <c r="EE16" s="139" t="e">
        <f>#REF!</f>
        <v>#REF!</v>
      </c>
      <c r="EF16" s="140" t="e">
        <f>#REF!</f>
        <v>#REF!</v>
      </c>
      <c r="EG16" s="139" t="e">
        <f>#REF!</f>
        <v>#REF!</v>
      </c>
      <c r="EH16" s="140" t="e">
        <f>#REF!</f>
        <v>#REF!</v>
      </c>
      <c r="EI16" s="139" t="e">
        <f>#REF!</f>
        <v>#REF!</v>
      </c>
      <c r="EJ16" s="140" t="e">
        <f>#REF!</f>
        <v>#REF!</v>
      </c>
      <c r="EK16" s="139" t="e">
        <f>#REF!</f>
        <v>#REF!</v>
      </c>
      <c r="EL16" s="140" t="e">
        <f>#REF!</f>
        <v>#REF!</v>
      </c>
      <c r="EM16" s="183" t="e">
        <f t="shared" si="17"/>
        <v>#REF!</v>
      </c>
      <c r="EN16" s="141" t="e">
        <f t="shared" si="18"/>
        <v>#REF!</v>
      </c>
      <c r="EO16" s="139" t="e">
        <f>#REF!</f>
        <v>#REF!</v>
      </c>
      <c r="EP16" s="140" t="e">
        <f>#REF!</f>
        <v>#REF!</v>
      </c>
      <c r="EQ16" s="139" t="e">
        <f>#REF!</f>
        <v>#REF!</v>
      </c>
      <c r="ER16" s="140" t="e">
        <f>#REF!</f>
        <v>#REF!</v>
      </c>
      <c r="ES16" s="139" t="e">
        <f>#REF!</f>
        <v>#REF!</v>
      </c>
      <c r="ET16" s="140" t="e">
        <f>#REF!</f>
        <v>#REF!</v>
      </c>
      <c r="EU16" s="139" t="e">
        <f>#REF!</f>
        <v>#REF!</v>
      </c>
      <c r="EV16" s="140" t="e">
        <f>#REF!</f>
        <v>#REF!</v>
      </c>
      <c r="EW16" s="139" t="e">
        <f>#REF!</f>
        <v>#REF!</v>
      </c>
      <c r="EX16" s="140" t="e">
        <f>#REF!</f>
        <v>#REF!</v>
      </c>
      <c r="EY16" s="139" t="e">
        <f>#REF!</f>
        <v>#REF!</v>
      </c>
      <c r="EZ16" s="140" t="e">
        <f>#REF!</f>
        <v>#REF!</v>
      </c>
      <c r="FA16" s="139" t="e">
        <f>#REF!</f>
        <v>#REF!</v>
      </c>
      <c r="FB16" s="140" t="e">
        <f>#REF!</f>
        <v>#REF!</v>
      </c>
      <c r="FC16" s="139" t="e">
        <f>#REF!</f>
        <v>#REF!</v>
      </c>
      <c r="FD16" s="140" t="e">
        <f>#REF!</f>
        <v>#REF!</v>
      </c>
      <c r="FE16" s="139" t="e">
        <f>#REF!</f>
        <v>#REF!</v>
      </c>
      <c r="FF16" s="140" t="e">
        <f>#REF!</f>
        <v>#REF!</v>
      </c>
      <c r="FG16" s="183" t="e">
        <f t="shared" si="19"/>
        <v>#REF!</v>
      </c>
      <c r="FH16" s="141" t="e">
        <f t="shared" si="20"/>
        <v>#REF!</v>
      </c>
      <c r="FI16" s="139" t="e">
        <f>#REF!</f>
        <v>#REF!</v>
      </c>
      <c r="FJ16" s="142" t="e">
        <f>#REF!</f>
        <v>#REF!</v>
      </c>
      <c r="FK16" s="139" t="e">
        <f>#REF!</f>
        <v>#REF!</v>
      </c>
      <c r="FL16" s="142" t="e">
        <f>#REF!</f>
        <v>#REF!</v>
      </c>
      <c r="FM16" s="139" t="e">
        <f>#REF!</f>
        <v>#REF!</v>
      </c>
      <c r="FN16" s="142" t="e">
        <f>#REF!</f>
        <v>#REF!</v>
      </c>
      <c r="FO16" s="139" t="e">
        <f>#REF!</f>
        <v>#REF!</v>
      </c>
      <c r="FP16" s="142" t="e">
        <f>#REF!</f>
        <v>#REF!</v>
      </c>
      <c r="FQ16" s="183" t="e">
        <f t="shared" si="21"/>
        <v>#REF!</v>
      </c>
      <c r="FR16" s="141" t="e">
        <f t="shared" si="6"/>
        <v>#REF!</v>
      </c>
      <c r="FS16" s="135">
        <v>411</v>
      </c>
      <c r="FT16" s="18">
        <v>674.61</v>
      </c>
      <c r="FU16" s="144"/>
      <c r="FV16" s="178">
        <v>117</v>
      </c>
      <c r="FW16" s="144"/>
      <c r="FX16" s="138"/>
      <c r="FZ16" s="124" t="s">
        <v>177</v>
      </c>
      <c r="GA16" s="6" t="s">
        <v>192</v>
      </c>
      <c r="GB16" s="11"/>
    </row>
    <row r="17" spans="1:186" s="136" customFormat="1" x14ac:dyDescent="0.3">
      <c r="A17" s="149">
        <v>10</v>
      </c>
      <c r="B17" s="3" t="s">
        <v>168</v>
      </c>
      <c r="C17" s="57" t="e">
        <f>#REF!</f>
        <v>#REF!</v>
      </c>
      <c r="D17" s="4" t="e">
        <f>#REF!</f>
        <v>#REF!</v>
      </c>
      <c r="E17" s="130" t="e">
        <f t="shared" si="7"/>
        <v>#REF!</v>
      </c>
      <c r="F17" s="138" t="e">
        <f t="shared" si="0"/>
        <v>#REF!</v>
      </c>
      <c r="G17" s="139" t="e">
        <f>#REF!</f>
        <v>#REF!</v>
      </c>
      <c r="H17" s="140" t="e">
        <f>#REF!</f>
        <v>#REF!</v>
      </c>
      <c r="I17" s="139" t="e">
        <f>#REF!</f>
        <v>#REF!</v>
      </c>
      <c r="J17" s="140" t="e">
        <f>#REF!</f>
        <v>#REF!</v>
      </c>
      <c r="K17" s="139" t="e">
        <f>#REF!</f>
        <v>#REF!</v>
      </c>
      <c r="L17" s="140" t="e">
        <f>#REF!</f>
        <v>#REF!</v>
      </c>
      <c r="M17" s="184" t="e">
        <f t="shared" si="8"/>
        <v>#REF!</v>
      </c>
      <c r="N17" s="71" t="e">
        <f t="shared" si="1"/>
        <v>#REF!</v>
      </c>
      <c r="O17" s="139" t="e">
        <f>#REF!</f>
        <v>#REF!</v>
      </c>
      <c r="P17" s="140" t="e">
        <f>#REF!</f>
        <v>#REF!</v>
      </c>
      <c r="Q17" s="139" t="e">
        <f>#REF!</f>
        <v>#REF!</v>
      </c>
      <c r="R17" s="140" t="e">
        <f>#REF!</f>
        <v>#REF!</v>
      </c>
      <c r="S17" s="139" t="e">
        <f>#REF!</f>
        <v>#REF!</v>
      </c>
      <c r="T17" s="140" t="e">
        <f>#REF!</f>
        <v>#REF!</v>
      </c>
      <c r="U17" s="184" t="e">
        <f t="shared" si="9"/>
        <v>#REF!</v>
      </c>
      <c r="V17" s="71" t="e">
        <f t="shared" si="2"/>
        <v>#REF!</v>
      </c>
      <c r="W17" s="139" t="e">
        <f>#REF!</f>
        <v>#REF!</v>
      </c>
      <c r="X17" s="142" t="e">
        <f>#REF!</f>
        <v>#REF!</v>
      </c>
      <c r="Y17" s="139" t="e">
        <f>#REF!</f>
        <v>#REF!</v>
      </c>
      <c r="Z17" s="142" t="e">
        <f>#REF!</f>
        <v>#REF!</v>
      </c>
      <c r="AA17" s="139" t="e">
        <f>#REF!</f>
        <v>#REF!</v>
      </c>
      <c r="AB17" s="142" t="e">
        <f>#REF!</f>
        <v>#REF!</v>
      </c>
      <c r="AC17" s="139" t="e">
        <f>#REF!</f>
        <v>#REF!</v>
      </c>
      <c r="AD17" s="142" t="e">
        <f>#REF!</f>
        <v>#REF!</v>
      </c>
      <c r="AE17" s="139" t="e">
        <f>#REF!</f>
        <v>#REF!</v>
      </c>
      <c r="AF17" s="142" t="e">
        <f>#REF!</f>
        <v>#REF!</v>
      </c>
      <c r="AG17" s="139" t="e">
        <f>#REF!</f>
        <v>#REF!</v>
      </c>
      <c r="AH17" s="142" t="e">
        <f>#REF!</f>
        <v>#REF!</v>
      </c>
      <c r="AI17" s="139" t="e">
        <f>#REF!</f>
        <v>#REF!</v>
      </c>
      <c r="AJ17" s="140" t="e">
        <f>#REF!</f>
        <v>#REF!</v>
      </c>
      <c r="AK17" s="139" t="e">
        <f>#REF!</f>
        <v>#REF!</v>
      </c>
      <c r="AL17" s="140" t="e">
        <f>#REF!</f>
        <v>#REF!</v>
      </c>
      <c r="AM17" s="139" t="e">
        <f>#REF!</f>
        <v>#REF!</v>
      </c>
      <c r="AN17" s="140" t="e">
        <f>#REF!</f>
        <v>#REF!</v>
      </c>
      <c r="AO17" s="139" t="e">
        <f>#REF!</f>
        <v>#REF!</v>
      </c>
      <c r="AP17" s="140" t="e">
        <f>#REF!</f>
        <v>#REF!</v>
      </c>
      <c r="AQ17" s="139" t="e">
        <f>#REF!</f>
        <v>#REF!</v>
      </c>
      <c r="AR17" s="140" t="e">
        <f>#REF!</f>
        <v>#REF!</v>
      </c>
      <c r="AS17" s="187" t="e">
        <f t="shared" si="10"/>
        <v>#REF!</v>
      </c>
      <c r="AT17" s="143" t="e">
        <f t="shared" si="11"/>
        <v>#REF!</v>
      </c>
      <c r="AU17" s="139" t="e">
        <f>#REF!</f>
        <v>#REF!</v>
      </c>
      <c r="AV17" s="142" t="e">
        <f>#REF!</f>
        <v>#REF!</v>
      </c>
      <c r="AW17" s="139" t="e">
        <f>#REF!</f>
        <v>#REF!</v>
      </c>
      <c r="AX17" s="142" t="e">
        <f>#REF!</f>
        <v>#REF!</v>
      </c>
      <c r="AY17" s="139" t="e">
        <f>#REF!</f>
        <v>#REF!</v>
      </c>
      <c r="AZ17" s="142" t="e">
        <f>#REF!</f>
        <v>#REF!</v>
      </c>
      <c r="BA17" s="139" t="e">
        <f>#REF!</f>
        <v>#REF!</v>
      </c>
      <c r="BB17" s="142" t="e">
        <f>#REF!</f>
        <v>#REF!</v>
      </c>
      <c r="BC17" s="139" t="e">
        <f>#REF!</f>
        <v>#REF!</v>
      </c>
      <c r="BD17" s="142" t="e">
        <f>#REF!</f>
        <v>#REF!</v>
      </c>
      <c r="BE17" s="139" t="e">
        <f>#REF!</f>
        <v>#REF!</v>
      </c>
      <c r="BF17" s="140" t="e">
        <f>#REF!</f>
        <v>#REF!</v>
      </c>
      <c r="BG17" s="139" t="e">
        <f>#REF!</f>
        <v>#REF!</v>
      </c>
      <c r="BH17" s="140" t="e">
        <f>#REF!</f>
        <v>#REF!</v>
      </c>
      <c r="BI17" s="187" t="e">
        <f t="shared" si="12"/>
        <v>#REF!</v>
      </c>
      <c r="BJ17" s="146" t="e">
        <f t="shared" si="3"/>
        <v>#REF!</v>
      </c>
      <c r="BK17" s="139" t="e">
        <f>#REF!</f>
        <v>#REF!</v>
      </c>
      <c r="BL17" s="140" t="e">
        <f>#REF!</f>
        <v>#REF!</v>
      </c>
      <c r="BM17" s="139" t="e">
        <f>#REF!</f>
        <v>#REF!</v>
      </c>
      <c r="BN17" s="140" t="e">
        <f>#REF!</f>
        <v>#REF!</v>
      </c>
      <c r="BO17" s="139" t="e">
        <f>#REF!</f>
        <v>#REF!</v>
      </c>
      <c r="BP17" s="140" t="e">
        <f>#REF!</f>
        <v>#REF!</v>
      </c>
      <c r="BQ17" s="187" t="e">
        <f t="shared" si="13"/>
        <v>#REF!</v>
      </c>
      <c r="BR17" s="146" t="e">
        <f t="shared" si="4"/>
        <v>#REF!</v>
      </c>
      <c r="BS17" s="139" t="e">
        <f>#REF!</f>
        <v>#REF!</v>
      </c>
      <c r="BT17" s="140" t="e">
        <f>#REF!</f>
        <v>#REF!</v>
      </c>
      <c r="BU17" s="183" t="e">
        <f t="shared" si="14"/>
        <v>#REF!</v>
      </c>
      <c r="BV17" s="141" t="e">
        <f t="shared" si="15"/>
        <v>#REF!</v>
      </c>
      <c r="BW17" s="139" t="e">
        <f>#REF!</f>
        <v>#REF!</v>
      </c>
      <c r="BX17" s="142" t="e">
        <f>#REF!</f>
        <v>#REF!</v>
      </c>
      <c r="BY17" s="139" t="e">
        <f>#REF!</f>
        <v>#REF!</v>
      </c>
      <c r="BZ17" s="142" t="e">
        <f>#REF!</f>
        <v>#REF!</v>
      </c>
      <c r="CA17" s="139" t="e">
        <f>#REF!</f>
        <v>#REF!</v>
      </c>
      <c r="CB17" s="142" t="e">
        <f>#REF!</f>
        <v>#REF!</v>
      </c>
      <c r="CC17" s="139" t="e">
        <f>#REF!</f>
        <v>#REF!</v>
      </c>
      <c r="CD17" s="142" t="e">
        <f>#REF!</f>
        <v>#REF!</v>
      </c>
      <c r="CE17" s="139" t="e">
        <f>#REF!</f>
        <v>#REF!</v>
      </c>
      <c r="CF17" s="142" t="e">
        <f>#REF!</f>
        <v>#REF!</v>
      </c>
      <c r="CG17" s="139" t="e">
        <f>#REF!</f>
        <v>#REF!</v>
      </c>
      <c r="CH17" s="142" t="e">
        <f>#REF!</f>
        <v>#REF!</v>
      </c>
      <c r="CI17" s="139" t="e">
        <f>#REF!</f>
        <v>#REF!</v>
      </c>
      <c r="CJ17" s="142" t="e">
        <f>#REF!</f>
        <v>#REF!</v>
      </c>
      <c r="CK17" s="139" t="e">
        <f>#REF!</f>
        <v>#REF!</v>
      </c>
      <c r="CL17" s="142" t="e">
        <f>#REF!</f>
        <v>#REF!</v>
      </c>
      <c r="CM17" s="139" t="e">
        <f>#REF!</f>
        <v>#REF!</v>
      </c>
      <c r="CN17" s="142" t="e">
        <f>#REF!</f>
        <v>#REF!</v>
      </c>
      <c r="CO17" s="139" t="e">
        <f>#REF!</f>
        <v>#REF!</v>
      </c>
      <c r="CP17" s="142" t="e">
        <f>#REF!</f>
        <v>#REF!</v>
      </c>
      <c r="CQ17" s="139" t="e">
        <f>#REF!</f>
        <v>#REF!</v>
      </c>
      <c r="CR17" s="142" t="e">
        <f>#REF!</f>
        <v>#REF!</v>
      </c>
      <c r="CS17" s="139" t="e">
        <f>#REF!</f>
        <v>#REF!</v>
      </c>
      <c r="CT17" s="142" t="e">
        <f>#REF!</f>
        <v>#REF!</v>
      </c>
      <c r="CU17" s="139" t="e">
        <f>#REF!</f>
        <v>#REF!</v>
      </c>
      <c r="CV17" s="142" t="e">
        <f>#REF!</f>
        <v>#REF!</v>
      </c>
      <c r="CW17" s="139" t="e">
        <f>#REF!</f>
        <v>#REF!</v>
      </c>
      <c r="CX17" s="142" t="e">
        <f>#REF!</f>
        <v>#REF!</v>
      </c>
      <c r="CY17" s="139" t="e">
        <f>#REF!</f>
        <v>#REF!</v>
      </c>
      <c r="CZ17" s="142" t="e">
        <f>#REF!</f>
        <v>#REF!</v>
      </c>
      <c r="DA17" s="139" t="e">
        <f>#REF!</f>
        <v>#REF!</v>
      </c>
      <c r="DB17" s="142" t="e">
        <f>#REF!</f>
        <v>#REF!</v>
      </c>
      <c r="DC17" s="139" t="e">
        <f>#REF!</f>
        <v>#REF!</v>
      </c>
      <c r="DD17" s="142" t="e">
        <f>#REF!</f>
        <v>#REF!</v>
      </c>
      <c r="DE17" s="139" t="e">
        <f>#REF!</f>
        <v>#REF!</v>
      </c>
      <c r="DF17" s="142" t="e">
        <f>#REF!</f>
        <v>#REF!</v>
      </c>
      <c r="DG17" s="139" t="e">
        <f>#REF!</f>
        <v>#REF!</v>
      </c>
      <c r="DH17" s="142" t="e">
        <f>#REF!</f>
        <v>#REF!</v>
      </c>
      <c r="DI17" s="139" t="e">
        <f>#REF!</f>
        <v>#REF!</v>
      </c>
      <c r="DJ17" s="142" t="e">
        <f>#REF!</f>
        <v>#REF!</v>
      </c>
      <c r="DK17" s="183" t="e">
        <f t="shared" si="22"/>
        <v>#REF!</v>
      </c>
      <c r="DL17" s="141" t="e">
        <f t="shared" si="23"/>
        <v>#REF!</v>
      </c>
      <c r="DM17" s="139" t="e">
        <f>#REF!</f>
        <v>#REF!</v>
      </c>
      <c r="DN17" s="140" t="e">
        <f>#REF!</f>
        <v>#REF!</v>
      </c>
      <c r="DO17" s="139" t="e">
        <f>#REF!</f>
        <v>#REF!</v>
      </c>
      <c r="DP17" s="140" t="e">
        <f>#REF!</f>
        <v>#REF!</v>
      </c>
      <c r="DQ17" s="139" t="e">
        <f>#REF!</f>
        <v>#REF!</v>
      </c>
      <c r="DR17" s="140" t="e">
        <f>#REF!</f>
        <v>#REF!</v>
      </c>
      <c r="DS17" s="139" t="e">
        <f>#REF!</f>
        <v>#REF!</v>
      </c>
      <c r="DT17" s="140" t="e">
        <f>#REF!</f>
        <v>#REF!</v>
      </c>
      <c r="DU17" s="139" t="e">
        <f>#REF!</f>
        <v>#REF!</v>
      </c>
      <c r="DV17" s="140" t="e">
        <f>#REF!</f>
        <v>#REF!</v>
      </c>
      <c r="DW17" s="183" t="e">
        <f t="shared" si="16"/>
        <v>#REF!</v>
      </c>
      <c r="DX17" s="71" t="e">
        <f t="shared" si="5"/>
        <v>#REF!</v>
      </c>
      <c r="DY17" s="139" t="e">
        <f>#REF!</f>
        <v>#REF!</v>
      </c>
      <c r="DZ17" s="140" t="e">
        <f>#REF!</f>
        <v>#REF!</v>
      </c>
      <c r="EA17" s="139" t="e">
        <f>#REF!</f>
        <v>#REF!</v>
      </c>
      <c r="EB17" s="140" t="e">
        <f>#REF!</f>
        <v>#REF!</v>
      </c>
      <c r="EC17" s="139" t="e">
        <f>#REF!</f>
        <v>#REF!</v>
      </c>
      <c r="ED17" s="140" t="e">
        <f>#REF!</f>
        <v>#REF!</v>
      </c>
      <c r="EE17" s="139" t="e">
        <f>#REF!</f>
        <v>#REF!</v>
      </c>
      <c r="EF17" s="140" t="e">
        <f>#REF!</f>
        <v>#REF!</v>
      </c>
      <c r="EG17" s="139" t="e">
        <f>#REF!</f>
        <v>#REF!</v>
      </c>
      <c r="EH17" s="140" t="e">
        <f>#REF!</f>
        <v>#REF!</v>
      </c>
      <c r="EI17" s="139" t="e">
        <f>#REF!</f>
        <v>#REF!</v>
      </c>
      <c r="EJ17" s="140" t="e">
        <f>#REF!</f>
        <v>#REF!</v>
      </c>
      <c r="EK17" s="139" t="e">
        <f>#REF!</f>
        <v>#REF!</v>
      </c>
      <c r="EL17" s="140" t="e">
        <f>#REF!</f>
        <v>#REF!</v>
      </c>
      <c r="EM17" s="183" t="e">
        <f t="shared" si="17"/>
        <v>#REF!</v>
      </c>
      <c r="EN17" s="141" t="e">
        <f t="shared" si="18"/>
        <v>#REF!</v>
      </c>
      <c r="EO17" s="139" t="e">
        <f>#REF!</f>
        <v>#REF!</v>
      </c>
      <c r="EP17" s="140" t="e">
        <f>#REF!</f>
        <v>#REF!</v>
      </c>
      <c r="EQ17" s="139" t="e">
        <f>#REF!</f>
        <v>#REF!</v>
      </c>
      <c r="ER17" s="140" t="e">
        <f>#REF!</f>
        <v>#REF!</v>
      </c>
      <c r="ES17" s="139" t="e">
        <f>#REF!</f>
        <v>#REF!</v>
      </c>
      <c r="ET17" s="140" t="e">
        <f>#REF!</f>
        <v>#REF!</v>
      </c>
      <c r="EU17" s="139" t="e">
        <f>#REF!</f>
        <v>#REF!</v>
      </c>
      <c r="EV17" s="140" t="e">
        <f>#REF!</f>
        <v>#REF!</v>
      </c>
      <c r="EW17" s="139" t="e">
        <f>#REF!</f>
        <v>#REF!</v>
      </c>
      <c r="EX17" s="140" t="e">
        <f>#REF!</f>
        <v>#REF!</v>
      </c>
      <c r="EY17" s="139" t="e">
        <f>#REF!</f>
        <v>#REF!</v>
      </c>
      <c r="EZ17" s="140" t="e">
        <f>#REF!</f>
        <v>#REF!</v>
      </c>
      <c r="FA17" s="139" t="e">
        <f>#REF!</f>
        <v>#REF!</v>
      </c>
      <c r="FB17" s="140" t="e">
        <f>#REF!</f>
        <v>#REF!</v>
      </c>
      <c r="FC17" s="139" t="e">
        <f>#REF!</f>
        <v>#REF!</v>
      </c>
      <c r="FD17" s="140" t="e">
        <f>#REF!</f>
        <v>#REF!</v>
      </c>
      <c r="FE17" s="139" t="e">
        <f>#REF!</f>
        <v>#REF!</v>
      </c>
      <c r="FF17" s="140" t="e">
        <f>#REF!</f>
        <v>#REF!</v>
      </c>
      <c r="FG17" s="183" t="e">
        <f t="shared" si="19"/>
        <v>#REF!</v>
      </c>
      <c r="FH17" s="141" t="e">
        <f t="shared" si="20"/>
        <v>#REF!</v>
      </c>
      <c r="FI17" s="139" t="e">
        <f>#REF!</f>
        <v>#REF!</v>
      </c>
      <c r="FJ17" s="142" t="e">
        <f>#REF!</f>
        <v>#REF!</v>
      </c>
      <c r="FK17" s="139" t="e">
        <f>#REF!</f>
        <v>#REF!</v>
      </c>
      <c r="FL17" s="142" t="e">
        <f>#REF!</f>
        <v>#REF!</v>
      </c>
      <c r="FM17" s="139" t="e">
        <f>#REF!</f>
        <v>#REF!</v>
      </c>
      <c r="FN17" s="142" t="e">
        <f>#REF!</f>
        <v>#REF!</v>
      </c>
      <c r="FO17" s="139" t="e">
        <f>#REF!</f>
        <v>#REF!</v>
      </c>
      <c r="FP17" s="142" t="e">
        <f>#REF!</f>
        <v>#REF!</v>
      </c>
      <c r="FQ17" s="183" t="e">
        <f t="shared" si="21"/>
        <v>#REF!</v>
      </c>
      <c r="FR17" s="141" t="e">
        <f t="shared" si="6"/>
        <v>#REF!</v>
      </c>
      <c r="FS17" s="135">
        <v>96</v>
      </c>
      <c r="FT17" s="18">
        <v>74</v>
      </c>
      <c r="FU17" s="144"/>
      <c r="FV17" s="178">
        <v>1376</v>
      </c>
      <c r="FW17" s="164">
        <v>51</v>
      </c>
      <c r="FX17" s="160">
        <v>2.5</v>
      </c>
      <c r="FZ17" s="11"/>
      <c r="GA17" s="177" t="s">
        <v>191</v>
      </c>
      <c r="GB17" s="11"/>
    </row>
    <row r="18" spans="1:186" s="136" customFormat="1" x14ac:dyDescent="0.3">
      <c r="A18" s="149">
        <v>11</v>
      </c>
      <c r="B18" s="3" t="s">
        <v>131</v>
      </c>
      <c r="C18" s="57" t="e">
        <f>#REF!</f>
        <v>#REF!</v>
      </c>
      <c r="D18" s="4" t="e">
        <f>#REF!</f>
        <v>#REF!</v>
      </c>
      <c r="E18" s="130" t="e">
        <f t="shared" si="7"/>
        <v>#REF!</v>
      </c>
      <c r="F18" s="138" t="e">
        <f t="shared" si="0"/>
        <v>#REF!</v>
      </c>
      <c r="G18" s="161">
        <v>306</v>
      </c>
      <c r="H18" s="162">
        <v>230</v>
      </c>
      <c r="I18" s="139" t="e">
        <f>#REF!</f>
        <v>#REF!</v>
      </c>
      <c r="J18" s="140" t="e">
        <f>#REF!</f>
        <v>#REF!</v>
      </c>
      <c r="K18" s="161">
        <v>83</v>
      </c>
      <c r="L18" s="162">
        <v>41.5</v>
      </c>
      <c r="M18" s="184" t="e">
        <f t="shared" si="8"/>
        <v>#REF!</v>
      </c>
      <c r="N18" s="71" t="e">
        <f t="shared" si="1"/>
        <v>#REF!</v>
      </c>
      <c r="O18" s="139" t="e">
        <f>#REF!</f>
        <v>#REF!</v>
      </c>
      <c r="P18" s="140" t="e">
        <f>#REF!</f>
        <v>#REF!</v>
      </c>
      <c r="Q18" s="139" t="e">
        <f>#REF!</f>
        <v>#REF!</v>
      </c>
      <c r="R18" s="140" t="e">
        <f>#REF!</f>
        <v>#REF!</v>
      </c>
      <c r="S18" s="139" t="e">
        <f>#REF!</f>
        <v>#REF!</v>
      </c>
      <c r="T18" s="140" t="e">
        <f>#REF!</f>
        <v>#REF!</v>
      </c>
      <c r="U18" s="184" t="e">
        <f t="shared" si="9"/>
        <v>#REF!</v>
      </c>
      <c r="V18" s="71" t="e">
        <f t="shared" si="2"/>
        <v>#REF!</v>
      </c>
      <c r="W18" s="139" t="e">
        <f>#REF!</f>
        <v>#REF!</v>
      </c>
      <c r="X18" s="142" t="e">
        <f>#REF!</f>
        <v>#REF!</v>
      </c>
      <c r="Y18" s="139" t="e">
        <f>#REF!</f>
        <v>#REF!</v>
      </c>
      <c r="Z18" s="142" t="e">
        <f>#REF!</f>
        <v>#REF!</v>
      </c>
      <c r="AA18" s="139" t="e">
        <f>#REF!</f>
        <v>#REF!</v>
      </c>
      <c r="AB18" s="142" t="e">
        <f>#REF!</f>
        <v>#REF!</v>
      </c>
      <c r="AC18" s="139" t="e">
        <f>#REF!</f>
        <v>#REF!</v>
      </c>
      <c r="AD18" s="142" t="e">
        <f>#REF!</f>
        <v>#REF!</v>
      </c>
      <c r="AE18" s="139" t="e">
        <f>#REF!</f>
        <v>#REF!</v>
      </c>
      <c r="AF18" s="142" t="e">
        <f>#REF!</f>
        <v>#REF!</v>
      </c>
      <c r="AG18" s="139" t="e">
        <f>#REF!</f>
        <v>#REF!</v>
      </c>
      <c r="AH18" s="142" t="e">
        <f>#REF!</f>
        <v>#REF!</v>
      </c>
      <c r="AI18" s="139" t="e">
        <f>#REF!</f>
        <v>#REF!</v>
      </c>
      <c r="AJ18" s="140" t="e">
        <f>#REF!</f>
        <v>#REF!</v>
      </c>
      <c r="AK18" s="139" t="e">
        <f>#REF!</f>
        <v>#REF!</v>
      </c>
      <c r="AL18" s="140" t="e">
        <f>#REF!</f>
        <v>#REF!</v>
      </c>
      <c r="AM18" s="139" t="e">
        <f>#REF!</f>
        <v>#REF!</v>
      </c>
      <c r="AN18" s="140" t="e">
        <f>#REF!</f>
        <v>#REF!</v>
      </c>
      <c r="AO18" s="139" t="e">
        <f>#REF!</f>
        <v>#REF!</v>
      </c>
      <c r="AP18" s="140" t="e">
        <f>#REF!</f>
        <v>#REF!</v>
      </c>
      <c r="AQ18" s="139" t="e">
        <f>#REF!</f>
        <v>#REF!</v>
      </c>
      <c r="AR18" s="140" t="e">
        <f>#REF!</f>
        <v>#REF!</v>
      </c>
      <c r="AS18" s="187" t="e">
        <f t="shared" si="10"/>
        <v>#REF!</v>
      </c>
      <c r="AT18" s="143" t="e">
        <f t="shared" si="11"/>
        <v>#REF!</v>
      </c>
      <c r="AU18" s="139" t="e">
        <f>#REF!</f>
        <v>#REF!</v>
      </c>
      <c r="AV18" s="142" t="e">
        <f>#REF!</f>
        <v>#REF!</v>
      </c>
      <c r="AW18" s="139" t="e">
        <f>#REF!</f>
        <v>#REF!</v>
      </c>
      <c r="AX18" s="142" t="e">
        <f>#REF!</f>
        <v>#REF!</v>
      </c>
      <c r="AY18" s="139" t="e">
        <f>#REF!</f>
        <v>#REF!</v>
      </c>
      <c r="AZ18" s="142" t="e">
        <f>#REF!</f>
        <v>#REF!</v>
      </c>
      <c r="BA18" s="139" t="e">
        <f>#REF!</f>
        <v>#REF!</v>
      </c>
      <c r="BB18" s="142" t="e">
        <f>#REF!</f>
        <v>#REF!</v>
      </c>
      <c r="BC18" s="139" t="e">
        <f>#REF!</f>
        <v>#REF!</v>
      </c>
      <c r="BD18" s="142" t="e">
        <f>#REF!</f>
        <v>#REF!</v>
      </c>
      <c r="BE18" s="139" t="e">
        <f>#REF!</f>
        <v>#REF!</v>
      </c>
      <c r="BF18" s="140" t="e">
        <f>#REF!</f>
        <v>#REF!</v>
      </c>
      <c r="BG18" s="139" t="e">
        <f>#REF!</f>
        <v>#REF!</v>
      </c>
      <c r="BH18" s="140" t="e">
        <f>#REF!</f>
        <v>#REF!</v>
      </c>
      <c r="BI18" s="187" t="e">
        <f t="shared" si="12"/>
        <v>#REF!</v>
      </c>
      <c r="BJ18" s="146" t="e">
        <f t="shared" si="3"/>
        <v>#REF!</v>
      </c>
      <c r="BK18" s="139" t="e">
        <f>#REF!</f>
        <v>#REF!</v>
      </c>
      <c r="BL18" s="140" t="e">
        <f>#REF!</f>
        <v>#REF!</v>
      </c>
      <c r="BM18" s="139" t="e">
        <f>#REF!</f>
        <v>#REF!</v>
      </c>
      <c r="BN18" s="140" t="e">
        <f>#REF!</f>
        <v>#REF!</v>
      </c>
      <c r="BO18" s="139" t="e">
        <f>#REF!</f>
        <v>#REF!</v>
      </c>
      <c r="BP18" s="140" t="e">
        <f>#REF!</f>
        <v>#REF!</v>
      </c>
      <c r="BQ18" s="187" t="e">
        <f t="shared" si="13"/>
        <v>#REF!</v>
      </c>
      <c r="BR18" s="146" t="e">
        <f t="shared" si="4"/>
        <v>#REF!</v>
      </c>
      <c r="BS18" s="139" t="e">
        <f>#REF!</f>
        <v>#REF!</v>
      </c>
      <c r="BT18" s="140" t="e">
        <f>#REF!</f>
        <v>#REF!</v>
      </c>
      <c r="BU18" s="183" t="e">
        <f t="shared" si="14"/>
        <v>#REF!</v>
      </c>
      <c r="BV18" s="141" t="e">
        <f t="shared" si="15"/>
        <v>#REF!</v>
      </c>
      <c r="BW18" s="139" t="e">
        <f>#REF!</f>
        <v>#REF!</v>
      </c>
      <c r="BX18" s="142" t="e">
        <f>#REF!</f>
        <v>#REF!</v>
      </c>
      <c r="BY18" s="139" t="e">
        <f>#REF!</f>
        <v>#REF!</v>
      </c>
      <c r="BZ18" s="142" t="e">
        <f>#REF!</f>
        <v>#REF!</v>
      </c>
      <c r="CA18" s="139" t="e">
        <f>#REF!</f>
        <v>#REF!</v>
      </c>
      <c r="CB18" s="142" t="e">
        <f>#REF!</f>
        <v>#REF!</v>
      </c>
      <c r="CC18" s="139" t="e">
        <f>#REF!</f>
        <v>#REF!</v>
      </c>
      <c r="CD18" s="142" t="e">
        <f>#REF!</f>
        <v>#REF!</v>
      </c>
      <c r="CE18" s="139" t="e">
        <f>#REF!</f>
        <v>#REF!</v>
      </c>
      <c r="CF18" s="142" t="e">
        <f>#REF!</f>
        <v>#REF!</v>
      </c>
      <c r="CG18" s="139" t="e">
        <f>#REF!</f>
        <v>#REF!</v>
      </c>
      <c r="CH18" s="142" t="e">
        <f>#REF!</f>
        <v>#REF!</v>
      </c>
      <c r="CI18" s="139" t="e">
        <f>#REF!</f>
        <v>#REF!</v>
      </c>
      <c r="CJ18" s="142" t="e">
        <f>#REF!</f>
        <v>#REF!</v>
      </c>
      <c r="CK18" s="139" t="e">
        <f>#REF!</f>
        <v>#REF!</v>
      </c>
      <c r="CL18" s="142" t="e">
        <f>#REF!</f>
        <v>#REF!</v>
      </c>
      <c r="CM18" s="139" t="e">
        <f>#REF!</f>
        <v>#REF!</v>
      </c>
      <c r="CN18" s="142" t="e">
        <f>#REF!</f>
        <v>#REF!</v>
      </c>
      <c r="CO18" s="139" t="e">
        <f>#REF!</f>
        <v>#REF!</v>
      </c>
      <c r="CP18" s="142" t="e">
        <f>#REF!</f>
        <v>#REF!</v>
      </c>
      <c r="CQ18" s="139" t="e">
        <f>#REF!</f>
        <v>#REF!</v>
      </c>
      <c r="CR18" s="142" t="e">
        <f>#REF!</f>
        <v>#REF!</v>
      </c>
      <c r="CS18" s="139" t="e">
        <f>#REF!</f>
        <v>#REF!</v>
      </c>
      <c r="CT18" s="142" t="e">
        <f>#REF!</f>
        <v>#REF!</v>
      </c>
      <c r="CU18" s="139" t="e">
        <f>#REF!</f>
        <v>#REF!</v>
      </c>
      <c r="CV18" s="142" t="e">
        <f>#REF!</f>
        <v>#REF!</v>
      </c>
      <c r="CW18" s="139" t="e">
        <f>#REF!</f>
        <v>#REF!</v>
      </c>
      <c r="CX18" s="142" t="e">
        <f>#REF!</f>
        <v>#REF!</v>
      </c>
      <c r="CY18" s="139" t="e">
        <f>#REF!</f>
        <v>#REF!</v>
      </c>
      <c r="CZ18" s="142" t="e">
        <f>#REF!</f>
        <v>#REF!</v>
      </c>
      <c r="DA18" s="139" t="e">
        <f>#REF!</f>
        <v>#REF!</v>
      </c>
      <c r="DB18" s="142" t="e">
        <f>#REF!</f>
        <v>#REF!</v>
      </c>
      <c r="DC18" s="139" t="e">
        <f>#REF!</f>
        <v>#REF!</v>
      </c>
      <c r="DD18" s="142" t="e">
        <f>#REF!</f>
        <v>#REF!</v>
      </c>
      <c r="DE18" s="139" t="e">
        <f>#REF!</f>
        <v>#REF!</v>
      </c>
      <c r="DF18" s="142" t="e">
        <f>#REF!</f>
        <v>#REF!</v>
      </c>
      <c r="DG18" s="139" t="e">
        <f>#REF!</f>
        <v>#REF!</v>
      </c>
      <c r="DH18" s="142" t="e">
        <f>#REF!</f>
        <v>#REF!</v>
      </c>
      <c r="DI18" s="139" t="e">
        <f>#REF!</f>
        <v>#REF!</v>
      </c>
      <c r="DJ18" s="142" t="e">
        <f>#REF!</f>
        <v>#REF!</v>
      </c>
      <c r="DK18" s="183" t="e">
        <f t="shared" si="22"/>
        <v>#REF!</v>
      </c>
      <c r="DL18" s="141" t="e">
        <f t="shared" si="23"/>
        <v>#REF!</v>
      </c>
      <c r="DM18" s="139" t="e">
        <f>#REF!</f>
        <v>#REF!</v>
      </c>
      <c r="DN18" s="140" t="e">
        <f>#REF!</f>
        <v>#REF!</v>
      </c>
      <c r="DO18" s="139" t="e">
        <f>#REF!</f>
        <v>#REF!</v>
      </c>
      <c r="DP18" s="140" t="e">
        <f>#REF!</f>
        <v>#REF!</v>
      </c>
      <c r="DQ18" s="139" t="e">
        <f>#REF!</f>
        <v>#REF!</v>
      </c>
      <c r="DR18" s="140" t="e">
        <f>#REF!</f>
        <v>#REF!</v>
      </c>
      <c r="DS18" s="139" t="e">
        <f>#REF!</f>
        <v>#REF!</v>
      </c>
      <c r="DT18" s="140" t="e">
        <f>#REF!</f>
        <v>#REF!</v>
      </c>
      <c r="DU18" s="139" t="e">
        <f>#REF!</f>
        <v>#REF!</v>
      </c>
      <c r="DV18" s="140" t="e">
        <f>#REF!</f>
        <v>#REF!</v>
      </c>
      <c r="DW18" s="183" t="e">
        <f t="shared" si="16"/>
        <v>#REF!</v>
      </c>
      <c r="DX18" s="71" t="e">
        <f t="shared" si="5"/>
        <v>#REF!</v>
      </c>
      <c r="DY18" s="139" t="e">
        <f>#REF!</f>
        <v>#REF!</v>
      </c>
      <c r="DZ18" s="140" t="e">
        <f>#REF!</f>
        <v>#REF!</v>
      </c>
      <c r="EA18" s="139" t="e">
        <f>#REF!</f>
        <v>#REF!</v>
      </c>
      <c r="EB18" s="140" t="e">
        <f>#REF!</f>
        <v>#REF!</v>
      </c>
      <c r="EC18" s="139" t="e">
        <f>#REF!</f>
        <v>#REF!</v>
      </c>
      <c r="ED18" s="140" t="e">
        <f>#REF!</f>
        <v>#REF!</v>
      </c>
      <c r="EE18" s="139" t="e">
        <f>#REF!</f>
        <v>#REF!</v>
      </c>
      <c r="EF18" s="140" t="e">
        <f>#REF!</f>
        <v>#REF!</v>
      </c>
      <c r="EG18" s="139" t="e">
        <f>#REF!</f>
        <v>#REF!</v>
      </c>
      <c r="EH18" s="140" t="e">
        <f>#REF!</f>
        <v>#REF!</v>
      </c>
      <c r="EI18" s="139" t="e">
        <f>#REF!</f>
        <v>#REF!</v>
      </c>
      <c r="EJ18" s="140" t="e">
        <f>#REF!</f>
        <v>#REF!</v>
      </c>
      <c r="EK18" s="139" t="e">
        <f>#REF!</f>
        <v>#REF!</v>
      </c>
      <c r="EL18" s="140" t="e">
        <f>#REF!</f>
        <v>#REF!</v>
      </c>
      <c r="EM18" s="183" t="e">
        <f t="shared" si="17"/>
        <v>#REF!</v>
      </c>
      <c r="EN18" s="141" t="e">
        <f t="shared" si="18"/>
        <v>#REF!</v>
      </c>
      <c r="EO18" s="139" t="e">
        <f>#REF!</f>
        <v>#REF!</v>
      </c>
      <c r="EP18" s="140" t="e">
        <f>#REF!</f>
        <v>#REF!</v>
      </c>
      <c r="EQ18" s="139" t="e">
        <f>#REF!</f>
        <v>#REF!</v>
      </c>
      <c r="ER18" s="140" t="e">
        <f>#REF!</f>
        <v>#REF!</v>
      </c>
      <c r="ES18" s="139" t="e">
        <f>#REF!</f>
        <v>#REF!</v>
      </c>
      <c r="ET18" s="140" t="e">
        <f>#REF!</f>
        <v>#REF!</v>
      </c>
      <c r="EU18" s="139" t="e">
        <f>#REF!</f>
        <v>#REF!</v>
      </c>
      <c r="EV18" s="140" t="e">
        <f>#REF!</f>
        <v>#REF!</v>
      </c>
      <c r="EW18" s="139" t="e">
        <f>#REF!</f>
        <v>#REF!</v>
      </c>
      <c r="EX18" s="140" t="e">
        <f>#REF!</f>
        <v>#REF!</v>
      </c>
      <c r="EY18" s="139" t="e">
        <f>#REF!</f>
        <v>#REF!</v>
      </c>
      <c r="EZ18" s="140" t="e">
        <f>#REF!</f>
        <v>#REF!</v>
      </c>
      <c r="FA18" s="139" t="e">
        <f>#REF!</f>
        <v>#REF!</v>
      </c>
      <c r="FB18" s="140" t="e">
        <f>#REF!</f>
        <v>#REF!</v>
      </c>
      <c r="FC18" s="139" t="e">
        <f>#REF!</f>
        <v>#REF!</v>
      </c>
      <c r="FD18" s="140" t="e">
        <f>#REF!</f>
        <v>#REF!</v>
      </c>
      <c r="FE18" s="139" t="e">
        <f>#REF!</f>
        <v>#REF!</v>
      </c>
      <c r="FF18" s="140" t="e">
        <f>#REF!</f>
        <v>#REF!</v>
      </c>
      <c r="FG18" s="183" t="e">
        <f t="shared" si="19"/>
        <v>#REF!</v>
      </c>
      <c r="FH18" s="141" t="e">
        <f t="shared" si="20"/>
        <v>#REF!</v>
      </c>
      <c r="FI18" s="139" t="e">
        <f>#REF!</f>
        <v>#REF!</v>
      </c>
      <c r="FJ18" s="142" t="e">
        <f>#REF!</f>
        <v>#REF!</v>
      </c>
      <c r="FK18" s="139" t="e">
        <f>#REF!</f>
        <v>#REF!</v>
      </c>
      <c r="FL18" s="142" t="e">
        <f>#REF!</f>
        <v>#REF!</v>
      </c>
      <c r="FM18" s="139" t="e">
        <f>#REF!</f>
        <v>#REF!</v>
      </c>
      <c r="FN18" s="142" t="e">
        <f>#REF!</f>
        <v>#REF!</v>
      </c>
      <c r="FO18" s="139" t="e">
        <f>#REF!</f>
        <v>#REF!</v>
      </c>
      <c r="FP18" s="142" t="e">
        <f>#REF!</f>
        <v>#REF!</v>
      </c>
      <c r="FQ18" s="183" t="e">
        <f t="shared" si="21"/>
        <v>#REF!</v>
      </c>
      <c r="FR18" s="141" t="e">
        <f t="shared" si="6"/>
        <v>#REF!</v>
      </c>
      <c r="FS18" s="135">
        <v>588</v>
      </c>
      <c r="FT18" s="18">
        <v>894</v>
      </c>
      <c r="FU18" s="144" t="e">
        <f>#REF!</f>
        <v>#REF!</v>
      </c>
      <c r="FV18" s="138" t="e">
        <f>#REF!</f>
        <v>#REF!</v>
      </c>
      <c r="FW18" s="144"/>
      <c r="FX18" s="138"/>
      <c r="FZ18" s="11"/>
      <c r="GA18" s="177" t="s">
        <v>194</v>
      </c>
      <c r="GB18" s="11"/>
      <c r="GC18" s="11"/>
      <c r="GD18" s="127"/>
    </row>
    <row r="19" spans="1:186" s="136" customFormat="1" x14ac:dyDescent="0.3">
      <c r="A19" s="149">
        <v>12</v>
      </c>
      <c r="B19" s="1" t="s">
        <v>151</v>
      </c>
      <c r="C19" s="57" t="e">
        <f>#REF!</f>
        <v>#REF!</v>
      </c>
      <c r="D19" s="4" t="e">
        <f>#REF!</f>
        <v>#REF!</v>
      </c>
      <c r="E19" s="130" t="e">
        <f t="shared" si="7"/>
        <v>#REF!</v>
      </c>
      <c r="F19" s="138" t="e">
        <f t="shared" si="0"/>
        <v>#REF!</v>
      </c>
      <c r="G19" s="139" t="e">
        <f>#REF!</f>
        <v>#REF!</v>
      </c>
      <c r="H19" s="140" t="e">
        <f>#REF!</f>
        <v>#REF!</v>
      </c>
      <c r="I19" s="139" t="e">
        <f>#REF!</f>
        <v>#REF!</v>
      </c>
      <c r="J19" s="140" t="e">
        <f>#REF!</f>
        <v>#REF!</v>
      </c>
      <c r="K19" s="139" t="e">
        <f>#REF!</f>
        <v>#REF!</v>
      </c>
      <c r="L19" s="140" t="e">
        <f>#REF!</f>
        <v>#REF!</v>
      </c>
      <c r="M19" s="184" t="e">
        <f t="shared" si="8"/>
        <v>#REF!</v>
      </c>
      <c r="N19" s="71" t="e">
        <f t="shared" si="1"/>
        <v>#REF!</v>
      </c>
      <c r="O19" s="190">
        <v>277</v>
      </c>
      <c r="P19" s="191">
        <v>150</v>
      </c>
      <c r="Q19" s="190">
        <v>1458</v>
      </c>
      <c r="R19" s="191">
        <v>1359.22</v>
      </c>
      <c r="S19" s="139" t="e">
        <f>#REF!</f>
        <v>#REF!</v>
      </c>
      <c r="T19" s="140" t="e">
        <f>#REF!</f>
        <v>#REF!</v>
      </c>
      <c r="U19" s="184" t="e">
        <f t="shared" si="9"/>
        <v>#REF!</v>
      </c>
      <c r="V19" s="71" t="e">
        <f t="shared" si="2"/>
        <v>#REF!</v>
      </c>
      <c r="W19" s="139" t="e">
        <f>#REF!</f>
        <v>#REF!</v>
      </c>
      <c r="X19" s="142" t="e">
        <f>#REF!</f>
        <v>#REF!</v>
      </c>
      <c r="Y19" s="139" t="e">
        <f>#REF!</f>
        <v>#REF!</v>
      </c>
      <c r="Z19" s="142" t="e">
        <f>#REF!</f>
        <v>#REF!</v>
      </c>
      <c r="AA19" s="139" t="e">
        <f>#REF!</f>
        <v>#REF!</v>
      </c>
      <c r="AB19" s="142" t="e">
        <f>#REF!</f>
        <v>#REF!</v>
      </c>
      <c r="AC19" s="139" t="e">
        <f>#REF!</f>
        <v>#REF!</v>
      </c>
      <c r="AD19" s="142" t="e">
        <f>#REF!</f>
        <v>#REF!</v>
      </c>
      <c r="AE19" s="139" t="e">
        <f>#REF!</f>
        <v>#REF!</v>
      </c>
      <c r="AF19" s="142" t="e">
        <f>#REF!</f>
        <v>#REF!</v>
      </c>
      <c r="AG19" s="139" t="e">
        <f>#REF!</f>
        <v>#REF!</v>
      </c>
      <c r="AH19" s="142" t="e">
        <f>#REF!</f>
        <v>#REF!</v>
      </c>
      <c r="AI19" s="139" t="e">
        <f>#REF!</f>
        <v>#REF!</v>
      </c>
      <c r="AJ19" s="140" t="e">
        <f>#REF!</f>
        <v>#REF!</v>
      </c>
      <c r="AK19" s="139" t="e">
        <f>#REF!</f>
        <v>#REF!</v>
      </c>
      <c r="AL19" s="140" t="e">
        <f>#REF!</f>
        <v>#REF!</v>
      </c>
      <c r="AM19" s="139" t="e">
        <f>#REF!</f>
        <v>#REF!</v>
      </c>
      <c r="AN19" s="140" t="e">
        <f>#REF!</f>
        <v>#REF!</v>
      </c>
      <c r="AO19" s="139" t="e">
        <f>#REF!</f>
        <v>#REF!</v>
      </c>
      <c r="AP19" s="140" t="e">
        <f>#REF!</f>
        <v>#REF!</v>
      </c>
      <c r="AQ19" s="139" t="e">
        <f>#REF!</f>
        <v>#REF!</v>
      </c>
      <c r="AR19" s="140" t="e">
        <f>#REF!</f>
        <v>#REF!</v>
      </c>
      <c r="AS19" s="187" t="e">
        <f t="shared" si="10"/>
        <v>#REF!</v>
      </c>
      <c r="AT19" s="143" t="e">
        <f t="shared" si="11"/>
        <v>#REF!</v>
      </c>
      <c r="AU19" s="139" t="e">
        <f>#REF!</f>
        <v>#REF!</v>
      </c>
      <c r="AV19" s="142" t="e">
        <f>#REF!</f>
        <v>#REF!</v>
      </c>
      <c r="AW19" s="139" t="e">
        <f>#REF!</f>
        <v>#REF!</v>
      </c>
      <c r="AX19" s="142" t="e">
        <f>#REF!</f>
        <v>#REF!</v>
      </c>
      <c r="AY19" s="139" t="e">
        <f>#REF!</f>
        <v>#REF!</v>
      </c>
      <c r="AZ19" s="142" t="e">
        <f>#REF!</f>
        <v>#REF!</v>
      </c>
      <c r="BA19" s="139" t="e">
        <f>#REF!</f>
        <v>#REF!</v>
      </c>
      <c r="BB19" s="142" t="e">
        <f>#REF!</f>
        <v>#REF!</v>
      </c>
      <c r="BC19" s="139" t="e">
        <f>#REF!</f>
        <v>#REF!</v>
      </c>
      <c r="BD19" s="142" t="e">
        <f>#REF!</f>
        <v>#REF!</v>
      </c>
      <c r="BE19" s="139" t="e">
        <f>#REF!</f>
        <v>#REF!</v>
      </c>
      <c r="BF19" s="140" t="e">
        <f>#REF!</f>
        <v>#REF!</v>
      </c>
      <c r="BG19" s="139" t="e">
        <f>#REF!</f>
        <v>#REF!</v>
      </c>
      <c r="BH19" s="140" t="e">
        <f>#REF!</f>
        <v>#REF!</v>
      </c>
      <c r="BI19" s="187" t="e">
        <f t="shared" si="12"/>
        <v>#REF!</v>
      </c>
      <c r="BJ19" s="146" t="e">
        <f t="shared" si="3"/>
        <v>#REF!</v>
      </c>
      <c r="BK19" s="139" t="e">
        <f>#REF!</f>
        <v>#REF!</v>
      </c>
      <c r="BL19" s="140" t="e">
        <f>#REF!</f>
        <v>#REF!</v>
      </c>
      <c r="BM19" s="139" t="e">
        <f>#REF!</f>
        <v>#REF!</v>
      </c>
      <c r="BN19" s="140" t="e">
        <f>#REF!</f>
        <v>#REF!</v>
      </c>
      <c r="BO19" s="139" t="e">
        <f>#REF!</f>
        <v>#REF!</v>
      </c>
      <c r="BP19" s="140" t="e">
        <f>#REF!</f>
        <v>#REF!</v>
      </c>
      <c r="BQ19" s="187" t="e">
        <f t="shared" si="13"/>
        <v>#REF!</v>
      </c>
      <c r="BR19" s="146" t="e">
        <f t="shared" si="4"/>
        <v>#REF!</v>
      </c>
      <c r="BS19" s="139" t="e">
        <f>#REF!</f>
        <v>#REF!</v>
      </c>
      <c r="BT19" s="140" t="e">
        <f>#REF!</f>
        <v>#REF!</v>
      </c>
      <c r="BU19" s="183" t="e">
        <f t="shared" si="14"/>
        <v>#REF!</v>
      </c>
      <c r="BV19" s="141" t="e">
        <f t="shared" si="15"/>
        <v>#REF!</v>
      </c>
      <c r="BW19" s="139" t="e">
        <f>#REF!</f>
        <v>#REF!</v>
      </c>
      <c r="BX19" s="142" t="e">
        <f>#REF!</f>
        <v>#REF!</v>
      </c>
      <c r="BY19" s="139" t="e">
        <f>#REF!</f>
        <v>#REF!</v>
      </c>
      <c r="BZ19" s="142" t="e">
        <f>#REF!</f>
        <v>#REF!</v>
      </c>
      <c r="CA19" s="139" t="e">
        <f>#REF!</f>
        <v>#REF!</v>
      </c>
      <c r="CB19" s="142" t="e">
        <f>#REF!</f>
        <v>#REF!</v>
      </c>
      <c r="CC19" s="139" t="e">
        <f>#REF!</f>
        <v>#REF!</v>
      </c>
      <c r="CD19" s="142" t="e">
        <f>#REF!</f>
        <v>#REF!</v>
      </c>
      <c r="CE19" s="139" t="e">
        <f>#REF!</f>
        <v>#REF!</v>
      </c>
      <c r="CF19" s="142" t="e">
        <f>#REF!</f>
        <v>#REF!</v>
      </c>
      <c r="CG19" s="139" t="e">
        <f>#REF!</f>
        <v>#REF!</v>
      </c>
      <c r="CH19" s="142" t="e">
        <f>#REF!</f>
        <v>#REF!</v>
      </c>
      <c r="CI19" s="139" t="e">
        <f>#REF!</f>
        <v>#REF!</v>
      </c>
      <c r="CJ19" s="142" t="e">
        <f>#REF!</f>
        <v>#REF!</v>
      </c>
      <c r="CK19" s="139" t="e">
        <f>#REF!</f>
        <v>#REF!</v>
      </c>
      <c r="CL19" s="142" t="e">
        <f>#REF!</f>
        <v>#REF!</v>
      </c>
      <c r="CM19" s="139" t="e">
        <f>#REF!</f>
        <v>#REF!</v>
      </c>
      <c r="CN19" s="142" t="e">
        <f>#REF!</f>
        <v>#REF!</v>
      </c>
      <c r="CO19" s="139" t="e">
        <f>#REF!</f>
        <v>#REF!</v>
      </c>
      <c r="CP19" s="142" t="e">
        <f>#REF!</f>
        <v>#REF!</v>
      </c>
      <c r="CQ19" s="139" t="e">
        <f>#REF!</f>
        <v>#REF!</v>
      </c>
      <c r="CR19" s="142" t="e">
        <f>#REF!</f>
        <v>#REF!</v>
      </c>
      <c r="CS19" s="139" t="e">
        <f>#REF!</f>
        <v>#REF!</v>
      </c>
      <c r="CT19" s="142" t="e">
        <f>#REF!</f>
        <v>#REF!</v>
      </c>
      <c r="CU19" s="139" t="e">
        <f>#REF!</f>
        <v>#REF!</v>
      </c>
      <c r="CV19" s="142" t="e">
        <f>#REF!</f>
        <v>#REF!</v>
      </c>
      <c r="CW19" s="139" t="e">
        <f>#REF!</f>
        <v>#REF!</v>
      </c>
      <c r="CX19" s="142" t="e">
        <f>#REF!</f>
        <v>#REF!</v>
      </c>
      <c r="CY19" s="139" t="e">
        <f>#REF!</f>
        <v>#REF!</v>
      </c>
      <c r="CZ19" s="142" t="e">
        <f>#REF!</f>
        <v>#REF!</v>
      </c>
      <c r="DA19" s="139" t="e">
        <f>#REF!</f>
        <v>#REF!</v>
      </c>
      <c r="DB19" s="142" t="e">
        <f>#REF!</f>
        <v>#REF!</v>
      </c>
      <c r="DC19" s="139" t="e">
        <f>#REF!</f>
        <v>#REF!</v>
      </c>
      <c r="DD19" s="142" t="e">
        <f>#REF!</f>
        <v>#REF!</v>
      </c>
      <c r="DE19" s="139" t="e">
        <f>#REF!</f>
        <v>#REF!</v>
      </c>
      <c r="DF19" s="142" t="e">
        <f>#REF!</f>
        <v>#REF!</v>
      </c>
      <c r="DG19" s="139" t="e">
        <f>#REF!</f>
        <v>#REF!</v>
      </c>
      <c r="DH19" s="142" t="e">
        <f>#REF!</f>
        <v>#REF!</v>
      </c>
      <c r="DI19" s="139" t="e">
        <f>#REF!</f>
        <v>#REF!</v>
      </c>
      <c r="DJ19" s="142" t="e">
        <f>#REF!</f>
        <v>#REF!</v>
      </c>
      <c r="DK19" s="183" t="e">
        <f t="shared" si="22"/>
        <v>#REF!</v>
      </c>
      <c r="DL19" s="141" t="e">
        <f t="shared" si="23"/>
        <v>#REF!</v>
      </c>
      <c r="DM19" s="139" t="e">
        <f>#REF!</f>
        <v>#REF!</v>
      </c>
      <c r="DN19" s="140" t="e">
        <f>#REF!</f>
        <v>#REF!</v>
      </c>
      <c r="DO19" s="139" t="e">
        <f>#REF!</f>
        <v>#REF!</v>
      </c>
      <c r="DP19" s="140" t="e">
        <f>#REF!</f>
        <v>#REF!</v>
      </c>
      <c r="DQ19" s="139" t="e">
        <f>#REF!</f>
        <v>#REF!</v>
      </c>
      <c r="DR19" s="140" t="e">
        <f>#REF!</f>
        <v>#REF!</v>
      </c>
      <c r="DS19" s="139" t="e">
        <f>#REF!</f>
        <v>#REF!</v>
      </c>
      <c r="DT19" s="140" t="e">
        <f>#REF!</f>
        <v>#REF!</v>
      </c>
      <c r="DU19" s="139" t="e">
        <f>#REF!</f>
        <v>#REF!</v>
      </c>
      <c r="DV19" s="140" t="e">
        <f>#REF!</f>
        <v>#REF!</v>
      </c>
      <c r="DW19" s="183" t="e">
        <f t="shared" si="16"/>
        <v>#REF!</v>
      </c>
      <c r="DX19" s="71" t="e">
        <f t="shared" si="5"/>
        <v>#REF!</v>
      </c>
      <c r="DY19" s="139" t="e">
        <f>#REF!</f>
        <v>#REF!</v>
      </c>
      <c r="DZ19" s="140" t="e">
        <f>#REF!</f>
        <v>#REF!</v>
      </c>
      <c r="EA19" s="139" t="e">
        <f>#REF!</f>
        <v>#REF!</v>
      </c>
      <c r="EB19" s="140" t="e">
        <f>#REF!</f>
        <v>#REF!</v>
      </c>
      <c r="EC19" s="139" t="e">
        <f>#REF!</f>
        <v>#REF!</v>
      </c>
      <c r="ED19" s="140" t="e">
        <f>#REF!</f>
        <v>#REF!</v>
      </c>
      <c r="EE19" s="139" t="e">
        <f>#REF!</f>
        <v>#REF!</v>
      </c>
      <c r="EF19" s="140" t="e">
        <f>#REF!</f>
        <v>#REF!</v>
      </c>
      <c r="EG19" s="190">
        <v>194</v>
      </c>
      <c r="EH19" s="191">
        <v>72.73</v>
      </c>
      <c r="EI19" s="190">
        <v>133</v>
      </c>
      <c r="EJ19" s="191">
        <v>33.520000000000003</v>
      </c>
      <c r="EK19" s="139" t="e">
        <f>#REF!</f>
        <v>#REF!</v>
      </c>
      <c r="EL19" s="140" t="e">
        <f>#REF!</f>
        <v>#REF!</v>
      </c>
      <c r="EM19" s="183" t="e">
        <f t="shared" si="17"/>
        <v>#REF!</v>
      </c>
      <c r="EN19" s="141" t="e">
        <f t="shared" si="18"/>
        <v>#REF!</v>
      </c>
      <c r="EO19" s="139" t="e">
        <f>#REF!</f>
        <v>#REF!</v>
      </c>
      <c r="EP19" s="140" t="e">
        <f>#REF!</f>
        <v>#REF!</v>
      </c>
      <c r="EQ19" s="139" t="e">
        <f>#REF!</f>
        <v>#REF!</v>
      </c>
      <c r="ER19" s="140" t="e">
        <f>#REF!</f>
        <v>#REF!</v>
      </c>
      <c r="ES19" s="139" t="e">
        <f>#REF!</f>
        <v>#REF!</v>
      </c>
      <c r="ET19" s="140" t="e">
        <f>#REF!</f>
        <v>#REF!</v>
      </c>
      <c r="EU19" s="139" t="e">
        <f>#REF!</f>
        <v>#REF!</v>
      </c>
      <c r="EV19" s="140" t="e">
        <f>#REF!</f>
        <v>#REF!</v>
      </c>
      <c r="EW19" s="139" t="e">
        <f>#REF!</f>
        <v>#REF!</v>
      </c>
      <c r="EX19" s="140" t="e">
        <f>#REF!</f>
        <v>#REF!</v>
      </c>
      <c r="EY19" s="139" t="e">
        <f>#REF!</f>
        <v>#REF!</v>
      </c>
      <c r="EZ19" s="140" t="e">
        <f>#REF!</f>
        <v>#REF!</v>
      </c>
      <c r="FA19" s="139" t="e">
        <f>#REF!</f>
        <v>#REF!</v>
      </c>
      <c r="FB19" s="140" t="e">
        <f>#REF!</f>
        <v>#REF!</v>
      </c>
      <c r="FC19" s="139" t="e">
        <f>#REF!</f>
        <v>#REF!</v>
      </c>
      <c r="FD19" s="140" t="e">
        <f>#REF!</f>
        <v>#REF!</v>
      </c>
      <c r="FE19" s="139" t="e">
        <f>#REF!</f>
        <v>#REF!</v>
      </c>
      <c r="FF19" s="140" t="e">
        <f>#REF!</f>
        <v>#REF!</v>
      </c>
      <c r="FG19" s="183" t="e">
        <f t="shared" si="19"/>
        <v>#REF!</v>
      </c>
      <c r="FH19" s="141" t="e">
        <f t="shared" si="20"/>
        <v>#REF!</v>
      </c>
      <c r="FI19" s="139" t="e">
        <f>#REF!</f>
        <v>#REF!</v>
      </c>
      <c r="FJ19" s="142" t="e">
        <f>#REF!</f>
        <v>#REF!</v>
      </c>
      <c r="FK19" s="139" t="e">
        <f>#REF!</f>
        <v>#REF!</v>
      </c>
      <c r="FL19" s="142" t="e">
        <f>#REF!</f>
        <v>#REF!</v>
      </c>
      <c r="FM19" s="139" t="e">
        <f>#REF!</f>
        <v>#REF!</v>
      </c>
      <c r="FN19" s="142" t="e">
        <f>#REF!</f>
        <v>#REF!</v>
      </c>
      <c r="FO19" s="139" t="e">
        <f>#REF!</f>
        <v>#REF!</v>
      </c>
      <c r="FP19" s="142" t="e">
        <f>#REF!</f>
        <v>#REF!</v>
      </c>
      <c r="FQ19" s="183" t="e">
        <f t="shared" si="21"/>
        <v>#REF!</v>
      </c>
      <c r="FR19" s="141" t="e">
        <f t="shared" si="6"/>
        <v>#REF!</v>
      </c>
      <c r="FS19" s="135">
        <v>2417</v>
      </c>
      <c r="FT19" s="18">
        <v>2897.6</v>
      </c>
      <c r="FU19" s="144" t="e">
        <f>#REF!</f>
        <v>#REF!</v>
      </c>
      <c r="FV19" s="178">
        <v>147</v>
      </c>
      <c r="FW19" s="144" t="e">
        <f>#REF!</f>
        <v>#REF!</v>
      </c>
      <c r="FX19" s="138" t="e">
        <f>#REF!</f>
        <v>#REF!</v>
      </c>
      <c r="FZ19" s="11"/>
      <c r="GA19" s="177" t="s">
        <v>181</v>
      </c>
      <c r="GB19" s="11"/>
      <c r="GC19" s="11"/>
      <c r="GD19" s="127"/>
    </row>
    <row r="20" spans="1:186" s="136" customFormat="1" x14ac:dyDescent="0.3">
      <c r="A20" s="137">
        <v>13</v>
      </c>
      <c r="B20" s="3" t="s">
        <v>152</v>
      </c>
      <c r="C20" s="57" t="e">
        <f>#REF!</f>
        <v>#REF!</v>
      </c>
      <c r="D20" s="4" t="e">
        <f>#REF!</f>
        <v>#REF!</v>
      </c>
      <c r="E20" s="130" t="e">
        <f t="shared" si="7"/>
        <v>#REF!</v>
      </c>
      <c r="F20" s="138" t="e">
        <f t="shared" si="0"/>
        <v>#REF!</v>
      </c>
      <c r="G20" s="175">
        <v>576</v>
      </c>
      <c r="H20" s="174">
        <v>563</v>
      </c>
      <c r="I20" s="175">
        <v>218</v>
      </c>
      <c r="J20" s="174">
        <v>201</v>
      </c>
      <c r="K20" s="175">
        <v>148</v>
      </c>
      <c r="L20" s="174">
        <v>123.25</v>
      </c>
      <c r="M20" s="184">
        <f t="shared" si="8"/>
        <v>942</v>
      </c>
      <c r="N20" s="71">
        <f t="shared" si="1"/>
        <v>887.25</v>
      </c>
      <c r="O20" s="139" t="e">
        <f>#REF!</f>
        <v>#REF!</v>
      </c>
      <c r="P20" s="140" t="e">
        <f>#REF!</f>
        <v>#REF!</v>
      </c>
      <c r="Q20" s="139" t="e">
        <f>#REF!</f>
        <v>#REF!</v>
      </c>
      <c r="R20" s="140" t="e">
        <f>#REF!</f>
        <v>#REF!</v>
      </c>
      <c r="S20" s="139" t="e">
        <f>#REF!</f>
        <v>#REF!</v>
      </c>
      <c r="T20" s="140" t="e">
        <f>#REF!</f>
        <v>#REF!</v>
      </c>
      <c r="U20" s="184" t="e">
        <f t="shared" si="9"/>
        <v>#REF!</v>
      </c>
      <c r="V20" s="71" t="e">
        <f t="shared" si="2"/>
        <v>#REF!</v>
      </c>
      <c r="W20" s="139" t="e">
        <f>#REF!</f>
        <v>#REF!</v>
      </c>
      <c r="X20" s="142" t="e">
        <f>#REF!</f>
        <v>#REF!</v>
      </c>
      <c r="Y20" s="139" t="e">
        <f>#REF!</f>
        <v>#REF!</v>
      </c>
      <c r="Z20" s="142" t="e">
        <f>#REF!</f>
        <v>#REF!</v>
      </c>
      <c r="AA20" s="139" t="e">
        <f>#REF!</f>
        <v>#REF!</v>
      </c>
      <c r="AB20" s="142" t="e">
        <f>#REF!</f>
        <v>#REF!</v>
      </c>
      <c r="AC20" s="139" t="e">
        <f>#REF!</f>
        <v>#REF!</v>
      </c>
      <c r="AD20" s="142" t="e">
        <f>#REF!</f>
        <v>#REF!</v>
      </c>
      <c r="AE20" s="139" t="e">
        <f>#REF!</f>
        <v>#REF!</v>
      </c>
      <c r="AF20" s="142" t="e">
        <f>#REF!</f>
        <v>#REF!</v>
      </c>
      <c r="AG20" s="139" t="e">
        <f>#REF!</f>
        <v>#REF!</v>
      </c>
      <c r="AH20" s="142" t="e">
        <f>#REF!</f>
        <v>#REF!</v>
      </c>
      <c r="AI20" s="139" t="e">
        <f>#REF!</f>
        <v>#REF!</v>
      </c>
      <c r="AJ20" s="140" t="e">
        <f>#REF!</f>
        <v>#REF!</v>
      </c>
      <c r="AK20" s="139" t="e">
        <f>#REF!</f>
        <v>#REF!</v>
      </c>
      <c r="AL20" s="140" t="e">
        <f>#REF!</f>
        <v>#REF!</v>
      </c>
      <c r="AM20" s="139" t="e">
        <f>#REF!</f>
        <v>#REF!</v>
      </c>
      <c r="AN20" s="140" t="e">
        <f>#REF!</f>
        <v>#REF!</v>
      </c>
      <c r="AO20" s="139" t="e">
        <f>#REF!</f>
        <v>#REF!</v>
      </c>
      <c r="AP20" s="140" t="e">
        <f>#REF!</f>
        <v>#REF!</v>
      </c>
      <c r="AQ20" s="139" t="e">
        <f>#REF!</f>
        <v>#REF!</v>
      </c>
      <c r="AR20" s="140" t="e">
        <f>#REF!</f>
        <v>#REF!</v>
      </c>
      <c r="AS20" s="187" t="e">
        <f t="shared" si="10"/>
        <v>#REF!</v>
      </c>
      <c r="AT20" s="143" t="e">
        <f t="shared" si="11"/>
        <v>#REF!</v>
      </c>
      <c r="AU20" s="139" t="e">
        <f>#REF!</f>
        <v>#REF!</v>
      </c>
      <c r="AV20" s="142" t="e">
        <f>#REF!</f>
        <v>#REF!</v>
      </c>
      <c r="AW20" s="139" t="e">
        <f>#REF!</f>
        <v>#REF!</v>
      </c>
      <c r="AX20" s="142" t="e">
        <f>#REF!</f>
        <v>#REF!</v>
      </c>
      <c r="AY20" s="139" t="e">
        <f>#REF!</f>
        <v>#REF!</v>
      </c>
      <c r="AZ20" s="142" t="e">
        <f>#REF!</f>
        <v>#REF!</v>
      </c>
      <c r="BA20" s="139" t="e">
        <f>#REF!</f>
        <v>#REF!</v>
      </c>
      <c r="BB20" s="142" t="e">
        <f>#REF!</f>
        <v>#REF!</v>
      </c>
      <c r="BC20" s="139" t="e">
        <f>#REF!</f>
        <v>#REF!</v>
      </c>
      <c r="BD20" s="142" t="e">
        <f>#REF!</f>
        <v>#REF!</v>
      </c>
      <c r="BE20" s="139" t="e">
        <f>#REF!</f>
        <v>#REF!</v>
      </c>
      <c r="BF20" s="140" t="e">
        <f>#REF!</f>
        <v>#REF!</v>
      </c>
      <c r="BG20" s="139" t="e">
        <f>#REF!</f>
        <v>#REF!</v>
      </c>
      <c r="BH20" s="140" t="e">
        <f>#REF!</f>
        <v>#REF!</v>
      </c>
      <c r="BI20" s="187" t="e">
        <f t="shared" si="12"/>
        <v>#REF!</v>
      </c>
      <c r="BJ20" s="146" t="e">
        <f t="shared" si="3"/>
        <v>#REF!</v>
      </c>
      <c r="BK20" s="139" t="e">
        <f>#REF!</f>
        <v>#REF!</v>
      </c>
      <c r="BL20" s="140" t="e">
        <f>#REF!</f>
        <v>#REF!</v>
      </c>
      <c r="BM20" s="139" t="e">
        <f>#REF!</f>
        <v>#REF!</v>
      </c>
      <c r="BN20" s="140" t="e">
        <f>#REF!</f>
        <v>#REF!</v>
      </c>
      <c r="BO20" s="139" t="e">
        <f>#REF!</f>
        <v>#REF!</v>
      </c>
      <c r="BP20" s="140" t="e">
        <f>#REF!</f>
        <v>#REF!</v>
      </c>
      <c r="BQ20" s="187" t="e">
        <f t="shared" si="13"/>
        <v>#REF!</v>
      </c>
      <c r="BR20" s="146" t="e">
        <f t="shared" si="4"/>
        <v>#REF!</v>
      </c>
      <c r="BS20" s="139" t="e">
        <f>#REF!</f>
        <v>#REF!</v>
      </c>
      <c r="BT20" s="140" t="e">
        <f>#REF!</f>
        <v>#REF!</v>
      </c>
      <c r="BU20" s="183" t="e">
        <f t="shared" si="14"/>
        <v>#REF!</v>
      </c>
      <c r="BV20" s="141" t="e">
        <f t="shared" si="15"/>
        <v>#REF!</v>
      </c>
      <c r="BW20" s="139" t="e">
        <f>#REF!</f>
        <v>#REF!</v>
      </c>
      <c r="BX20" s="142" t="e">
        <f>#REF!</f>
        <v>#REF!</v>
      </c>
      <c r="BY20" s="139" t="e">
        <f>#REF!</f>
        <v>#REF!</v>
      </c>
      <c r="BZ20" s="142" t="e">
        <f>#REF!</f>
        <v>#REF!</v>
      </c>
      <c r="CA20" s="139" t="e">
        <f>#REF!</f>
        <v>#REF!</v>
      </c>
      <c r="CB20" s="142" t="e">
        <f>#REF!</f>
        <v>#REF!</v>
      </c>
      <c r="CC20" s="139" t="e">
        <f>#REF!</f>
        <v>#REF!</v>
      </c>
      <c r="CD20" s="142" t="e">
        <f>#REF!</f>
        <v>#REF!</v>
      </c>
      <c r="CE20" s="139" t="e">
        <f>#REF!</f>
        <v>#REF!</v>
      </c>
      <c r="CF20" s="142" t="e">
        <f>#REF!</f>
        <v>#REF!</v>
      </c>
      <c r="CG20" s="139" t="e">
        <f>#REF!</f>
        <v>#REF!</v>
      </c>
      <c r="CH20" s="142" t="e">
        <f>#REF!</f>
        <v>#REF!</v>
      </c>
      <c r="CI20" s="139" t="e">
        <f>#REF!</f>
        <v>#REF!</v>
      </c>
      <c r="CJ20" s="142" t="e">
        <f>#REF!</f>
        <v>#REF!</v>
      </c>
      <c r="CK20" s="139" t="e">
        <f>#REF!</f>
        <v>#REF!</v>
      </c>
      <c r="CL20" s="142" t="e">
        <f>#REF!</f>
        <v>#REF!</v>
      </c>
      <c r="CM20" s="139" t="e">
        <f>#REF!</f>
        <v>#REF!</v>
      </c>
      <c r="CN20" s="142" t="e">
        <f>#REF!</f>
        <v>#REF!</v>
      </c>
      <c r="CO20" s="139" t="e">
        <f>#REF!</f>
        <v>#REF!</v>
      </c>
      <c r="CP20" s="142" t="e">
        <f>#REF!</f>
        <v>#REF!</v>
      </c>
      <c r="CQ20" s="139" t="e">
        <f>#REF!</f>
        <v>#REF!</v>
      </c>
      <c r="CR20" s="142" t="e">
        <f>#REF!</f>
        <v>#REF!</v>
      </c>
      <c r="CS20" s="139" t="e">
        <f>#REF!</f>
        <v>#REF!</v>
      </c>
      <c r="CT20" s="142" t="e">
        <f>#REF!</f>
        <v>#REF!</v>
      </c>
      <c r="CU20" s="139" t="e">
        <f>#REF!</f>
        <v>#REF!</v>
      </c>
      <c r="CV20" s="142" t="e">
        <f>#REF!</f>
        <v>#REF!</v>
      </c>
      <c r="CW20" s="139" t="e">
        <f>#REF!</f>
        <v>#REF!</v>
      </c>
      <c r="CX20" s="142" t="e">
        <f>#REF!</f>
        <v>#REF!</v>
      </c>
      <c r="CY20" s="139" t="e">
        <f>#REF!</f>
        <v>#REF!</v>
      </c>
      <c r="CZ20" s="142" t="e">
        <f>#REF!</f>
        <v>#REF!</v>
      </c>
      <c r="DA20" s="139" t="e">
        <f>#REF!</f>
        <v>#REF!</v>
      </c>
      <c r="DB20" s="142" t="e">
        <f>#REF!</f>
        <v>#REF!</v>
      </c>
      <c r="DC20" s="139" t="e">
        <f>#REF!</f>
        <v>#REF!</v>
      </c>
      <c r="DD20" s="142" t="e">
        <f>#REF!</f>
        <v>#REF!</v>
      </c>
      <c r="DE20" s="139" t="e">
        <f>#REF!</f>
        <v>#REF!</v>
      </c>
      <c r="DF20" s="142" t="e">
        <f>#REF!</f>
        <v>#REF!</v>
      </c>
      <c r="DG20" s="139" t="e">
        <f>#REF!</f>
        <v>#REF!</v>
      </c>
      <c r="DH20" s="142" t="e">
        <f>#REF!</f>
        <v>#REF!</v>
      </c>
      <c r="DI20" s="139" t="e">
        <f>#REF!</f>
        <v>#REF!</v>
      </c>
      <c r="DJ20" s="142" t="e">
        <f>#REF!</f>
        <v>#REF!</v>
      </c>
      <c r="DK20" s="183" t="e">
        <f t="shared" si="22"/>
        <v>#REF!</v>
      </c>
      <c r="DL20" s="141" t="e">
        <f t="shared" si="23"/>
        <v>#REF!</v>
      </c>
      <c r="DM20" s="139" t="e">
        <f>#REF!</f>
        <v>#REF!</v>
      </c>
      <c r="DN20" s="140" t="e">
        <f>#REF!</f>
        <v>#REF!</v>
      </c>
      <c r="DO20" s="139" t="e">
        <f>#REF!</f>
        <v>#REF!</v>
      </c>
      <c r="DP20" s="140" t="e">
        <f>#REF!</f>
        <v>#REF!</v>
      </c>
      <c r="DQ20" s="139" t="e">
        <f>#REF!</f>
        <v>#REF!</v>
      </c>
      <c r="DR20" s="140" t="e">
        <f>#REF!</f>
        <v>#REF!</v>
      </c>
      <c r="DS20" s="139" t="e">
        <f>#REF!</f>
        <v>#REF!</v>
      </c>
      <c r="DT20" s="140" t="e">
        <f>#REF!</f>
        <v>#REF!</v>
      </c>
      <c r="DU20" s="139" t="e">
        <f>#REF!</f>
        <v>#REF!</v>
      </c>
      <c r="DV20" s="140" t="e">
        <f>#REF!</f>
        <v>#REF!</v>
      </c>
      <c r="DW20" s="183" t="e">
        <f t="shared" si="16"/>
        <v>#REF!</v>
      </c>
      <c r="DX20" s="71" t="e">
        <f t="shared" si="5"/>
        <v>#REF!</v>
      </c>
      <c r="DY20" s="139" t="e">
        <f>#REF!</f>
        <v>#REF!</v>
      </c>
      <c r="DZ20" s="140" t="e">
        <f>#REF!</f>
        <v>#REF!</v>
      </c>
      <c r="EA20" s="139" t="e">
        <f>#REF!</f>
        <v>#REF!</v>
      </c>
      <c r="EB20" s="140" t="e">
        <f>#REF!</f>
        <v>#REF!</v>
      </c>
      <c r="EC20" s="139" t="e">
        <f>#REF!</f>
        <v>#REF!</v>
      </c>
      <c r="ED20" s="140" t="e">
        <f>#REF!</f>
        <v>#REF!</v>
      </c>
      <c r="EE20" s="139" t="e">
        <f>#REF!</f>
        <v>#REF!</v>
      </c>
      <c r="EF20" s="140" t="e">
        <f>#REF!</f>
        <v>#REF!</v>
      </c>
      <c r="EG20" s="139" t="e">
        <f>#REF!</f>
        <v>#REF!</v>
      </c>
      <c r="EH20" s="140" t="e">
        <f>#REF!</f>
        <v>#REF!</v>
      </c>
      <c r="EI20" s="139" t="e">
        <f>#REF!</f>
        <v>#REF!</v>
      </c>
      <c r="EJ20" s="140" t="e">
        <f>#REF!</f>
        <v>#REF!</v>
      </c>
      <c r="EK20" s="139" t="e">
        <f>#REF!</f>
        <v>#REF!</v>
      </c>
      <c r="EL20" s="140" t="e">
        <f>#REF!</f>
        <v>#REF!</v>
      </c>
      <c r="EM20" s="183" t="e">
        <f t="shared" si="17"/>
        <v>#REF!</v>
      </c>
      <c r="EN20" s="141" t="e">
        <f t="shared" si="18"/>
        <v>#REF!</v>
      </c>
      <c r="EO20" s="139" t="e">
        <f>#REF!</f>
        <v>#REF!</v>
      </c>
      <c r="EP20" s="140" t="e">
        <f>#REF!</f>
        <v>#REF!</v>
      </c>
      <c r="EQ20" s="139" t="e">
        <f>#REF!</f>
        <v>#REF!</v>
      </c>
      <c r="ER20" s="140" t="e">
        <f>#REF!</f>
        <v>#REF!</v>
      </c>
      <c r="ES20" s="139" t="e">
        <f>#REF!</f>
        <v>#REF!</v>
      </c>
      <c r="ET20" s="140" t="e">
        <f>#REF!</f>
        <v>#REF!</v>
      </c>
      <c r="EU20" s="139" t="e">
        <f>#REF!</f>
        <v>#REF!</v>
      </c>
      <c r="EV20" s="140" t="e">
        <f>#REF!</f>
        <v>#REF!</v>
      </c>
      <c r="EW20" s="139" t="e">
        <f>#REF!</f>
        <v>#REF!</v>
      </c>
      <c r="EX20" s="140" t="e">
        <f>#REF!</f>
        <v>#REF!</v>
      </c>
      <c r="EY20" s="139" t="e">
        <f>#REF!</f>
        <v>#REF!</v>
      </c>
      <c r="EZ20" s="140" t="e">
        <f>#REF!</f>
        <v>#REF!</v>
      </c>
      <c r="FA20" s="139" t="e">
        <f>#REF!</f>
        <v>#REF!</v>
      </c>
      <c r="FB20" s="140" t="e">
        <f>#REF!</f>
        <v>#REF!</v>
      </c>
      <c r="FC20" s="139" t="e">
        <f>#REF!</f>
        <v>#REF!</v>
      </c>
      <c r="FD20" s="140" t="e">
        <f>#REF!</f>
        <v>#REF!</v>
      </c>
      <c r="FE20" s="139" t="e">
        <f>#REF!</f>
        <v>#REF!</v>
      </c>
      <c r="FF20" s="140" t="e">
        <f>#REF!</f>
        <v>#REF!</v>
      </c>
      <c r="FG20" s="183" t="e">
        <f t="shared" si="19"/>
        <v>#REF!</v>
      </c>
      <c r="FH20" s="141" t="e">
        <f t="shared" si="20"/>
        <v>#REF!</v>
      </c>
      <c r="FI20" s="139" t="e">
        <f>#REF!</f>
        <v>#REF!</v>
      </c>
      <c r="FJ20" s="142" t="e">
        <f>#REF!</f>
        <v>#REF!</v>
      </c>
      <c r="FK20" s="139" t="e">
        <f>#REF!</f>
        <v>#REF!</v>
      </c>
      <c r="FL20" s="142" t="e">
        <f>#REF!</f>
        <v>#REF!</v>
      </c>
      <c r="FM20" s="139" t="e">
        <f>#REF!</f>
        <v>#REF!</v>
      </c>
      <c r="FN20" s="142" t="e">
        <f>#REF!</f>
        <v>#REF!</v>
      </c>
      <c r="FO20" s="139" t="e">
        <f>#REF!</f>
        <v>#REF!</v>
      </c>
      <c r="FP20" s="142" t="e">
        <f>#REF!</f>
        <v>#REF!</v>
      </c>
      <c r="FQ20" s="183" t="e">
        <f t="shared" si="21"/>
        <v>#REF!</v>
      </c>
      <c r="FR20" s="141" t="e">
        <f t="shared" si="6"/>
        <v>#REF!</v>
      </c>
      <c r="FS20" s="135">
        <v>67</v>
      </c>
      <c r="FT20" s="18">
        <v>66</v>
      </c>
      <c r="FU20" s="144" t="e">
        <f>#REF!</f>
        <v>#REF!</v>
      </c>
      <c r="FV20" s="178">
        <v>2110.06</v>
      </c>
      <c r="FW20" s="144" t="e">
        <f>#REF!</f>
        <v>#REF!</v>
      </c>
      <c r="FX20" s="138" t="e">
        <f>#REF!</f>
        <v>#REF!</v>
      </c>
      <c r="FZ20" s="11"/>
      <c r="GA20" s="177" t="s">
        <v>182</v>
      </c>
      <c r="GB20" s="11"/>
      <c r="GC20" s="11"/>
      <c r="GD20" s="127"/>
    </row>
    <row r="21" spans="1:186" s="136" customFormat="1" x14ac:dyDescent="0.3">
      <c r="A21" s="149">
        <v>14</v>
      </c>
      <c r="B21" s="3" t="s">
        <v>178</v>
      </c>
      <c r="C21" s="133" t="e">
        <f>#REF!</f>
        <v>#REF!</v>
      </c>
      <c r="D21" s="4"/>
      <c r="E21" s="130" t="e">
        <f t="shared" si="7"/>
        <v>#REF!</v>
      </c>
      <c r="F21" s="138" t="e">
        <f t="shared" si="0"/>
        <v>#REF!</v>
      </c>
      <c r="G21" s="170">
        <v>48</v>
      </c>
      <c r="H21" s="176">
        <v>61.75</v>
      </c>
      <c r="I21" s="139" t="e">
        <f>#REF!</f>
        <v>#REF!</v>
      </c>
      <c r="J21" s="140" t="e">
        <f>#REF!</f>
        <v>#REF!</v>
      </c>
      <c r="K21" s="170">
        <v>27</v>
      </c>
      <c r="L21" s="176">
        <v>34</v>
      </c>
      <c r="M21" s="184" t="e">
        <f t="shared" si="8"/>
        <v>#REF!</v>
      </c>
      <c r="N21" s="71" t="e">
        <f t="shared" si="1"/>
        <v>#REF!</v>
      </c>
      <c r="O21" s="170">
        <v>15</v>
      </c>
      <c r="P21" s="176">
        <v>117.5</v>
      </c>
      <c r="Q21" s="170">
        <v>272</v>
      </c>
      <c r="R21" s="176">
        <v>279.98</v>
      </c>
      <c r="S21" s="139" t="e">
        <f>#REF!</f>
        <v>#REF!</v>
      </c>
      <c r="T21" s="140" t="e">
        <f>#REF!</f>
        <v>#REF!</v>
      </c>
      <c r="U21" s="184" t="e">
        <f t="shared" si="9"/>
        <v>#REF!</v>
      </c>
      <c r="V21" s="71" t="e">
        <f t="shared" si="2"/>
        <v>#REF!</v>
      </c>
      <c r="W21" s="139" t="e">
        <f>#REF!</f>
        <v>#REF!</v>
      </c>
      <c r="X21" s="142" t="e">
        <f>#REF!</f>
        <v>#REF!</v>
      </c>
      <c r="Y21" s="139" t="e">
        <f>#REF!</f>
        <v>#REF!</v>
      </c>
      <c r="Z21" s="142" t="e">
        <f>#REF!</f>
        <v>#REF!</v>
      </c>
      <c r="AA21" s="139" t="e">
        <f>#REF!</f>
        <v>#REF!</v>
      </c>
      <c r="AB21" s="142" t="e">
        <f>#REF!</f>
        <v>#REF!</v>
      </c>
      <c r="AC21" s="139" t="e">
        <f>#REF!</f>
        <v>#REF!</v>
      </c>
      <c r="AD21" s="142" t="e">
        <f>#REF!</f>
        <v>#REF!</v>
      </c>
      <c r="AE21" s="139" t="e">
        <f>#REF!</f>
        <v>#REF!</v>
      </c>
      <c r="AF21" s="142" t="e">
        <f>#REF!</f>
        <v>#REF!</v>
      </c>
      <c r="AG21" s="139" t="e">
        <f>#REF!</f>
        <v>#REF!</v>
      </c>
      <c r="AH21" s="142" t="e">
        <f>#REF!</f>
        <v>#REF!</v>
      </c>
      <c r="AI21" s="139" t="e">
        <f>#REF!</f>
        <v>#REF!</v>
      </c>
      <c r="AJ21" s="140" t="e">
        <f>#REF!</f>
        <v>#REF!</v>
      </c>
      <c r="AK21" s="139" t="e">
        <f>#REF!</f>
        <v>#REF!</v>
      </c>
      <c r="AL21" s="140" t="e">
        <f>#REF!</f>
        <v>#REF!</v>
      </c>
      <c r="AM21" s="139" t="e">
        <f>#REF!</f>
        <v>#REF!</v>
      </c>
      <c r="AN21" s="140" t="e">
        <f>#REF!</f>
        <v>#REF!</v>
      </c>
      <c r="AO21" s="139" t="e">
        <f>#REF!</f>
        <v>#REF!</v>
      </c>
      <c r="AP21" s="140" t="e">
        <f>#REF!</f>
        <v>#REF!</v>
      </c>
      <c r="AQ21" s="139" t="e">
        <f>#REF!</f>
        <v>#REF!</v>
      </c>
      <c r="AR21" s="140" t="e">
        <f>#REF!</f>
        <v>#REF!</v>
      </c>
      <c r="AS21" s="187" t="e">
        <f t="shared" si="10"/>
        <v>#REF!</v>
      </c>
      <c r="AT21" s="143" t="e">
        <f t="shared" si="11"/>
        <v>#REF!</v>
      </c>
      <c r="AU21" s="139" t="e">
        <f>#REF!</f>
        <v>#REF!</v>
      </c>
      <c r="AV21" s="142" t="e">
        <f>#REF!</f>
        <v>#REF!</v>
      </c>
      <c r="AW21" s="139" t="e">
        <f>#REF!</f>
        <v>#REF!</v>
      </c>
      <c r="AX21" s="142" t="e">
        <f>#REF!</f>
        <v>#REF!</v>
      </c>
      <c r="AY21" s="139" t="e">
        <f>#REF!</f>
        <v>#REF!</v>
      </c>
      <c r="AZ21" s="142" t="e">
        <f>#REF!</f>
        <v>#REF!</v>
      </c>
      <c r="BA21" s="139" t="e">
        <f>#REF!</f>
        <v>#REF!</v>
      </c>
      <c r="BB21" s="142" t="e">
        <f>#REF!</f>
        <v>#REF!</v>
      </c>
      <c r="BC21" s="139" t="e">
        <f>#REF!</f>
        <v>#REF!</v>
      </c>
      <c r="BD21" s="142" t="e">
        <f>#REF!</f>
        <v>#REF!</v>
      </c>
      <c r="BE21" s="139" t="e">
        <f>#REF!</f>
        <v>#REF!</v>
      </c>
      <c r="BF21" s="140" t="e">
        <f>#REF!</f>
        <v>#REF!</v>
      </c>
      <c r="BG21" s="139" t="e">
        <f>#REF!</f>
        <v>#REF!</v>
      </c>
      <c r="BH21" s="140" t="e">
        <f>#REF!</f>
        <v>#REF!</v>
      </c>
      <c r="BI21" s="187" t="e">
        <f t="shared" si="12"/>
        <v>#REF!</v>
      </c>
      <c r="BJ21" s="146" t="e">
        <f t="shared" si="3"/>
        <v>#REF!</v>
      </c>
      <c r="BK21" s="139" t="e">
        <f>#REF!</f>
        <v>#REF!</v>
      </c>
      <c r="BL21" s="140" t="e">
        <f>#REF!</f>
        <v>#REF!</v>
      </c>
      <c r="BM21" s="139" t="e">
        <f>#REF!</f>
        <v>#REF!</v>
      </c>
      <c r="BN21" s="140" t="e">
        <f>#REF!</f>
        <v>#REF!</v>
      </c>
      <c r="BO21" s="139" t="e">
        <f>#REF!</f>
        <v>#REF!</v>
      </c>
      <c r="BP21" s="140" t="e">
        <f>#REF!</f>
        <v>#REF!</v>
      </c>
      <c r="BQ21" s="187" t="e">
        <f t="shared" si="13"/>
        <v>#REF!</v>
      </c>
      <c r="BR21" s="146" t="e">
        <f t="shared" si="4"/>
        <v>#REF!</v>
      </c>
      <c r="BS21" s="139" t="e">
        <f>#REF!</f>
        <v>#REF!</v>
      </c>
      <c r="BT21" s="140" t="e">
        <f>#REF!</f>
        <v>#REF!</v>
      </c>
      <c r="BU21" s="183" t="e">
        <f t="shared" si="14"/>
        <v>#REF!</v>
      </c>
      <c r="BV21" s="141" t="e">
        <f t="shared" si="15"/>
        <v>#REF!</v>
      </c>
      <c r="BW21" s="139" t="e">
        <f>#REF!</f>
        <v>#REF!</v>
      </c>
      <c r="BX21" s="142" t="e">
        <f>#REF!</f>
        <v>#REF!</v>
      </c>
      <c r="BY21" s="139" t="e">
        <f>#REF!</f>
        <v>#REF!</v>
      </c>
      <c r="BZ21" s="142" t="e">
        <f>#REF!</f>
        <v>#REF!</v>
      </c>
      <c r="CA21" s="139" t="e">
        <f>#REF!</f>
        <v>#REF!</v>
      </c>
      <c r="CB21" s="142" t="e">
        <f>#REF!</f>
        <v>#REF!</v>
      </c>
      <c r="CC21" s="139" t="e">
        <f>#REF!</f>
        <v>#REF!</v>
      </c>
      <c r="CD21" s="142" t="e">
        <f>#REF!</f>
        <v>#REF!</v>
      </c>
      <c r="CE21" s="139" t="e">
        <f>#REF!</f>
        <v>#REF!</v>
      </c>
      <c r="CF21" s="142" t="e">
        <f>#REF!</f>
        <v>#REF!</v>
      </c>
      <c r="CG21" s="139" t="e">
        <f>#REF!</f>
        <v>#REF!</v>
      </c>
      <c r="CH21" s="142" t="e">
        <f>#REF!</f>
        <v>#REF!</v>
      </c>
      <c r="CI21" s="139" t="e">
        <f>#REF!</f>
        <v>#REF!</v>
      </c>
      <c r="CJ21" s="142" t="e">
        <f>#REF!</f>
        <v>#REF!</v>
      </c>
      <c r="CK21" s="139" t="e">
        <f>#REF!</f>
        <v>#REF!</v>
      </c>
      <c r="CL21" s="142" t="e">
        <f>#REF!</f>
        <v>#REF!</v>
      </c>
      <c r="CM21" s="139" t="e">
        <f>#REF!</f>
        <v>#REF!</v>
      </c>
      <c r="CN21" s="142" t="e">
        <f>#REF!</f>
        <v>#REF!</v>
      </c>
      <c r="CO21" s="139" t="e">
        <f>#REF!</f>
        <v>#REF!</v>
      </c>
      <c r="CP21" s="142" t="e">
        <f>#REF!</f>
        <v>#REF!</v>
      </c>
      <c r="CQ21" s="139" t="e">
        <f>#REF!</f>
        <v>#REF!</v>
      </c>
      <c r="CR21" s="142" t="e">
        <f>#REF!</f>
        <v>#REF!</v>
      </c>
      <c r="CS21" s="139" t="e">
        <f>#REF!</f>
        <v>#REF!</v>
      </c>
      <c r="CT21" s="142" t="e">
        <f>#REF!</f>
        <v>#REF!</v>
      </c>
      <c r="CU21" s="139" t="e">
        <f>#REF!</f>
        <v>#REF!</v>
      </c>
      <c r="CV21" s="142" t="e">
        <f>#REF!</f>
        <v>#REF!</v>
      </c>
      <c r="CW21" s="139" t="e">
        <f>#REF!</f>
        <v>#REF!</v>
      </c>
      <c r="CX21" s="142" t="e">
        <f>#REF!</f>
        <v>#REF!</v>
      </c>
      <c r="CY21" s="139" t="e">
        <f>#REF!</f>
        <v>#REF!</v>
      </c>
      <c r="CZ21" s="142" t="e">
        <f>#REF!</f>
        <v>#REF!</v>
      </c>
      <c r="DA21" s="139" t="e">
        <f>#REF!</f>
        <v>#REF!</v>
      </c>
      <c r="DB21" s="142" t="e">
        <f>#REF!</f>
        <v>#REF!</v>
      </c>
      <c r="DC21" s="139" t="e">
        <f>#REF!</f>
        <v>#REF!</v>
      </c>
      <c r="DD21" s="142" t="e">
        <f>#REF!</f>
        <v>#REF!</v>
      </c>
      <c r="DE21" s="139" t="e">
        <f>#REF!</f>
        <v>#REF!</v>
      </c>
      <c r="DF21" s="142" t="e">
        <f>#REF!</f>
        <v>#REF!</v>
      </c>
      <c r="DG21" s="139" t="e">
        <f>#REF!</f>
        <v>#REF!</v>
      </c>
      <c r="DH21" s="142" t="e">
        <f>#REF!</f>
        <v>#REF!</v>
      </c>
      <c r="DI21" s="139" t="e">
        <f>#REF!</f>
        <v>#REF!</v>
      </c>
      <c r="DJ21" s="142" t="e">
        <f>#REF!</f>
        <v>#REF!</v>
      </c>
      <c r="DK21" s="183" t="e">
        <f t="shared" si="22"/>
        <v>#REF!</v>
      </c>
      <c r="DL21" s="141" t="e">
        <f t="shared" si="23"/>
        <v>#REF!</v>
      </c>
      <c r="DM21" s="139" t="e">
        <f>#REF!</f>
        <v>#REF!</v>
      </c>
      <c r="DN21" s="140" t="e">
        <f>#REF!</f>
        <v>#REF!</v>
      </c>
      <c r="DO21" s="139" t="e">
        <f>#REF!</f>
        <v>#REF!</v>
      </c>
      <c r="DP21" s="140" t="e">
        <f>#REF!</f>
        <v>#REF!</v>
      </c>
      <c r="DQ21" s="139" t="e">
        <f>#REF!</f>
        <v>#REF!</v>
      </c>
      <c r="DR21" s="140" t="e">
        <f>#REF!</f>
        <v>#REF!</v>
      </c>
      <c r="DS21" s="139" t="e">
        <f>#REF!</f>
        <v>#REF!</v>
      </c>
      <c r="DT21" s="140" t="e">
        <f>#REF!</f>
        <v>#REF!</v>
      </c>
      <c r="DU21" s="139" t="e">
        <f>#REF!</f>
        <v>#REF!</v>
      </c>
      <c r="DV21" s="140" t="e">
        <f>#REF!</f>
        <v>#REF!</v>
      </c>
      <c r="DW21" s="183" t="e">
        <f t="shared" si="16"/>
        <v>#REF!</v>
      </c>
      <c r="DX21" s="71" t="e">
        <f t="shared" si="5"/>
        <v>#REF!</v>
      </c>
      <c r="DY21" s="139" t="e">
        <f>#REF!</f>
        <v>#REF!</v>
      </c>
      <c r="DZ21" s="140" t="e">
        <f>#REF!</f>
        <v>#REF!</v>
      </c>
      <c r="EA21" s="139" t="e">
        <f>#REF!</f>
        <v>#REF!</v>
      </c>
      <c r="EB21" s="140" t="e">
        <f>#REF!</f>
        <v>#REF!</v>
      </c>
      <c r="EC21" s="139" t="e">
        <f>#REF!</f>
        <v>#REF!</v>
      </c>
      <c r="ED21" s="140" t="e">
        <f>#REF!</f>
        <v>#REF!</v>
      </c>
      <c r="EE21" s="139" t="e">
        <f>#REF!</f>
        <v>#REF!</v>
      </c>
      <c r="EF21" s="140" t="e">
        <f>#REF!</f>
        <v>#REF!</v>
      </c>
      <c r="EG21" s="139" t="e">
        <f>#REF!</f>
        <v>#REF!</v>
      </c>
      <c r="EH21" s="140" t="e">
        <f>#REF!</f>
        <v>#REF!</v>
      </c>
      <c r="EI21" s="139" t="e">
        <f>#REF!</f>
        <v>#REF!</v>
      </c>
      <c r="EJ21" s="140" t="e">
        <f>#REF!</f>
        <v>#REF!</v>
      </c>
      <c r="EK21" s="139" t="e">
        <f>#REF!</f>
        <v>#REF!</v>
      </c>
      <c r="EL21" s="140" t="e">
        <f>#REF!</f>
        <v>#REF!</v>
      </c>
      <c r="EM21" s="183" t="e">
        <f t="shared" si="17"/>
        <v>#REF!</v>
      </c>
      <c r="EN21" s="141" t="e">
        <f t="shared" si="18"/>
        <v>#REF!</v>
      </c>
      <c r="EO21" s="139" t="e">
        <f>#REF!</f>
        <v>#REF!</v>
      </c>
      <c r="EP21" s="140" t="e">
        <f>#REF!</f>
        <v>#REF!</v>
      </c>
      <c r="EQ21" s="139" t="e">
        <f>#REF!</f>
        <v>#REF!</v>
      </c>
      <c r="ER21" s="140" t="e">
        <f>#REF!</f>
        <v>#REF!</v>
      </c>
      <c r="ES21" s="139" t="e">
        <f>#REF!</f>
        <v>#REF!</v>
      </c>
      <c r="ET21" s="140" t="e">
        <f>#REF!</f>
        <v>#REF!</v>
      </c>
      <c r="EU21" s="139" t="e">
        <f>#REF!</f>
        <v>#REF!</v>
      </c>
      <c r="EV21" s="140" t="e">
        <f>#REF!</f>
        <v>#REF!</v>
      </c>
      <c r="EW21" s="139" t="e">
        <f>#REF!</f>
        <v>#REF!</v>
      </c>
      <c r="EX21" s="140" t="e">
        <f>#REF!</f>
        <v>#REF!</v>
      </c>
      <c r="EY21" s="139" t="e">
        <f>#REF!</f>
        <v>#REF!</v>
      </c>
      <c r="EZ21" s="140" t="e">
        <f>#REF!</f>
        <v>#REF!</v>
      </c>
      <c r="FA21" s="139" t="e">
        <f>#REF!</f>
        <v>#REF!</v>
      </c>
      <c r="FB21" s="140" t="e">
        <f>#REF!</f>
        <v>#REF!</v>
      </c>
      <c r="FC21" s="139" t="e">
        <f>#REF!</f>
        <v>#REF!</v>
      </c>
      <c r="FD21" s="140" t="e">
        <f>#REF!</f>
        <v>#REF!</v>
      </c>
      <c r="FE21" s="139" t="e">
        <f>#REF!</f>
        <v>#REF!</v>
      </c>
      <c r="FF21" s="140" t="e">
        <f>#REF!</f>
        <v>#REF!</v>
      </c>
      <c r="FG21" s="183" t="e">
        <f t="shared" si="19"/>
        <v>#REF!</v>
      </c>
      <c r="FH21" s="141" t="e">
        <f t="shared" si="20"/>
        <v>#REF!</v>
      </c>
      <c r="FI21" s="139" t="e">
        <f>#REF!</f>
        <v>#REF!</v>
      </c>
      <c r="FJ21" s="142" t="e">
        <f>#REF!</f>
        <v>#REF!</v>
      </c>
      <c r="FK21" s="139" t="e">
        <f>#REF!</f>
        <v>#REF!</v>
      </c>
      <c r="FL21" s="142" t="e">
        <f>#REF!</f>
        <v>#REF!</v>
      </c>
      <c r="FM21" s="139" t="e">
        <f>#REF!</f>
        <v>#REF!</v>
      </c>
      <c r="FN21" s="142" t="e">
        <f>#REF!</f>
        <v>#REF!</v>
      </c>
      <c r="FO21" s="139" t="e">
        <f>#REF!</f>
        <v>#REF!</v>
      </c>
      <c r="FP21" s="142" t="e">
        <f>#REF!</f>
        <v>#REF!</v>
      </c>
      <c r="FQ21" s="183" t="e">
        <f t="shared" si="21"/>
        <v>#REF!</v>
      </c>
      <c r="FR21" s="141" t="e">
        <f t="shared" si="6"/>
        <v>#REF!</v>
      </c>
      <c r="FS21" s="135">
        <v>1317</v>
      </c>
      <c r="FT21" s="18">
        <v>2036.21</v>
      </c>
      <c r="FU21" s="144" t="e">
        <f>#REF!</f>
        <v>#REF!</v>
      </c>
      <c r="FV21" s="178">
        <v>568</v>
      </c>
      <c r="FW21" s="144" t="e">
        <f>#REF!</f>
        <v>#REF!</v>
      </c>
      <c r="FX21" s="138" t="e">
        <f>#REF!</f>
        <v>#REF!</v>
      </c>
      <c r="GA21" s="177" t="s">
        <v>183</v>
      </c>
      <c r="GB21" s="11"/>
      <c r="GC21" s="11"/>
      <c r="GD21" s="127"/>
    </row>
    <row r="22" spans="1:186" s="136" customFormat="1" x14ac:dyDescent="0.3">
      <c r="A22" s="137">
        <v>15</v>
      </c>
      <c r="B22" s="152" t="s">
        <v>193</v>
      </c>
      <c r="C22" s="4"/>
      <c r="D22" s="2"/>
      <c r="E22" s="189" t="e">
        <f>M22+U22+BU22+DK22+DW22+EM22+FG22+FQ22+FS22+FU22+FW22</f>
        <v>#REF!</v>
      </c>
      <c r="F22" s="138">
        <f t="shared" si="0"/>
        <v>2501.3820000000001</v>
      </c>
      <c r="G22" s="175">
        <v>498</v>
      </c>
      <c r="H22" s="174">
        <v>232.54</v>
      </c>
      <c r="I22" s="139"/>
      <c r="J22" s="140"/>
      <c r="K22" s="175">
        <v>126</v>
      </c>
      <c r="L22" s="174">
        <v>36.630000000000003</v>
      </c>
      <c r="M22" s="184">
        <f t="shared" ref="M22" si="24">G22+I22+K22</f>
        <v>624</v>
      </c>
      <c r="N22" s="71">
        <f t="shared" ref="N22" si="25">H22+J22+L22</f>
        <v>269.17</v>
      </c>
      <c r="O22" s="139"/>
      <c r="P22" s="140"/>
      <c r="Q22" s="139"/>
      <c r="R22" s="140"/>
      <c r="S22" s="139"/>
      <c r="T22" s="140"/>
      <c r="U22" s="184">
        <v>347</v>
      </c>
      <c r="V22" s="71">
        <v>14</v>
      </c>
      <c r="W22" s="139">
        <v>59</v>
      </c>
      <c r="X22" s="142">
        <v>0.1</v>
      </c>
      <c r="Y22" s="139">
        <v>424</v>
      </c>
      <c r="Z22" s="142">
        <v>0.56000000000000005</v>
      </c>
      <c r="AA22" s="139">
        <v>179</v>
      </c>
      <c r="AB22" s="142">
        <v>0.27</v>
      </c>
      <c r="AC22" s="139">
        <v>209</v>
      </c>
      <c r="AD22" s="142">
        <v>0.14000000000000001</v>
      </c>
      <c r="AE22" s="139">
        <v>431</v>
      </c>
      <c r="AF22" s="142">
        <v>0.44</v>
      </c>
      <c r="AG22" s="139">
        <v>54</v>
      </c>
      <c r="AH22" s="142">
        <v>0.2</v>
      </c>
      <c r="AI22" s="139">
        <v>44</v>
      </c>
      <c r="AJ22" s="140">
        <v>0.08</v>
      </c>
      <c r="AK22" s="139">
        <v>89</v>
      </c>
      <c r="AL22" s="140">
        <v>0.11</v>
      </c>
      <c r="AM22" s="139"/>
      <c r="AN22" s="140"/>
      <c r="AO22" s="139"/>
      <c r="AP22" s="140"/>
      <c r="AQ22" s="139"/>
      <c r="AR22" s="140"/>
      <c r="AS22" s="187">
        <f t="shared" ref="AS22" si="26">W22+Y22+AA22+AC22+AE22+AG22+AI22+AK22+AM22+AO22+AQ22</f>
        <v>1489</v>
      </c>
      <c r="AT22" s="143">
        <f>X22+Z22+AB22+AD22+AF22+AH22+AJ22+AL22+AN22+AP22+AR22</f>
        <v>1.9000000000000001</v>
      </c>
      <c r="AU22" s="139">
        <v>13</v>
      </c>
      <c r="AV22" s="142">
        <v>0.06</v>
      </c>
      <c r="AW22" s="139">
        <v>20</v>
      </c>
      <c r="AX22" s="142">
        <v>0.34</v>
      </c>
      <c r="AY22" s="139"/>
      <c r="AZ22" s="142"/>
      <c r="BA22" s="139"/>
      <c r="BB22" s="142"/>
      <c r="BC22" s="139"/>
      <c r="BD22" s="142"/>
      <c r="BE22" s="139">
        <v>1234</v>
      </c>
      <c r="BF22" s="140">
        <v>8.7200000000000006</v>
      </c>
      <c r="BG22" s="139"/>
      <c r="BH22" s="140"/>
      <c r="BI22" s="187">
        <f t="shared" ref="BI22" si="27">AU22+AW22+AY22+BA22+BC22+BE22+BG22</f>
        <v>1267</v>
      </c>
      <c r="BJ22" s="146">
        <f t="shared" ref="BJ22" si="28">AV22+AX22+AZ22+BB22+BD22+BH22+BF22</f>
        <v>9.120000000000001</v>
      </c>
      <c r="BK22" s="139">
        <v>12</v>
      </c>
      <c r="BL22" s="198">
        <v>2E-3</v>
      </c>
      <c r="BM22" s="139"/>
      <c r="BN22" s="140"/>
      <c r="BO22" s="139"/>
      <c r="BP22" s="140"/>
      <c r="BQ22" s="187">
        <f t="shared" ref="BQ22" si="29">BK22+BM22+BO22</f>
        <v>12</v>
      </c>
      <c r="BR22" s="199">
        <f t="shared" ref="BR22" si="30">BL22+BN22+BP22</f>
        <v>2E-3</v>
      </c>
      <c r="BS22" s="139"/>
      <c r="BT22" s="140"/>
      <c r="BU22" s="183">
        <f t="shared" si="14"/>
        <v>2768</v>
      </c>
      <c r="BV22" s="141">
        <f t="shared" ref="BV22" si="31">AT22+BJ22+BR22+BT22</f>
        <v>11.022000000000002</v>
      </c>
      <c r="BW22" s="139">
        <v>3333</v>
      </c>
      <c r="BX22" s="142">
        <v>125.49</v>
      </c>
      <c r="BY22" s="139"/>
      <c r="BZ22" s="142"/>
      <c r="CA22" s="139">
        <v>211</v>
      </c>
      <c r="CB22" s="142">
        <v>9.23</v>
      </c>
      <c r="CC22" s="139">
        <v>147</v>
      </c>
      <c r="CD22" s="142">
        <v>7.08</v>
      </c>
      <c r="CE22" s="139">
        <v>987</v>
      </c>
      <c r="CF22" s="142">
        <v>77.69</v>
      </c>
      <c r="CG22" s="139">
        <v>1825</v>
      </c>
      <c r="CH22" s="142">
        <v>27.72</v>
      </c>
      <c r="CI22" s="139">
        <v>831</v>
      </c>
      <c r="CJ22" s="142">
        <v>42.26</v>
      </c>
      <c r="CK22" s="139">
        <v>245</v>
      </c>
      <c r="CL22" s="142">
        <v>31.96</v>
      </c>
      <c r="CM22" s="139">
        <v>107</v>
      </c>
      <c r="CN22" s="142">
        <v>1.75</v>
      </c>
      <c r="CO22" s="139"/>
      <c r="CP22" s="142"/>
      <c r="CQ22" s="139">
        <v>1016</v>
      </c>
      <c r="CR22" s="142">
        <v>38.159999999999997</v>
      </c>
      <c r="CS22" s="139">
        <v>1070</v>
      </c>
      <c r="CT22" s="142">
        <v>44.52</v>
      </c>
      <c r="CU22" s="139"/>
      <c r="CV22" s="142"/>
      <c r="CW22" s="139"/>
      <c r="CX22" s="142"/>
      <c r="CY22" s="139">
        <v>152</v>
      </c>
      <c r="CZ22" s="142">
        <v>2.92</v>
      </c>
      <c r="DA22" s="139">
        <v>762</v>
      </c>
      <c r="DB22" s="142">
        <v>41.79</v>
      </c>
      <c r="DC22" s="139">
        <v>140</v>
      </c>
      <c r="DD22" s="142">
        <v>1.23</v>
      </c>
      <c r="DE22" s="139"/>
      <c r="DF22" s="142"/>
      <c r="DG22" s="139"/>
      <c r="DH22" s="142"/>
      <c r="DI22" s="139"/>
      <c r="DJ22" s="142"/>
      <c r="DK22" s="183">
        <f>BW22+BY22+CA22+CC22+CE22+CG22+CI22+CK22+CM22+CO22+CQ22+CS22+CU22+CW22+CY22+DA22+DC22+DE22+DG22+DI22+477+10</f>
        <v>11313</v>
      </c>
      <c r="DL22" s="141">
        <f>CX22+CV22+CT22+CR22+CP22+CN22+CL22+CJ22+CH22+CF22+CD22+CB22+BZ22+BX22+CZ22+DB22+DD22+DF22+DH22+DJ22+3.15+0.63</f>
        <v>455.58000000000004</v>
      </c>
      <c r="DM22" s="139"/>
      <c r="DN22" s="140"/>
      <c r="DO22" s="139"/>
      <c r="DP22" s="140"/>
      <c r="DQ22" s="139">
        <v>851</v>
      </c>
      <c r="DR22" s="140">
        <v>10</v>
      </c>
      <c r="DS22" s="139"/>
      <c r="DT22" s="140"/>
      <c r="DU22" s="139">
        <v>566</v>
      </c>
      <c r="DV22" s="140">
        <v>2.06</v>
      </c>
      <c r="DW22" s="183">
        <f t="shared" ref="DW22" si="32">DM22+DO22+DQ22+DS22+DU22</f>
        <v>1417</v>
      </c>
      <c r="DX22" s="71">
        <f t="shared" ref="DX22" si="33">DN22+DP22+DR22+DT22+DV22</f>
        <v>12.06</v>
      </c>
      <c r="DY22" s="139">
        <v>184</v>
      </c>
      <c r="DZ22" s="140">
        <v>1.17</v>
      </c>
      <c r="EA22" s="139">
        <v>824</v>
      </c>
      <c r="EB22" s="140">
        <v>2.4300000000000002</v>
      </c>
      <c r="EC22" s="139"/>
      <c r="ED22" s="140"/>
      <c r="EE22" s="139">
        <v>400</v>
      </c>
      <c r="EF22" s="140">
        <v>0.77</v>
      </c>
      <c r="EG22" s="139"/>
      <c r="EH22" s="140"/>
      <c r="EI22" s="139"/>
      <c r="EJ22" s="140"/>
      <c r="EK22" s="139"/>
      <c r="EL22" s="140"/>
      <c r="EM22" s="183">
        <f>DY22+EA22+EC22+EE22+EG22+EI22+EK22+466</f>
        <v>1874</v>
      </c>
      <c r="EN22" s="141">
        <f>DZ22+EB22+ED22+EF22+EH22+EJ22+EL22+4.2</f>
        <v>8.57</v>
      </c>
      <c r="EO22" s="139"/>
      <c r="EP22" s="140"/>
      <c r="EQ22" s="139"/>
      <c r="ER22" s="140"/>
      <c r="ES22" s="139"/>
      <c r="ET22" s="140"/>
      <c r="EU22" s="139"/>
      <c r="EV22" s="140"/>
      <c r="EW22" s="139"/>
      <c r="EX22" s="140"/>
      <c r="EY22" s="139"/>
      <c r="EZ22" s="140"/>
      <c r="FA22" s="139"/>
      <c r="FB22" s="140"/>
      <c r="FC22" s="139"/>
      <c r="FD22" s="140"/>
      <c r="FE22" s="139"/>
      <c r="FF22" s="140"/>
      <c r="FG22" s="183">
        <v>745</v>
      </c>
      <c r="FH22" s="141">
        <v>3.23</v>
      </c>
      <c r="FI22" s="139">
        <v>442</v>
      </c>
      <c r="FJ22" s="142">
        <v>9.5500000000000007</v>
      </c>
      <c r="FK22" s="139">
        <v>410</v>
      </c>
      <c r="FL22" s="142">
        <v>7.79</v>
      </c>
      <c r="FM22" s="139"/>
      <c r="FN22" s="142"/>
      <c r="FO22" s="139">
        <v>1123</v>
      </c>
      <c r="FP22" s="142">
        <v>97.93</v>
      </c>
      <c r="FQ22" s="183">
        <f t="shared" ref="FQ22" si="34">FI22+FK22+FM22+FO22</f>
        <v>1975</v>
      </c>
      <c r="FR22" s="141">
        <f t="shared" ref="FR22" si="35">FJ22+FL22+FN22+FP22</f>
        <v>115.27000000000001</v>
      </c>
      <c r="FS22" s="135">
        <v>1174</v>
      </c>
      <c r="FT22" s="18">
        <v>1606</v>
      </c>
      <c r="FU22" s="144" t="e">
        <f>#REF!</f>
        <v>#REF!</v>
      </c>
      <c r="FV22" s="178"/>
      <c r="FW22" s="144">
        <v>324</v>
      </c>
      <c r="FX22" s="138">
        <v>6.48</v>
      </c>
      <c r="GA22" s="177" t="s">
        <v>186</v>
      </c>
      <c r="GB22" s="11"/>
      <c r="GC22" s="11"/>
      <c r="GD22" s="127"/>
    </row>
    <row r="23" spans="1:186" s="136" customFormat="1" x14ac:dyDescent="0.3">
      <c r="A23" s="137">
        <v>16</v>
      </c>
      <c r="B23" s="166" t="s">
        <v>156</v>
      </c>
      <c r="C23" s="167" t="e">
        <f>#REF!</f>
        <v>#REF!</v>
      </c>
      <c r="D23" s="158" t="e">
        <f>#REF!</f>
        <v>#REF!</v>
      </c>
      <c r="E23" s="159" t="e">
        <f t="shared" si="7"/>
        <v>#REF!</v>
      </c>
      <c r="F23" s="160" t="e">
        <f t="shared" si="0"/>
        <v>#REF!</v>
      </c>
      <c r="G23" s="161" t="e">
        <f>#REF!</f>
        <v>#REF!</v>
      </c>
      <c r="H23" s="162" t="e">
        <f>#REF!</f>
        <v>#REF!</v>
      </c>
      <c r="I23" s="161" t="e">
        <f>#REF!</f>
        <v>#REF!</v>
      </c>
      <c r="J23" s="162" t="e">
        <f>#REF!</f>
        <v>#REF!</v>
      </c>
      <c r="K23" s="161" t="e">
        <f>#REF!</f>
        <v>#REF!</v>
      </c>
      <c r="L23" s="162" t="e">
        <f>#REF!</f>
        <v>#REF!</v>
      </c>
      <c r="M23" s="164" t="e">
        <f t="shared" si="8"/>
        <v>#REF!</v>
      </c>
      <c r="N23" s="160" t="e">
        <f t="shared" si="1"/>
        <v>#REF!</v>
      </c>
      <c r="O23" s="161">
        <v>74</v>
      </c>
      <c r="P23" s="162">
        <v>31.25</v>
      </c>
      <c r="Q23" s="161">
        <v>120</v>
      </c>
      <c r="R23" s="162">
        <v>56.25</v>
      </c>
      <c r="S23" s="161">
        <v>194</v>
      </c>
      <c r="T23" s="162">
        <v>87.5</v>
      </c>
      <c r="U23" s="164">
        <f t="shared" si="9"/>
        <v>388</v>
      </c>
      <c r="V23" s="160">
        <f t="shared" si="2"/>
        <v>175</v>
      </c>
      <c r="W23" s="161"/>
      <c r="X23" s="163"/>
      <c r="Y23" s="161"/>
      <c r="Z23" s="163"/>
      <c r="AA23" s="161"/>
      <c r="AB23" s="163"/>
      <c r="AC23" s="161"/>
      <c r="AD23" s="163"/>
      <c r="AE23" s="161"/>
      <c r="AF23" s="163"/>
      <c r="AG23" s="161"/>
      <c r="AH23" s="163"/>
      <c r="AI23" s="161"/>
      <c r="AJ23" s="162"/>
      <c r="AK23" s="161"/>
      <c r="AL23" s="162"/>
      <c r="AM23" s="161"/>
      <c r="AN23" s="162"/>
      <c r="AO23" s="161"/>
      <c r="AP23" s="162"/>
      <c r="AQ23" s="161"/>
      <c r="AR23" s="162"/>
      <c r="AS23" s="164">
        <f t="shared" si="10"/>
        <v>0</v>
      </c>
      <c r="AT23" s="160">
        <f t="shared" si="11"/>
        <v>0</v>
      </c>
      <c r="AU23" s="161"/>
      <c r="AV23" s="163"/>
      <c r="AW23" s="161"/>
      <c r="AX23" s="163"/>
      <c r="AY23" s="161"/>
      <c r="AZ23" s="163"/>
      <c r="BA23" s="161"/>
      <c r="BB23" s="163"/>
      <c r="BC23" s="161"/>
      <c r="BD23" s="163"/>
      <c r="BE23" s="161"/>
      <c r="BF23" s="162"/>
      <c r="BG23" s="161"/>
      <c r="BH23" s="162"/>
      <c r="BI23" s="164">
        <f t="shared" si="12"/>
        <v>0</v>
      </c>
      <c r="BJ23" s="160">
        <f t="shared" si="3"/>
        <v>0</v>
      </c>
      <c r="BK23" s="161" t="e">
        <f>#REF!</f>
        <v>#REF!</v>
      </c>
      <c r="BL23" s="162" t="e">
        <f>#REF!</f>
        <v>#REF!</v>
      </c>
      <c r="BM23" s="161" t="e">
        <f>#REF!</f>
        <v>#REF!</v>
      </c>
      <c r="BN23" s="162" t="e">
        <f>#REF!</f>
        <v>#REF!</v>
      </c>
      <c r="BO23" s="161" t="e">
        <f>#REF!</f>
        <v>#REF!</v>
      </c>
      <c r="BP23" s="162" t="e">
        <f>#REF!</f>
        <v>#REF!</v>
      </c>
      <c r="BQ23" s="164" t="e">
        <f t="shared" si="13"/>
        <v>#REF!</v>
      </c>
      <c r="BR23" s="160" t="e">
        <f t="shared" si="4"/>
        <v>#REF!</v>
      </c>
      <c r="BS23" s="161">
        <v>247</v>
      </c>
      <c r="BT23" s="162">
        <v>76.5</v>
      </c>
      <c r="BU23" s="164" t="e">
        <f t="shared" si="14"/>
        <v>#REF!</v>
      </c>
      <c r="BV23" s="160" t="e">
        <f t="shared" si="15"/>
        <v>#REF!</v>
      </c>
      <c r="BW23" s="161">
        <v>403</v>
      </c>
      <c r="BX23" s="163">
        <v>272</v>
      </c>
      <c r="BY23" s="161"/>
      <c r="BZ23" s="163"/>
      <c r="CA23" s="161"/>
      <c r="CB23" s="163"/>
      <c r="CC23" s="161">
        <v>15</v>
      </c>
      <c r="CD23" s="163">
        <v>5.5</v>
      </c>
      <c r="CE23" s="161"/>
      <c r="CF23" s="163"/>
      <c r="CG23" s="161">
        <v>69</v>
      </c>
      <c r="CH23" s="163">
        <v>27.5</v>
      </c>
      <c r="CI23" s="161"/>
      <c r="CJ23" s="163"/>
      <c r="CK23" s="161"/>
      <c r="CL23" s="163"/>
      <c r="CM23" s="161">
        <v>229</v>
      </c>
      <c r="CN23" s="163">
        <v>115.75</v>
      </c>
      <c r="CO23" s="161"/>
      <c r="CP23" s="163"/>
      <c r="CQ23" s="161"/>
      <c r="CR23" s="163"/>
      <c r="CS23" s="161"/>
      <c r="CT23" s="163"/>
      <c r="CU23" s="161"/>
      <c r="CV23" s="163"/>
      <c r="CW23" s="161"/>
      <c r="CX23" s="163"/>
      <c r="CY23" s="161"/>
      <c r="CZ23" s="163"/>
      <c r="DA23" s="161"/>
      <c r="DB23" s="163"/>
      <c r="DC23" s="161"/>
      <c r="DD23" s="163"/>
      <c r="DE23" s="161"/>
      <c r="DF23" s="163"/>
      <c r="DG23" s="161"/>
      <c r="DH23" s="163"/>
      <c r="DI23" s="161" t="e">
        <f>#REF!</f>
        <v>#REF!</v>
      </c>
      <c r="DJ23" s="163" t="e">
        <f>#REF!</f>
        <v>#REF!</v>
      </c>
      <c r="DK23" s="164" t="e">
        <f>BW23+BY23+CA23+CC23+CE23+CG23+CI23+CK23+CM23+CO23+CQ23+CS23+CU23+CW23+CY23+DA23+DC23+DE23+DG23+DI23+459</f>
        <v>#REF!</v>
      </c>
      <c r="DL23" s="160" t="e">
        <f>CX23+CV23+CT23+CR23+CP23+CN23+CL23+CJ23+CH23+CF23+CD23+CB23+BZ23+BX23+CZ23+DB23+DD23+DF23+DH23+DJ23+195</f>
        <v>#REF!</v>
      </c>
      <c r="DM23" s="161">
        <v>175</v>
      </c>
      <c r="DN23" s="162">
        <v>39.5</v>
      </c>
      <c r="DO23" s="161" t="e">
        <f>#REF!</f>
        <v>#REF!</v>
      </c>
      <c r="DP23" s="162" t="e">
        <f>#REF!</f>
        <v>#REF!</v>
      </c>
      <c r="DQ23" s="161" t="e">
        <f>#REF!</f>
        <v>#REF!</v>
      </c>
      <c r="DR23" s="162" t="e">
        <f>#REF!</f>
        <v>#REF!</v>
      </c>
      <c r="DS23" s="161" t="e">
        <f>#REF!</f>
        <v>#REF!</v>
      </c>
      <c r="DT23" s="162" t="e">
        <f>#REF!</f>
        <v>#REF!</v>
      </c>
      <c r="DU23" s="161">
        <v>296</v>
      </c>
      <c r="DV23" s="162">
        <v>72.5</v>
      </c>
      <c r="DW23" s="164" t="e">
        <f t="shared" si="16"/>
        <v>#REF!</v>
      </c>
      <c r="DX23" s="160" t="e">
        <f t="shared" si="5"/>
        <v>#REF!</v>
      </c>
      <c r="DY23" s="161" t="e">
        <f>#REF!</f>
        <v>#REF!</v>
      </c>
      <c r="DZ23" s="162" t="e">
        <f>#REF!</f>
        <v>#REF!</v>
      </c>
      <c r="EA23" s="161" t="e">
        <f>#REF!</f>
        <v>#REF!</v>
      </c>
      <c r="EB23" s="162" t="e">
        <f>#REF!</f>
        <v>#REF!</v>
      </c>
      <c r="EC23" s="161" t="e">
        <f>#REF!</f>
        <v>#REF!</v>
      </c>
      <c r="ED23" s="162" t="e">
        <f>#REF!</f>
        <v>#REF!</v>
      </c>
      <c r="EE23" s="161" t="e">
        <f>#REF!</f>
        <v>#REF!</v>
      </c>
      <c r="EF23" s="162" t="e">
        <f>#REF!</f>
        <v>#REF!</v>
      </c>
      <c r="EG23" s="161" t="e">
        <f>#REF!</f>
        <v>#REF!</v>
      </c>
      <c r="EH23" s="162" t="e">
        <f>#REF!</f>
        <v>#REF!</v>
      </c>
      <c r="EI23" s="161" t="e">
        <f>#REF!</f>
        <v>#REF!</v>
      </c>
      <c r="EJ23" s="162" t="e">
        <f>#REF!</f>
        <v>#REF!</v>
      </c>
      <c r="EK23" s="161" t="e">
        <f>#REF!</f>
        <v>#REF!</v>
      </c>
      <c r="EL23" s="162" t="e">
        <f>#REF!</f>
        <v>#REF!</v>
      </c>
      <c r="EM23" s="164" t="e">
        <f t="shared" si="17"/>
        <v>#REF!</v>
      </c>
      <c r="EN23" s="160" t="e">
        <f t="shared" si="18"/>
        <v>#REF!</v>
      </c>
      <c r="EO23" s="161" t="e">
        <f>#REF!</f>
        <v>#REF!</v>
      </c>
      <c r="EP23" s="162" t="e">
        <f>#REF!</f>
        <v>#REF!</v>
      </c>
      <c r="EQ23" s="161" t="e">
        <f>#REF!</f>
        <v>#REF!</v>
      </c>
      <c r="ER23" s="162" t="e">
        <f>#REF!</f>
        <v>#REF!</v>
      </c>
      <c r="ES23" s="161" t="e">
        <f>#REF!</f>
        <v>#REF!</v>
      </c>
      <c r="ET23" s="162" t="e">
        <f>#REF!</f>
        <v>#REF!</v>
      </c>
      <c r="EU23" s="161" t="e">
        <f>#REF!</f>
        <v>#REF!</v>
      </c>
      <c r="EV23" s="162" t="e">
        <f>#REF!</f>
        <v>#REF!</v>
      </c>
      <c r="EW23" s="161" t="e">
        <f>#REF!</f>
        <v>#REF!</v>
      </c>
      <c r="EX23" s="162" t="e">
        <f>#REF!</f>
        <v>#REF!</v>
      </c>
      <c r="EY23" s="161" t="e">
        <f>#REF!</f>
        <v>#REF!</v>
      </c>
      <c r="EZ23" s="162" t="e">
        <f>#REF!</f>
        <v>#REF!</v>
      </c>
      <c r="FA23" s="161" t="e">
        <f>#REF!</f>
        <v>#REF!</v>
      </c>
      <c r="FB23" s="162" t="e">
        <f>#REF!</f>
        <v>#REF!</v>
      </c>
      <c r="FC23" s="161" t="e">
        <f>#REF!</f>
        <v>#REF!</v>
      </c>
      <c r="FD23" s="162" t="e">
        <f>#REF!</f>
        <v>#REF!</v>
      </c>
      <c r="FE23" s="161" t="e">
        <f>#REF!</f>
        <v>#REF!</v>
      </c>
      <c r="FF23" s="162" t="e">
        <f>#REF!</f>
        <v>#REF!</v>
      </c>
      <c r="FG23" s="164" t="e">
        <f t="shared" si="19"/>
        <v>#REF!</v>
      </c>
      <c r="FH23" s="160" t="e">
        <f t="shared" si="20"/>
        <v>#REF!</v>
      </c>
      <c r="FI23" s="161"/>
      <c r="FJ23" s="163"/>
      <c r="FK23" s="161"/>
      <c r="FL23" s="163"/>
      <c r="FM23" s="161"/>
      <c r="FN23" s="163"/>
      <c r="FO23" s="161">
        <v>494</v>
      </c>
      <c r="FP23" s="163">
        <v>282.5</v>
      </c>
      <c r="FQ23" s="164">
        <f t="shared" si="21"/>
        <v>494</v>
      </c>
      <c r="FR23" s="160">
        <f t="shared" si="6"/>
        <v>282.5</v>
      </c>
      <c r="FS23" s="135">
        <v>177</v>
      </c>
      <c r="FT23" s="18">
        <v>269</v>
      </c>
      <c r="FU23" s="164" t="e">
        <f>#REF!</f>
        <v>#REF!</v>
      </c>
      <c r="FV23" s="160" t="e">
        <f>#REF!</f>
        <v>#REF!</v>
      </c>
      <c r="FW23" s="164" t="e">
        <f>#REF!</f>
        <v>#REF!</v>
      </c>
      <c r="FX23" s="160" t="e">
        <f>#REF!</f>
        <v>#REF!</v>
      </c>
      <c r="GC23" s="11"/>
      <c r="GD23" s="127"/>
    </row>
    <row r="24" spans="1:186" s="136" customFormat="1" x14ac:dyDescent="0.25">
      <c r="A24" s="137">
        <v>17</v>
      </c>
      <c r="B24" s="3" t="s">
        <v>163</v>
      </c>
      <c r="C24" s="57" t="e">
        <f>#REF!</f>
        <v>#REF!</v>
      </c>
      <c r="D24" s="4" t="e">
        <f>#REF!</f>
        <v>#REF!</v>
      </c>
      <c r="E24" s="130" t="e">
        <f t="shared" si="7"/>
        <v>#REF!</v>
      </c>
      <c r="F24" s="138" t="e">
        <f t="shared" si="0"/>
        <v>#REF!</v>
      </c>
      <c r="G24" s="139" t="e">
        <f>#REF!</f>
        <v>#REF!</v>
      </c>
      <c r="H24" s="140" t="e">
        <f>#REF!</f>
        <v>#REF!</v>
      </c>
      <c r="I24" s="139" t="e">
        <f>#REF!</f>
        <v>#REF!</v>
      </c>
      <c r="J24" s="140" t="e">
        <f>#REF!</f>
        <v>#REF!</v>
      </c>
      <c r="K24" s="170">
        <v>100</v>
      </c>
      <c r="L24" s="176">
        <v>131.69999999999999</v>
      </c>
      <c r="M24" s="184" t="e">
        <f t="shared" si="8"/>
        <v>#REF!</v>
      </c>
      <c r="N24" s="71" t="e">
        <f t="shared" si="1"/>
        <v>#REF!</v>
      </c>
      <c r="O24" s="139" t="e">
        <f>#REF!</f>
        <v>#REF!</v>
      </c>
      <c r="P24" s="140" t="e">
        <f>#REF!</f>
        <v>#REF!</v>
      </c>
      <c r="Q24" s="139" t="e">
        <f>#REF!</f>
        <v>#REF!</v>
      </c>
      <c r="R24" s="140" t="e">
        <f>#REF!</f>
        <v>#REF!</v>
      </c>
      <c r="S24" s="170">
        <v>190</v>
      </c>
      <c r="T24" s="176">
        <v>235.7</v>
      </c>
      <c r="U24" s="184" t="e">
        <f t="shared" si="9"/>
        <v>#REF!</v>
      </c>
      <c r="V24" s="71" t="e">
        <f t="shared" si="2"/>
        <v>#REF!</v>
      </c>
      <c r="W24" s="139" t="e">
        <f>#REF!</f>
        <v>#REF!</v>
      </c>
      <c r="X24" s="142" t="e">
        <f>#REF!</f>
        <v>#REF!</v>
      </c>
      <c r="Y24" s="139" t="e">
        <f>#REF!</f>
        <v>#REF!</v>
      </c>
      <c r="Z24" s="142" t="e">
        <f>#REF!</f>
        <v>#REF!</v>
      </c>
      <c r="AA24" s="139" t="e">
        <f>#REF!</f>
        <v>#REF!</v>
      </c>
      <c r="AB24" s="142" t="e">
        <f>#REF!</f>
        <v>#REF!</v>
      </c>
      <c r="AC24" s="139" t="e">
        <f>#REF!</f>
        <v>#REF!</v>
      </c>
      <c r="AD24" s="142" t="e">
        <f>#REF!</f>
        <v>#REF!</v>
      </c>
      <c r="AE24" s="139" t="e">
        <f>#REF!</f>
        <v>#REF!</v>
      </c>
      <c r="AF24" s="142" t="e">
        <f>#REF!</f>
        <v>#REF!</v>
      </c>
      <c r="AG24" s="139" t="e">
        <f>#REF!</f>
        <v>#REF!</v>
      </c>
      <c r="AH24" s="142" t="e">
        <f>#REF!</f>
        <v>#REF!</v>
      </c>
      <c r="AI24" s="139" t="e">
        <f>#REF!</f>
        <v>#REF!</v>
      </c>
      <c r="AJ24" s="140" t="e">
        <f>#REF!</f>
        <v>#REF!</v>
      </c>
      <c r="AK24" s="139" t="e">
        <f>#REF!</f>
        <v>#REF!</v>
      </c>
      <c r="AL24" s="140" t="e">
        <f>#REF!</f>
        <v>#REF!</v>
      </c>
      <c r="AM24" s="139" t="e">
        <f>#REF!</f>
        <v>#REF!</v>
      </c>
      <c r="AN24" s="140" t="e">
        <f>#REF!</f>
        <v>#REF!</v>
      </c>
      <c r="AO24" s="139" t="e">
        <f>#REF!</f>
        <v>#REF!</v>
      </c>
      <c r="AP24" s="140" t="e">
        <f>#REF!</f>
        <v>#REF!</v>
      </c>
      <c r="AQ24" s="139" t="e">
        <f>#REF!</f>
        <v>#REF!</v>
      </c>
      <c r="AR24" s="140" t="e">
        <f>#REF!</f>
        <v>#REF!</v>
      </c>
      <c r="AS24" s="187" t="e">
        <f t="shared" si="10"/>
        <v>#REF!</v>
      </c>
      <c r="AT24" s="143" t="e">
        <f t="shared" si="11"/>
        <v>#REF!</v>
      </c>
      <c r="AU24" s="139" t="e">
        <f>#REF!</f>
        <v>#REF!</v>
      </c>
      <c r="AV24" s="142" t="e">
        <f>#REF!</f>
        <v>#REF!</v>
      </c>
      <c r="AW24" s="139" t="e">
        <f>#REF!</f>
        <v>#REF!</v>
      </c>
      <c r="AX24" s="142" t="e">
        <f>#REF!</f>
        <v>#REF!</v>
      </c>
      <c r="AY24" s="139" t="e">
        <f>#REF!</f>
        <v>#REF!</v>
      </c>
      <c r="AZ24" s="142" t="e">
        <f>#REF!</f>
        <v>#REF!</v>
      </c>
      <c r="BA24" s="139" t="e">
        <f>#REF!</f>
        <v>#REF!</v>
      </c>
      <c r="BB24" s="142" t="e">
        <f>#REF!</f>
        <v>#REF!</v>
      </c>
      <c r="BC24" s="139" t="e">
        <f>#REF!</f>
        <v>#REF!</v>
      </c>
      <c r="BD24" s="142" t="e">
        <f>#REF!</f>
        <v>#REF!</v>
      </c>
      <c r="BE24" s="139" t="e">
        <f>#REF!</f>
        <v>#REF!</v>
      </c>
      <c r="BF24" s="140" t="e">
        <f>#REF!</f>
        <v>#REF!</v>
      </c>
      <c r="BG24" s="139" t="e">
        <f>#REF!</f>
        <v>#REF!</v>
      </c>
      <c r="BH24" s="140" t="e">
        <f>#REF!</f>
        <v>#REF!</v>
      </c>
      <c r="BI24" s="187" t="e">
        <f t="shared" si="12"/>
        <v>#REF!</v>
      </c>
      <c r="BJ24" s="146" t="e">
        <f t="shared" si="3"/>
        <v>#REF!</v>
      </c>
      <c r="BK24" s="170">
        <v>29</v>
      </c>
      <c r="BL24" s="176">
        <v>11.4</v>
      </c>
      <c r="BM24" s="139" t="e">
        <f>#REF!</f>
        <v>#REF!</v>
      </c>
      <c r="BN24" s="140" t="e">
        <f>#REF!</f>
        <v>#REF!</v>
      </c>
      <c r="BO24" s="139" t="e">
        <f>#REF!</f>
        <v>#REF!</v>
      </c>
      <c r="BP24" s="140" t="e">
        <f>#REF!</f>
        <v>#REF!</v>
      </c>
      <c r="BQ24" s="187" t="e">
        <f t="shared" si="13"/>
        <v>#REF!</v>
      </c>
      <c r="BR24" s="146" t="e">
        <f t="shared" si="4"/>
        <v>#REF!</v>
      </c>
      <c r="BS24" s="139">
        <v>283</v>
      </c>
      <c r="BT24" s="140">
        <v>198.55</v>
      </c>
      <c r="BU24" s="183" t="e">
        <f t="shared" si="14"/>
        <v>#REF!</v>
      </c>
      <c r="BV24" s="141" t="e">
        <f t="shared" si="15"/>
        <v>#REF!</v>
      </c>
      <c r="BW24" s="139" t="e">
        <f>#REF!</f>
        <v>#REF!</v>
      </c>
      <c r="BX24" s="142" t="e">
        <f>#REF!</f>
        <v>#REF!</v>
      </c>
      <c r="BY24" s="139" t="e">
        <f>#REF!</f>
        <v>#REF!</v>
      </c>
      <c r="BZ24" s="142" t="e">
        <f>#REF!</f>
        <v>#REF!</v>
      </c>
      <c r="CA24" s="139" t="e">
        <f>#REF!</f>
        <v>#REF!</v>
      </c>
      <c r="CB24" s="142" t="e">
        <f>#REF!</f>
        <v>#REF!</v>
      </c>
      <c r="CC24" s="139" t="e">
        <f>#REF!</f>
        <v>#REF!</v>
      </c>
      <c r="CD24" s="142" t="e">
        <f>#REF!</f>
        <v>#REF!</v>
      </c>
      <c r="CE24" s="139" t="e">
        <f>#REF!</f>
        <v>#REF!</v>
      </c>
      <c r="CF24" s="142" t="e">
        <f>#REF!</f>
        <v>#REF!</v>
      </c>
      <c r="CG24" s="139" t="e">
        <f>#REF!</f>
        <v>#REF!</v>
      </c>
      <c r="CH24" s="142" t="e">
        <f>#REF!</f>
        <v>#REF!</v>
      </c>
      <c r="CI24" s="139" t="e">
        <f>#REF!</f>
        <v>#REF!</v>
      </c>
      <c r="CJ24" s="142" t="e">
        <f>#REF!</f>
        <v>#REF!</v>
      </c>
      <c r="CK24" s="139" t="e">
        <f>#REF!</f>
        <v>#REF!</v>
      </c>
      <c r="CL24" s="142" t="e">
        <f>#REF!</f>
        <v>#REF!</v>
      </c>
      <c r="CM24" s="139" t="e">
        <f>#REF!</f>
        <v>#REF!</v>
      </c>
      <c r="CN24" s="142" t="e">
        <f>#REF!</f>
        <v>#REF!</v>
      </c>
      <c r="CO24" s="139" t="e">
        <f>#REF!</f>
        <v>#REF!</v>
      </c>
      <c r="CP24" s="142" t="e">
        <f>#REF!</f>
        <v>#REF!</v>
      </c>
      <c r="CQ24" s="139" t="e">
        <f>#REF!</f>
        <v>#REF!</v>
      </c>
      <c r="CR24" s="142" t="e">
        <f>#REF!</f>
        <v>#REF!</v>
      </c>
      <c r="CS24" s="139" t="e">
        <f>#REF!</f>
        <v>#REF!</v>
      </c>
      <c r="CT24" s="142" t="e">
        <f>#REF!</f>
        <v>#REF!</v>
      </c>
      <c r="CU24" s="139" t="e">
        <f>#REF!</f>
        <v>#REF!</v>
      </c>
      <c r="CV24" s="142" t="e">
        <f>#REF!</f>
        <v>#REF!</v>
      </c>
      <c r="CW24" s="139" t="e">
        <f>#REF!</f>
        <v>#REF!</v>
      </c>
      <c r="CX24" s="142" t="e">
        <f>#REF!</f>
        <v>#REF!</v>
      </c>
      <c r="CY24" s="139" t="e">
        <f>#REF!</f>
        <v>#REF!</v>
      </c>
      <c r="CZ24" s="142" t="e">
        <f>#REF!</f>
        <v>#REF!</v>
      </c>
      <c r="DA24" s="139" t="e">
        <f>#REF!</f>
        <v>#REF!</v>
      </c>
      <c r="DB24" s="142" t="e">
        <f>#REF!</f>
        <v>#REF!</v>
      </c>
      <c r="DC24" s="139" t="e">
        <f>#REF!</f>
        <v>#REF!</v>
      </c>
      <c r="DD24" s="142" t="e">
        <f>#REF!</f>
        <v>#REF!</v>
      </c>
      <c r="DE24" s="139" t="e">
        <f>#REF!</f>
        <v>#REF!</v>
      </c>
      <c r="DF24" s="142" t="e">
        <f>#REF!</f>
        <v>#REF!</v>
      </c>
      <c r="DG24" s="139" t="e">
        <f>#REF!</f>
        <v>#REF!</v>
      </c>
      <c r="DH24" s="142" t="e">
        <f>#REF!</f>
        <v>#REF!</v>
      </c>
      <c r="DI24" s="139" t="e">
        <f>#REF!</f>
        <v>#REF!</v>
      </c>
      <c r="DJ24" s="142" t="e">
        <f>#REF!</f>
        <v>#REF!</v>
      </c>
      <c r="DK24" s="183" t="e">
        <f>BW24+BY24+CA24+CC24+CE24+CG24+CI24+CK24+CM24+CO24+CQ24+CS24+CU24+CW24+CY24+DA24+DC24+DE24+DG24+DI24</f>
        <v>#REF!</v>
      </c>
      <c r="DL24" s="141" t="e">
        <f>CX24+CV24+CT24+CR24+CP24+CN24+CL24+CJ24+CH24+CF24+CD24+CB24+BZ24+BX24+CZ24+DB24+DD24+DF24+DH24+DJ24</f>
        <v>#REF!</v>
      </c>
      <c r="DM24" s="139" t="e">
        <f>#REF!</f>
        <v>#REF!</v>
      </c>
      <c r="DN24" s="140" t="e">
        <f>#REF!</f>
        <v>#REF!</v>
      </c>
      <c r="DO24" s="139" t="e">
        <f>#REF!</f>
        <v>#REF!</v>
      </c>
      <c r="DP24" s="140" t="e">
        <f>#REF!</f>
        <v>#REF!</v>
      </c>
      <c r="DQ24" s="139" t="e">
        <f>#REF!</f>
        <v>#REF!</v>
      </c>
      <c r="DR24" s="140" t="e">
        <f>#REF!</f>
        <v>#REF!</v>
      </c>
      <c r="DS24" s="139" t="e">
        <f>#REF!</f>
        <v>#REF!</v>
      </c>
      <c r="DT24" s="140" t="e">
        <f>#REF!</f>
        <v>#REF!</v>
      </c>
      <c r="DU24" s="139" t="e">
        <f>#REF!</f>
        <v>#REF!</v>
      </c>
      <c r="DV24" s="140" t="e">
        <f>#REF!</f>
        <v>#REF!</v>
      </c>
      <c r="DW24" s="183" t="e">
        <f t="shared" si="16"/>
        <v>#REF!</v>
      </c>
      <c r="DX24" s="71" t="e">
        <f t="shared" si="5"/>
        <v>#REF!</v>
      </c>
      <c r="DY24" s="139" t="e">
        <f>#REF!</f>
        <v>#REF!</v>
      </c>
      <c r="DZ24" s="140" t="e">
        <f>#REF!</f>
        <v>#REF!</v>
      </c>
      <c r="EA24" s="139" t="e">
        <f>#REF!</f>
        <v>#REF!</v>
      </c>
      <c r="EB24" s="140" t="e">
        <f>#REF!</f>
        <v>#REF!</v>
      </c>
      <c r="EC24" s="139" t="e">
        <f>#REF!</f>
        <v>#REF!</v>
      </c>
      <c r="ED24" s="140" t="e">
        <f>#REF!</f>
        <v>#REF!</v>
      </c>
      <c r="EE24" s="139" t="e">
        <f>#REF!</f>
        <v>#REF!</v>
      </c>
      <c r="EF24" s="140" t="e">
        <f>#REF!</f>
        <v>#REF!</v>
      </c>
      <c r="EG24" s="139" t="e">
        <f>#REF!</f>
        <v>#REF!</v>
      </c>
      <c r="EH24" s="140" t="e">
        <f>#REF!</f>
        <v>#REF!</v>
      </c>
      <c r="EI24" s="139" t="e">
        <f>#REF!</f>
        <v>#REF!</v>
      </c>
      <c r="EJ24" s="140" t="e">
        <f>#REF!</f>
        <v>#REF!</v>
      </c>
      <c r="EK24" s="139" t="e">
        <f>#REF!</f>
        <v>#REF!</v>
      </c>
      <c r="EL24" s="140" t="e">
        <f>#REF!</f>
        <v>#REF!</v>
      </c>
      <c r="EM24" s="183" t="e">
        <f t="shared" si="17"/>
        <v>#REF!</v>
      </c>
      <c r="EN24" s="141" t="e">
        <f t="shared" si="18"/>
        <v>#REF!</v>
      </c>
      <c r="EO24" s="170">
        <v>10</v>
      </c>
      <c r="EP24" s="176">
        <v>4.4000000000000004</v>
      </c>
      <c r="EQ24" s="139" t="e">
        <f>#REF!</f>
        <v>#REF!</v>
      </c>
      <c r="ER24" s="140" t="e">
        <f>#REF!</f>
        <v>#REF!</v>
      </c>
      <c r="ES24" s="139" t="e">
        <f>#REF!</f>
        <v>#REF!</v>
      </c>
      <c r="ET24" s="140" t="e">
        <f>#REF!</f>
        <v>#REF!</v>
      </c>
      <c r="EU24" s="139" t="e">
        <f>#REF!</f>
        <v>#REF!</v>
      </c>
      <c r="EV24" s="140" t="e">
        <f>#REF!</f>
        <v>#REF!</v>
      </c>
      <c r="EW24" s="139" t="e">
        <f>#REF!</f>
        <v>#REF!</v>
      </c>
      <c r="EX24" s="140" t="e">
        <f>#REF!</f>
        <v>#REF!</v>
      </c>
      <c r="EY24" s="170">
        <v>15</v>
      </c>
      <c r="EZ24" s="176">
        <v>6.8</v>
      </c>
      <c r="FA24" s="139" t="e">
        <f>#REF!</f>
        <v>#REF!</v>
      </c>
      <c r="FB24" s="140" t="e">
        <f>#REF!</f>
        <v>#REF!</v>
      </c>
      <c r="FC24" s="139" t="e">
        <f>#REF!</f>
        <v>#REF!</v>
      </c>
      <c r="FD24" s="140" t="e">
        <f>#REF!</f>
        <v>#REF!</v>
      </c>
      <c r="FE24" s="139" t="e">
        <f>#REF!</f>
        <v>#REF!</v>
      </c>
      <c r="FF24" s="140" t="e">
        <f>#REF!</f>
        <v>#REF!</v>
      </c>
      <c r="FG24" s="183" t="e">
        <f t="shared" si="19"/>
        <v>#REF!</v>
      </c>
      <c r="FH24" s="141" t="e">
        <f t="shared" si="20"/>
        <v>#REF!</v>
      </c>
      <c r="FI24" s="170" t="e">
        <f>#REF!</f>
        <v>#REF!</v>
      </c>
      <c r="FJ24" s="171" t="e">
        <f>#REF!</f>
        <v>#REF!</v>
      </c>
      <c r="FK24" s="139" t="e">
        <f>#REF!</f>
        <v>#REF!</v>
      </c>
      <c r="FL24" s="142" t="e">
        <f>#REF!</f>
        <v>#REF!</v>
      </c>
      <c r="FM24" s="139" t="e">
        <f>#REF!</f>
        <v>#REF!</v>
      </c>
      <c r="FN24" s="142" t="e">
        <f>#REF!</f>
        <v>#REF!</v>
      </c>
      <c r="FO24" s="170" t="e">
        <f>#REF!</f>
        <v>#REF!</v>
      </c>
      <c r="FP24" s="171" t="e">
        <f>#REF!</f>
        <v>#REF!</v>
      </c>
      <c r="FQ24" s="183" t="e">
        <f t="shared" si="21"/>
        <v>#REF!</v>
      </c>
      <c r="FR24" s="141" t="e">
        <f t="shared" si="6"/>
        <v>#REF!</v>
      </c>
      <c r="FS24" s="135">
        <v>389</v>
      </c>
      <c r="FT24" s="18">
        <v>541.41</v>
      </c>
      <c r="FU24" s="144"/>
      <c r="FV24" s="169">
        <v>90</v>
      </c>
      <c r="FW24" s="144" t="e">
        <f>#REF!</f>
        <v>#REF!</v>
      </c>
      <c r="FX24" s="138" t="e">
        <f>#REF!</f>
        <v>#REF!</v>
      </c>
      <c r="FY24" s="179"/>
    </row>
    <row r="25" spans="1:186" s="136" customFormat="1" x14ac:dyDescent="0.25">
      <c r="A25" s="137">
        <v>18</v>
      </c>
      <c r="B25" s="166" t="s">
        <v>164</v>
      </c>
      <c r="C25" s="167" t="e">
        <f>#REF!</f>
        <v>#REF!</v>
      </c>
      <c r="D25" s="158" t="e">
        <f>#REF!</f>
        <v>#REF!</v>
      </c>
      <c r="E25" s="159" t="e">
        <f t="shared" si="7"/>
        <v>#REF!</v>
      </c>
      <c r="F25" s="160" t="e">
        <f t="shared" si="0"/>
        <v>#REF!</v>
      </c>
      <c r="G25" s="161" t="e">
        <f>#REF!</f>
        <v>#REF!</v>
      </c>
      <c r="H25" s="162" t="e">
        <f>#REF!</f>
        <v>#REF!</v>
      </c>
      <c r="I25" s="161" t="e">
        <f>#REF!</f>
        <v>#REF!</v>
      </c>
      <c r="J25" s="162" t="e">
        <f>#REF!</f>
        <v>#REF!</v>
      </c>
      <c r="K25" s="161" t="e">
        <f>#REF!</f>
        <v>#REF!</v>
      </c>
      <c r="L25" s="162" t="e">
        <f>#REF!</f>
        <v>#REF!</v>
      </c>
      <c r="M25" s="164" t="e">
        <f t="shared" si="8"/>
        <v>#REF!</v>
      </c>
      <c r="N25" s="160" t="e">
        <f t="shared" si="1"/>
        <v>#REF!</v>
      </c>
      <c r="O25" s="161" t="e">
        <f>#REF!</f>
        <v>#REF!</v>
      </c>
      <c r="P25" s="162" t="e">
        <f>#REF!</f>
        <v>#REF!</v>
      </c>
      <c r="Q25" s="161" t="e">
        <f>#REF!</f>
        <v>#REF!</v>
      </c>
      <c r="R25" s="162" t="e">
        <f>#REF!</f>
        <v>#REF!</v>
      </c>
      <c r="S25" s="161" t="e">
        <f>#REF!</f>
        <v>#REF!</v>
      </c>
      <c r="T25" s="162" t="e">
        <f>#REF!</f>
        <v>#REF!</v>
      </c>
      <c r="U25" s="164" t="e">
        <f t="shared" si="9"/>
        <v>#REF!</v>
      </c>
      <c r="V25" s="160" t="e">
        <f t="shared" si="2"/>
        <v>#REF!</v>
      </c>
      <c r="W25" s="161"/>
      <c r="X25" s="163"/>
      <c r="Y25" s="161"/>
      <c r="Z25" s="163"/>
      <c r="AA25" s="161"/>
      <c r="AB25" s="163"/>
      <c r="AC25" s="161"/>
      <c r="AD25" s="163"/>
      <c r="AE25" s="161"/>
      <c r="AF25" s="163"/>
      <c r="AG25" s="161"/>
      <c r="AH25" s="163"/>
      <c r="AI25" s="161"/>
      <c r="AJ25" s="162"/>
      <c r="AK25" s="161" t="e">
        <f>#REF!</f>
        <v>#REF!</v>
      </c>
      <c r="AL25" s="162" t="e">
        <f>#REF!</f>
        <v>#REF!</v>
      </c>
      <c r="AM25" s="161" t="e">
        <f>#REF!</f>
        <v>#REF!</v>
      </c>
      <c r="AN25" s="162" t="e">
        <f>#REF!</f>
        <v>#REF!</v>
      </c>
      <c r="AO25" s="161" t="e">
        <f>#REF!</f>
        <v>#REF!</v>
      </c>
      <c r="AP25" s="162" t="e">
        <f>#REF!</f>
        <v>#REF!</v>
      </c>
      <c r="AQ25" s="161" t="e">
        <f>#REF!</f>
        <v>#REF!</v>
      </c>
      <c r="AR25" s="162" t="e">
        <f>#REF!</f>
        <v>#REF!</v>
      </c>
      <c r="AS25" s="164" t="e">
        <f t="shared" si="10"/>
        <v>#REF!</v>
      </c>
      <c r="AT25" s="160" t="e">
        <f t="shared" si="11"/>
        <v>#REF!</v>
      </c>
      <c r="AU25" s="161" t="e">
        <f>#REF!</f>
        <v>#REF!</v>
      </c>
      <c r="AV25" s="163" t="e">
        <f>#REF!</f>
        <v>#REF!</v>
      </c>
      <c r="AW25" s="161" t="e">
        <f>#REF!</f>
        <v>#REF!</v>
      </c>
      <c r="AX25" s="163" t="e">
        <f>#REF!</f>
        <v>#REF!</v>
      </c>
      <c r="AY25" s="161" t="e">
        <f>#REF!</f>
        <v>#REF!</v>
      </c>
      <c r="AZ25" s="163" t="e">
        <f>#REF!</f>
        <v>#REF!</v>
      </c>
      <c r="BA25" s="161" t="e">
        <f>#REF!</f>
        <v>#REF!</v>
      </c>
      <c r="BB25" s="163" t="e">
        <f>#REF!</f>
        <v>#REF!</v>
      </c>
      <c r="BC25" s="161" t="e">
        <f>#REF!</f>
        <v>#REF!</v>
      </c>
      <c r="BD25" s="163" t="e">
        <f>#REF!</f>
        <v>#REF!</v>
      </c>
      <c r="BE25" s="161" t="e">
        <f>#REF!</f>
        <v>#REF!</v>
      </c>
      <c r="BF25" s="162" t="e">
        <f>#REF!</f>
        <v>#REF!</v>
      </c>
      <c r="BG25" s="161" t="e">
        <f>#REF!</f>
        <v>#REF!</v>
      </c>
      <c r="BH25" s="162" t="e">
        <f>#REF!</f>
        <v>#REF!</v>
      </c>
      <c r="BI25" s="164">
        <v>40</v>
      </c>
      <c r="BJ25" s="160">
        <v>0.83</v>
      </c>
      <c r="BK25" s="161"/>
      <c r="BL25" s="162"/>
      <c r="BM25" s="161" t="e">
        <f>#REF!</f>
        <v>#REF!</v>
      </c>
      <c r="BN25" s="162" t="e">
        <f>#REF!</f>
        <v>#REF!</v>
      </c>
      <c r="BO25" s="161" t="e">
        <f>#REF!</f>
        <v>#REF!</v>
      </c>
      <c r="BP25" s="162" t="e">
        <f>#REF!</f>
        <v>#REF!</v>
      </c>
      <c r="BQ25" s="164" t="e">
        <f t="shared" si="13"/>
        <v>#REF!</v>
      </c>
      <c r="BR25" s="160" t="e">
        <f t="shared" si="4"/>
        <v>#REF!</v>
      </c>
      <c r="BS25" s="161">
        <v>10</v>
      </c>
      <c r="BT25" s="162">
        <v>3.16</v>
      </c>
      <c r="BU25" s="164" t="e">
        <f t="shared" si="14"/>
        <v>#REF!</v>
      </c>
      <c r="BV25" s="160" t="e">
        <f t="shared" si="15"/>
        <v>#REF!</v>
      </c>
      <c r="BW25" s="161">
        <v>1</v>
      </c>
      <c r="BX25" s="163">
        <v>0.5</v>
      </c>
      <c r="BY25" s="161"/>
      <c r="BZ25" s="163"/>
      <c r="CA25" s="161">
        <v>60</v>
      </c>
      <c r="CB25" s="163">
        <v>103.07</v>
      </c>
      <c r="CC25" s="161">
        <v>9</v>
      </c>
      <c r="CD25" s="163">
        <v>6</v>
      </c>
      <c r="CE25" s="161"/>
      <c r="CF25" s="163"/>
      <c r="CG25" s="161">
        <v>4</v>
      </c>
      <c r="CH25" s="163">
        <v>2</v>
      </c>
      <c r="CI25" s="161"/>
      <c r="CJ25" s="163"/>
      <c r="CK25" s="161"/>
      <c r="CL25" s="163"/>
      <c r="CM25" s="161">
        <v>8</v>
      </c>
      <c r="CN25" s="163">
        <v>7.0000000000000007E-2</v>
      </c>
      <c r="CO25" s="161"/>
      <c r="CP25" s="163"/>
      <c r="CQ25" s="161"/>
      <c r="CR25" s="163"/>
      <c r="CS25" s="161"/>
      <c r="CT25" s="163"/>
      <c r="CU25" s="161"/>
      <c r="CV25" s="163"/>
      <c r="CW25" s="161"/>
      <c r="CX25" s="163"/>
      <c r="CY25" s="161">
        <v>12</v>
      </c>
      <c r="CZ25" s="163">
        <v>0.3</v>
      </c>
      <c r="DA25" s="161"/>
      <c r="DB25" s="163"/>
      <c r="DC25" s="161"/>
      <c r="DD25" s="163"/>
      <c r="DE25" s="161"/>
      <c r="DF25" s="163"/>
      <c r="DG25" s="161"/>
      <c r="DH25" s="163"/>
      <c r="DI25" s="161" t="e">
        <f>#REF!</f>
        <v>#REF!</v>
      </c>
      <c r="DJ25" s="163" t="e">
        <f>#REF!</f>
        <v>#REF!</v>
      </c>
      <c r="DK25" s="164" t="e">
        <f>BW25+BY25+CA25+CC25+CE25+CG25+CI25+CK25+CM25+CO25+CQ25+CS25+CU25+CW25+CY25+DA25+DC25+DE25+DG25+DI25+22</f>
        <v>#REF!</v>
      </c>
      <c r="DL25" s="160" t="e">
        <f>CX25+CV25+CT25+CR25+CP25+CN25+CL25+CJ25+CH25+CF25+CD25+CB25+BZ25+BX25+CZ25+DB25+DD25+DF25+DH25+DJ25+4.53</f>
        <v>#REF!</v>
      </c>
      <c r="DM25" s="161" t="e">
        <f>#REF!</f>
        <v>#REF!</v>
      </c>
      <c r="DN25" s="162" t="e">
        <f>#REF!</f>
        <v>#REF!</v>
      </c>
      <c r="DO25" s="161">
        <v>16</v>
      </c>
      <c r="DP25" s="162">
        <v>0.72</v>
      </c>
      <c r="DQ25" s="161">
        <v>29</v>
      </c>
      <c r="DR25" s="162">
        <v>1.33</v>
      </c>
      <c r="DS25" s="161" t="e">
        <f>#REF!</f>
        <v>#REF!</v>
      </c>
      <c r="DT25" s="162" t="e">
        <f>#REF!</f>
        <v>#REF!</v>
      </c>
      <c r="DU25" s="161">
        <v>10</v>
      </c>
      <c r="DV25" s="162">
        <v>1</v>
      </c>
      <c r="DW25" s="164" t="e">
        <f t="shared" si="16"/>
        <v>#REF!</v>
      </c>
      <c r="DX25" s="160" t="e">
        <f t="shared" si="5"/>
        <v>#REF!</v>
      </c>
      <c r="DY25" s="161"/>
      <c r="DZ25" s="162"/>
      <c r="EA25" s="161"/>
      <c r="EB25" s="162"/>
      <c r="EC25" s="161"/>
      <c r="ED25" s="162" t="e">
        <f>#REF!</f>
        <v>#REF!</v>
      </c>
      <c r="EE25" s="161">
        <v>12</v>
      </c>
      <c r="EF25" s="162">
        <v>0.66</v>
      </c>
      <c r="EG25" s="161" t="e">
        <f>#REF!</f>
        <v>#REF!</v>
      </c>
      <c r="EH25" s="162" t="e">
        <f>#REF!</f>
        <v>#REF!</v>
      </c>
      <c r="EI25" s="161" t="e">
        <f>#REF!</f>
        <v>#REF!</v>
      </c>
      <c r="EJ25" s="162" t="e">
        <f>#REF!</f>
        <v>#REF!</v>
      </c>
      <c r="EK25" s="161" t="e">
        <f>#REF!</f>
        <v>#REF!</v>
      </c>
      <c r="EL25" s="162" t="e">
        <f>#REF!</f>
        <v>#REF!</v>
      </c>
      <c r="EM25" s="164" t="e">
        <f t="shared" si="17"/>
        <v>#REF!</v>
      </c>
      <c r="EN25" s="160" t="e">
        <f t="shared" si="18"/>
        <v>#REF!</v>
      </c>
      <c r="EO25" s="161"/>
      <c r="EP25" s="162"/>
      <c r="EQ25" s="161" t="e">
        <f>#REF!</f>
        <v>#REF!</v>
      </c>
      <c r="ER25" s="162" t="e">
        <f>#REF!</f>
        <v>#REF!</v>
      </c>
      <c r="ES25" s="161" t="e">
        <f>#REF!</f>
        <v>#REF!</v>
      </c>
      <c r="ET25" s="162" t="e">
        <f>#REF!</f>
        <v>#REF!</v>
      </c>
      <c r="EU25" s="161" t="e">
        <f>#REF!</f>
        <v>#REF!</v>
      </c>
      <c r="EV25" s="162" t="e">
        <f>#REF!</f>
        <v>#REF!</v>
      </c>
      <c r="EW25" s="161" t="e">
        <f>#REF!</f>
        <v>#REF!</v>
      </c>
      <c r="EX25" s="162" t="e">
        <f>#REF!</f>
        <v>#REF!</v>
      </c>
      <c r="EY25" s="161" t="e">
        <f>#REF!</f>
        <v>#REF!</v>
      </c>
      <c r="EZ25" s="162" t="e">
        <f>#REF!</f>
        <v>#REF!</v>
      </c>
      <c r="FA25" s="161" t="e">
        <f>#REF!</f>
        <v>#REF!</v>
      </c>
      <c r="FB25" s="162" t="e">
        <f>#REF!</f>
        <v>#REF!</v>
      </c>
      <c r="FC25" s="161" t="e">
        <f>#REF!</f>
        <v>#REF!</v>
      </c>
      <c r="FD25" s="162" t="e">
        <f>#REF!</f>
        <v>#REF!</v>
      </c>
      <c r="FE25" s="161" t="e">
        <f>#REF!</f>
        <v>#REF!</v>
      </c>
      <c r="FF25" s="162" t="e">
        <f>#REF!</f>
        <v>#REF!</v>
      </c>
      <c r="FG25" s="164" t="e">
        <f t="shared" si="19"/>
        <v>#REF!</v>
      </c>
      <c r="FH25" s="160" t="e">
        <f t="shared" si="20"/>
        <v>#REF!</v>
      </c>
      <c r="FI25" s="161">
        <v>30</v>
      </c>
      <c r="FJ25" s="163">
        <v>148</v>
      </c>
      <c r="FK25" s="161"/>
      <c r="FL25" s="163"/>
      <c r="FM25" s="161" t="e">
        <f>#REF!</f>
        <v>#REF!</v>
      </c>
      <c r="FN25" s="163" t="e">
        <f>#REF!</f>
        <v>#REF!</v>
      </c>
      <c r="FO25" s="161">
        <v>101</v>
      </c>
      <c r="FP25" s="163">
        <v>119</v>
      </c>
      <c r="FQ25" s="164" t="e">
        <f t="shared" si="21"/>
        <v>#REF!</v>
      </c>
      <c r="FR25" s="160" t="e">
        <f t="shared" si="6"/>
        <v>#REF!</v>
      </c>
      <c r="FS25" s="135">
        <v>261</v>
      </c>
      <c r="FT25" s="18">
        <v>347.5</v>
      </c>
      <c r="FU25" s="164" t="e">
        <f>#REF!</f>
        <v>#REF!</v>
      </c>
      <c r="FV25" s="160" t="e">
        <f>#REF!</f>
        <v>#REF!</v>
      </c>
      <c r="FW25" s="164" t="e">
        <f>#REF!</f>
        <v>#REF!</v>
      </c>
      <c r="FX25" s="160" t="e">
        <f>#REF!</f>
        <v>#REF!</v>
      </c>
    </row>
    <row r="26" spans="1:186" s="136" customFormat="1" x14ac:dyDescent="0.25">
      <c r="A26" s="149">
        <v>19</v>
      </c>
      <c r="B26" s="3" t="s">
        <v>153</v>
      </c>
      <c r="C26" s="57" t="e">
        <f>#REF!</f>
        <v>#REF!</v>
      </c>
      <c r="D26" s="4" t="e">
        <f>#REF!</f>
        <v>#REF!</v>
      </c>
      <c r="E26" s="130" t="e">
        <f t="shared" si="7"/>
        <v>#REF!</v>
      </c>
      <c r="F26" s="138" t="e">
        <f t="shared" si="0"/>
        <v>#REF!</v>
      </c>
      <c r="G26" s="139" t="e">
        <f>#REF!</f>
        <v>#REF!</v>
      </c>
      <c r="H26" s="140" t="e">
        <f>#REF!</f>
        <v>#REF!</v>
      </c>
      <c r="I26" s="139" t="e">
        <f>#REF!</f>
        <v>#REF!</v>
      </c>
      <c r="J26" s="140" t="e">
        <f>#REF!</f>
        <v>#REF!</v>
      </c>
      <c r="K26" s="139" t="e">
        <f>#REF!</f>
        <v>#REF!</v>
      </c>
      <c r="L26" s="140" t="e">
        <f>#REF!</f>
        <v>#REF!</v>
      </c>
      <c r="M26" s="184" t="e">
        <f t="shared" si="8"/>
        <v>#REF!</v>
      </c>
      <c r="N26" s="71" t="e">
        <f t="shared" si="1"/>
        <v>#REF!</v>
      </c>
      <c r="O26" s="139" t="e">
        <f>#REF!</f>
        <v>#REF!</v>
      </c>
      <c r="P26" s="140" t="e">
        <f>#REF!</f>
        <v>#REF!</v>
      </c>
      <c r="Q26" s="139" t="e">
        <f>#REF!</f>
        <v>#REF!</v>
      </c>
      <c r="R26" s="140" t="e">
        <f>#REF!</f>
        <v>#REF!</v>
      </c>
      <c r="S26" s="139" t="e">
        <f>#REF!</f>
        <v>#REF!</v>
      </c>
      <c r="T26" s="140" t="e">
        <f>#REF!</f>
        <v>#REF!</v>
      </c>
      <c r="U26" s="184" t="e">
        <f t="shared" si="9"/>
        <v>#REF!</v>
      </c>
      <c r="V26" s="71" t="e">
        <f t="shared" si="2"/>
        <v>#REF!</v>
      </c>
      <c r="W26" s="139" t="e">
        <f>#REF!</f>
        <v>#REF!</v>
      </c>
      <c r="X26" s="142" t="e">
        <f>#REF!</f>
        <v>#REF!</v>
      </c>
      <c r="Y26" s="139" t="e">
        <f>#REF!</f>
        <v>#REF!</v>
      </c>
      <c r="Z26" s="142" t="e">
        <f>#REF!</f>
        <v>#REF!</v>
      </c>
      <c r="AA26" s="139" t="e">
        <f>#REF!</f>
        <v>#REF!</v>
      </c>
      <c r="AB26" s="142" t="e">
        <f>#REF!</f>
        <v>#REF!</v>
      </c>
      <c r="AC26" s="139" t="e">
        <f>#REF!</f>
        <v>#REF!</v>
      </c>
      <c r="AD26" s="142" t="e">
        <f>#REF!</f>
        <v>#REF!</v>
      </c>
      <c r="AE26" s="139" t="e">
        <f>#REF!</f>
        <v>#REF!</v>
      </c>
      <c r="AF26" s="142" t="e">
        <f>#REF!</f>
        <v>#REF!</v>
      </c>
      <c r="AG26" s="139" t="e">
        <f>#REF!</f>
        <v>#REF!</v>
      </c>
      <c r="AH26" s="142" t="e">
        <f>#REF!</f>
        <v>#REF!</v>
      </c>
      <c r="AI26" s="139" t="e">
        <f>#REF!</f>
        <v>#REF!</v>
      </c>
      <c r="AJ26" s="140" t="e">
        <f>#REF!</f>
        <v>#REF!</v>
      </c>
      <c r="AK26" s="139" t="e">
        <f>#REF!</f>
        <v>#REF!</v>
      </c>
      <c r="AL26" s="140" t="e">
        <f>#REF!</f>
        <v>#REF!</v>
      </c>
      <c r="AM26" s="139" t="e">
        <f>#REF!</f>
        <v>#REF!</v>
      </c>
      <c r="AN26" s="140" t="e">
        <f>#REF!</f>
        <v>#REF!</v>
      </c>
      <c r="AO26" s="139" t="e">
        <f>#REF!</f>
        <v>#REF!</v>
      </c>
      <c r="AP26" s="140" t="e">
        <f>#REF!</f>
        <v>#REF!</v>
      </c>
      <c r="AQ26" s="139" t="e">
        <f>#REF!</f>
        <v>#REF!</v>
      </c>
      <c r="AR26" s="140" t="e">
        <f>#REF!</f>
        <v>#REF!</v>
      </c>
      <c r="AS26" s="187" t="e">
        <f t="shared" si="10"/>
        <v>#REF!</v>
      </c>
      <c r="AT26" s="143" t="e">
        <f t="shared" si="11"/>
        <v>#REF!</v>
      </c>
      <c r="AU26" s="139" t="e">
        <f>#REF!</f>
        <v>#REF!</v>
      </c>
      <c r="AV26" s="142" t="e">
        <f>#REF!</f>
        <v>#REF!</v>
      </c>
      <c r="AW26" s="139" t="e">
        <f>#REF!</f>
        <v>#REF!</v>
      </c>
      <c r="AX26" s="142" t="e">
        <f>#REF!</f>
        <v>#REF!</v>
      </c>
      <c r="AY26" s="139" t="e">
        <f>#REF!</f>
        <v>#REF!</v>
      </c>
      <c r="AZ26" s="142" t="e">
        <f>#REF!</f>
        <v>#REF!</v>
      </c>
      <c r="BA26" s="139" t="e">
        <f>#REF!</f>
        <v>#REF!</v>
      </c>
      <c r="BB26" s="142" t="e">
        <f>#REF!</f>
        <v>#REF!</v>
      </c>
      <c r="BC26" s="139" t="e">
        <f>#REF!</f>
        <v>#REF!</v>
      </c>
      <c r="BD26" s="142" t="e">
        <f>#REF!</f>
        <v>#REF!</v>
      </c>
      <c r="BE26" s="139" t="e">
        <f>#REF!</f>
        <v>#REF!</v>
      </c>
      <c r="BF26" s="140" t="e">
        <f>#REF!</f>
        <v>#REF!</v>
      </c>
      <c r="BG26" s="139" t="e">
        <f>#REF!</f>
        <v>#REF!</v>
      </c>
      <c r="BH26" s="140" t="e">
        <f>#REF!</f>
        <v>#REF!</v>
      </c>
      <c r="BI26" s="187" t="e">
        <f t="shared" si="12"/>
        <v>#REF!</v>
      </c>
      <c r="BJ26" s="146" t="e">
        <f t="shared" si="3"/>
        <v>#REF!</v>
      </c>
      <c r="BK26" s="139" t="e">
        <f>#REF!</f>
        <v>#REF!</v>
      </c>
      <c r="BL26" s="140" t="e">
        <f>#REF!</f>
        <v>#REF!</v>
      </c>
      <c r="BM26" s="139" t="e">
        <f>#REF!</f>
        <v>#REF!</v>
      </c>
      <c r="BN26" s="140" t="e">
        <f>#REF!</f>
        <v>#REF!</v>
      </c>
      <c r="BO26" s="139" t="e">
        <f>#REF!</f>
        <v>#REF!</v>
      </c>
      <c r="BP26" s="140" t="e">
        <f>#REF!</f>
        <v>#REF!</v>
      </c>
      <c r="BQ26" s="187" t="e">
        <f t="shared" si="13"/>
        <v>#REF!</v>
      </c>
      <c r="BR26" s="146" t="e">
        <f t="shared" si="4"/>
        <v>#REF!</v>
      </c>
      <c r="BS26" s="139" t="e">
        <f>#REF!</f>
        <v>#REF!</v>
      </c>
      <c r="BT26" s="140" t="e">
        <f>#REF!</f>
        <v>#REF!</v>
      </c>
      <c r="BU26" s="183" t="e">
        <f t="shared" si="14"/>
        <v>#REF!</v>
      </c>
      <c r="BV26" s="141" t="e">
        <f t="shared" si="15"/>
        <v>#REF!</v>
      </c>
      <c r="BW26" s="139" t="e">
        <f>#REF!</f>
        <v>#REF!</v>
      </c>
      <c r="BX26" s="142" t="e">
        <f>#REF!</f>
        <v>#REF!</v>
      </c>
      <c r="BY26" s="139" t="e">
        <f>#REF!</f>
        <v>#REF!</v>
      </c>
      <c r="BZ26" s="142" t="e">
        <f>#REF!</f>
        <v>#REF!</v>
      </c>
      <c r="CA26" s="139" t="e">
        <f>#REF!</f>
        <v>#REF!</v>
      </c>
      <c r="CB26" s="142" t="e">
        <f>#REF!</f>
        <v>#REF!</v>
      </c>
      <c r="CC26" s="139" t="e">
        <f>#REF!</f>
        <v>#REF!</v>
      </c>
      <c r="CD26" s="142" t="e">
        <f>#REF!</f>
        <v>#REF!</v>
      </c>
      <c r="CE26" s="139" t="e">
        <f>#REF!</f>
        <v>#REF!</v>
      </c>
      <c r="CF26" s="142" t="e">
        <f>#REF!</f>
        <v>#REF!</v>
      </c>
      <c r="CG26" s="139" t="e">
        <f>#REF!</f>
        <v>#REF!</v>
      </c>
      <c r="CH26" s="142" t="e">
        <f>#REF!</f>
        <v>#REF!</v>
      </c>
      <c r="CI26" s="139" t="e">
        <f>#REF!</f>
        <v>#REF!</v>
      </c>
      <c r="CJ26" s="142" t="e">
        <f>#REF!</f>
        <v>#REF!</v>
      </c>
      <c r="CK26" s="139" t="e">
        <f>#REF!</f>
        <v>#REF!</v>
      </c>
      <c r="CL26" s="142" t="e">
        <f>#REF!</f>
        <v>#REF!</v>
      </c>
      <c r="CM26" s="139" t="e">
        <f>#REF!</f>
        <v>#REF!</v>
      </c>
      <c r="CN26" s="142" t="e">
        <f>#REF!</f>
        <v>#REF!</v>
      </c>
      <c r="CO26" s="139" t="e">
        <f>#REF!</f>
        <v>#REF!</v>
      </c>
      <c r="CP26" s="142" t="e">
        <f>#REF!</f>
        <v>#REF!</v>
      </c>
      <c r="CQ26" s="139" t="e">
        <f>#REF!</f>
        <v>#REF!</v>
      </c>
      <c r="CR26" s="142" t="e">
        <f>#REF!</f>
        <v>#REF!</v>
      </c>
      <c r="CS26" s="139" t="e">
        <f>#REF!</f>
        <v>#REF!</v>
      </c>
      <c r="CT26" s="142" t="e">
        <f>#REF!</f>
        <v>#REF!</v>
      </c>
      <c r="CU26" s="139" t="e">
        <f>#REF!</f>
        <v>#REF!</v>
      </c>
      <c r="CV26" s="142" t="e">
        <f>#REF!</f>
        <v>#REF!</v>
      </c>
      <c r="CW26" s="139" t="e">
        <f>#REF!</f>
        <v>#REF!</v>
      </c>
      <c r="CX26" s="142" t="e">
        <f>#REF!</f>
        <v>#REF!</v>
      </c>
      <c r="CY26" s="139" t="e">
        <f>#REF!</f>
        <v>#REF!</v>
      </c>
      <c r="CZ26" s="142" t="e">
        <f>#REF!</f>
        <v>#REF!</v>
      </c>
      <c r="DA26" s="139" t="e">
        <f>#REF!</f>
        <v>#REF!</v>
      </c>
      <c r="DB26" s="142" t="e">
        <f>#REF!</f>
        <v>#REF!</v>
      </c>
      <c r="DC26" s="139" t="e">
        <f>#REF!</f>
        <v>#REF!</v>
      </c>
      <c r="DD26" s="142" t="e">
        <f>#REF!</f>
        <v>#REF!</v>
      </c>
      <c r="DE26" s="139" t="e">
        <f>#REF!</f>
        <v>#REF!</v>
      </c>
      <c r="DF26" s="142" t="e">
        <f>#REF!</f>
        <v>#REF!</v>
      </c>
      <c r="DG26" s="139" t="e">
        <f>#REF!</f>
        <v>#REF!</v>
      </c>
      <c r="DH26" s="142" t="e">
        <f>#REF!</f>
        <v>#REF!</v>
      </c>
      <c r="DI26" s="139" t="e">
        <f>#REF!</f>
        <v>#REF!</v>
      </c>
      <c r="DJ26" s="142" t="e">
        <f>#REF!</f>
        <v>#REF!</v>
      </c>
      <c r="DK26" s="183" t="e">
        <f t="shared" ref="DK26:DK41" si="36">BW26+BY26+CA26+CC26+CE26+CG26+CI26+CK26+CM26+CO26+CQ26+CS26+CU26+CW26+CY26+DA26+DC26+DE26+DG26+DI26</f>
        <v>#REF!</v>
      </c>
      <c r="DL26" s="141" t="e">
        <f>CX26+CV26+CT26+CR26+CP26+CN26+CL26+CJ26+CH26+CF26+CD26+CB26+BZ26+BX26+CZ26+DB26+DD26+DF26+DH26+DJ26</f>
        <v>#REF!</v>
      </c>
      <c r="DM26" s="139" t="e">
        <f>#REF!</f>
        <v>#REF!</v>
      </c>
      <c r="DN26" s="140" t="e">
        <f>#REF!</f>
        <v>#REF!</v>
      </c>
      <c r="DO26" s="139" t="e">
        <f>#REF!</f>
        <v>#REF!</v>
      </c>
      <c r="DP26" s="140" t="e">
        <f>#REF!</f>
        <v>#REF!</v>
      </c>
      <c r="DQ26" s="139" t="e">
        <f>#REF!</f>
        <v>#REF!</v>
      </c>
      <c r="DR26" s="140" t="e">
        <f>#REF!</f>
        <v>#REF!</v>
      </c>
      <c r="DS26" s="139" t="e">
        <f>#REF!</f>
        <v>#REF!</v>
      </c>
      <c r="DT26" s="140" t="e">
        <f>#REF!</f>
        <v>#REF!</v>
      </c>
      <c r="DU26" s="139" t="e">
        <f>#REF!</f>
        <v>#REF!</v>
      </c>
      <c r="DV26" s="140" t="e">
        <f>#REF!</f>
        <v>#REF!</v>
      </c>
      <c r="DW26" s="183" t="e">
        <f t="shared" si="16"/>
        <v>#REF!</v>
      </c>
      <c r="DX26" s="71" t="e">
        <f t="shared" si="5"/>
        <v>#REF!</v>
      </c>
      <c r="DY26" s="139" t="e">
        <f>#REF!</f>
        <v>#REF!</v>
      </c>
      <c r="DZ26" s="140" t="e">
        <f>#REF!</f>
        <v>#REF!</v>
      </c>
      <c r="EA26" s="139" t="e">
        <f>#REF!</f>
        <v>#REF!</v>
      </c>
      <c r="EB26" s="140" t="e">
        <f>#REF!</f>
        <v>#REF!</v>
      </c>
      <c r="EC26" s="139" t="e">
        <f>#REF!</f>
        <v>#REF!</v>
      </c>
      <c r="ED26" s="140" t="e">
        <f>#REF!</f>
        <v>#REF!</v>
      </c>
      <c r="EE26" s="139" t="e">
        <f>#REF!</f>
        <v>#REF!</v>
      </c>
      <c r="EF26" s="140" t="e">
        <f>#REF!</f>
        <v>#REF!</v>
      </c>
      <c r="EG26" s="139" t="e">
        <f>#REF!</f>
        <v>#REF!</v>
      </c>
      <c r="EH26" s="140" t="e">
        <f>#REF!</f>
        <v>#REF!</v>
      </c>
      <c r="EI26" s="139" t="e">
        <f>#REF!</f>
        <v>#REF!</v>
      </c>
      <c r="EJ26" s="140" t="e">
        <f>#REF!</f>
        <v>#REF!</v>
      </c>
      <c r="EK26" s="139" t="e">
        <f>#REF!</f>
        <v>#REF!</v>
      </c>
      <c r="EL26" s="140" t="e">
        <f>#REF!</f>
        <v>#REF!</v>
      </c>
      <c r="EM26" s="183" t="e">
        <f t="shared" si="17"/>
        <v>#REF!</v>
      </c>
      <c r="EN26" s="141" t="e">
        <f t="shared" si="18"/>
        <v>#REF!</v>
      </c>
      <c r="EO26" s="139" t="e">
        <f>#REF!</f>
        <v>#REF!</v>
      </c>
      <c r="EP26" s="140" t="e">
        <f>#REF!</f>
        <v>#REF!</v>
      </c>
      <c r="EQ26" s="139" t="e">
        <f>#REF!</f>
        <v>#REF!</v>
      </c>
      <c r="ER26" s="140" t="e">
        <f>#REF!</f>
        <v>#REF!</v>
      </c>
      <c r="ES26" s="139" t="e">
        <f>#REF!</f>
        <v>#REF!</v>
      </c>
      <c r="ET26" s="140" t="e">
        <f>#REF!</f>
        <v>#REF!</v>
      </c>
      <c r="EU26" s="139" t="e">
        <f>#REF!</f>
        <v>#REF!</v>
      </c>
      <c r="EV26" s="140" t="e">
        <f>#REF!</f>
        <v>#REF!</v>
      </c>
      <c r="EW26" s="139" t="e">
        <f>#REF!</f>
        <v>#REF!</v>
      </c>
      <c r="EX26" s="140" t="e">
        <f>#REF!</f>
        <v>#REF!</v>
      </c>
      <c r="EY26" s="139" t="e">
        <f>#REF!</f>
        <v>#REF!</v>
      </c>
      <c r="EZ26" s="140" t="e">
        <f>#REF!</f>
        <v>#REF!</v>
      </c>
      <c r="FA26" s="139" t="e">
        <f>#REF!</f>
        <v>#REF!</v>
      </c>
      <c r="FB26" s="140" t="e">
        <f>#REF!</f>
        <v>#REF!</v>
      </c>
      <c r="FC26" s="139" t="e">
        <f>#REF!</f>
        <v>#REF!</v>
      </c>
      <c r="FD26" s="140" t="e">
        <f>#REF!</f>
        <v>#REF!</v>
      </c>
      <c r="FE26" s="139" t="e">
        <f>#REF!</f>
        <v>#REF!</v>
      </c>
      <c r="FF26" s="140" t="e">
        <f>#REF!</f>
        <v>#REF!</v>
      </c>
      <c r="FG26" s="183" t="e">
        <f t="shared" si="19"/>
        <v>#REF!</v>
      </c>
      <c r="FH26" s="141" t="e">
        <f t="shared" si="20"/>
        <v>#REF!</v>
      </c>
      <c r="FI26" s="139" t="e">
        <f>#REF!</f>
        <v>#REF!</v>
      </c>
      <c r="FJ26" s="142" t="e">
        <f>#REF!</f>
        <v>#REF!</v>
      </c>
      <c r="FK26" s="139" t="e">
        <f>#REF!</f>
        <v>#REF!</v>
      </c>
      <c r="FL26" s="142" t="e">
        <f>#REF!</f>
        <v>#REF!</v>
      </c>
      <c r="FM26" s="139" t="e">
        <f>#REF!</f>
        <v>#REF!</v>
      </c>
      <c r="FN26" s="142" t="e">
        <f>#REF!</f>
        <v>#REF!</v>
      </c>
      <c r="FO26" s="139" t="e">
        <f>#REF!</f>
        <v>#REF!</v>
      </c>
      <c r="FP26" s="142" t="e">
        <f>#REF!</f>
        <v>#REF!</v>
      </c>
      <c r="FQ26" s="183" t="e">
        <f t="shared" si="21"/>
        <v>#REF!</v>
      </c>
      <c r="FR26" s="141" t="e">
        <f t="shared" si="6"/>
        <v>#REF!</v>
      </c>
      <c r="FS26" s="135">
        <v>142</v>
      </c>
      <c r="FT26" s="18">
        <v>227</v>
      </c>
      <c r="FU26" s="144"/>
      <c r="FV26" s="178">
        <v>3576.86</v>
      </c>
      <c r="FW26" s="144" t="e">
        <f>#REF!</f>
        <v>#REF!</v>
      </c>
      <c r="FX26" s="138" t="e">
        <f>#REF!</f>
        <v>#REF!</v>
      </c>
    </row>
    <row r="27" spans="1:186" s="136" customFormat="1" x14ac:dyDescent="0.25">
      <c r="A27" s="149">
        <v>20</v>
      </c>
      <c r="B27" s="3" t="s">
        <v>169</v>
      </c>
      <c r="C27" s="57" t="e">
        <f>#REF!</f>
        <v>#REF!</v>
      </c>
      <c r="D27" s="4" t="e">
        <f>#REF!</f>
        <v>#REF!</v>
      </c>
      <c r="E27" s="130" t="e">
        <f t="shared" si="7"/>
        <v>#REF!</v>
      </c>
      <c r="F27" s="138" t="e">
        <f t="shared" si="0"/>
        <v>#REF!</v>
      </c>
      <c r="G27" s="175">
        <v>238</v>
      </c>
      <c r="H27" s="174">
        <v>246.58</v>
      </c>
      <c r="I27" s="175">
        <v>114</v>
      </c>
      <c r="J27" s="174">
        <v>114.66</v>
      </c>
      <c r="K27" s="139" t="e">
        <f>#REF!</f>
        <v>#REF!</v>
      </c>
      <c r="L27" s="140" t="e">
        <f>#REF!</f>
        <v>#REF!</v>
      </c>
      <c r="M27" s="184" t="e">
        <f t="shared" si="8"/>
        <v>#REF!</v>
      </c>
      <c r="N27" s="71" t="e">
        <f t="shared" si="1"/>
        <v>#REF!</v>
      </c>
      <c r="O27" s="139" t="e">
        <f>#REF!</f>
        <v>#REF!</v>
      </c>
      <c r="P27" s="140" t="e">
        <f>#REF!</f>
        <v>#REF!</v>
      </c>
      <c r="Q27" s="139" t="e">
        <f>#REF!</f>
        <v>#REF!</v>
      </c>
      <c r="R27" s="140" t="e">
        <f>#REF!</f>
        <v>#REF!</v>
      </c>
      <c r="S27" s="139" t="e">
        <f>#REF!</f>
        <v>#REF!</v>
      </c>
      <c r="T27" s="140" t="e">
        <f>#REF!</f>
        <v>#REF!</v>
      </c>
      <c r="U27" s="184" t="e">
        <f t="shared" si="9"/>
        <v>#REF!</v>
      </c>
      <c r="V27" s="71" t="e">
        <f t="shared" si="2"/>
        <v>#REF!</v>
      </c>
      <c r="W27" s="139" t="e">
        <f>#REF!</f>
        <v>#REF!</v>
      </c>
      <c r="X27" s="142" t="e">
        <f>#REF!</f>
        <v>#REF!</v>
      </c>
      <c r="Y27" s="139" t="e">
        <f>#REF!</f>
        <v>#REF!</v>
      </c>
      <c r="Z27" s="142" t="e">
        <f>#REF!</f>
        <v>#REF!</v>
      </c>
      <c r="AA27" s="139" t="e">
        <f>#REF!</f>
        <v>#REF!</v>
      </c>
      <c r="AB27" s="142" t="e">
        <f>#REF!</f>
        <v>#REF!</v>
      </c>
      <c r="AC27" s="139" t="e">
        <f>#REF!</f>
        <v>#REF!</v>
      </c>
      <c r="AD27" s="142" t="e">
        <f>#REF!</f>
        <v>#REF!</v>
      </c>
      <c r="AE27" s="139" t="e">
        <f>#REF!</f>
        <v>#REF!</v>
      </c>
      <c r="AF27" s="142" t="e">
        <f>#REF!</f>
        <v>#REF!</v>
      </c>
      <c r="AG27" s="139" t="e">
        <f>#REF!</f>
        <v>#REF!</v>
      </c>
      <c r="AH27" s="142" t="e">
        <f>#REF!</f>
        <v>#REF!</v>
      </c>
      <c r="AI27" s="139" t="e">
        <f>#REF!</f>
        <v>#REF!</v>
      </c>
      <c r="AJ27" s="140" t="e">
        <f>#REF!</f>
        <v>#REF!</v>
      </c>
      <c r="AK27" s="139" t="e">
        <f>#REF!</f>
        <v>#REF!</v>
      </c>
      <c r="AL27" s="140" t="e">
        <f>#REF!</f>
        <v>#REF!</v>
      </c>
      <c r="AM27" s="139" t="e">
        <f>#REF!</f>
        <v>#REF!</v>
      </c>
      <c r="AN27" s="140" t="e">
        <f>#REF!</f>
        <v>#REF!</v>
      </c>
      <c r="AO27" s="139" t="e">
        <f>#REF!</f>
        <v>#REF!</v>
      </c>
      <c r="AP27" s="140" t="e">
        <f>#REF!</f>
        <v>#REF!</v>
      </c>
      <c r="AQ27" s="139" t="e">
        <f>#REF!</f>
        <v>#REF!</v>
      </c>
      <c r="AR27" s="140" t="e">
        <f>#REF!</f>
        <v>#REF!</v>
      </c>
      <c r="AS27" s="187" t="e">
        <f t="shared" si="10"/>
        <v>#REF!</v>
      </c>
      <c r="AT27" s="143" t="e">
        <f t="shared" si="11"/>
        <v>#REF!</v>
      </c>
      <c r="AU27" s="139" t="e">
        <f>#REF!</f>
        <v>#REF!</v>
      </c>
      <c r="AV27" s="142" t="e">
        <f>#REF!</f>
        <v>#REF!</v>
      </c>
      <c r="AW27" s="139" t="e">
        <f>#REF!</f>
        <v>#REF!</v>
      </c>
      <c r="AX27" s="142" t="e">
        <f>#REF!</f>
        <v>#REF!</v>
      </c>
      <c r="AY27" s="139" t="e">
        <f>#REF!</f>
        <v>#REF!</v>
      </c>
      <c r="AZ27" s="142" t="e">
        <f>#REF!</f>
        <v>#REF!</v>
      </c>
      <c r="BA27" s="139" t="e">
        <f>#REF!</f>
        <v>#REF!</v>
      </c>
      <c r="BB27" s="142" t="e">
        <f>#REF!</f>
        <v>#REF!</v>
      </c>
      <c r="BC27" s="139" t="e">
        <f>#REF!</f>
        <v>#REF!</v>
      </c>
      <c r="BD27" s="142" t="e">
        <f>#REF!</f>
        <v>#REF!</v>
      </c>
      <c r="BE27" s="139" t="e">
        <f>#REF!</f>
        <v>#REF!</v>
      </c>
      <c r="BF27" s="140" t="e">
        <f>#REF!</f>
        <v>#REF!</v>
      </c>
      <c r="BG27" s="139" t="e">
        <f>#REF!</f>
        <v>#REF!</v>
      </c>
      <c r="BH27" s="140" t="e">
        <f>#REF!</f>
        <v>#REF!</v>
      </c>
      <c r="BI27" s="187" t="e">
        <f t="shared" si="12"/>
        <v>#REF!</v>
      </c>
      <c r="BJ27" s="146" t="e">
        <f t="shared" si="3"/>
        <v>#REF!</v>
      </c>
      <c r="BK27" s="139" t="e">
        <f>#REF!</f>
        <v>#REF!</v>
      </c>
      <c r="BL27" s="140" t="e">
        <f>#REF!</f>
        <v>#REF!</v>
      </c>
      <c r="BM27" s="139" t="e">
        <f>#REF!</f>
        <v>#REF!</v>
      </c>
      <c r="BN27" s="140" t="e">
        <f>#REF!</f>
        <v>#REF!</v>
      </c>
      <c r="BO27" s="139" t="e">
        <f>#REF!</f>
        <v>#REF!</v>
      </c>
      <c r="BP27" s="140" t="e">
        <f>#REF!</f>
        <v>#REF!</v>
      </c>
      <c r="BQ27" s="187" t="e">
        <f t="shared" si="13"/>
        <v>#REF!</v>
      </c>
      <c r="BR27" s="146" t="e">
        <f t="shared" si="4"/>
        <v>#REF!</v>
      </c>
      <c r="BS27" s="139" t="e">
        <f>#REF!</f>
        <v>#REF!</v>
      </c>
      <c r="BT27" s="140" t="e">
        <f>#REF!</f>
        <v>#REF!</v>
      </c>
      <c r="BU27" s="183" t="e">
        <f t="shared" si="14"/>
        <v>#REF!</v>
      </c>
      <c r="BV27" s="141" t="e">
        <f t="shared" si="15"/>
        <v>#REF!</v>
      </c>
      <c r="BW27" s="139" t="e">
        <f>#REF!</f>
        <v>#REF!</v>
      </c>
      <c r="BX27" s="142" t="e">
        <f>#REF!</f>
        <v>#REF!</v>
      </c>
      <c r="BY27" s="139" t="e">
        <f>#REF!</f>
        <v>#REF!</v>
      </c>
      <c r="BZ27" s="142" t="e">
        <f>#REF!</f>
        <v>#REF!</v>
      </c>
      <c r="CA27" s="139" t="e">
        <f>#REF!</f>
        <v>#REF!</v>
      </c>
      <c r="CB27" s="142" t="e">
        <f>#REF!</f>
        <v>#REF!</v>
      </c>
      <c r="CC27" s="139" t="e">
        <f>#REF!</f>
        <v>#REF!</v>
      </c>
      <c r="CD27" s="142" t="e">
        <f>#REF!</f>
        <v>#REF!</v>
      </c>
      <c r="CE27" s="139" t="e">
        <f>#REF!</f>
        <v>#REF!</v>
      </c>
      <c r="CF27" s="142" t="e">
        <f>#REF!</f>
        <v>#REF!</v>
      </c>
      <c r="CG27" s="139" t="e">
        <f>#REF!</f>
        <v>#REF!</v>
      </c>
      <c r="CH27" s="142" t="e">
        <f>#REF!</f>
        <v>#REF!</v>
      </c>
      <c r="CI27" s="139" t="e">
        <f>#REF!</f>
        <v>#REF!</v>
      </c>
      <c r="CJ27" s="142" t="e">
        <f>#REF!</f>
        <v>#REF!</v>
      </c>
      <c r="CK27" s="139" t="e">
        <f>#REF!</f>
        <v>#REF!</v>
      </c>
      <c r="CL27" s="142" t="e">
        <f>#REF!</f>
        <v>#REF!</v>
      </c>
      <c r="CM27" s="139" t="e">
        <f>#REF!</f>
        <v>#REF!</v>
      </c>
      <c r="CN27" s="142" t="e">
        <f>#REF!</f>
        <v>#REF!</v>
      </c>
      <c r="CO27" s="139" t="e">
        <f>#REF!</f>
        <v>#REF!</v>
      </c>
      <c r="CP27" s="142" t="e">
        <f>#REF!</f>
        <v>#REF!</v>
      </c>
      <c r="CQ27" s="139" t="e">
        <f>#REF!</f>
        <v>#REF!</v>
      </c>
      <c r="CR27" s="142" t="e">
        <f>#REF!</f>
        <v>#REF!</v>
      </c>
      <c r="CS27" s="139" t="e">
        <f>#REF!</f>
        <v>#REF!</v>
      </c>
      <c r="CT27" s="142" t="e">
        <f>#REF!</f>
        <v>#REF!</v>
      </c>
      <c r="CU27" s="139" t="e">
        <f>#REF!</f>
        <v>#REF!</v>
      </c>
      <c r="CV27" s="142" t="e">
        <f>#REF!</f>
        <v>#REF!</v>
      </c>
      <c r="CW27" s="139" t="e">
        <f>#REF!</f>
        <v>#REF!</v>
      </c>
      <c r="CX27" s="142" t="e">
        <f>#REF!</f>
        <v>#REF!</v>
      </c>
      <c r="CY27" s="139" t="e">
        <f>#REF!</f>
        <v>#REF!</v>
      </c>
      <c r="CZ27" s="142" t="e">
        <f>#REF!</f>
        <v>#REF!</v>
      </c>
      <c r="DA27" s="139" t="e">
        <f>#REF!</f>
        <v>#REF!</v>
      </c>
      <c r="DB27" s="142" t="e">
        <f>#REF!</f>
        <v>#REF!</v>
      </c>
      <c r="DC27" s="139" t="e">
        <f>#REF!</f>
        <v>#REF!</v>
      </c>
      <c r="DD27" s="142" t="e">
        <f>#REF!</f>
        <v>#REF!</v>
      </c>
      <c r="DE27" s="139" t="e">
        <f>#REF!</f>
        <v>#REF!</v>
      </c>
      <c r="DF27" s="142" t="e">
        <f>#REF!</f>
        <v>#REF!</v>
      </c>
      <c r="DG27" s="139" t="e">
        <f>#REF!</f>
        <v>#REF!</v>
      </c>
      <c r="DH27" s="142" t="e">
        <f>#REF!</f>
        <v>#REF!</v>
      </c>
      <c r="DI27" s="139" t="e">
        <f>#REF!</f>
        <v>#REF!</v>
      </c>
      <c r="DJ27" s="142" t="e">
        <f>#REF!</f>
        <v>#REF!</v>
      </c>
      <c r="DK27" s="183" t="e">
        <f t="shared" si="36"/>
        <v>#REF!</v>
      </c>
      <c r="DL27" s="141" t="e">
        <f>CX27+CV27+CT27+CR27+CP27+CN27+CL27+CJ27+CH27+CF27+CD27+CB27+BZ27+BX27+CZ27+DB27+DD27+DF27+DH27+DJ27</f>
        <v>#REF!</v>
      </c>
      <c r="DM27" s="139" t="e">
        <f>#REF!</f>
        <v>#REF!</v>
      </c>
      <c r="DN27" s="140" t="e">
        <f>#REF!</f>
        <v>#REF!</v>
      </c>
      <c r="DO27" s="139" t="e">
        <f>#REF!</f>
        <v>#REF!</v>
      </c>
      <c r="DP27" s="140" t="e">
        <f>#REF!</f>
        <v>#REF!</v>
      </c>
      <c r="DQ27" s="139" t="e">
        <f>#REF!</f>
        <v>#REF!</v>
      </c>
      <c r="DR27" s="140" t="e">
        <f>#REF!</f>
        <v>#REF!</v>
      </c>
      <c r="DS27" s="139" t="e">
        <f>#REF!</f>
        <v>#REF!</v>
      </c>
      <c r="DT27" s="140" t="e">
        <f>#REF!</f>
        <v>#REF!</v>
      </c>
      <c r="DU27" s="139" t="e">
        <f>#REF!</f>
        <v>#REF!</v>
      </c>
      <c r="DV27" s="140" t="e">
        <f>#REF!</f>
        <v>#REF!</v>
      </c>
      <c r="DW27" s="183" t="e">
        <f t="shared" si="16"/>
        <v>#REF!</v>
      </c>
      <c r="DX27" s="71" t="e">
        <f t="shared" si="5"/>
        <v>#REF!</v>
      </c>
      <c r="DY27" s="139" t="e">
        <f>#REF!</f>
        <v>#REF!</v>
      </c>
      <c r="DZ27" s="140" t="e">
        <f>#REF!</f>
        <v>#REF!</v>
      </c>
      <c r="EA27" s="139" t="e">
        <f>#REF!</f>
        <v>#REF!</v>
      </c>
      <c r="EB27" s="140" t="e">
        <f>#REF!</f>
        <v>#REF!</v>
      </c>
      <c r="EC27" s="139" t="e">
        <f>#REF!</f>
        <v>#REF!</v>
      </c>
      <c r="ED27" s="140" t="e">
        <f>#REF!</f>
        <v>#REF!</v>
      </c>
      <c r="EE27" s="139" t="e">
        <f>#REF!</f>
        <v>#REF!</v>
      </c>
      <c r="EF27" s="140" t="e">
        <f>#REF!</f>
        <v>#REF!</v>
      </c>
      <c r="EG27" s="139" t="e">
        <f>#REF!</f>
        <v>#REF!</v>
      </c>
      <c r="EH27" s="140" t="e">
        <f>#REF!</f>
        <v>#REF!</v>
      </c>
      <c r="EI27" s="139" t="e">
        <f>#REF!</f>
        <v>#REF!</v>
      </c>
      <c r="EJ27" s="140" t="e">
        <f>#REF!</f>
        <v>#REF!</v>
      </c>
      <c r="EK27" s="139" t="e">
        <f>#REF!</f>
        <v>#REF!</v>
      </c>
      <c r="EL27" s="140" t="e">
        <f>#REF!</f>
        <v>#REF!</v>
      </c>
      <c r="EM27" s="183" t="e">
        <f t="shared" si="17"/>
        <v>#REF!</v>
      </c>
      <c r="EN27" s="141" t="e">
        <f t="shared" si="18"/>
        <v>#REF!</v>
      </c>
      <c r="EO27" s="139" t="e">
        <f>#REF!</f>
        <v>#REF!</v>
      </c>
      <c r="EP27" s="140" t="e">
        <f>#REF!</f>
        <v>#REF!</v>
      </c>
      <c r="EQ27" s="139" t="e">
        <f>#REF!</f>
        <v>#REF!</v>
      </c>
      <c r="ER27" s="140" t="e">
        <f>#REF!</f>
        <v>#REF!</v>
      </c>
      <c r="ES27" s="139" t="e">
        <f>#REF!</f>
        <v>#REF!</v>
      </c>
      <c r="ET27" s="140" t="e">
        <f>#REF!</f>
        <v>#REF!</v>
      </c>
      <c r="EU27" s="139" t="e">
        <f>#REF!</f>
        <v>#REF!</v>
      </c>
      <c r="EV27" s="140" t="e">
        <f>#REF!</f>
        <v>#REF!</v>
      </c>
      <c r="EW27" s="139" t="e">
        <f>#REF!</f>
        <v>#REF!</v>
      </c>
      <c r="EX27" s="140" t="e">
        <f>#REF!</f>
        <v>#REF!</v>
      </c>
      <c r="EY27" s="139" t="e">
        <f>#REF!</f>
        <v>#REF!</v>
      </c>
      <c r="EZ27" s="140" t="e">
        <f>#REF!</f>
        <v>#REF!</v>
      </c>
      <c r="FA27" s="139" t="e">
        <f>#REF!</f>
        <v>#REF!</v>
      </c>
      <c r="FB27" s="140" t="e">
        <f>#REF!</f>
        <v>#REF!</v>
      </c>
      <c r="FC27" s="139" t="e">
        <f>#REF!</f>
        <v>#REF!</v>
      </c>
      <c r="FD27" s="140" t="e">
        <f>#REF!</f>
        <v>#REF!</v>
      </c>
      <c r="FE27" s="139" t="e">
        <f>#REF!</f>
        <v>#REF!</v>
      </c>
      <c r="FF27" s="140" t="e">
        <f>#REF!</f>
        <v>#REF!</v>
      </c>
      <c r="FG27" s="183" t="e">
        <f t="shared" si="19"/>
        <v>#REF!</v>
      </c>
      <c r="FH27" s="141" t="e">
        <f t="shared" si="20"/>
        <v>#REF!</v>
      </c>
      <c r="FI27" s="139" t="e">
        <f>#REF!</f>
        <v>#REF!</v>
      </c>
      <c r="FJ27" s="142" t="e">
        <f>#REF!</f>
        <v>#REF!</v>
      </c>
      <c r="FK27" s="139" t="e">
        <f>#REF!</f>
        <v>#REF!</v>
      </c>
      <c r="FL27" s="142" t="e">
        <f>#REF!</f>
        <v>#REF!</v>
      </c>
      <c r="FM27" s="139" t="e">
        <f>#REF!</f>
        <v>#REF!</v>
      </c>
      <c r="FN27" s="142" t="e">
        <f>#REF!</f>
        <v>#REF!</v>
      </c>
      <c r="FO27" s="139" t="e">
        <f>#REF!</f>
        <v>#REF!</v>
      </c>
      <c r="FP27" s="142" t="e">
        <f>#REF!</f>
        <v>#REF!</v>
      </c>
      <c r="FQ27" s="183" t="e">
        <f t="shared" si="21"/>
        <v>#REF!</v>
      </c>
      <c r="FR27" s="141" t="e">
        <f t="shared" si="6"/>
        <v>#REF!</v>
      </c>
      <c r="FS27" s="135">
        <v>265</v>
      </c>
      <c r="FT27" s="18">
        <v>234.3</v>
      </c>
      <c r="FU27" s="144" t="e">
        <f>#REF!</f>
        <v>#REF!</v>
      </c>
      <c r="FV27" s="178">
        <v>788</v>
      </c>
      <c r="FW27" s="144" t="e">
        <f>#REF!</f>
        <v>#REF!</v>
      </c>
      <c r="FX27" s="138" t="e">
        <f>#REF!</f>
        <v>#REF!</v>
      </c>
    </row>
    <row r="28" spans="1:186" s="136" customFormat="1" x14ac:dyDescent="0.25">
      <c r="A28" s="149">
        <v>21</v>
      </c>
      <c r="B28" s="3" t="s">
        <v>171</v>
      </c>
      <c r="C28" s="57" t="e">
        <f>#REF!</f>
        <v>#REF!</v>
      </c>
      <c r="D28" s="4" t="e">
        <f>#REF!</f>
        <v>#REF!</v>
      </c>
      <c r="E28" s="130" t="e">
        <f t="shared" si="7"/>
        <v>#REF!</v>
      </c>
      <c r="F28" s="138" t="e">
        <f t="shared" si="0"/>
        <v>#REF!</v>
      </c>
      <c r="G28" s="170">
        <v>645</v>
      </c>
      <c r="H28" s="176">
        <v>833.24</v>
      </c>
      <c r="I28" s="170">
        <v>1182</v>
      </c>
      <c r="J28" s="176">
        <v>1840.8</v>
      </c>
      <c r="K28" s="170">
        <v>40</v>
      </c>
      <c r="L28" s="176">
        <v>24.5</v>
      </c>
      <c r="M28" s="184">
        <f t="shared" si="8"/>
        <v>1867</v>
      </c>
      <c r="N28" s="71">
        <f t="shared" si="1"/>
        <v>2698.54</v>
      </c>
      <c r="O28" s="139" t="e">
        <f>#REF!</f>
        <v>#REF!</v>
      </c>
      <c r="P28" s="140" t="e">
        <f>#REF!</f>
        <v>#REF!</v>
      </c>
      <c r="Q28" s="139" t="e">
        <f>#REF!</f>
        <v>#REF!</v>
      </c>
      <c r="R28" s="140" t="e">
        <f>#REF!</f>
        <v>#REF!</v>
      </c>
      <c r="S28" s="139" t="e">
        <f>#REF!</f>
        <v>#REF!</v>
      </c>
      <c r="T28" s="140" t="e">
        <f>#REF!</f>
        <v>#REF!</v>
      </c>
      <c r="U28" s="184" t="e">
        <f t="shared" si="9"/>
        <v>#REF!</v>
      </c>
      <c r="V28" s="71" t="e">
        <f t="shared" si="2"/>
        <v>#REF!</v>
      </c>
      <c r="W28" s="139" t="e">
        <f>#REF!</f>
        <v>#REF!</v>
      </c>
      <c r="X28" s="142" t="e">
        <f>#REF!</f>
        <v>#REF!</v>
      </c>
      <c r="Y28" s="139" t="e">
        <f>#REF!</f>
        <v>#REF!</v>
      </c>
      <c r="Z28" s="142" t="e">
        <f>#REF!</f>
        <v>#REF!</v>
      </c>
      <c r="AA28" s="139" t="e">
        <f>#REF!</f>
        <v>#REF!</v>
      </c>
      <c r="AB28" s="142" t="e">
        <f>#REF!</f>
        <v>#REF!</v>
      </c>
      <c r="AC28" s="139" t="e">
        <f>#REF!</f>
        <v>#REF!</v>
      </c>
      <c r="AD28" s="142" t="e">
        <f>#REF!</f>
        <v>#REF!</v>
      </c>
      <c r="AE28" s="139" t="e">
        <f>#REF!</f>
        <v>#REF!</v>
      </c>
      <c r="AF28" s="142" t="e">
        <f>#REF!</f>
        <v>#REF!</v>
      </c>
      <c r="AG28" s="139" t="e">
        <f>#REF!</f>
        <v>#REF!</v>
      </c>
      <c r="AH28" s="142" t="e">
        <f>#REF!</f>
        <v>#REF!</v>
      </c>
      <c r="AI28" s="139" t="e">
        <f>#REF!</f>
        <v>#REF!</v>
      </c>
      <c r="AJ28" s="140" t="e">
        <f>#REF!</f>
        <v>#REF!</v>
      </c>
      <c r="AK28" s="139" t="e">
        <f>#REF!</f>
        <v>#REF!</v>
      </c>
      <c r="AL28" s="140" t="e">
        <f>#REF!</f>
        <v>#REF!</v>
      </c>
      <c r="AM28" s="139" t="e">
        <f>#REF!</f>
        <v>#REF!</v>
      </c>
      <c r="AN28" s="140" t="e">
        <f>#REF!</f>
        <v>#REF!</v>
      </c>
      <c r="AO28" s="139" t="e">
        <f>#REF!</f>
        <v>#REF!</v>
      </c>
      <c r="AP28" s="140" t="e">
        <f>#REF!</f>
        <v>#REF!</v>
      </c>
      <c r="AQ28" s="139" t="e">
        <f>#REF!</f>
        <v>#REF!</v>
      </c>
      <c r="AR28" s="140" t="e">
        <f>#REF!</f>
        <v>#REF!</v>
      </c>
      <c r="AS28" s="187" t="e">
        <f t="shared" si="10"/>
        <v>#REF!</v>
      </c>
      <c r="AT28" s="143" t="e">
        <f t="shared" si="11"/>
        <v>#REF!</v>
      </c>
      <c r="AU28" s="139" t="e">
        <f>#REF!</f>
        <v>#REF!</v>
      </c>
      <c r="AV28" s="142" t="e">
        <f>#REF!</f>
        <v>#REF!</v>
      </c>
      <c r="AW28" s="139" t="e">
        <f>#REF!</f>
        <v>#REF!</v>
      </c>
      <c r="AX28" s="142" t="e">
        <f>#REF!</f>
        <v>#REF!</v>
      </c>
      <c r="AY28" s="139" t="e">
        <f>#REF!</f>
        <v>#REF!</v>
      </c>
      <c r="AZ28" s="142" t="e">
        <f>#REF!</f>
        <v>#REF!</v>
      </c>
      <c r="BA28" s="139" t="e">
        <f>#REF!</f>
        <v>#REF!</v>
      </c>
      <c r="BB28" s="142" t="e">
        <f>#REF!</f>
        <v>#REF!</v>
      </c>
      <c r="BC28" s="139" t="e">
        <f>#REF!</f>
        <v>#REF!</v>
      </c>
      <c r="BD28" s="142" t="e">
        <f>#REF!</f>
        <v>#REF!</v>
      </c>
      <c r="BE28" s="139" t="e">
        <f>#REF!</f>
        <v>#REF!</v>
      </c>
      <c r="BF28" s="140" t="e">
        <f>#REF!</f>
        <v>#REF!</v>
      </c>
      <c r="BG28" s="139" t="e">
        <f>#REF!</f>
        <v>#REF!</v>
      </c>
      <c r="BH28" s="140" t="e">
        <f>#REF!</f>
        <v>#REF!</v>
      </c>
      <c r="BI28" s="187" t="e">
        <f t="shared" si="12"/>
        <v>#REF!</v>
      </c>
      <c r="BJ28" s="146" t="e">
        <f t="shared" si="3"/>
        <v>#REF!</v>
      </c>
      <c r="BK28" s="139" t="e">
        <f>#REF!</f>
        <v>#REF!</v>
      </c>
      <c r="BL28" s="140" t="e">
        <f>#REF!</f>
        <v>#REF!</v>
      </c>
      <c r="BM28" s="139" t="e">
        <f>#REF!</f>
        <v>#REF!</v>
      </c>
      <c r="BN28" s="140" t="e">
        <f>#REF!</f>
        <v>#REF!</v>
      </c>
      <c r="BO28" s="139" t="e">
        <f>#REF!</f>
        <v>#REF!</v>
      </c>
      <c r="BP28" s="140" t="e">
        <f>#REF!</f>
        <v>#REF!</v>
      </c>
      <c r="BQ28" s="187" t="e">
        <f t="shared" si="13"/>
        <v>#REF!</v>
      </c>
      <c r="BR28" s="146" t="e">
        <f t="shared" si="4"/>
        <v>#REF!</v>
      </c>
      <c r="BS28" s="139" t="e">
        <f>#REF!</f>
        <v>#REF!</v>
      </c>
      <c r="BT28" s="140" t="e">
        <f>#REF!</f>
        <v>#REF!</v>
      </c>
      <c r="BU28" s="183" t="e">
        <f t="shared" si="14"/>
        <v>#REF!</v>
      </c>
      <c r="BV28" s="141" t="e">
        <f t="shared" si="15"/>
        <v>#REF!</v>
      </c>
      <c r="BW28" s="139" t="e">
        <f>#REF!</f>
        <v>#REF!</v>
      </c>
      <c r="BX28" s="142" t="e">
        <f>#REF!</f>
        <v>#REF!</v>
      </c>
      <c r="BY28" s="139" t="e">
        <f>#REF!</f>
        <v>#REF!</v>
      </c>
      <c r="BZ28" s="142" t="e">
        <f>#REF!</f>
        <v>#REF!</v>
      </c>
      <c r="CA28" s="139" t="e">
        <f>#REF!</f>
        <v>#REF!</v>
      </c>
      <c r="CB28" s="142" t="e">
        <f>#REF!</f>
        <v>#REF!</v>
      </c>
      <c r="CC28" s="139" t="e">
        <f>#REF!</f>
        <v>#REF!</v>
      </c>
      <c r="CD28" s="142" t="e">
        <f>#REF!</f>
        <v>#REF!</v>
      </c>
      <c r="CE28" s="139" t="e">
        <f>#REF!</f>
        <v>#REF!</v>
      </c>
      <c r="CF28" s="142" t="e">
        <f>#REF!</f>
        <v>#REF!</v>
      </c>
      <c r="CG28" s="139" t="e">
        <f>#REF!</f>
        <v>#REF!</v>
      </c>
      <c r="CH28" s="142" t="e">
        <f>#REF!</f>
        <v>#REF!</v>
      </c>
      <c r="CI28" s="139" t="e">
        <f>#REF!</f>
        <v>#REF!</v>
      </c>
      <c r="CJ28" s="142" t="e">
        <f>#REF!</f>
        <v>#REF!</v>
      </c>
      <c r="CK28" s="139" t="e">
        <f>#REF!</f>
        <v>#REF!</v>
      </c>
      <c r="CL28" s="142" t="e">
        <f>#REF!</f>
        <v>#REF!</v>
      </c>
      <c r="CM28" s="139" t="e">
        <f>#REF!</f>
        <v>#REF!</v>
      </c>
      <c r="CN28" s="142" t="e">
        <f>#REF!</f>
        <v>#REF!</v>
      </c>
      <c r="CO28" s="139" t="e">
        <f>#REF!</f>
        <v>#REF!</v>
      </c>
      <c r="CP28" s="142" t="e">
        <f>#REF!</f>
        <v>#REF!</v>
      </c>
      <c r="CQ28" s="139" t="e">
        <f>#REF!</f>
        <v>#REF!</v>
      </c>
      <c r="CR28" s="142" t="e">
        <f>#REF!</f>
        <v>#REF!</v>
      </c>
      <c r="CS28" s="139" t="e">
        <f>#REF!</f>
        <v>#REF!</v>
      </c>
      <c r="CT28" s="142" t="e">
        <f>#REF!</f>
        <v>#REF!</v>
      </c>
      <c r="CU28" s="139" t="e">
        <f>#REF!</f>
        <v>#REF!</v>
      </c>
      <c r="CV28" s="142" t="e">
        <f>#REF!</f>
        <v>#REF!</v>
      </c>
      <c r="CW28" s="139" t="e">
        <f>#REF!</f>
        <v>#REF!</v>
      </c>
      <c r="CX28" s="142" t="e">
        <f>#REF!</f>
        <v>#REF!</v>
      </c>
      <c r="CY28" s="139" t="e">
        <f>#REF!</f>
        <v>#REF!</v>
      </c>
      <c r="CZ28" s="142" t="e">
        <f>#REF!</f>
        <v>#REF!</v>
      </c>
      <c r="DA28" s="139" t="e">
        <f>#REF!</f>
        <v>#REF!</v>
      </c>
      <c r="DB28" s="142" t="e">
        <f>#REF!</f>
        <v>#REF!</v>
      </c>
      <c r="DC28" s="139" t="e">
        <f>#REF!</f>
        <v>#REF!</v>
      </c>
      <c r="DD28" s="142" t="e">
        <f>#REF!</f>
        <v>#REF!</v>
      </c>
      <c r="DE28" s="139" t="e">
        <f>#REF!</f>
        <v>#REF!</v>
      </c>
      <c r="DF28" s="142" t="e">
        <f>#REF!</f>
        <v>#REF!</v>
      </c>
      <c r="DG28" s="139" t="e">
        <f>#REF!</f>
        <v>#REF!</v>
      </c>
      <c r="DH28" s="142" t="e">
        <f>#REF!</f>
        <v>#REF!</v>
      </c>
      <c r="DI28" s="139" t="e">
        <f>#REF!</f>
        <v>#REF!</v>
      </c>
      <c r="DJ28" s="142" t="e">
        <f>#REF!</f>
        <v>#REF!</v>
      </c>
      <c r="DK28" s="183" t="e">
        <f t="shared" si="36"/>
        <v>#REF!</v>
      </c>
      <c r="DL28" s="141" t="e">
        <f>CX28+CV28+CT28+CR28+CP28+CN28+CL28+CJ28+CH28+CF28+CD28+CB28+BZ28+BX28+CZ28+DB28+DD28+DF28+DH28+DJ28</f>
        <v>#REF!</v>
      </c>
      <c r="DM28" s="139" t="e">
        <f>#REF!</f>
        <v>#REF!</v>
      </c>
      <c r="DN28" s="140" t="e">
        <f>#REF!</f>
        <v>#REF!</v>
      </c>
      <c r="DO28" s="139" t="e">
        <f>#REF!</f>
        <v>#REF!</v>
      </c>
      <c r="DP28" s="140" t="e">
        <f>#REF!</f>
        <v>#REF!</v>
      </c>
      <c r="DQ28" s="139" t="e">
        <f>#REF!</f>
        <v>#REF!</v>
      </c>
      <c r="DR28" s="140" t="e">
        <f>#REF!</f>
        <v>#REF!</v>
      </c>
      <c r="DS28" s="139" t="e">
        <f>#REF!</f>
        <v>#REF!</v>
      </c>
      <c r="DT28" s="140" t="e">
        <f>#REF!</f>
        <v>#REF!</v>
      </c>
      <c r="DU28" s="139" t="e">
        <f>#REF!</f>
        <v>#REF!</v>
      </c>
      <c r="DV28" s="140" t="e">
        <f>#REF!</f>
        <v>#REF!</v>
      </c>
      <c r="DW28" s="183" t="e">
        <f t="shared" si="16"/>
        <v>#REF!</v>
      </c>
      <c r="DX28" s="71" t="e">
        <f t="shared" si="5"/>
        <v>#REF!</v>
      </c>
      <c r="DY28" s="139" t="e">
        <f>#REF!</f>
        <v>#REF!</v>
      </c>
      <c r="DZ28" s="140" t="e">
        <f>#REF!</f>
        <v>#REF!</v>
      </c>
      <c r="EA28" s="139" t="e">
        <f>#REF!</f>
        <v>#REF!</v>
      </c>
      <c r="EB28" s="140" t="e">
        <f>#REF!</f>
        <v>#REF!</v>
      </c>
      <c r="EC28" s="139" t="e">
        <f>#REF!</f>
        <v>#REF!</v>
      </c>
      <c r="ED28" s="140" t="e">
        <f>#REF!</f>
        <v>#REF!</v>
      </c>
      <c r="EE28" s="139" t="e">
        <f>#REF!</f>
        <v>#REF!</v>
      </c>
      <c r="EF28" s="140" t="e">
        <f>#REF!</f>
        <v>#REF!</v>
      </c>
      <c r="EG28" s="139" t="e">
        <f>#REF!</f>
        <v>#REF!</v>
      </c>
      <c r="EH28" s="140" t="e">
        <f>#REF!</f>
        <v>#REF!</v>
      </c>
      <c r="EI28" s="139" t="e">
        <f>#REF!</f>
        <v>#REF!</v>
      </c>
      <c r="EJ28" s="140" t="e">
        <f>#REF!</f>
        <v>#REF!</v>
      </c>
      <c r="EK28" s="139" t="e">
        <f>#REF!</f>
        <v>#REF!</v>
      </c>
      <c r="EL28" s="140" t="e">
        <f>#REF!</f>
        <v>#REF!</v>
      </c>
      <c r="EM28" s="183" t="e">
        <f t="shared" si="17"/>
        <v>#REF!</v>
      </c>
      <c r="EN28" s="141" t="e">
        <f t="shared" si="18"/>
        <v>#REF!</v>
      </c>
      <c r="EO28" s="139" t="e">
        <f>#REF!</f>
        <v>#REF!</v>
      </c>
      <c r="EP28" s="140" t="e">
        <f>#REF!</f>
        <v>#REF!</v>
      </c>
      <c r="EQ28" s="139" t="e">
        <f>#REF!</f>
        <v>#REF!</v>
      </c>
      <c r="ER28" s="140" t="e">
        <f>#REF!</f>
        <v>#REF!</v>
      </c>
      <c r="ES28" s="139" t="e">
        <f>#REF!</f>
        <v>#REF!</v>
      </c>
      <c r="ET28" s="140" t="e">
        <f>#REF!</f>
        <v>#REF!</v>
      </c>
      <c r="EU28" s="139" t="e">
        <f>#REF!</f>
        <v>#REF!</v>
      </c>
      <c r="EV28" s="140" t="e">
        <f>#REF!</f>
        <v>#REF!</v>
      </c>
      <c r="EW28" s="139" t="e">
        <f>#REF!</f>
        <v>#REF!</v>
      </c>
      <c r="EX28" s="140" t="e">
        <f>#REF!</f>
        <v>#REF!</v>
      </c>
      <c r="EY28" s="139" t="e">
        <f>#REF!</f>
        <v>#REF!</v>
      </c>
      <c r="EZ28" s="140" t="e">
        <f>#REF!</f>
        <v>#REF!</v>
      </c>
      <c r="FA28" s="139" t="e">
        <f>#REF!</f>
        <v>#REF!</v>
      </c>
      <c r="FB28" s="140" t="e">
        <f>#REF!</f>
        <v>#REF!</v>
      </c>
      <c r="FC28" s="139" t="e">
        <f>#REF!</f>
        <v>#REF!</v>
      </c>
      <c r="FD28" s="140" t="e">
        <f>#REF!</f>
        <v>#REF!</v>
      </c>
      <c r="FE28" s="139" t="e">
        <f>#REF!</f>
        <v>#REF!</v>
      </c>
      <c r="FF28" s="140" t="e">
        <f>#REF!</f>
        <v>#REF!</v>
      </c>
      <c r="FG28" s="183" t="e">
        <f t="shared" si="19"/>
        <v>#REF!</v>
      </c>
      <c r="FH28" s="141" t="e">
        <f t="shared" si="20"/>
        <v>#REF!</v>
      </c>
      <c r="FI28" s="139" t="e">
        <f>#REF!</f>
        <v>#REF!</v>
      </c>
      <c r="FJ28" s="142" t="e">
        <f>#REF!</f>
        <v>#REF!</v>
      </c>
      <c r="FK28" s="139" t="e">
        <f>#REF!</f>
        <v>#REF!</v>
      </c>
      <c r="FL28" s="142" t="e">
        <f>#REF!</f>
        <v>#REF!</v>
      </c>
      <c r="FM28" s="139" t="e">
        <f>#REF!</f>
        <v>#REF!</v>
      </c>
      <c r="FN28" s="142" t="e">
        <f>#REF!</f>
        <v>#REF!</v>
      </c>
      <c r="FO28" s="139" t="e">
        <f>#REF!</f>
        <v>#REF!</v>
      </c>
      <c r="FP28" s="142" t="e">
        <f>#REF!</f>
        <v>#REF!</v>
      </c>
      <c r="FQ28" s="183" t="e">
        <f t="shared" si="21"/>
        <v>#REF!</v>
      </c>
      <c r="FR28" s="141" t="e">
        <f t="shared" si="6"/>
        <v>#REF!</v>
      </c>
      <c r="FS28" s="135">
        <v>1295</v>
      </c>
      <c r="FT28" s="18">
        <v>2343</v>
      </c>
      <c r="FU28" s="144" t="e">
        <f>#REF!</f>
        <v>#REF!</v>
      </c>
      <c r="FV28" s="178">
        <v>841</v>
      </c>
      <c r="FW28" s="144" t="e">
        <f>#REF!</f>
        <v>#REF!</v>
      </c>
      <c r="FX28" s="138" t="e">
        <f>#REF!</f>
        <v>#REF!</v>
      </c>
    </row>
    <row r="29" spans="1:186" s="136" customFormat="1" x14ac:dyDescent="0.25">
      <c r="A29" s="149">
        <v>22</v>
      </c>
      <c r="B29" s="3" t="s">
        <v>124</v>
      </c>
      <c r="C29" s="57" t="e">
        <f>#REF!</f>
        <v>#REF!</v>
      </c>
      <c r="D29" s="4" t="e">
        <f>#REF!</f>
        <v>#REF!</v>
      </c>
      <c r="E29" s="130" t="e">
        <f t="shared" si="7"/>
        <v>#REF!</v>
      </c>
      <c r="F29" s="138" t="e">
        <f t="shared" si="0"/>
        <v>#REF!</v>
      </c>
      <c r="G29" s="139" t="e">
        <f>#REF!</f>
        <v>#REF!</v>
      </c>
      <c r="H29" s="140" t="e">
        <f>#REF!</f>
        <v>#REF!</v>
      </c>
      <c r="I29" s="139" t="e">
        <f>#REF!</f>
        <v>#REF!</v>
      </c>
      <c r="J29" s="140" t="e">
        <f>#REF!</f>
        <v>#REF!</v>
      </c>
      <c r="K29" s="139" t="e">
        <f>#REF!</f>
        <v>#REF!</v>
      </c>
      <c r="L29" s="140" t="e">
        <f>#REF!</f>
        <v>#REF!</v>
      </c>
      <c r="M29" s="184" t="e">
        <f t="shared" si="8"/>
        <v>#REF!</v>
      </c>
      <c r="N29" s="71" t="e">
        <f t="shared" si="1"/>
        <v>#REF!</v>
      </c>
      <c r="O29" s="139" t="e">
        <f>#REF!</f>
        <v>#REF!</v>
      </c>
      <c r="P29" s="140" t="e">
        <f>#REF!</f>
        <v>#REF!</v>
      </c>
      <c r="Q29" s="139" t="e">
        <f>#REF!</f>
        <v>#REF!</v>
      </c>
      <c r="R29" s="140" t="e">
        <f>#REF!</f>
        <v>#REF!</v>
      </c>
      <c r="S29" s="139" t="e">
        <f>#REF!</f>
        <v>#REF!</v>
      </c>
      <c r="T29" s="140" t="e">
        <f>#REF!</f>
        <v>#REF!</v>
      </c>
      <c r="U29" s="184" t="e">
        <f t="shared" si="9"/>
        <v>#REF!</v>
      </c>
      <c r="V29" s="71" t="e">
        <f t="shared" si="2"/>
        <v>#REF!</v>
      </c>
      <c r="W29" s="139" t="e">
        <f>#REF!</f>
        <v>#REF!</v>
      </c>
      <c r="X29" s="142" t="e">
        <f>#REF!</f>
        <v>#REF!</v>
      </c>
      <c r="Y29" s="139" t="e">
        <f>#REF!</f>
        <v>#REF!</v>
      </c>
      <c r="Z29" s="142" t="e">
        <f>#REF!</f>
        <v>#REF!</v>
      </c>
      <c r="AA29" s="139" t="e">
        <f>#REF!</f>
        <v>#REF!</v>
      </c>
      <c r="AB29" s="142" t="e">
        <f>#REF!</f>
        <v>#REF!</v>
      </c>
      <c r="AC29" s="139" t="e">
        <f>#REF!</f>
        <v>#REF!</v>
      </c>
      <c r="AD29" s="142" t="e">
        <f>#REF!</f>
        <v>#REF!</v>
      </c>
      <c r="AE29" s="139" t="e">
        <f>#REF!</f>
        <v>#REF!</v>
      </c>
      <c r="AF29" s="142" t="e">
        <f>#REF!</f>
        <v>#REF!</v>
      </c>
      <c r="AG29" s="139" t="e">
        <f>#REF!</f>
        <v>#REF!</v>
      </c>
      <c r="AH29" s="142" t="e">
        <f>#REF!</f>
        <v>#REF!</v>
      </c>
      <c r="AI29" s="139" t="e">
        <f>#REF!</f>
        <v>#REF!</v>
      </c>
      <c r="AJ29" s="140" t="e">
        <f>#REF!</f>
        <v>#REF!</v>
      </c>
      <c r="AK29" s="139" t="e">
        <f>#REF!</f>
        <v>#REF!</v>
      </c>
      <c r="AL29" s="140" t="e">
        <f>#REF!</f>
        <v>#REF!</v>
      </c>
      <c r="AM29" s="139" t="e">
        <f>#REF!</f>
        <v>#REF!</v>
      </c>
      <c r="AN29" s="140" t="e">
        <f>#REF!</f>
        <v>#REF!</v>
      </c>
      <c r="AO29" s="139" t="e">
        <f>#REF!</f>
        <v>#REF!</v>
      </c>
      <c r="AP29" s="140" t="e">
        <f>#REF!</f>
        <v>#REF!</v>
      </c>
      <c r="AQ29" s="139" t="e">
        <f>#REF!</f>
        <v>#REF!</v>
      </c>
      <c r="AR29" s="140" t="e">
        <f>#REF!</f>
        <v>#REF!</v>
      </c>
      <c r="AS29" s="187" t="e">
        <f t="shared" si="10"/>
        <v>#REF!</v>
      </c>
      <c r="AT29" s="143" t="e">
        <f t="shared" si="11"/>
        <v>#REF!</v>
      </c>
      <c r="AU29" s="139" t="e">
        <f>#REF!</f>
        <v>#REF!</v>
      </c>
      <c r="AV29" s="142" t="e">
        <f>#REF!</f>
        <v>#REF!</v>
      </c>
      <c r="AW29" s="139" t="e">
        <f>#REF!</f>
        <v>#REF!</v>
      </c>
      <c r="AX29" s="142" t="e">
        <f>#REF!</f>
        <v>#REF!</v>
      </c>
      <c r="AY29" s="139" t="e">
        <f>#REF!</f>
        <v>#REF!</v>
      </c>
      <c r="AZ29" s="142" t="e">
        <f>#REF!</f>
        <v>#REF!</v>
      </c>
      <c r="BA29" s="139" t="e">
        <f>#REF!</f>
        <v>#REF!</v>
      </c>
      <c r="BB29" s="142" t="e">
        <f>#REF!</f>
        <v>#REF!</v>
      </c>
      <c r="BC29" s="139" t="e">
        <f>#REF!</f>
        <v>#REF!</v>
      </c>
      <c r="BD29" s="142" t="e">
        <f>#REF!</f>
        <v>#REF!</v>
      </c>
      <c r="BE29" s="139" t="e">
        <f>#REF!</f>
        <v>#REF!</v>
      </c>
      <c r="BF29" s="140" t="e">
        <f>#REF!</f>
        <v>#REF!</v>
      </c>
      <c r="BG29" s="139" t="e">
        <f>#REF!</f>
        <v>#REF!</v>
      </c>
      <c r="BH29" s="140" t="e">
        <f>#REF!</f>
        <v>#REF!</v>
      </c>
      <c r="BI29" s="187" t="e">
        <f t="shared" si="12"/>
        <v>#REF!</v>
      </c>
      <c r="BJ29" s="146" t="e">
        <f t="shared" si="3"/>
        <v>#REF!</v>
      </c>
      <c r="BK29" s="139" t="e">
        <f>#REF!</f>
        <v>#REF!</v>
      </c>
      <c r="BL29" s="140" t="e">
        <f>#REF!</f>
        <v>#REF!</v>
      </c>
      <c r="BM29" s="139" t="e">
        <f>#REF!</f>
        <v>#REF!</v>
      </c>
      <c r="BN29" s="140" t="e">
        <f>#REF!</f>
        <v>#REF!</v>
      </c>
      <c r="BO29" s="139" t="e">
        <f>#REF!</f>
        <v>#REF!</v>
      </c>
      <c r="BP29" s="140" t="e">
        <f>#REF!</f>
        <v>#REF!</v>
      </c>
      <c r="BQ29" s="187" t="e">
        <f t="shared" si="13"/>
        <v>#REF!</v>
      </c>
      <c r="BR29" s="146" t="e">
        <f t="shared" si="4"/>
        <v>#REF!</v>
      </c>
      <c r="BS29" s="139" t="e">
        <f>#REF!</f>
        <v>#REF!</v>
      </c>
      <c r="BT29" s="140" t="e">
        <f>#REF!</f>
        <v>#REF!</v>
      </c>
      <c r="BU29" s="183" t="e">
        <f t="shared" si="14"/>
        <v>#REF!</v>
      </c>
      <c r="BV29" s="141" t="e">
        <f t="shared" si="15"/>
        <v>#REF!</v>
      </c>
      <c r="BW29" s="139" t="e">
        <f>#REF!</f>
        <v>#REF!</v>
      </c>
      <c r="BX29" s="142" t="e">
        <f>#REF!</f>
        <v>#REF!</v>
      </c>
      <c r="BY29" s="139" t="e">
        <f>#REF!</f>
        <v>#REF!</v>
      </c>
      <c r="BZ29" s="142" t="e">
        <f>#REF!</f>
        <v>#REF!</v>
      </c>
      <c r="CA29" s="139" t="e">
        <f>#REF!</f>
        <v>#REF!</v>
      </c>
      <c r="CB29" s="142" t="e">
        <f>#REF!</f>
        <v>#REF!</v>
      </c>
      <c r="CC29" s="139" t="e">
        <f>#REF!</f>
        <v>#REF!</v>
      </c>
      <c r="CD29" s="142" t="e">
        <f>#REF!</f>
        <v>#REF!</v>
      </c>
      <c r="CE29" s="139" t="e">
        <f>#REF!</f>
        <v>#REF!</v>
      </c>
      <c r="CF29" s="142" t="e">
        <f>#REF!</f>
        <v>#REF!</v>
      </c>
      <c r="CG29" s="139" t="e">
        <f>#REF!</f>
        <v>#REF!</v>
      </c>
      <c r="CH29" s="142" t="e">
        <f>#REF!</f>
        <v>#REF!</v>
      </c>
      <c r="CI29" s="139" t="e">
        <f>#REF!</f>
        <v>#REF!</v>
      </c>
      <c r="CJ29" s="142" t="e">
        <f>#REF!</f>
        <v>#REF!</v>
      </c>
      <c r="CK29" s="139" t="e">
        <f>#REF!</f>
        <v>#REF!</v>
      </c>
      <c r="CL29" s="142" t="e">
        <f>#REF!</f>
        <v>#REF!</v>
      </c>
      <c r="CM29" s="139" t="e">
        <f>#REF!</f>
        <v>#REF!</v>
      </c>
      <c r="CN29" s="142" t="e">
        <f>#REF!</f>
        <v>#REF!</v>
      </c>
      <c r="CO29" s="139" t="e">
        <f>#REF!</f>
        <v>#REF!</v>
      </c>
      <c r="CP29" s="142" t="e">
        <f>#REF!</f>
        <v>#REF!</v>
      </c>
      <c r="CQ29" s="139" t="e">
        <f>#REF!</f>
        <v>#REF!</v>
      </c>
      <c r="CR29" s="142" t="e">
        <f>#REF!</f>
        <v>#REF!</v>
      </c>
      <c r="CS29" s="139" t="e">
        <f>#REF!</f>
        <v>#REF!</v>
      </c>
      <c r="CT29" s="142" t="e">
        <f>#REF!</f>
        <v>#REF!</v>
      </c>
      <c r="CU29" s="139" t="e">
        <f>#REF!</f>
        <v>#REF!</v>
      </c>
      <c r="CV29" s="142" t="e">
        <f>#REF!</f>
        <v>#REF!</v>
      </c>
      <c r="CW29" s="139" t="e">
        <f>#REF!</f>
        <v>#REF!</v>
      </c>
      <c r="CX29" s="142" t="e">
        <f>#REF!</f>
        <v>#REF!</v>
      </c>
      <c r="CY29" s="139" t="e">
        <f>#REF!</f>
        <v>#REF!</v>
      </c>
      <c r="CZ29" s="142" t="e">
        <f>#REF!</f>
        <v>#REF!</v>
      </c>
      <c r="DA29" s="139" t="e">
        <f>#REF!</f>
        <v>#REF!</v>
      </c>
      <c r="DB29" s="142" t="e">
        <f>#REF!</f>
        <v>#REF!</v>
      </c>
      <c r="DC29" s="139" t="e">
        <f>#REF!</f>
        <v>#REF!</v>
      </c>
      <c r="DD29" s="142" t="e">
        <f>#REF!</f>
        <v>#REF!</v>
      </c>
      <c r="DE29" s="139" t="e">
        <f>#REF!</f>
        <v>#REF!</v>
      </c>
      <c r="DF29" s="142" t="e">
        <f>#REF!</f>
        <v>#REF!</v>
      </c>
      <c r="DG29" s="139" t="e">
        <f>#REF!</f>
        <v>#REF!</v>
      </c>
      <c r="DH29" s="142" t="e">
        <f>#REF!</f>
        <v>#REF!</v>
      </c>
      <c r="DI29" s="139" t="e">
        <f>#REF!</f>
        <v>#REF!</v>
      </c>
      <c r="DJ29" s="142" t="e">
        <f>#REF!</f>
        <v>#REF!</v>
      </c>
      <c r="DK29" s="183" t="e">
        <f t="shared" si="36"/>
        <v>#REF!</v>
      </c>
      <c r="DL29" s="141" t="e">
        <f>CX29+CV29+CT29+CR29+CP29+CN29+CL29+CJ29+CH29+CF29+CD29+CB29+BZ29+BX29+CZ29+DB29+DD29+DF29+DH29+DJ29</f>
        <v>#REF!</v>
      </c>
      <c r="DM29" s="139" t="e">
        <f>#REF!</f>
        <v>#REF!</v>
      </c>
      <c r="DN29" s="140" t="e">
        <f>#REF!</f>
        <v>#REF!</v>
      </c>
      <c r="DO29" s="139" t="e">
        <f>#REF!</f>
        <v>#REF!</v>
      </c>
      <c r="DP29" s="140" t="e">
        <f>#REF!</f>
        <v>#REF!</v>
      </c>
      <c r="DQ29" s="139" t="e">
        <f>#REF!</f>
        <v>#REF!</v>
      </c>
      <c r="DR29" s="140" t="e">
        <f>#REF!</f>
        <v>#REF!</v>
      </c>
      <c r="DS29" s="139" t="e">
        <f>#REF!</f>
        <v>#REF!</v>
      </c>
      <c r="DT29" s="140" t="e">
        <f>#REF!</f>
        <v>#REF!</v>
      </c>
      <c r="DU29" s="139" t="e">
        <f>#REF!</f>
        <v>#REF!</v>
      </c>
      <c r="DV29" s="140" t="e">
        <f>#REF!</f>
        <v>#REF!</v>
      </c>
      <c r="DW29" s="183" t="e">
        <f t="shared" si="16"/>
        <v>#REF!</v>
      </c>
      <c r="DX29" s="71" t="e">
        <f t="shared" si="5"/>
        <v>#REF!</v>
      </c>
      <c r="DY29" s="139" t="e">
        <f>#REF!</f>
        <v>#REF!</v>
      </c>
      <c r="DZ29" s="140" t="e">
        <f>#REF!</f>
        <v>#REF!</v>
      </c>
      <c r="EA29" s="139" t="e">
        <f>#REF!</f>
        <v>#REF!</v>
      </c>
      <c r="EB29" s="140" t="e">
        <f>#REF!</f>
        <v>#REF!</v>
      </c>
      <c r="EC29" s="139" t="e">
        <f>#REF!</f>
        <v>#REF!</v>
      </c>
      <c r="ED29" s="140" t="e">
        <f>#REF!</f>
        <v>#REF!</v>
      </c>
      <c r="EE29" s="139" t="e">
        <f>#REF!</f>
        <v>#REF!</v>
      </c>
      <c r="EF29" s="140" t="e">
        <f>#REF!</f>
        <v>#REF!</v>
      </c>
      <c r="EG29" s="139" t="e">
        <f>#REF!</f>
        <v>#REF!</v>
      </c>
      <c r="EH29" s="140" t="e">
        <f>#REF!</f>
        <v>#REF!</v>
      </c>
      <c r="EI29" s="139" t="e">
        <f>#REF!</f>
        <v>#REF!</v>
      </c>
      <c r="EJ29" s="140" t="e">
        <f>#REF!</f>
        <v>#REF!</v>
      </c>
      <c r="EK29" s="139" t="e">
        <f>#REF!</f>
        <v>#REF!</v>
      </c>
      <c r="EL29" s="140" t="e">
        <f>#REF!</f>
        <v>#REF!</v>
      </c>
      <c r="EM29" s="183" t="e">
        <f t="shared" si="17"/>
        <v>#REF!</v>
      </c>
      <c r="EN29" s="141" t="e">
        <f t="shared" si="18"/>
        <v>#REF!</v>
      </c>
      <c r="EO29" s="139" t="e">
        <f>#REF!</f>
        <v>#REF!</v>
      </c>
      <c r="EP29" s="140" t="e">
        <f>#REF!</f>
        <v>#REF!</v>
      </c>
      <c r="EQ29" s="139" t="e">
        <f>#REF!</f>
        <v>#REF!</v>
      </c>
      <c r="ER29" s="140" t="e">
        <f>#REF!</f>
        <v>#REF!</v>
      </c>
      <c r="ES29" s="139" t="e">
        <f>#REF!</f>
        <v>#REF!</v>
      </c>
      <c r="ET29" s="140" t="e">
        <f>#REF!</f>
        <v>#REF!</v>
      </c>
      <c r="EU29" s="139" t="e">
        <f>#REF!</f>
        <v>#REF!</v>
      </c>
      <c r="EV29" s="140" t="e">
        <f>#REF!</f>
        <v>#REF!</v>
      </c>
      <c r="EW29" s="139" t="e">
        <f>#REF!</f>
        <v>#REF!</v>
      </c>
      <c r="EX29" s="140" t="e">
        <f>#REF!</f>
        <v>#REF!</v>
      </c>
      <c r="EY29" s="139" t="e">
        <f>#REF!</f>
        <v>#REF!</v>
      </c>
      <c r="EZ29" s="140" t="e">
        <f>#REF!</f>
        <v>#REF!</v>
      </c>
      <c r="FA29" s="139" t="e">
        <f>#REF!</f>
        <v>#REF!</v>
      </c>
      <c r="FB29" s="140" t="e">
        <f>#REF!</f>
        <v>#REF!</v>
      </c>
      <c r="FC29" s="139" t="e">
        <f>#REF!</f>
        <v>#REF!</v>
      </c>
      <c r="FD29" s="140" t="e">
        <f>#REF!</f>
        <v>#REF!</v>
      </c>
      <c r="FE29" s="139" t="e">
        <f>#REF!</f>
        <v>#REF!</v>
      </c>
      <c r="FF29" s="140" t="e">
        <f>#REF!</f>
        <v>#REF!</v>
      </c>
      <c r="FG29" s="183" t="e">
        <f t="shared" si="19"/>
        <v>#REF!</v>
      </c>
      <c r="FH29" s="141" t="e">
        <f t="shared" si="20"/>
        <v>#REF!</v>
      </c>
      <c r="FI29" s="139" t="e">
        <f>#REF!</f>
        <v>#REF!</v>
      </c>
      <c r="FJ29" s="142" t="e">
        <f>#REF!</f>
        <v>#REF!</v>
      </c>
      <c r="FK29" s="139" t="e">
        <f>#REF!</f>
        <v>#REF!</v>
      </c>
      <c r="FL29" s="142" t="e">
        <f>#REF!</f>
        <v>#REF!</v>
      </c>
      <c r="FM29" s="139" t="e">
        <f>#REF!</f>
        <v>#REF!</v>
      </c>
      <c r="FN29" s="142" t="e">
        <f>#REF!</f>
        <v>#REF!</v>
      </c>
      <c r="FO29" s="139" t="e">
        <f>#REF!</f>
        <v>#REF!</v>
      </c>
      <c r="FP29" s="142" t="e">
        <f>#REF!</f>
        <v>#REF!</v>
      </c>
      <c r="FQ29" s="183" t="e">
        <f t="shared" si="21"/>
        <v>#REF!</v>
      </c>
      <c r="FR29" s="141" t="e">
        <f t="shared" si="6"/>
        <v>#REF!</v>
      </c>
      <c r="FS29" s="135">
        <v>1133</v>
      </c>
      <c r="FT29" s="18">
        <v>1165</v>
      </c>
      <c r="FU29" s="180" t="e">
        <f>#REF!</f>
        <v>#REF!</v>
      </c>
      <c r="FV29" s="178">
        <v>271</v>
      </c>
      <c r="FW29" s="144" t="e">
        <f>#REF!</f>
        <v>#REF!</v>
      </c>
      <c r="FX29" s="138" t="e">
        <f>#REF!</f>
        <v>#REF!</v>
      </c>
    </row>
    <row r="30" spans="1:186" s="136" customFormat="1" x14ac:dyDescent="0.25">
      <c r="A30" s="137">
        <v>23</v>
      </c>
      <c r="B30" s="157" t="s">
        <v>179</v>
      </c>
      <c r="C30" s="168"/>
      <c r="D30" s="158"/>
      <c r="E30" s="189">
        <f>M30+U30+BU30+DK30+DW30+EM30+FG30+FQ30+FS30+FU30+FW30</f>
        <v>5732</v>
      </c>
      <c r="F30" s="160">
        <f t="shared" si="0"/>
        <v>12420.939999999999</v>
      </c>
      <c r="G30" s="161">
        <v>792</v>
      </c>
      <c r="H30" s="162">
        <v>1516</v>
      </c>
      <c r="I30" s="161">
        <v>911</v>
      </c>
      <c r="J30" s="162">
        <v>1423</v>
      </c>
      <c r="K30" s="161"/>
      <c r="L30" s="162"/>
      <c r="M30" s="164">
        <f t="shared" si="8"/>
        <v>1703</v>
      </c>
      <c r="N30" s="160">
        <f t="shared" si="1"/>
        <v>2939</v>
      </c>
      <c r="O30" s="161">
        <v>6</v>
      </c>
      <c r="P30" s="162">
        <v>32</v>
      </c>
      <c r="Q30" s="161">
        <v>336</v>
      </c>
      <c r="R30" s="162">
        <v>258.7</v>
      </c>
      <c r="S30" s="161"/>
      <c r="T30" s="162"/>
      <c r="U30" s="164">
        <f t="shared" si="9"/>
        <v>342</v>
      </c>
      <c r="V30" s="160">
        <f t="shared" si="2"/>
        <v>290.7</v>
      </c>
      <c r="W30" s="161"/>
      <c r="X30" s="163"/>
      <c r="Y30" s="161"/>
      <c r="Z30" s="163"/>
      <c r="AA30" s="161"/>
      <c r="AB30" s="163"/>
      <c r="AC30" s="161"/>
      <c r="AD30" s="163"/>
      <c r="AE30" s="161"/>
      <c r="AF30" s="163"/>
      <c r="AG30" s="161"/>
      <c r="AH30" s="163"/>
      <c r="AI30" s="161"/>
      <c r="AJ30" s="162"/>
      <c r="AK30" s="161"/>
      <c r="AL30" s="162"/>
      <c r="AM30" s="161"/>
      <c r="AN30" s="162"/>
      <c r="AO30" s="161"/>
      <c r="AP30" s="162"/>
      <c r="AQ30" s="161"/>
      <c r="AR30" s="162"/>
      <c r="AS30" s="164">
        <f t="shared" si="10"/>
        <v>0</v>
      </c>
      <c r="AT30" s="160">
        <f t="shared" si="11"/>
        <v>0</v>
      </c>
      <c r="AU30" s="161"/>
      <c r="AV30" s="163"/>
      <c r="AW30" s="161"/>
      <c r="AX30" s="163"/>
      <c r="AY30" s="161"/>
      <c r="AZ30" s="163"/>
      <c r="BA30" s="161"/>
      <c r="BB30" s="163"/>
      <c r="BC30" s="161"/>
      <c r="BD30" s="163"/>
      <c r="BE30" s="161"/>
      <c r="BF30" s="162"/>
      <c r="BG30" s="161"/>
      <c r="BH30" s="162"/>
      <c r="BI30" s="164">
        <f t="shared" si="12"/>
        <v>0</v>
      </c>
      <c r="BJ30" s="160">
        <f t="shared" si="3"/>
        <v>0</v>
      </c>
      <c r="BK30" s="161"/>
      <c r="BL30" s="162"/>
      <c r="BM30" s="161"/>
      <c r="BN30" s="162"/>
      <c r="BO30" s="161"/>
      <c r="BP30" s="162"/>
      <c r="BQ30" s="164">
        <f t="shared" si="13"/>
        <v>0</v>
      </c>
      <c r="BR30" s="160">
        <f t="shared" si="4"/>
        <v>0</v>
      </c>
      <c r="BS30" s="161">
        <v>650</v>
      </c>
      <c r="BT30" s="162">
        <v>440.15</v>
      </c>
      <c r="BU30" s="164">
        <f t="shared" si="14"/>
        <v>650</v>
      </c>
      <c r="BV30" s="160">
        <f t="shared" si="15"/>
        <v>440.15</v>
      </c>
      <c r="BW30" s="161">
        <v>291</v>
      </c>
      <c r="BX30" s="163">
        <v>566.30999999999995</v>
      </c>
      <c r="BY30" s="161"/>
      <c r="BZ30" s="163"/>
      <c r="CA30" s="161"/>
      <c r="CB30" s="163"/>
      <c r="CC30" s="161"/>
      <c r="CD30" s="163"/>
      <c r="CE30" s="161"/>
      <c r="CF30" s="163"/>
      <c r="CG30" s="161">
        <v>17</v>
      </c>
      <c r="CH30" s="163">
        <v>26.5</v>
      </c>
      <c r="CI30" s="161"/>
      <c r="CJ30" s="163"/>
      <c r="CK30" s="161"/>
      <c r="CL30" s="163"/>
      <c r="CM30" s="161"/>
      <c r="CN30" s="163"/>
      <c r="CO30" s="161"/>
      <c r="CP30" s="163"/>
      <c r="CQ30" s="161"/>
      <c r="CR30" s="163"/>
      <c r="CS30" s="161"/>
      <c r="CT30" s="163"/>
      <c r="CU30" s="161"/>
      <c r="CV30" s="163"/>
      <c r="CW30" s="161"/>
      <c r="CX30" s="163"/>
      <c r="CY30" s="161"/>
      <c r="CZ30" s="163"/>
      <c r="DA30" s="161"/>
      <c r="DB30" s="163"/>
      <c r="DC30" s="161"/>
      <c r="DD30" s="163"/>
      <c r="DE30" s="161"/>
      <c r="DF30" s="163"/>
      <c r="DG30" s="161"/>
      <c r="DH30" s="163"/>
      <c r="DI30" s="161"/>
      <c r="DJ30" s="163"/>
      <c r="DK30" s="164">
        <f t="shared" si="36"/>
        <v>308</v>
      </c>
      <c r="DL30" s="160">
        <f>CX30+CV30+CT30+CR30+CP30+CN30+CL30+CJ30+CH30+CF30+CD30+CB30+BZ30+BX30+CZ30+DB30+DD30+DF30+DH30+DJ30+370.08</f>
        <v>962.88999999999987</v>
      </c>
      <c r="DM30" s="161">
        <v>21</v>
      </c>
      <c r="DN30" s="162">
        <v>1.5</v>
      </c>
      <c r="DO30" s="161"/>
      <c r="DP30" s="162"/>
      <c r="DQ30" s="161"/>
      <c r="DR30" s="162"/>
      <c r="DS30" s="161"/>
      <c r="DT30" s="162"/>
      <c r="DU30" s="161">
        <v>7</v>
      </c>
      <c r="DV30" s="162">
        <v>0.5</v>
      </c>
      <c r="DW30" s="164">
        <f t="shared" si="16"/>
        <v>28</v>
      </c>
      <c r="DX30" s="160">
        <f>DN30+DP30+DR30+DT30+DV30</f>
        <v>2</v>
      </c>
      <c r="DY30" s="161"/>
      <c r="DZ30" s="162"/>
      <c r="EA30" s="161"/>
      <c r="EB30" s="162"/>
      <c r="EC30" s="161"/>
      <c r="ED30" s="162"/>
      <c r="EE30" s="161"/>
      <c r="EF30" s="162"/>
      <c r="EG30" s="161"/>
      <c r="EH30" s="162"/>
      <c r="EI30" s="161"/>
      <c r="EJ30" s="162"/>
      <c r="EK30" s="161"/>
      <c r="EL30" s="162"/>
      <c r="EM30" s="164">
        <f t="shared" si="17"/>
        <v>0</v>
      </c>
      <c r="EN30" s="160">
        <f t="shared" si="18"/>
        <v>0</v>
      </c>
      <c r="EO30" s="161"/>
      <c r="EP30" s="162"/>
      <c r="EQ30" s="161"/>
      <c r="ER30" s="162"/>
      <c r="ES30" s="161"/>
      <c r="ET30" s="162"/>
      <c r="EU30" s="161"/>
      <c r="EV30" s="162"/>
      <c r="EW30" s="161"/>
      <c r="EX30" s="162"/>
      <c r="EY30" s="161"/>
      <c r="EZ30" s="162"/>
      <c r="FA30" s="161"/>
      <c r="FB30" s="162"/>
      <c r="FC30" s="161"/>
      <c r="FD30" s="162"/>
      <c r="FE30" s="161"/>
      <c r="FF30" s="162"/>
      <c r="FG30" s="164">
        <f t="shared" si="19"/>
        <v>0</v>
      </c>
      <c r="FH30" s="160">
        <f t="shared" si="20"/>
        <v>0</v>
      </c>
      <c r="FI30" s="161">
        <v>1</v>
      </c>
      <c r="FJ30" s="163">
        <v>0.5</v>
      </c>
      <c r="FK30" s="161"/>
      <c r="FL30" s="163"/>
      <c r="FM30" s="161"/>
      <c r="FN30" s="163"/>
      <c r="FO30" s="161"/>
      <c r="FP30" s="163"/>
      <c r="FQ30" s="164">
        <f t="shared" si="21"/>
        <v>1</v>
      </c>
      <c r="FR30" s="160">
        <f t="shared" si="6"/>
        <v>0.5</v>
      </c>
      <c r="FS30" s="135">
        <v>2700</v>
      </c>
      <c r="FT30" s="18">
        <v>7719.7</v>
      </c>
      <c r="FU30" s="144"/>
      <c r="FV30" s="178">
        <v>66</v>
      </c>
      <c r="FW30" s="164"/>
      <c r="FX30" s="160"/>
    </row>
    <row r="31" spans="1:186" s="136" customFormat="1" x14ac:dyDescent="0.25">
      <c r="A31" s="149">
        <v>24</v>
      </c>
      <c r="B31" s="3" t="s">
        <v>157</v>
      </c>
      <c r="C31" s="57" t="e">
        <f>#REF!</f>
        <v>#REF!</v>
      </c>
      <c r="D31" s="2" t="e">
        <f>#REF!</f>
        <v>#REF!</v>
      </c>
      <c r="E31" s="130" t="e">
        <f t="shared" si="7"/>
        <v>#REF!</v>
      </c>
      <c r="F31" s="138" t="e">
        <f t="shared" si="0"/>
        <v>#REF!</v>
      </c>
      <c r="G31" s="139" t="e">
        <f>#REF!</f>
        <v>#REF!</v>
      </c>
      <c r="H31" s="140" t="e">
        <f>#REF!</f>
        <v>#REF!</v>
      </c>
      <c r="I31" s="139" t="e">
        <f>#REF!</f>
        <v>#REF!</v>
      </c>
      <c r="J31" s="140" t="e">
        <f>#REF!</f>
        <v>#REF!</v>
      </c>
      <c r="K31" s="139" t="e">
        <f>#REF!</f>
        <v>#REF!</v>
      </c>
      <c r="L31" s="140" t="e">
        <f>#REF!</f>
        <v>#REF!</v>
      </c>
      <c r="M31" s="184" t="e">
        <f t="shared" si="8"/>
        <v>#REF!</v>
      </c>
      <c r="N31" s="71" t="e">
        <f t="shared" si="1"/>
        <v>#REF!</v>
      </c>
      <c r="O31" s="139" t="e">
        <f>#REF!</f>
        <v>#REF!</v>
      </c>
      <c r="P31" s="140" t="e">
        <f>#REF!</f>
        <v>#REF!</v>
      </c>
      <c r="Q31" s="139" t="e">
        <f>#REF!</f>
        <v>#REF!</v>
      </c>
      <c r="R31" s="140" t="e">
        <f>#REF!</f>
        <v>#REF!</v>
      </c>
      <c r="S31" s="139" t="e">
        <f>#REF!</f>
        <v>#REF!</v>
      </c>
      <c r="T31" s="140" t="e">
        <f>#REF!</f>
        <v>#REF!</v>
      </c>
      <c r="U31" s="184" t="e">
        <f t="shared" si="9"/>
        <v>#REF!</v>
      </c>
      <c r="V31" s="71" t="e">
        <f t="shared" si="2"/>
        <v>#REF!</v>
      </c>
      <c r="W31" s="139" t="e">
        <f>#REF!</f>
        <v>#REF!</v>
      </c>
      <c r="X31" s="142" t="e">
        <f>#REF!</f>
        <v>#REF!</v>
      </c>
      <c r="Y31" s="139" t="e">
        <f>#REF!</f>
        <v>#REF!</v>
      </c>
      <c r="Z31" s="142" t="e">
        <f>#REF!</f>
        <v>#REF!</v>
      </c>
      <c r="AA31" s="139" t="e">
        <f>#REF!</f>
        <v>#REF!</v>
      </c>
      <c r="AB31" s="142" t="e">
        <f>#REF!</f>
        <v>#REF!</v>
      </c>
      <c r="AC31" s="139" t="e">
        <f>#REF!</f>
        <v>#REF!</v>
      </c>
      <c r="AD31" s="142" t="e">
        <f>#REF!</f>
        <v>#REF!</v>
      </c>
      <c r="AE31" s="139" t="e">
        <f>#REF!</f>
        <v>#REF!</v>
      </c>
      <c r="AF31" s="142" t="e">
        <f>#REF!</f>
        <v>#REF!</v>
      </c>
      <c r="AG31" s="139" t="e">
        <f>#REF!</f>
        <v>#REF!</v>
      </c>
      <c r="AH31" s="142" t="e">
        <f>#REF!</f>
        <v>#REF!</v>
      </c>
      <c r="AI31" s="139" t="e">
        <f>#REF!</f>
        <v>#REF!</v>
      </c>
      <c r="AJ31" s="140" t="e">
        <f>#REF!</f>
        <v>#REF!</v>
      </c>
      <c r="AK31" s="139" t="e">
        <f>#REF!</f>
        <v>#REF!</v>
      </c>
      <c r="AL31" s="140" t="e">
        <f>#REF!</f>
        <v>#REF!</v>
      </c>
      <c r="AM31" s="139" t="e">
        <f>#REF!</f>
        <v>#REF!</v>
      </c>
      <c r="AN31" s="140" t="e">
        <f>#REF!</f>
        <v>#REF!</v>
      </c>
      <c r="AO31" s="139" t="e">
        <f>#REF!</f>
        <v>#REF!</v>
      </c>
      <c r="AP31" s="140" t="e">
        <f>#REF!</f>
        <v>#REF!</v>
      </c>
      <c r="AQ31" s="139" t="e">
        <f>#REF!</f>
        <v>#REF!</v>
      </c>
      <c r="AR31" s="140" t="e">
        <f>#REF!</f>
        <v>#REF!</v>
      </c>
      <c r="AS31" s="187" t="e">
        <f t="shared" si="10"/>
        <v>#REF!</v>
      </c>
      <c r="AT31" s="143" t="e">
        <f t="shared" si="11"/>
        <v>#REF!</v>
      </c>
      <c r="AU31" s="139" t="e">
        <f>#REF!</f>
        <v>#REF!</v>
      </c>
      <c r="AV31" s="142" t="e">
        <f>#REF!</f>
        <v>#REF!</v>
      </c>
      <c r="AW31" s="139" t="e">
        <f>#REF!</f>
        <v>#REF!</v>
      </c>
      <c r="AX31" s="142" t="e">
        <f>#REF!</f>
        <v>#REF!</v>
      </c>
      <c r="AY31" s="139" t="e">
        <f>#REF!</f>
        <v>#REF!</v>
      </c>
      <c r="AZ31" s="142" t="e">
        <f>#REF!</f>
        <v>#REF!</v>
      </c>
      <c r="BA31" s="139" t="e">
        <f>#REF!</f>
        <v>#REF!</v>
      </c>
      <c r="BB31" s="142" t="e">
        <f>#REF!</f>
        <v>#REF!</v>
      </c>
      <c r="BC31" s="139" t="e">
        <f>#REF!</f>
        <v>#REF!</v>
      </c>
      <c r="BD31" s="142" t="e">
        <f>#REF!</f>
        <v>#REF!</v>
      </c>
      <c r="BE31" s="139" t="e">
        <f>#REF!</f>
        <v>#REF!</v>
      </c>
      <c r="BF31" s="140" t="e">
        <f>#REF!</f>
        <v>#REF!</v>
      </c>
      <c r="BG31" s="139" t="e">
        <f>#REF!</f>
        <v>#REF!</v>
      </c>
      <c r="BH31" s="140" t="e">
        <f>#REF!</f>
        <v>#REF!</v>
      </c>
      <c r="BI31" s="187" t="e">
        <f t="shared" si="12"/>
        <v>#REF!</v>
      </c>
      <c r="BJ31" s="146" t="e">
        <f t="shared" si="3"/>
        <v>#REF!</v>
      </c>
      <c r="BK31" s="139" t="e">
        <f>#REF!</f>
        <v>#REF!</v>
      </c>
      <c r="BL31" s="140" t="e">
        <f>#REF!</f>
        <v>#REF!</v>
      </c>
      <c r="BM31" s="139" t="e">
        <f>#REF!</f>
        <v>#REF!</v>
      </c>
      <c r="BN31" s="140" t="e">
        <f>#REF!</f>
        <v>#REF!</v>
      </c>
      <c r="BO31" s="139" t="e">
        <f>#REF!</f>
        <v>#REF!</v>
      </c>
      <c r="BP31" s="140" t="e">
        <f>#REF!</f>
        <v>#REF!</v>
      </c>
      <c r="BQ31" s="187" t="e">
        <f t="shared" si="13"/>
        <v>#REF!</v>
      </c>
      <c r="BR31" s="146" t="e">
        <f t="shared" si="4"/>
        <v>#REF!</v>
      </c>
      <c r="BS31" s="139" t="e">
        <f>#REF!</f>
        <v>#REF!</v>
      </c>
      <c r="BT31" s="140" t="e">
        <f>#REF!</f>
        <v>#REF!</v>
      </c>
      <c r="BU31" s="183" t="e">
        <f t="shared" si="14"/>
        <v>#REF!</v>
      </c>
      <c r="BV31" s="141" t="e">
        <f t="shared" si="15"/>
        <v>#REF!</v>
      </c>
      <c r="BW31" s="139" t="e">
        <f>#REF!</f>
        <v>#REF!</v>
      </c>
      <c r="BX31" s="142" t="e">
        <f>#REF!</f>
        <v>#REF!</v>
      </c>
      <c r="BY31" s="139" t="e">
        <f>#REF!</f>
        <v>#REF!</v>
      </c>
      <c r="BZ31" s="142" t="e">
        <f>#REF!</f>
        <v>#REF!</v>
      </c>
      <c r="CA31" s="139" t="e">
        <f>#REF!</f>
        <v>#REF!</v>
      </c>
      <c r="CB31" s="142" t="e">
        <f>#REF!</f>
        <v>#REF!</v>
      </c>
      <c r="CC31" s="139" t="e">
        <f>#REF!</f>
        <v>#REF!</v>
      </c>
      <c r="CD31" s="142" t="e">
        <f>#REF!</f>
        <v>#REF!</v>
      </c>
      <c r="CE31" s="139" t="e">
        <f>#REF!</f>
        <v>#REF!</v>
      </c>
      <c r="CF31" s="142" t="e">
        <f>#REF!</f>
        <v>#REF!</v>
      </c>
      <c r="CG31" s="139" t="e">
        <f>#REF!</f>
        <v>#REF!</v>
      </c>
      <c r="CH31" s="142" t="e">
        <f>#REF!</f>
        <v>#REF!</v>
      </c>
      <c r="CI31" s="139" t="e">
        <f>#REF!</f>
        <v>#REF!</v>
      </c>
      <c r="CJ31" s="142" t="e">
        <f>#REF!</f>
        <v>#REF!</v>
      </c>
      <c r="CK31" s="139" t="e">
        <f>#REF!</f>
        <v>#REF!</v>
      </c>
      <c r="CL31" s="142" t="e">
        <f>#REF!</f>
        <v>#REF!</v>
      </c>
      <c r="CM31" s="139" t="e">
        <f>#REF!</f>
        <v>#REF!</v>
      </c>
      <c r="CN31" s="142" t="e">
        <f>#REF!</f>
        <v>#REF!</v>
      </c>
      <c r="CO31" s="139" t="e">
        <f>#REF!</f>
        <v>#REF!</v>
      </c>
      <c r="CP31" s="142" t="e">
        <f>#REF!</f>
        <v>#REF!</v>
      </c>
      <c r="CQ31" s="139" t="e">
        <f>#REF!</f>
        <v>#REF!</v>
      </c>
      <c r="CR31" s="142" t="e">
        <f>#REF!</f>
        <v>#REF!</v>
      </c>
      <c r="CS31" s="139" t="e">
        <f>#REF!</f>
        <v>#REF!</v>
      </c>
      <c r="CT31" s="142" t="e">
        <f>#REF!</f>
        <v>#REF!</v>
      </c>
      <c r="CU31" s="139" t="e">
        <f>#REF!</f>
        <v>#REF!</v>
      </c>
      <c r="CV31" s="142" t="e">
        <f>#REF!</f>
        <v>#REF!</v>
      </c>
      <c r="CW31" s="139" t="e">
        <f>#REF!</f>
        <v>#REF!</v>
      </c>
      <c r="CX31" s="142" t="e">
        <f>#REF!</f>
        <v>#REF!</v>
      </c>
      <c r="CY31" s="139" t="e">
        <f>#REF!</f>
        <v>#REF!</v>
      </c>
      <c r="CZ31" s="142" t="e">
        <f>#REF!</f>
        <v>#REF!</v>
      </c>
      <c r="DA31" s="139" t="e">
        <f>#REF!</f>
        <v>#REF!</v>
      </c>
      <c r="DB31" s="142" t="e">
        <f>#REF!</f>
        <v>#REF!</v>
      </c>
      <c r="DC31" s="139" t="e">
        <f>#REF!</f>
        <v>#REF!</v>
      </c>
      <c r="DD31" s="142" t="e">
        <f>#REF!</f>
        <v>#REF!</v>
      </c>
      <c r="DE31" s="139" t="e">
        <f>#REF!</f>
        <v>#REF!</v>
      </c>
      <c r="DF31" s="142" t="e">
        <f>#REF!</f>
        <v>#REF!</v>
      </c>
      <c r="DG31" s="139" t="e">
        <f>#REF!</f>
        <v>#REF!</v>
      </c>
      <c r="DH31" s="142" t="e">
        <f>#REF!</f>
        <v>#REF!</v>
      </c>
      <c r="DI31" s="139" t="e">
        <f>#REF!</f>
        <v>#REF!</v>
      </c>
      <c r="DJ31" s="142" t="e">
        <f>#REF!</f>
        <v>#REF!</v>
      </c>
      <c r="DK31" s="183" t="e">
        <f t="shared" si="36"/>
        <v>#REF!</v>
      </c>
      <c r="DL31" s="141" t="e">
        <f>CX31+CV31+CT31+CR31+CP31+CN31+CL31+CJ31+CH31+CF31+CD31+CB31+BZ31+BX31+CZ31+DB31+DD31+DF31+DH31+DJ31</f>
        <v>#REF!</v>
      </c>
      <c r="DM31" s="139" t="e">
        <f>#REF!</f>
        <v>#REF!</v>
      </c>
      <c r="DN31" s="140" t="e">
        <f>#REF!</f>
        <v>#REF!</v>
      </c>
      <c r="DO31" s="139" t="e">
        <f>#REF!</f>
        <v>#REF!</v>
      </c>
      <c r="DP31" s="140" t="e">
        <f>#REF!</f>
        <v>#REF!</v>
      </c>
      <c r="DQ31" s="139" t="e">
        <f>#REF!</f>
        <v>#REF!</v>
      </c>
      <c r="DR31" s="140" t="e">
        <f>#REF!</f>
        <v>#REF!</v>
      </c>
      <c r="DS31" s="139" t="e">
        <f>#REF!</f>
        <v>#REF!</v>
      </c>
      <c r="DT31" s="140" t="e">
        <f>#REF!</f>
        <v>#REF!</v>
      </c>
      <c r="DU31" s="139" t="e">
        <f>#REF!</f>
        <v>#REF!</v>
      </c>
      <c r="DV31" s="140" t="e">
        <f>#REF!</f>
        <v>#REF!</v>
      </c>
      <c r="DW31" s="183" t="e">
        <f t="shared" si="16"/>
        <v>#REF!</v>
      </c>
      <c r="DX31" s="71" t="e">
        <f t="shared" si="5"/>
        <v>#REF!</v>
      </c>
      <c r="DY31" s="139" t="e">
        <f>#REF!</f>
        <v>#REF!</v>
      </c>
      <c r="DZ31" s="140" t="e">
        <f>#REF!</f>
        <v>#REF!</v>
      </c>
      <c r="EA31" s="139" t="e">
        <f>#REF!</f>
        <v>#REF!</v>
      </c>
      <c r="EB31" s="140" t="e">
        <f>#REF!</f>
        <v>#REF!</v>
      </c>
      <c r="EC31" s="139" t="e">
        <f>#REF!</f>
        <v>#REF!</v>
      </c>
      <c r="ED31" s="140" t="e">
        <f>#REF!</f>
        <v>#REF!</v>
      </c>
      <c r="EE31" s="139" t="e">
        <f>#REF!</f>
        <v>#REF!</v>
      </c>
      <c r="EF31" s="140" t="e">
        <f>#REF!</f>
        <v>#REF!</v>
      </c>
      <c r="EG31" s="139" t="e">
        <f>#REF!</f>
        <v>#REF!</v>
      </c>
      <c r="EH31" s="140" t="e">
        <f>#REF!</f>
        <v>#REF!</v>
      </c>
      <c r="EI31" s="139" t="e">
        <f>#REF!</f>
        <v>#REF!</v>
      </c>
      <c r="EJ31" s="140" t="e">
        <f>#REF!</f>
        <v>#REF!</v>
      </c>
      <c r="EK31" s="139" t="e">
        <f>#REF!</f>
        <v>#REF!</v>
      </c>
      <c r="EL31" s="140" t="e">
        <f>#REF!</f>
        <v>#REF!</v>
      </c>
      <c r="EM31" s="183" t="e">
        <f t="shared" si="17"/>
        <v>#REF!</v>
      </c>
      <c r="EN31" s="141" t="e">
        <f t="shared" si="18"/>
        <v>#REF!</v>
      </c>
      <c r="EO31" s="139" t="e">
        <f>#REF!</f>
        <v>#REF!</v>
      </c>
      <c r="EP31" s="140" t="e">
        <f>#REF!</f>
        <v>#REF!</v>
      </c>
      <c r="EQ31" s="139" t="e">
        <f>#REF!</f>
        <v>#REF!</v>
      </c>
      <c r="ER31" s="140" t="e">
        <f>#REF!</f>
        <v>#REF!</v>
      </c>
      <c r="ES31" s="139" t="e">
        <f>#REF!</f>
        <v>#REF!</v>
      </c>
      <c r="ET31" s="140" t="e">
        <f>#REF!</f>
        <v>#REF!</v>
      </c>
      <c r="EU31" s="139" t="e">
        <f>#REF!</f>
        <v>#REF!</v>
      </c>
      <c r="EV31" s="140" t="e">
        <f>#REF!</f>
        <v>#REF!</v>
      </c>
      <c r="EW31" s="139" t="e">
        <f>#REF!</f>
        <v>#REF!</v>
      </c>
      <c r="EX31" s="140" t="e">
        <f>#REF!</f>
        <v>#REF!</v>
      </c>
      <c r="EY31" s="139" t="e">
        <f>#REF!</f>
        <v>#REF!</v>
      </c>
      <c r="EZ31" s="140" t="e">
        <f>#REF!</f>
        <v>#REF!</v>
      </c>
      <c r="FA31" s="139" t="e">
        <f>#REF!</f>
        <v>#REF!</v>
      </c>
      <c r="FB31" s="140" t="e">
        <f>#REF!</f>
        <v>#REF!</v>
      </c>
      <c r="FC31" s="139" t="e">
        <f>#REF!</f>
        <v>#REF!</v>
      </c>
      <c r="FD31" s="140" t="e">
        <f>#REF!</f>
        <v>#REF!</v>
      </c>
      <c r="FE31" s="139" t="e">
        <f>#REF!</f>
        <v>#REF!</v>
      </c>
      <c r="FF31" s="140" t="e">
        <f>#REF!</f>
        <v>#REF!</v>
      </c>
      <c r="FG31" s="183" t="e">
        <f t="shared" si="19"/>
        <v>#REF!</v>
      </c>
      <c r="FH31" s="141" t="e">
        <f t="shared" si="20"/>
        <v>#REF!</v>
      </c>
      <c r="FI31" s="139" t="e">
        <f>#REF!</f>
        <v>#REF!</v>
      </c>
      <c r="FJ31" s="142" t="e">
        <f>#REF!</f>
        <v>#REF!</v>
      </c>
      <c r="FK31" s="139" t="e">
        <f>#REF!</f>
        <v>#REF!</v>
      </c>
      <c r="FL31" s="142" t="e">
        <f>#REF!</f>
        <v>#REF!</v>
      </c>
      <c r="FM31" s="139" t="e">
        <f>#REF!</f>
        <v>#REF!</v>
      </c>
      <c r="FN31" s="142" t="e">
        <f>#REF!</f>
        <v>#REF!</v>
      </c>
      <c r="FO31" s="139" t="e">
        <f>#REF!</f>
        <v>#REF!</v>
      </c>
      <c r="FP31" s="142" t="e">
        <f>#REF!</f>
        <v>#REF!</v>
      </c>
      <c r="FQ31" s="183" t="e">
        <f t="shared" si="21"/>
        <v>#REF!</v>
      </c>
      <c r="FR31" s="141" t="e">
        <f t="shared" si="6"/>
        <v>#REF!</v>
      </c>
      <c r="FS31" s="135">
        <v>376</v>
      </c>
      <c r="FT31" s="18">
        <v>575</v>
      </c>
      <c r="FU31" s="144" t="e">
        <f>#REF!</f>
        <v>#REF!</v>
      </c>
      <c r="FV31" s="178">
        <v>666</v>
      </c>
      <c r="FW31" s="144" t="e">
        <f>#REF!</f>
        <v>#REF!</v>
      </c>
      <c r="FX31" s="138" t="e">
        <f>#REF!</f>
        <v>#REF!</v>
      </c>
    </row>
    <row r="32" spans="1:186" s="136" customFormat="1" x14ac:dyDescent="0.25">
      <c r="A32" s="149">
        <v>25</v>
      </c>
      <c r="B32" s="3" t="s">
        <v>165</v>
      </c>
      <c r="C32" s="57" t="e">
        <f>#REF!</f>
        <v>#REF!</v>
      </c>
      <c r="D32" s="4" t="e">
        <f>#REF!</f>
        <v>#REF!</v>
      </c>
      <c r="E32" s="130" t="e">
        <f t="shared" si="7"/>
        <v>#REF!</v>
      </c>
      <c r="F32" s="138" t="e">
        <f t="shared" si="0"/>
        <v>#REF!</v>
      </c>
      <c r="G32" s="139" t="e">
        <f>#REF!</f>
        <v>#REF!</v>
      </c>
      <c r="H32" s="140" t="e">
        <f>#REF!</f>
        <v>#REF!</v>
      </c>
      <c r="I32" s="139" t="e">
        <f>#REF!</f>
        <v>#REF!</v>
      </c>
      <c r="J32" s="140" t="e">
        <f>#REF!</f>
        <v>#REF!</v>
      </c>
      <c r="K32" s="139" t="e">
        <f>#REF!</f>
        <v>#REF!</v>
      </c>
      <c r="L32" s="140" t="e">
        <f>#REF!</f>
        <v>#REF!</v>
      </c>
      <c r="M32" s="184" t="e">
        <f t="shared" si="8"/>
        <v>#REF!</v>
      </c>
      <c r="N32" s="71" t="e">
        <f t="shared" si="1"/>
        <v>#REF!</v>
      </c>
      <c r="O32" s="139" t="e">
        <f>#REF!</f>
        <v>#REF!</v>
      </c>
      <c r="P32" s="140" t="e">
        <f>#REF!</f>
        <v>#REF!</v>
      </c>
      <c r="Q32" s="139" t="e">
        <f>#REF!</f>
        <v>#REF!</v>
      </c>
      <c r="R32" s="140" t="e">
        <f>#REF!</f>
        <v>#REF!</v>
      </c>
      <c r="S32" s="139" t="e">
        <f>#REF!</f>
        <v>#REF!</v>
      </c>
      <c r="T32" s="140" t="e">
        <f>#REF!</f>
        <v>#REF!</v>
      </c>
      <c r="U32" s="184" t="e">
        <f t="shared" si="9"/>
        <v>#REF!</v>
      </c>
      <c r="V32" s="71" t="e">
        <f t="shared" si="2"/>
        <v>#REF!</v>
      </c>
      <c r="W32" s="139" t="e">
        <f>#REF!</f>
        <v>#REF!</v>
      </c>
      <c r="X32" s="142" t="e">
        <f>#REF!</f>
        <v>#REF!</v>
      </c>
      <c r="Y32" s="139" t="e">
        <f>#REF!</f>
        <v>#REF!</v>
      </c>
      <c r="Z32" s="142" t="e">
        <f>#REF!</f>
        <v>#REF!</v>
      </c>
      <c r="AA32" s="139" t="e">
        <f>#REF!</f>
        <v>#REF!</v>
      </c>
      <c r="AB32" s="142" t="e">
        <f>#REF!</f>
        <v>#REF!</v>
      </c>
      <c r="AC32" s="139" t="e">
        <f>#REF!</f>
        <v>#REF!</v>
      </c>
      <c r="AD32" s="142" t="e">
        <f>#REF!</f>
        <v>#REF!</v>
      </c>
      <c r="AE32" s="139" t="e">
        <f>#REF!</f>
        <v>#REF!</v>
      </c>
      <c r="AF32" s="142" t="e">
        <f>#REF!</f>
        <v>#REF!</v>
      </c>
      <c r="AG32" s="139" t="e">
        <f>#REF!</f>
        <v>#REF!</v>
      </c>
      <c r="AH32" s="142" t="e">
        <f>#REF!</f>
        <v>#REF!</v>
      </c>
      <c r="AI32" s="139" t="e">
        <f>#REF!</f>
        <v>#REF!</v>
      </c>
      <c r="AJ32" s="140" t="e">
        <f>#REF!</f>
        <v>#REF!</v>
      </c>
      <c r="AK32" s="139" t="e">
        <f>#REF!</f>
        <v>#REF!</v>
      </c>
      <c r="AL32" s="140" t="e">
        <f>#REF!</f>
        <v>#REF!</v>
      </c>
      <c r="AM32" s="139" t="e">
        <f>#REF!</f>
        <v>#REF!</v>
      </c>
      <c r="AN32" s="140" t="e">
        <f>#REF!</f>
        <v>#REF!</v>
      </c>
      <c r="AO32" s="139" t="e">
        <f>#REF!</f>
        <v>#REF!</v>
      </c>
      <c r="AP32" s="140" t="e">
        <f>#REF!</f>
        <v>#REF!</v>
      </c>
      <c r="AQ32" s="139" t="e">
        <f>#REF!</f>
        <v>#REF!</v>
      </c>
      <c r="AR32" s="140" t="e">
        <f>#REF!</f>
        <v>#REF!</v>
      </c>
      <c r="AS32" s="187" t="e">
        <f t="shared" si="10"/>
        <v>#REF!</v>
      </c>
      <c r="AT32" s="143" t="e">
        <f t="shared" si="11"/>
        <v>#REF!</v>
      </c>
      <c r="AU32" s="139" t="e">
        <f>#REF!</f>
        <v>#REF!</v>
      </c>
      <c r="AV32" s="142" t="e">
        <f>#REF!</f>
        <v>#REF!</v>
      </c>
      <c r="AW32" s="139" t="e">
        <f>#REF!</f>
        <v>#REF!</v>
      </c>
      <c r="AX32" s="142" t="e">
        <f>#REF!</f>
        <v>#REF!</v>
      </c>
      <c r="AY32" s="139" t="e">
        <f>#REF!</f>
        <v>#REF!</v>
      </c>
      <c r="AZ32" s="142" t="e">
        <f>#REF!</f>
        <v>#REF!</v>
      </c>
      <c r="BA32" s="139" t="e">
        <f>#REF!</f>
        <v>#REF!</v>
      </c>
      <c r="BB32" s="142" t="e">
        <f>#REF!</f>
        <v>#REF!</v>
      </c>
      <c r="BC32" s="139" t="e">
        <f>#REF!</f>
        <v>#REF!</v>
      </c>
      <c r="BD32" s="142" t="e">
        <f>#REF!</f>
        <v>#REF!</v>
      </c>
      <c r="BE32" s="139" t="e">
        <f>#REF!</f>
        <v>#REF!</v>
      </c>
      <c r="BF32" s="140" t="e">
        <f>#REF!</f>
        <v>#REF!</v>
      </c>
      <c r="BG32" s="139" t="e">
        <f>#REF!</f>
        <v>#REF!</v>
      </c>
      <c r="BH32" s="140" t="e">
        <f>#REF!</f>
        <v>#REF!</v>
      </c>
      <c r="BI32" s="187" t="e">
        <f t="shared" si="12"/>
        <v>#REF!</v>
      </c>
      <c r="BJ32" s="146" t="e">
        <f t="shared" si="3"/>
        <v>#REF!</v>
      </c>
      <c r="BK32" s="139" t="e">
        <f>#REF!</f>
        <v>#REF!</v>
      </c>
      <c r="BL32" s="140" t="e">
        <f>#REF!</f>
        <v>#REF!</v>
      </c>
      <c r="BM32" s="139" t="e">
        <f>#REF!</f>
        <v>#REF!</v>
      </c>
      <c r="BN32" s="140" t="e">
        <f>#REF!</f>
        <v>#REF!</v>
      </c>
      <c r="BO32" s="139" t="e">
        <f>#REF!</f>
        <v>#REF!</v>
      </c>
      <c r="BP32" s="140" t="e">
        <f>#REF!</f>
        <v>#REF!</v>
      </c>
      <c r="BQ32" s="187" t="e">
        <f t="shared" si="13"/>
        <v>#REF!</v>
      </c>
      <c r="BR32" s="146" t="e">
        <f t="shared" si="4"/>
        <v>#REF!</v>
      </c>
      <c r="BS32" s="139" t="e">
        <f>#REF!</f>
        <v>#REF!</v>
      </c>
      <c r="BT32" s="140" t="e">
        <f>#REF!</f>
        <v>#REF!</v>
      </c>
      <c r="BU32" s="183" t="e">
        <f t="shared" si="14"/>
        <v>#REF!</v>
      </c>
      <c r="BV32" s="141" t="e">
        <f t="shared" si="15"/>
        <v>#REF!</v>
      </c>
      <c r="BW32" s="139" t="e">
        <f>#REF!</f>
        <v>#REF!</v>
      </c>
      <c r="BX32" s="142" t="e">
        <f>#REF!</f>
        <v>#REF!</v>
      </c>
      <c r="BY32" s="139" t="e">
        <f>#REF!</f>
        <v>#REF!</v>
      </c>
      <c r="BZ32" s="142" t="e">
        <f>#REF!</f>
        <v>#REF!</v>
      </c>
      <c r="CA32" s="139" t="e">
        <f>#REF!</f>
        <v>#REF!</v>
      </c>
      <c r="CB32" s="142" t="e">
        <f>#REF!</f>
        <v>#REF!</v>
      </c>
      <c r="CC32" s="139" t="e">
        <f>#REF!</f>
        <v>#REF!</v>
      </c>
      <c r="CD32" s="142" t="e">
        <f>#REF!</f>
        <v>#REF!</v>
      </c>
      <c r="CE32" s="139" t="e">
        <f>#REF!</f>
        <v>#REF!</v>
      </c>
      <c r="CF32" s="142" t="e">
        <f>#REF!</f>
        <v>#REF!</v>
      </c>
      <c r="CG32" s="139" t="e">
        <f>#REF!</f>
        <v>#REF!</v>
      </c>
      <c r="CH32" s="142" t="e">
        <f>#REF!</f>
        <v>#REF!</v>
      </c>
      <c r="CI32" s="139" t="e">
        <f>#REF!</f>
        <v>#REF!</v>
      </c>
      <c r="CJ32" s="142" t="e">
        <f>#REF!</f>
        <v>#REF!</v>
      </c>
      <c r="CK32" s="139" t="e">
        <f>#REF!</f>
        <v>#REF!</v>
      </c>
      <c r="CL32" s="142" t="e">
        <f>#REF!</f>
        <v>#REF!</v>
      </c>
      <c r="CM32" s="139" t="e">
        <f>#REF!</f>
        <v>#REF!</v>
      </c>
      <c r="CN32" s="142" t="e">
        <f>#REF!</f>
        <v>#REF!</v>
      </c>
      <c r="CO32" s="139" t="e">
        <f>#REF!</f>
        <v>#REF!</v>
      </c>
      <c r="CP32" s="142" t="e">
        <f>#REF!</f>
        <v>#REF!</v>
      </c>
      <c r="CQ32" s="139" t="e">
        <f>#REF!</f>
        <v>#REF!</v>
      </c>
      <c r="CR32" s="142" t="e">
        <f>#REF!</f>
        <v>#REF!</v>
      </c>
      <c r="CS32" s="139" t="e">
        <f>#REF!</f>
        <v>#REF!</v>
      </c>
      <c r="CT32" s="142" t="e">
        <f>#REF!</f>
        <v>#REF!</v>
      </c>
      <c r="CU32" s="139" t="e">
        <f>#REF!</f>
        <v>#REF!</v>
      </c>
      <c r="CV32" s="142" t="e">
        <f>#REF!</f>
        <v>#REF!</v>
      </c>
      <c r="CW32" s="139" t="e">
        <f>#REF!</f>
        <v>#REF!</v>
      </c>
      <c r="CX32" s="142" t="e">
        <f>#REF!</f>
        <v>#REF!</v>
      </c>
      <c r="CY32" s="139" t="e">
        <f>#REF!</f>
        <v>#REF!</v>
      </c>
      <c r="CZ32" s="142" t="e">
        <f>#REF!</f>
        <v>#REF!</v>
      </c>
      <c r="DA32" s="139" t="e">
        <f>#REF!</f>
        <v>#REF!</v>
      </c>
      <c r="DB32" s="142" t="e">
        <f>#REF!</f>
        <v>#REF!</v>
      </c>
      <c r="DC32" s="139" t="e">
        <f>#REF!</f>
        <v>#REF!</v>
      </c>
      <c r="DD32" s="142" t="e">
        <f>#REF!</f>
        <v>#REF!</v>
      </c>
      <c r="DE32" s="139" t="e">
        <f>#REF!</f>
        <v>#REF!</v>
      </c>
      <c r="DF32" s="142" t="e">
        <f>#REF!</f>
        <v>#REF!</v>
      </c>
      <c r="DG32" s="139" t="e">
        <f>#REF!</f>
        <v>#REF!</v>
      </c>
      <c r="DH32" s="142" t="e">
        <f>#REF!</f>
        <v>#REF!</v>
      </c>
      <c r="DI32" s="139" t="e">
        <f>#REF!</f>
        <v>#REF!</v>
      </c>
      <c r="DJ32" s="142" t="e">
        <f>#REF!</f>
        <v>#REF!</v>
      </c>
      <c r="DK32" s="183" t="e">
        <f t="shared" si="36"/>
        <v>#REF!</v>
      </c>
      <c r="DL32" s="141" t="e">
        <f>CX32+CV32+CT32+CR32+CP32+CN32+CL32+CJ32+CH32+CF32+CD32+CB32+BZ32+BX32+CZ32+DB32+DD32+DF32+DH32+DJ32</f>
        <v>#REF!</v>
      </c>
      <c r="DM32" s="170">
        <v>1</v>
      </c>
      <c r="DN32" s="176">
        <v>1</v>
      </c>
      <c r="DO32" s="139" t="e">
        <f>#REF!</f>
        <v>#REF!</v>
      </c>
      <c r="DP32" s="140" t="e">
        <f>#REF!</f>
        <v>#REF!</v>
      </c>
      <c r="DQ32" s="139" t="e">
        <f>#REF!</f>
        <v>#REF!</v>
      </c>
      <c r="DR32" s="140" t="e">
        <f>#REF!</f>
        <v>#REF!</v>
      </c>
      <c r="DS32" s="139" t="e">
        <f>#REF!</f>
        <v>#REF!</v>
      </c>
      <c r="DT32" s="140" t="e">
        <f>#REF!</f>
        <v>#REF!</v>
      </c>
      <c r="DU32" s="139" t="e">
        <f>#REF!</f>
        <v>#REF!</v>
      </c>
      <c r="DV32" s="140" t="e">
        <f>#REF!</f>
        <v>#REF!</v>
      </c>
      <c r="DW32" s="183" t="e">
        <f t="shared" si="16"/>
        <v>#REF!</v>
      </c>
      <c r="DX32" s="71" t="e">
        <f t="shared" si="5"/>
        <v>#REF!</v>
      </c>
      <c r="DY32" s="139" t="e">
        <f>#REF!</f>
        <v>#REF!</v>
      </c>
      <c r="DZ32" s="140" t="e">
        <f>#REF!</f>
        <v>#REF!</v>
      </c>
      <c r="EA32" s="139" t="e">
        <f>#REF!</f>
        <v>#REF!</v>
      </c>
      <c r="EB32" s="140" t="e">
        <f>#REF!</f>
        <v>#REF!</v>
      </c>
      <c r="EC32" s="139" t="e">
        <f>#REF!</f>
        <v>#REF!</v>
      </c>
      <c r="ED32" s="140" t="e">
        <f>#REF!</f>
        <v>#REF!</v>
      </c>
      <c r="EE32" s="139" t="e">
        <f>#REF!</f>
        <v>#REF!</v>
      </c>
      <c r="EF32" s="140" t="e">
        <f>#REF!</f>
        <v>#REF!</v>
      </c>
      <c r="EG32" s="139" t="e">
        <f>#REF!</f>
        <v>#REF!</v>
      </c>
      <c r="EH32" s="140" t="e">
        <f>#REF!</f>
        <v>#REF!</v>
      </c>
      <c r="EI32" s="139" t="e">
        <f>#REF!</f>
        <v>#REF!</v>
      </c>
      <c r="EJ32" s="140" t="e">
        <f>#REF!</f>
        <v>#REF!</v>
      </c>
      <c r="EK32" s="139" t="e">
        <f>#REF!</f>
        <v>#REF!</v>
      </c>
      <c r="EL32" s="140" t="e">
        <f>#REF!</f>
        <v>#REF!</v>
      </c>
      <c r="EM32" s="183" t="e">
        <f t="shared" si="17"/>
        <v>#REF!</v>
      </c>
      <c r="EN32" s="141" t="e">
        <f t="shared" si="18"/>
        <v>#REF!</v>
      </c>
      <c r="EO32" s="139" t="e">
        <f>#REF!</f>
        <v>#REF!</v>
      </c>
      <c r="EP32" s="140" t="e">
        <f>#REF!</f>
        <v>#REF!</v>
      </c>
      <c r="EQ32" s="139" t="e">
        <f>#REF!</f>
        <v>#REF!</v>
      </c>
      <c r="ER32" s="140" t="e">
        <f>#REF!</f>
        <v>#REF!</v>
      </c>
      <c r="ES32" s="139" t="e">
        <f>#REF!</f>
        <v>#REF!</v>
      </c>
      <c r="ET32" s="140" t="e">
        <f>#REF!</f>
        <v>#REF!</v>
      </c>
      <c r="EU32" s="139" t="e">
        <f>#REF!</f>
        <v>#REF!</v>
      </c>
      <c r="EV32" s="140" t="e">
        <f>#REF!</f>
        <v>#REF!</v>
      </c>
      <c r="EW32" s="139" t="e">
        <f>#REF!</f>
        <v>#REF!</v>
      </c>
      <c r="EX32" s="140" t="e">
        <f>#REF!</f>
        <v>#REF!</v>
      </c>
      <c r="EY32" s="139" t="e">
        <f>#REF!</f>
        <v>#REF!</v>
      </c>
      <c r="EZ32" s="140" t="e">
        <f>#REF!</f>
        <v>#REF!</v>
      </c>
      <c r="FA32" s="139" t="e">
        <f>#REF!</f>
        <v>#REF!</v>
      </c>
      <c r="FB32" s="140" t="e">
        <f>#REF!</f>
        <v>#REF!</v>
      </c>
      <c r="FC32" s="139" t="e">
        <f>#REF!</f>
        <v>#REF!</v>
      </c>
      <c r="FD32" s="140" t="e">
        <f>#REF!</f>
        <v>#REF!</v>
      </c>
      <c r="FE32" s="139" t="e">
        <f>#REF!</f>
        <v>#REF!</v>
      </c>
      <c r="FF32" s="140" t="e">
        <f>#REF!</f>
        <v>#REF!</v>
      </c>
      <c r="FG32" s="183" t="e">
        <f t="shared" si="19"/>
        <v>#REF!</v>
      </c>
      <c r="FH32" s="141" t="e">
        <f t="shared" si="20"/>
        <v>#REF!</v>
      </c>
      <c r="FI32" s="139" t="e">
        <f>#REF!</f>
        <v>#REF!</v>
      </c>
      <c r="FJ32" s="142" t="e">
        <f>#REF!</f>
        <v>#REF!</v>
      </c>
      <c r="FK32" s="139" t="e">
        <f>#REF!</f>
        <v>#REF!</v>
      </c>
      <c r="FL32" s="142" t="e">
        <f>#REF!</f>
        <v>#REF!</v>
      </c>
      <c r="FM32" s="139" t="e">
        <f>#REF!</f>
        <v>#REF!</v>
      </c>
      <c r="FN32" s="142" t="e">
        <f>#REF!</f>
        <v>#REF!</v>
      </c>
      <c r="FO32" s="139" t="e">
        <f>#REF!</f>
        <v>#REF!</v>
      </c>
      <c r="FP32" s="142" t="e">
        <f>#REF!</f>
        <v>#REF!</v>
      </c>
      <c r="FQ32" s="183" t="e">
        <f t="shared" si="21"/>
        <v>#REF!</v>
      </c>
      <c r="FR32" s="141" t="e">
        <f t="shared" si="6"/>
        <v>#REF!</v>
      </c>
      <c r="FS32" s="135">
        <v>102</v>
      </c>
      <c r="FT32" s="18">
        <v>106</v>
      </c>
      <c r="FU32" s="144"/>
      <c r="FV32" s="178">
        <v>166</v>
      </c>
      <c r="FW32" s="144" t="e">
        <f>#REF!</f>
        <v>#REF!</v>
      </c>
      <c r="FX32" s="138" t="e">
        <f>#REF!</f>
        <v>#REF!</v>
      </c>
    </row>
    <row r="33" spans="1:187" s="136" customFormat="1" x14ac:dyDescent="0.25">
      <c r="A33" s="149">
        <v>26</v>
      </c>
      <c r="B33" s="3" t="s">
        <v>158</v>
      </c>
      <c r="C33" s="57" t="e">
        <f>#REF!</f>
        <v>#REF!</v>
      </c>
      <c r="D33" s="4" t="e">
        <f>#REF!</f>
        <v>#REF!</v>
      </c>
      <c r="E33" s="130" t="e">
        <f t="shared" si="7"/>
        <v>#REF!</v>
      </c>
      <c r="F33" s="138" t="e">
        <f t="shared" si="0"/>
        <v>#REF!</v>
      </c>
      <c r="G33" s="139" t="e">
        <f>#REF!</f>
        <v>#REF!</v>
      </c>
      <c r="H33" s="140" t="e">
        <f>#REF!</f>
        <v>#REF!</v>
      </c>
      <c r="I33" s="139" t="e">
        <f>#REF!</f>
        <v>#REF!</v>
      </c>
      <c r="J33" s="140" t="e">
        <f>#REF!</f>
        <v>#REF!</v>
      </c>
      <c r="K33" s="139" t="e">
        <f>#REF!</f>
        <v>#REF!</v>
      </c>
      <c r="L33" s="140" t="e">
        <f>#REF!</f>
        <v>#REF!</v>
      </c>
      <c r="M33" s="184" t="e">
        <f t="shared" si="8"/>
        <v>#REF!</v>
      </c>
      <c r="N33" s="71" t="e">
        <f t="shared" si="1"/>
        <v>#REF!</v>
      </c>
      <c r="O33" s="139" t="e">
        <f>#REF!</f>
        <v>#REF!</v>
      </c>
      <c r="P33" s="140" t="e">
        <f>#REF!</f>
        <v>#REF!</v>
      </c>
      <c r="Q33" s="139" t="e">
        <f>#REF!</f>
        <v>#REF!</v>
      </c>
      <c r="R33" s="140" t="e">
        <f>#REF!</f>
        <v>#REF!</v>
      </c>
      <c r="S33" s="139" t="e">
        <f>#REF!</f>
        <v>#REF!</v>
      </c>
      <c r="T33" s="140" t="e">
        <f>#REF!</f>
        <v>#REF!</v>
      </c>
      <c r="U33" s="184" t="e">
        <f t="shared" si="9"/>
        <v>#REF!</v>
      </c>
      <c r="V33" s="71" t="e">
        <f t="shared" si="2"/>
        <v>#REF!</v>
      </c>
      <c r="W33" s="139" t="e">
        <f>#REF!</f>
        <v>#REF!</v>
      </c>
      <c r="X33" s="142" t="e">
        <f>#REF!</f>
        <v>#REF!</v>
      </c>
      <c r="Y33" s="139" t="e">
        <f>#REF!</f>
        <v>#REF!</v>
      </c>
      <c r="Z33" s="142" t="e">
        <f>#REF!</f>
        <v>#REF!</v>
      </c>
      <c r="AA33" s="139" t="e">
        <f>#REF!</f>
        <v>#REF!</v>
      </c>
      <c r="AB33" s="142" t="e">
        <f>#REF!</f>
        <v>#REF!</v>
      </c>
      <c r="AC33" s="139" t="e">
        <f>#REF!</f>
        <v>#REF!</v>
      </c>
      <c r="AD33" s="142" t="e">
        <f>#REF!</f>
        <v>#REF!</v>
      </c>
      <c r="AE33" s="139" t="e">
        <f>#REF!</f>
        <v>#REF!</v>
      </c>
      <c r="AF33" s="142" t="e">
        <f>#REF!</f>
        <v>#REF!</v>
      </c>
      <c r="AG33" s="139" t="e">
        <f>#REF!</f>
        <v>#REF!</v>
      </c>
      <c r="AH33" s="142" t="e">
        <f>#REF!</f>
        <v>#REF!</v>
      </c>
      <c r="AI33" s="139" t="e">
        <f>#REF!</f>
        <v>#REF!</v>
      </c>
      <c r="AJ33" s="140" t="e">
        <f>#REF!</f>
        <v>#REF!</v>
      </c>
      <c r="AK33" s="139" t="e">
        <f>#REF!</f>
        <v>#REF!</v>
      </c>
      <c r="AL33" s="140" t="e">
        <f>#REF!</f>
        <v>#REF!</v>
      </c>
      <c r="AM33" s="139" t="e">
        <f>#REF!</f>
        <v>#REF!</v>
      </c>
      <c r="AN33" s="140" t="e">
        <f>#REF!</f>
        <v>#REF!</v>
      </c>
      <c r="AO33" s="139" t="e">
        <f>#REF!</f>
        <v>#REF!</v>
      </c>
      <c r="AP33" s="140" t="e">
        <f>#REF!</f>
        <v>#REF!</v>
      </c>
      <c r="AQ33" s="139" t="e">
        <f>#REF!</f>
        <v>#REF!</v>
      </c>
      <c r="AR33" s="140" t="e">
        <f>#REF!</f>
        <v>#REF!</v>
      </c>
      <c r="AS33" s="187" t="e">
        <f t="shared" si="10"/>
        <v>#REF!</v>
      </c>
      <c r="AT33" s="143" t="e">
        <f t="shared" si="11"/>
        <v>#REF!</v>
      </c>
      <c r="AU33" s="139" t="e">
        <f>#REF!</f>
        <v>#REF!</v>
      </c>
      <c r="AV33" s="142" t="e">
        <f>#REF!</f>
        <v>#REF!</v>
      </c>
      <c r="AW33" s="139" t="e">
        <f>#REF!</f>
        <v>#REF!</v>
      </c>
      <c r="AX33" s="142" t="e">
        <f>#REF!</f>
        <v>#REF!</v>
      </c>
      <c r="AY33" s="139" t="e">
        <f>#REF!</f>
        <v>#REF!</v>
      </c>
      <c r="AZ33" s="142" t="e">
        <f>#REF!</f>
        <v>#REF!</v>
      </c>
      <c r="BA33" s="139" t="e">
        <f>#REF!</f>
        <v>#REF!</v>
      </c>
      <c r="BB33" s="142" t="e">
        <f>#REF!</f>
        <v>#REF!</v>
      </c>
      <c r="BC33" s="139" t="e">
        <f>#REF!</f>
        <v>#REF!</v>
      </c>
      <c r="BD33" s="142" t="e">
        <f>#REF!</f>
        <v>#REF!</v>
      </c>
      <c r="BE33" s="139" t="e">
        <f>#REF!</f>
        <v>#REF!</v>
      </c>
      <c r="BF33" s="140" t="e">
        <f>#REF!</f>
        <v>#REF!</v>
      </c>
      <c r="BG33" s="139" t="e">
        <f>#REF!</f>
        <v>#REF!</v>
      </c>
      <c r="BH33" s="140" t="e">
        <f>#REF!</f>
        <v>#REF!</v>
      </c>
      <c r="BI33" s="187" t="e">
        <f t="shared" si="12"/>
        <v>#REF!</v>
      </c>
      <c r="BJ33" s="146" t="e">
        <f t="shared" si="3"/>
        <v>#REF!</v>
      </c>
      <c r="BK33" s="139" t="e">
        <f>#REF!</f>
        <v>#REF!</v>
      </c>
      <c r="BL33" s="140" t="e">
        <f>#REF!</f>
        <v>#REF!</v>
      </c>
      <c r="BM33" s="139" t="e">
        <f>#REF!</f>
        <v>#REF!</v>
      </c>
      <c r="BN33" s="140" t="e">
        <f>#REF!</f>
        <v>#REF!</v>
      </c>
      <c r="BO33" s="139" t="e">
        <f>#REF!</f>
        <v>#REF!</v>
      </c>
      <c r="BP33" s="140" t="e">
        <f>#REF!</f>
        <v>#REF!</v>
      </c>
      <c r="BQ33" s="187" t="e">
        <f t="shared" si="13"/>
        <v>#REF!</v>
      </c>
      <c r="BR33" s="146" t="e">
        <f t="shared" si="4"/>
        <v>#REF!</v>
      </c>
      <c r="BS33" s="139" t="e">
        <f>#REF!</f>
        <v>#REF!</v>
      </c>
      <c r="BT33" s="140" t="e">
        <f>#REF!</f>
        <v>#REF!</v>
      </c>
      <c r="BU33" s="183" t="e">
        <f t="shared" si="14"/>
        <v>#REF!</v>
      </c>
      <c r="BV33" s="141" t="e">
        <f t="shared" si="15"/>
        <v>#REF!</v>
      </c>
      <c r="BW33" s="139" t="e">
        <f>#REF!</f>
        <v>#REF!</v>
      </c>
      <c r="BX33" s="142" t="e">
        <f>#REF!</f>
        <v>#REF!</v>
      </c>
      <c r="BY33" s="139" t="e">
        <f>#REF!</f>
        <v>#REF!</v>
      </c>
      <c r="BZ33" s="142" t="e">
        <f>#REF!</f>
        <v>#REF!</v>
      </c>
      <c r="CA33" s="139" t="e">
        <f>#REF!</f>
        <v>#REF!</v>
      </c>
      <c r="CB33" s="142" t="e">
        <f>#REF!</f>
        <v>#REF!</v>
      </c>
      <c r="CC33" s="139" t="e">
        <f>#REF!</f>
        <v>#REF!</v>
      </c>
      <c r="CD33" s="142" t="e">
        <f>#REF!</f>
        <v>#REF!</v>
      </c>
      <c r="CE33" s="139" t="e">
        <f>#REF!</f>
        <v>#REF!</v>
      </c>
      <c r="CF33" s="142" t="e">
        <f>#REF!</f>
        <v>#REF!</v>
      </c>
      <c r="CG33" s="139" t="e">
        <f>#REF!</f>
        <v>#REF!</v>
      </c>
      <c r="CH33" s="142" t="e">
        <f>#REF!</f>
        <v>#REF!</v>
      </c>
      <c r="CI33" s="139" t="e">
        <f>#REF!</f>
        <v>#REF!</v>
      </c>
      <c r="CJ33" s="142" t="e">
        <f>#REF!</f>
        <v>#REF!</v>
      </c>
      <c r="CK33" s="139" t="e">
        <f>#REF!</f>
        <v>#REF!</v>
      </c>
      <c r="CL33" s="142" t="e">
        <f>#REF!</f>
        <v>#REF!</v>
      </c>
      <c r="CM33" s="139" t="e">
        <f>#REF!</f>
        <v>#REF!</v>
      </c>
      <c r="CN33" s="142" t="e">
        <f>#REF!</f>
        <v>#REF!</v>
      </c>
      <c r="CO33" s="139" t="e">
        <f>#REF!</f>
        <v>#REF!</v>
      </c>
      <c r="CP33" s="142" t="e">
        <f>#REF!</f>
        <v>#REF!</v>
      </c>
      <c r="CQ33" s="139" t="e">
        <f>#REF!</f>
        <v>#REF!</v>
      </c>
      <c r="CR33" s="142" t="e">
        <f>#REF!</f>
        <v>#REF!</v>
      </c>
      <c r="CS33" s="139" t="e">
        <f>#REF!</f>
        <v>#REF!</v>
      </c>
      <c r="CT33" s="142" t="e">
        <f>#REF!</f>
        <v>#REF!</v>
      </c>
      <c r="CU33" s="139" t="e">
        <f>#REF!</f>
        <v>#REF!</v>
      </c>
      <c r="CV33" s="142" t="e">
        <f>#REF!</f>
        <v>#REF!</v>
      </c>
      <c r="CW33" s="139" t="e">
        <f>#REF!</f>
        <v>#REF!</v>
      </c>
      <c r="CX33" s="142" t="e">
        <f>#REF!</f>
        <v>#REF!</v>
      </c>
      <c r="CY33" s="139" t="e">
        <f>#REF!</f>
        <v>#REF!</v>
      </c>
      <c r="CZ33" s="142" t="e">
        <f>#REF!</f>
        <v>#REF!</v>
      </c>
      <c r="DA33" s="139" t="e">
        <f>#REF!</f>
        <v>#REF!</v>
      </c>
      <c r="DB33" s="142" t="e">
        <f>#REF!</f>
        <v>#REF!</v>
      </c>
      <c r="DC33" s="139" t="e">
        <f>#REF!</f>
        <v>#REF!</v>
      </c>
      <c r="DD33" s="142" t="e">
        <f>#REF!</f>
        <v>#REF!</v>
      </c>
      <c r="DE33" s="139" t="e">
        <f>#REF!</f>
        <v>#REF!</v>
      </c>
      <c r="DF33" s="142" t="e">
        <f>#REF!</f>
        <v>#REF!</v>
      </c>
      <c r="DG33" s="139" t="e">
        <f>#REF!</f>
        <v>#REF!</v>
      </c>
      <c r="DH33" s="142" t="e">
        <f>#REF!</f>
        <v>#REF!</v>
      </c>
      <c r="DI33" s="139" t="e">
        <f>#REF!</f>
        <v>#REF!</v>
      </c>
      <c r="DJ33" s="142" t="e">
        <f>#REF!</f>
        <v>#REF!</v>
      </c>
      <c r="DK33" s="183" t="e">
        <f t="shared" si="36"/>
        <v>#REF!</v>
      </c>
      <c r="DL33" s="141" t="e">
        <f>CX33+CV33+CT33+CR33+CP33+CN33+CL33+CJ33+CH33+CF33+CD33+CB33+BZ33+BX33+CZ33+DB33+DD33+DF33+DH33+DJ33</f>
        <v>#REF!</v>
      </c>
      <c r="DM33" s="139" t="e">
        <f>#REF!</f>
        <v>#REF!</v>
      </c>
      <c r="DN33" s="140" t="e">
        <f>#REF!</f>
        <v>#REF!</v>
      </c>
      <c r="DO33" s="139" t="e">
        <f>#REF!</f>
        <v>#REF!</v>
      </c>
      <c r="DP33" s="140" t="e">
        <f>#REF!</f>
        <v>#REF!</v>
      </c>
      <c r="DQ33" s="139" t="e">
        <f>#REF!</f>
        <v>#REF!</v>
      </c>
      <c r="DR33" s="140" t="e">
        <f>#REF!</f>
        <v>#REF!</v>
      </c>
      <c r="DS33" s="139" t="e">
        <f>#REF!</f>
        <v>#REF!</v>
      </c>
      <c r="DT33" s="140" t="e">
        <f>#REF!</f>
        <v>#REF!</v>
      </c>
      <c r="DU33" s="139" t="e">
        <f>#REF!</f>
        <v>#REF!</v>
      </c>
      <c r="DV33" s="140" t="e">
        <f>#REF!</f>
        <v>#REF!</v>
      </c>
      <c r="DW33" s="183" t="e">
        <f t="shared" si="16"/>
        <v>#REF!</v>
      </c>
      <c r="DX33" s="71" t="e">
        <f t="shared" si="5"/>
        <v>#REF!</v>
      </c>
      <c r="DY33" s="139" t="e">
        <f>#REF!</f>
        <v>#REF!</v>
      </c>
      <c r="DZ33" s="140" t="e">
        <f>#REF!</f>
        <v>#REF!</v>
      </c>
      <c r="EA33" s="139" t="e">
        <f>#REF!</f>
        <v>#REF!</v>
      </c>
      <c r="EB33" s="140" t="e">
        <f>#REF!</f>
        <v>#REF!</v>
      </c>
      <c r="EC33" s="139" t="e">
        <f>#REF!</f>
        <v>#REF!</v>
      </c>
      <c r="ED33" s="140" t="e">
        <f>#REF!</f>
        <v>#REF!</v>
      </c>
      <c r="EE33" s="139" t="e">
        <f>#REF!</f>
        <v>#REF!</v>
      </c>
      <c r="EF33" s="140" t="e">
        <f>#REF!</f>
        <v>#REF!</v>
      </c>
      <c r="EG33" s="139" t="e">
        <f>#REF!</f>
        <v>#REF!</v>
      </c>
      <c r="EH33" s="140" t="e">
        <f>#REF!</f>
        <v>#REF!</v>
      </c>
      <c r="EI33" s="139" t="e">
        <f>#REF!</f>
        <v>#REF!</v>
      </c>
      <c r="EJ33" s="140" t="e">
        <f>#REF!</f>
        <v>#REF!</v>
      </c>
      <c r="EK33" s="139" t="e">
        <f>#REF!</f>
        <v>#REF!</v>
      </c>
      <c r="EL33" s="140" t="e">
        <f>#REF!</f>
        <v>#REF!</v>
      </c>
      <c r="EM33" s="183" t="e">
        <f t="shared" si="17"/>
        <v>#REF!</v>
      </c>
      <c r="EN33" s="141" t="e">
        <f t="shared" si="18"/>
        <v>#REF!</v>
      </c>
      <c r="EO33" s="139" t="e">
        <f>#REF!</f>
        <v>#REF!</v>
      </c>
      <c r="EP33" s="140" t="e">
        <f>#REF!</f>
        <v>#REF!</v>
      </c>
      <c r="EQ33" s="139" t="e">
        <f>#REF!</f>
        <v>#REF!</v>
      </c>
      <c r="ER33" s="140" t="e">
        <f>#REF!</f>
        <v>#REF!</v>
      </c>
      <c r="ES33" s="139" t="e">
        <f>#REF!</f>
        <v>#REF!</v>
      </c>
      <c r="ET33" s="140" t="e">
        <f>#REF!</f>
        <v>#REF!</v>
      </c>
      <c r="EU33" s="139" t="e">
        <f>#REF!</f>
        <v>#REF!</v>
      </c>
      <c r="EV33" s="140" t="e">
        <f>#REF!</f>
        <v>#REF!</v>
      </c>
      <c r="EW33" s="139" t="e">
        <f>#REF!</f>
        <v>#REF!</v>
      </c>
      <c r="EX33" s="140" t="e">
        <f>#REF!</f>
        <v>#REF!</v>
      </c>
      <c r="EY33" s="139" t="e">
        <f>#REF!</f>
        <v>#REF!</v>
      </c>
      <c r="EZ33" s="140" t="e">
        <f>#REF!</f>
        <v>#REF!</v>
      </c>
      <c r="FA33" s="139" t="e">
        <f>#REF!</f>
        <v>#REF!</v>
      </c>
      <c r="FB33" s="140" t="e">
        <f>#REF!</f>
        <v>#REF!</v>
      </c>
      <c r="FC33" s="139" t="e">
        <f>#REF!</f>
        <v>#REF!</v>
      </c>
      <c r="FD33" s="140" t="e">
        <f>#REF!</f>
        <v>#REF!</v>
      </c>
      <c r="FE33" s="139" t="e">
        <f>#REF!</f>
        <v>#REF!</v>
      </c>
      <c r="FF33" s="140" t="e">
        <f>#REF!</f>
        <v>#REF!</v>
      </c>
      <c r="FG33" s="183" t="e">
        <f t="shared" si="19"/>
        <v>#REF!</v>
      </c>
      <c r="FH33" s="141" t="e">
        <f t="shared" si="20"/>
        <v>#REF!</v>
      </c>
      <c r="FI33" s="139" t="e">
        <f>#REF!</f>
        <v>#REF!</v>
      </c>
      <c r="FJ33" s="142" t="e">
        <f>#REF!</f>
        <v>#REF!</v>
      </c>
      <c r="FK33" s="139" t="e">
        <f>#REF!</f>
        <v>#REF!</v>
      </c>
      <c r="FL33" s="142" t="e">
        <f>#REF!</f>
        <v>#REF!</v>
      </c>
      <c r="FM33" s="139" t="e">
        <f>#REF!</f>
        <v>#REF!</v>
      </c>
      <c r="FN33" s="142" t="e">
        <f>#REF!</f>
        <v>#REF!</v>
      </c>
      <c r="FO33" s="139" t="e">
        <f>#REF!</f>
        <v>#REF!</v>
      </c>
      <c r="FP33" s="142" t="e">
        <f>#REF!</f>
        <v>#REF!</v>
      </c>
      <c r="FQ33" s="183" t="e">
        <f t="shared" si="21"/>
        <v>#REF!</v>
      </c>
      <c r="FR33" s="141" t="e">
        <f t="shared" si="6"/>
        <v>#REF!</v>
      </c>
      <c r="FS33" s="135">
        <v>11</v>
      </c>
      <c r="FT33" s="18">
        <v>15</v>
      </c>
      <c r="FU33" s="144" t="e">
        <f>#REF!</f>
        <v>#REF!</v>
      </c>
      <c r="FV33" s="178">
        <v>418</v>
      </c>
      <c r="FW33" s="164">
        <v>32</v>
      </c>
      <c r="FX33" s="160">
        <v>8.25</v>
      </c>
    </row>
    <row r="34" spans="1:187" s="136" customFormat="1" x14ac:dyDescent="0.25">
      <c r="A34" s="137">
        <v>27</v>
      </c>
      <c r="B34" s="157" t="s">
        <v>176</v>
      </c>
      <c r="C34" s="158"/>
      <c r="D34" s="158"/>
      <c r="E34" s="189">
        <f>M34+U34+BU34+DK34+DW34+EM34+FG34+FQ34+FS34+FU34+FW34</f>
        <v>809</v>
      </c>
      <c r="F34" s="160">
        <f t="shared" si="0"/>
        <v>1014.1800000000001</v>
      </c>
      <c r="G34" s="161"/>
      <c r="H34" s="162"/>
      <c r="I34" s="161"/>
      <c r="J34" s="162"/>
      <c r="K34" s="161"/>
      <c r="L34" s="162"/>
      <c r="M34" s="164">
        <f t="shared" si="8"/>
        <v>0</v>
      </c>
      <c r="N34" s="160">
        <f t="shared" si="1"/>
        <v>0</v>
      </c>
      <c r="O34" s="161">
        <v>10</v>
      </c>
      <c r="P34" s="162">
        <v>2</v>
      </c>
      <c r="Q34" s="161">
        <v>13</v>
      </c>
      <c r="R34" s="162">
        <v>2</v>
      </c>
      <c r="S34" s="161"/>
      <c r="T34" s="162"/>
      <c r="U34" s="164">
        <f t="shared" si="9"/>
        <v>23</v>
      </c>
      <c r="V34" s="160">
        <f t="shared" si="2"/>
        <v>4</v>
      </c>
      <c r="W34" s="161"/>
      <c r="X34" s="163"/>
      <c r="Y34" s="161"/>
      <c r="Z34" s="163"/>
      <c r="AA34" s="161"/>
      <c r="AB34" s="163"/>
      <c r="AC34" s="161"/>
      <c r="AD34" s="163"/>
      <c r="AE34" s="161"/>
      <c r="AF34" s="163"/>
      <c r="AG34" s="161"/>
      <c r="AH34" s="163"/>
      <c r="AI34" s="161"/>
      <c r="AJ34" s="162"/>
      <c r="AK34" s="161"/>
      <c r="AL34" s="162"/>
      <c r="AM34" s="161"/>
      <c r="AN34" s="162"/>
      <c r="AO34" s="161"/>
      <c r="AP34" s="162"/>
      <c r="AQ34" s="161"/>
      <c r="AR34" s="162"/>
      <c r="AS34" s="164">
        <f t="shared" si="10"/>
        <v>0</v>
      </c>
      <c r="AT34" s="160">
        <f t="shared" si="11"/>
        <v>0</v>
      </c>
      <c r="AU34" s="161"/>
      <c r="AV34" s="163"/>
      <c r="AW34" s="161"/>
      <c r="AX34" s="163"/>
      <c r="AY34" s="161"/>
      <c r="AZ34" s="163"/>
      <c r="BA34" s="161"/>
      <c r="BB34" s="163"/>
      <c r="BC34" s="161"/>
      <c r="BD34" s="163"/>
      <c r="BE34" s="161"/>
      <c r="BF34" s="162"/>
      <c r="BG34" s="161"/>
      <c r="BH34" s="162"/>
      <c r="BI34" s="164">
        <v>57</v>
      </c>
      <c r="BJ34" s="160">
        <v>2</v>
      </c>
      <c r="BK34" s="161"/>
      <c r="BL34" s="162"/>
      <c r="BM34" s="161"/>
      <c r="BN34" s="162"/>
      <c r="BO34" s="161"/>
      <c r="BP34" s="162"/>
      <c r="BQ34" s="164">
        <f t="shared" si="13"/>
        <v>0</v>
      </c>
      <c r="BR34" s="160">
        <f t="shared" si="4"/>
        <v>0</v>
      </c>
      <c r="BS34" s="161">
        <v>45</v>
      </c>
      <c r="BT34" s="162">
        <v>2</v>
      </c>
      <c r="BU34" s="164">
        <f t="shared" si="14"/>
        <v>102</v>
      </c>
      <c r="BV34" s="160">
        <f t="shared" si="15"/>
        <v>4</v>
      </c>
      <c r="BW34" s="161">
        <v>80</v>
      </c>
      <c r="BX34" s="163">
        <v>15</v>
      </c>
      <c r="BY34" s="161"/>
      <c r="BZ34" s="163"/>
      <c r="CA34" s="161">
        <v>25</v>
      </c>
      <c r="CB34" s="163">
        <v>1</v>
      </c>
      <c r="CC34" s="161">
        <v>64</v>
      </c>
      <c r="CD34" s="163">
        <v>6</v>
      </c>
      <c r="CE34" s="161"/>
      <c r="CF34" s="163"/>
      <c r="CG34" s="161">
        <v>53</v>
      </c>
      <c r="CH34" s="163">
        <v>5</v>
      </c>
      <c r="CI34" s="161"/>
      <c r="CJ34" s="163"/>
      <c r="CK34" s="161"/>
      <c r="CL34" s="163"/>
      <c r="CM34" s="161">
        <v>45</v>
      </c>
      <c r="CN34" s="163">
        <v>0.75</v>
      </c>
      <c r="CO34" s="161"/>
      <c r="CP34" s="163"/>
      <c r="CQ34" s="161"/>
      <c r="CR34" s="163"/>
      <c r="CS34" s="161"/>
      <c r="CT34" s="163"/>
      <c r="CU34" s="161"/>
      <c r="CV34" s="163"/>
      <c r="CW34" s="161"/>
      <c r="CX34" s="163"/>
      <c r="CY34" s="161">
        <v>50</v>
      </c>
      <c r="CZ34" s="163">
        <v>1</v>
      </c>
      <c r="DA34" s="161"/>
      <c r="DB34" s="163"/>
      <c r="DC34" s="161"/>
      <c r="DD34" s="163"/>
      <c r="DE34" s="161"/>
      <c r="DF34" s="163"/>
      <c r="DG34" s="161"/>
      <c r="DH34" s="163"/>
      <c r="DI34" s="161"/>
      <c r="DJ34" s="163"/>
      <c r="DK34" s="164">
        <f t="shared" si="36"/>
        <v>317</v>
      </c>
      <c r="DL34" s="160">
        <f>CX34+CV34+CT34+CR34+CP34+CN34+CL34+CJ34+CH34+CF34+CD34+CB34+BZ34+BX34+CZ34+DB34+DD34+DF34+DH34+DJ34+0.52</f>
        <v>29.27</v>
      </c>
      <c r="DM34" s="161">
        <v>18</v>
      </c>
      <c r="DN34" s="162">
        <v>0.1</v>
      </c>
      <c r="DO34" s="161">
        <v>53</v>
      </c>
      <c r="DP34" s="162">
        <v>0.1</v>
      </c>
      <c r="DQ34" s="161">
        <v>35</v>
      </c>
      <c r="DR34" s="162">
        <v>0.2</v>
      </c>
      <c r="DS34" s="161"/>
      <c r="DT34" s="162"/>
      <c r="DU34" s="161">
        <v>81</v>
      </c>
      <c r="DV34" s="162">
        <v>16.510000000000002</v>
      </c>
      <c r="DW34" s="164">
        <f t="shared" si="16"/>
        <v>187</v>
      </c>
      <c r="DX34" s="160">
        <f>DN34+DP34+DR34+DT34+DV34</f>
        <v>16.91</v>
      </c>
      <c r="DY34" s="161"/>
      <c r="DZ34" s="162"/>
      <c r="EA34" s="161"/>
      <c r="EB34" s="162"/>
      <c r="EC34" s="161"/>
      <c r="ED34" s="162"/>
      <c r="EE34" s="161">
        <v>20</v>
      </c>
      <c r="EF34" s="162">
        <v>1</v>
      </c>
      <c r="EG34" s="161"/>
      <c r="EH34" s="162"/>
      <c r="EI34" s="161"/>
      <c r="EJ34" s="162"/>
      <c r="EK34" s="161"/>
      <c r="EL34" s="162"/>
      <c r="EM34" s="164">
        <f t="shared" si="17"/>
        <v>20</v>
      </c>
      <c r="EN34" s="160">
        <f t="shared" si="18"/>
        <v>1</v>
      </c>
      <c r="EO34" s="161"/>
      <c r="EP34" s="162"/>
      <c r="EQ34" s="161"/>
      <c r="ER34" s="162"/>
      <c r="ES34" s="161"/>
      <c r="ET34" s="162"/>
      <c r="EU34" s="161"/>
      <c r="EV34" s="162"/>
      <c r="EW34" s="161"/>
      <c r="EX34" s="162"/>
      <c r="EY34" s="161"/>
      <c r="EZ34" s="162"/>
      <c r="FA34" s="161"/>
      <c r="FB34" s="162"/>
      <c r="FC34" s="161"/>
      <c r="FD34" s="162"/>
      <c r="FE34" s="161"/>
      <c r="FF34" s="162"/>
      <c r="FG34" s="164">
        <f t="shared" si="19"/>
        <v>0</v>
      </c>
      <c r="FH34" s="160">
        <f t="shared" si="20"/>
        <v>0</v>
      </c>
      <c r="FI34" s="161">
        <v>5</v>
      </c>
      <c r="FJ34" s="163">
        <v>1</v>
      </c>
      <c r="FK34" s="161"/>
      <c r="FL34" s="163"/>
      <c r="FM34" s="161"/>
      <c r="FN34" s="163"/>
      <c r="FO34" s="161"/>
      <c r="FP34" s="163"/>
      <c r="FQ34" s="164">
        <f t="shared" si="21"/>
        <v>5</v>
      </c>
      <c r="FR34" s="160">
        <f t="shared" si="6"/>
        <v>1</v>
      </c>
      <c r="FS34" s="135">
        <v>155</v>
      </c>
      <c r="FT34" s="18">
        <v>228</v>
      </c>
      <c r="FU34" s="144"/>
      <c r="FV34" s="178">
        <v>730</v>
      </c>
      <c r="FW34" s="164"/>
      <c r="FX34" s="160"/>
    </row>
    <row r="35" spans="1:187" s="136" customFormat="1" x14ac:dyDescent="0.25">
      <c r="A35" s="149">
        <v>28</v>
      </c>
      <c r="B35" s="3" t="s">
        <v>166</v>
      </c>
      <c r="C35" s="57" t="e">
        <f>#REF!</f>
        <v>#REF!</v>
      </c>
      <c r="D35" s="4" t="e">
        <f>#REF!</f>
        <v>#REF!</v>
      </c>
      <c r="E35" s="130" t="e">
        <f t="shared" si="7"/>
        <v>#REF!</v>
      </c>
      <c r="F35" s="138" t="e">
        <f t="shared" si="0"/>
        <v>#REF!</v>
      </c>
      <c r="G35" s="139" t="e">
        <f>#REF!</f>
        <v>#REF!</v>
      </c>
      <c r="H35" s="140" t="e">
        <f>#REF!</f>
        <v>#REF!</v>
      </c>
      <c r="I35" s="139" t="e">
        <f>#REF!</f>
        <v>#REF!</v>
      </c>
      <c r="J35" s="140" t="e">
        <f>#REF!</f>
        <v>#REF!</v>
      </c>
      <c r="K35" s="139" t="e">
        <f>#REF!</f>
        <v>#REF!</v>
      </c>
      <c r="L35" s="140" t="e">
        <f>#REF!</f>
        <v>#REF!</v>
      </c>
      <c r="M35" s="184" t="e">
        <f t="shared" si="8"/>
        <v>#REF!</v>
      </c>
      <c r="N35" s="71" t="e">
        <f t="shared" si="1"/>
        <v>#REF!</v>
      </c>
      <c r="O35" s="139" t="e">
        <f>#REF!</f>
        <v>#REF!</v>
      </c>
      <c r="P35" s="140" t="e">
        <f>#REF!</f>
        <v>#REF!</v>
      </c>
      <c r="Q35" s="139" t="e">
        <f>#REF!</f>
        <v>#REF!</v>
      </c>
      <c r="R35" s="140" t="e">
        <f>#REF!</f>
        <v>#REF!</v>
      </c>
      <c r="S35" s="139" t="e">
        <f>#REF!</f>
        <v>#REF!</v>
      </c>
      <c r="T35" s="140" t="e">
        <f>#REF!</f>
        <v>#REF!</v>
      </c>
      <c r="U35" s="184" t="e">
        <f t="shared" si="9"/>
        <v>#REF!</v>
      </c>
      <c r="V35" s="71" t="e">
        <f t="shared" si="2"/>
        <v>#REF!</v>
      </c>
      <c r="W35" s="139" t="e">
        <f>#REF!</f>
        <v>#REF!</v>
      </c>
      <c r="X35" s="142" t="e">
        <f>#REF!</f>
        <v>#REF!</v>
      </c>
      <c r="Y35" s="139" t="e">
        <f>#REF!</f>
        <v>#REF!</v>
      </c>
      <c r="Z35" s="142" t="e">
        <f>#REF!</f>
        <v>#REF!</v>
      </c>
      <c r="AA35" s="139" t="e">
        <f>#REF!</f>
        <v>#REF!</v>
      </c>
      <c r="AB35" s="142" t="e">
        <f>#REF!</f>
        <v>#REF!</v>
      </c>
      <c r="AC35" s="139" t="e">
        <f>#REF!</f>
        <v>#REF!</v>
      </c>
      <c r="AD35" s="142" t="e">
        <f>#REF!</f>
        <v>#REF!</v>
      </c>
      <c r="AE35" s="139" t="e">
        <f>#REF!</f>
        <v>#REF!</v>
      </c>
      <c r="AF35" s="142" t="e">
        <f>#REF!</f>
        <v>#REF!</v>
      </c>
      <c r="AG35" s="139" t="e">
        <f>#REF!</f>
        <v>#REF!</v>
      </c>
      <c r="AH35" s="142" t="e">
        <f>#REF!</f>
        <v>#REF!</v>
      </c>
      <c r="AI35" s="139" t="e">
        <f>#REF!</f>
        <v>#REF!</v>
      </c>
      <c r="AJ35" s="140" t="e">
        <f>#REF!</f>
        <v>#REF!</v>
      </c>
      <c r="AK35" s="139" t="e">
        <f>#REF!</f>
        <v>#REF!</v>
      </c>
      <c r="AL35" s="140" t="e">
        <f>#REF!</f>
        <v>#REF!</v>
      </c>
      <c r="AM35" s="139" t="e">
        <f>#REF!</f>
        <v>#REF!</v>
      </c>
      <c r="AN35" s="140" t="e">
        <f>#REF!</f>
        <v>#REF!</v>
      </c>
      <c r="AO35" s="139" t="e">
        <f>#REF!</f>
        <v>#REF!</v>
      </c>
      <c r="AP35" s="140" t="e">
        <f>#REF!</f>
        <v>#REF!</v>
      </c>
      <c r="AQ35" s="139" t="e">
        <f>#REF!</f>
        <v>#REF!</v>
      </c>
      <c r="AR35" s="140" t="e">
        <f>#REF!</f>
        <v>#REF!</v>
      </c>
      <c r="AS35" s="187" t="e">
        <f t="shared" si="10"/>
        <v>#REF!</v>
      </c>
      <c r="AT35" s="143" t="e">
        <f t="shared" si="11"/>
        <v>#REF!</v>
      </c>
      <c r="AU35" s="139" t="e">
        <f>#REF!</f>
        <v>#REF!</v>
      </c>
      <c r="AV35" s="142" t="e">
        <f>#REF!</f>
        <v>#REF!</v>
      </c>
      <c r="AW35" s="139" t="e">
        <f>#REF!</f>
        <v>#REF!</v>
      </c>
      <c r="AX35" s="142" t="e">
        <f>#REF!</f>
        <v>#REF!</v>
      </c>
      <c r="AY35" s="139" t="e">
        <f>#REF!</f>
        <v>#REF!</v>
      </c>
      <c r="AZ35" s="142" t="e">
        <f>#REF!</f>
        <v>#REF!</v>
      </c>
      <c r="BA35" s="139" t="e">
        <f>#REF!</f>
        <v>#REF!</v>
      </c>
      <c r="BB35" s="142" t="e">
        <f>#REF!</f>
        <v>#REF!</v>
      </c>
      <c r="BC35" s="139" t="e">
        <f>#REF!</f>
        <v>#REF!</v>
      </c>
      <c r="BD35" s="142" t="e">
        <f>#REF!</f>
        <v>#REF!</v>
      </c>
      <c r="BE35" s="139" t="e">
        <f>#REF!</f>
        <v>#REF!</v>
      </c>
      <c r="BF35" s="140" t="e">
        <f>#REF!</f>
        <v>#REF!</v>
      </c>
      <c r="BG35" s="139" t="e">
        <f>#REF!</f>
        <v>#REF!</v>
      </c>
      <c r="BH35" s="140" t="e">
        <f>#REF!</f>
        <v>#REF!</v>
      </c>
      <c r="BI35" s="187" t="e">
        <f t="shared" si="12"/>
        <v>#REF!</v>
      </c>
      <c r="BJ35" s="146" t="e">
        <f t="shared" si="3"/>
        <v>#REF!</v>
      </c>
      <c r="BK35" s="139" t="e">
        <f>#REF!</f>
        <v>#REF!</v>
      </c>
      <c r="BL35" s="140" t="e">
        <f>#REF!</f>
        <v>#REF!</v>
      </c>
      <c r="BM35" s="139" t="e">
        <f>#REF!</f>
        <v>#REF!</v>
      </c>
      <c r="BN35" s="140" t="e">
        <f>#REF!</f>
        <v>#REF!</v>
      </c>
      <c r="BO35" s="139" t="e">
        <f>#REF!</f>
        <v>#REF!</v>
      </c>
      <c r="BP35" s="140" t="e">
        <f>#REF!</f>
        <v>#REF!</v>
      </c>
      <c r="BQ35" s="187" t="e">
        <f t="shared" si="13"/>
        <v>#REF!</v>
      </c>
      <c r="BR35" s="146" t="e">
        <f t="shared" si="4"/>
        <v>#REF!</v>
      </c>
      <c r="BS35" s="139" t="e">
        <f>#REF!</f>
        <v>#REF!</v>
      </c>
      <c r="BT35" s="140" t="e">
        <f>#REF!</f>
        <v>#REF!</v>
      </c>
      <c r="BU35" s="183" t="e">
        <f t="shared" si="14"/>
        <v>#REF!</v>
      </c>
      <c r="BV35" s="141" t="e">
        <f t="shared" si="15"/>
        <v>#REF!</v>
      </c>
      <c r="BW35" s="139" t="e">
        <f>#REF!</f>
        <v>#REF!</v>
      </c>
      <c r="BX35" s="142" t="e">
        <f>#REF!</f>
        <v>#REF!</v>
      </c>
      <c r="BY35" s="139" t="e">
        <f>#REF!</f>
        <v>#REF!</v>
      </c>
      <c r="BZ35" s="142" t="e">
        <f>#REF!</f>
        <v>#REF!</v>
      </c>
      <c r="CA35" s="139" t="e">
        <f>#REF!</f>
        <v>#REF!</v>
      </c>
      <c r="CB35" s="142" t="e">
        <f>#REF!</f>
        <v>#REF!</v>
      </c>
      <c r="CC35" s="139" t="e">
        <f>#REF!</f>
        <v>#REF!</v>
      </c>
      <c r="CD35" s="142" t="e">
        <f>#REF!</f>
        <v>#REF!</v>
      </c>
      <c r="CE35" s="139" t="e">
        <f>#REF!</f>
        <v>#REF!</v>
      </c>
      <c r="CF35" s="142" t="e">
        <f>#REF!</f>
        <v>#REF!</v>
      </c>
      <c r="CG35" s="139" t="e">
        <f>#REF!</f>
        <v>#REF!</v>
      </c>
      <c r="CH35" s="142" t="e">
        <f>#REF!</f>
        <v>#REF!</v>
      </c>
      <c r="CI35" s="139" t="e">
        <f>#REF!</f>
        <v>#REF!</v>
      </c>
      <c r="CJ35" s="142" t="e">
        <f>#REF!</f>
        <v>#REF!</v>
      </c>
      <c r="CK35" s="139" t="e">
        <f>#REF!</f>
        <v>#REF!</v>
      </c>
      <c r="CL35" s="142" t="e">
        <f>#REF!</f>
        <v>#REF!</v>
      </c>
      <c r="CM35" s="139" t="e">
        <f>#REF!</f>
        <v>#REF!</v>
      </c>
      <c r="CN35" s="142" t="e">
        <f>#REF!</f>
        <v>#REF!</v>
      </c>
      <c r="CO35" s="139" t="e">
        <f>#REF!</f>
        <v>#REF!</v>
      </c>
      <c r="CP35" s="142" t="e">
        <f>#REF!</f>
        <v>#REF!</v>
      </c>
      <c r="CQ35" s="139" t="e">
        <f>#REF!</f>
        <v>#REF!</v>
      </c>
      <c r="CR35" s="142" t="e">
        <f>#REF!</f>
        <v>#REF!</v>
      </c>
      <c r="CS35" s="139" t="e">
        <f>#REF!</f>
        <v>#REF!</v>
      </c>
      <c r="CT35" s="142" t="e">
        <f>#REF!</f>
        <v>#REF!</v>
      </c>
      <c r="CU35" s="139" t="e">
        <f>#REF!</f>
        <v>#REF!</v>
      </c>
      <c r="CV35" s="142" t="e">
        <f>#REF!</f>
        <v>#REF!</v>
      </c>
      <c r="CW35" s="139" t="e">
        <f>#REF!</f>
        <v>#REF!</v>
      </c>
      <c r="CX35" s="142" t="e">
        <f>#REF!</f>
        <v>#REF!</v>
      </c>
      <c r="CY35" s="139" t="e">
        <f>#REF!</f>
        <v>#REF!</v>
      </c>
      <c r="CZ35" s="142" t="e">
        <f>#REF!</f>
        <v>#REF!</v>
      </c>
      <c r="DA35" s="139" t="e">
        <f>#REF!</f>
        <v>#REF!</v>
      </c>
      <c r="DB35" s="142" t="e">
        <f>#REF!</f>
        <v>#REF!</v>
      </c>
      <c r="DC35" s="139" t="e">
        <f>#REF!</f>
        <v>#REF!</v>
      </c>
      <c r="DD35" s="142" t="e">
        <f>#REF!</f>
        <v>#REF!</v>
      </c>
      <c r="DE35" s="139" t="e">
        <f>#REF!</f>
        <v>#REF!</v>
      </c>
      <c r="DF35" s="142" t="e">
        <f>#REF!</f>
        <v>#REF!</v>
      </c>
      <c r="DG35" s="139" t="e">
        <f>#REF!</f>
        <v>#REF!</v>
      </c>
      <c r="DH35" s="142" t="e">
        <f>#REF!</f>
        <v>#REF!</v>
      </c>
      <c r="DI35" s="139" t="e">
        <f>#REF!</f>
        <v>#REF!</v>
      </c>
      <c r="DJ35" s="142" t="e">
        <f>#REF!</f>
        <v>#REF!</v>
      </c>
      <c r="DK35" s="183" t="e">
        <f t="shared" si="36"/>
        <v>#REF!</v>
      </c>
      <c r="DL35" s="141" t="e">
        <f t="shared" ref="DL35:DL41" si="37">CX35+CV35+CT35+CR35+CP35+CN35+CL35+CJ35+CH35+CF35+CD35+CB35+BZ35+BX35+CZ35+DB35+DD35+DF35+DH35+DJ35</f>
        <v>#REF!</v>
      </c>
      <c r="DM35" s="139" t="e">
        <f>#REF!</f>
        <v>#REF!</v>
      </c>
      <c r="DN35" s="140" t="e">
        <f>#REF!</f>
        <v>#REF!</v>
      </c>
      <c r="DO35" s="139" t="e">
        <f>#REF!</f>
        <v>#REF!</v>
      </c>
      <c r="DP35" s="140" t="e">
        <f>#REF!</f>
        <v>#REF!</v>
      </c>
      <c r="DQ35" s="139" t="e">
        <f>#REF!</f>
        <v>#REF!</v>
      </c>
      <c r="DR35" s="140" t="e">
        <f>#REF!</f>
        <v>#REF!</v>
      </c>
      <c r="DS35" s="139" t="e">
        <f>#REF!</f>
        <v>#REF!</v>
      </c>
      <c r="DT35" s="140" t="e">
        <f>#REF!</f>
        <v>#REF!</v>
      </c>
      <c r="DU35" s="139" t="e">
        <f>#REF!</f>
        <v>#REF!</v>
      </c>
      <c r="DV35" s="140" t="e">
        <f>#REF!</f>
        <v>#REF!</v>
      </c>
      <c r="DW35" s="183" t="e">
        <f t="shared" si="16"/>
        <v>#REF!</v>
      </c>
      <c r="DX35" s="71" t="e">
        <f t="shared" si="5"/>
        <v>#REF!</v>
      </c>
      <c r="DY35" s="139" t="e">
        <f>#REF!</f>
        <v>#REF!</v>
      </c>
      <c r="DZ35" s="140" t="e">
        <f>#REF!</f>
        <v>#REF!</v>
      </c>
      <c r="EA35" s="139" t="e">
        <f>#REF!</f>
        <v>#REF!</v>
      </c>
      <c r="EB35" s="140" t="e">
        <f>#REF!</f>
        <v>#REF!</v>
      </c>
      <c r="EC35" s="139" t="e">
        <f>#REF!</f>
        <v>#REF!</v>
      </c>
      <c r="ED35" s="140" t="e">
        <f>#REF!</f>
        <v>#REF!</v>
      </c>
      <c r="EE35" s="139" t="e">
        <f>#REF!</f>
        <v>#REF!</v>
      </c>
      <c r="EF35" s="140" t="e">
        <f>#REF!</f>
        <v>#REF!</v>
      </c>
      <c r="EG35" s="139" t="e">
        <f>#REF!</f>
        <v>#REF!</v>
      </c>
      <c r="EH35" s="140" t="e">
        <f>#REF!</f>
        <v>#REF!</v>
      </c>
      <c r="EI35" s="139" t="e">
        <f>#REF!</f>
        <v>#REF!</v>
      </c>
      <c r="EJ35" s="140" t="e">
        <f>#REF!</f>
        <v>#REF!</v>
      </c>
      <c r="EK35" s="139" t="e">
        <f>#REF!</f>
        <v>#REF!</v>
      </c>
      <c r="EL35" s="140" t="e">
        <f>#REF!</f>
        <v>#REF!</v>
      </c>
      <c r="EM35" s="183" t="e">
        <f t="shared" si="17"/>
        <v>#REF!</v>
      </c>
      <c r="EN35" s="141" t="e">
        <f t="shared" si="18"/>
        <v>#REF!</v>
      </c>
      <c r="EO35" s="139" t="e">
        <f>#REF!</f>
        <v>#REF!</v>
      </c>
      <c r="EP35" s="140" t="e">
        <f>#REF!</f>
        <v>#REF!</v>
      </c>
      <c r="EQ35" s="139" t="e">
        <f>#REF!</f>
        <v>#REF!</v>
      </c>
      <c r="ER35" s="140" t="e">
        <f>#REF!</f>
        <v>#REF!</v>
      </c>
      <c r="ES35" s="139" t="e">
        <f>#REF!</f>
        <v>#REF!</v>
      </c>
      <c r="ET35" s="140" t="e">
        <f>#REF!</f>
        <v>#REF!</v>
      </c>
      <c r="EU35" s="139" t="e">
        <f>#REF!</f>
        <v>#REF!</v>
      </c>
      <c r="EV35" s="140" t="e">
        <f>#REF!</f>
        <v>#REF!</v>
      </c>
      <c r="EW35" s="139" t="e">
        <f>#REF!</f>
        <v>#REF!</v>
      </c>
      <c r="EX35" s="140" t="e">
        <f>#REF!</f>
        <v>#REF!</v>
      </c>
      <c r="EY35" s="139" t="e">
        <f>#REF!</f>
        <v>#REF!</v>
      </c>
      <c r="EZ35" s="140" t="e">
        <f>#REF!</f>
        <v>#REF!</v>
      </c>
      <c r="FA35" s="139" t="e">
        <f>#REF!</f>
        <v>#REF!</v>
      </c>
      <c r="FB35" s="140" t="e">
        <f>#REF!</f>
        <v>#REF!</v>
      </c>
      <c r="FC35" s="139" t="e">
        <f>#REF!</f>
        <v>#REF!</v>
      </c>
      <c r="FD35" s="140" t="e">
        <f>#REF!</f>
        <v>#REF!</v>
      </c>
      <c r="FE35" s="139" t="e">
        <f>#REF!</f>
        <v>#REF!</v>
      </c>
      <c r="FF35" s="140" t="e">
        <f>#REF!</f>
        <v>#REF!</v>
      </c>
      <c r="FG35" s="183" t="e">
        <f t="shared" si="19"/>
        <v>#REF!</v>
      </c>
      <c r="FH35" s="141" t="e">
        <f t="shared" si="20"/>
        <v>#REF!</v>
      </c>
      <c r="FI35" s="139" t="e">
        <f>#REF!</f>
        <v>#REF!</v>
      </c>
      <c r="FJ35" s="142" t="e">
        <f>#REF!</f>
        <v>#REF!</v>
      </c>
      <c r="FK35" s="139" t="e">
        <f>#REF!</f>
        <v>#REF!</v>
      </c>
      <c r="FL35" s="142" t="e">
        <f>#REF!</f>
        <v>#REF!</v>
      </c>
      <c r="FM35" s="139" t="e">
        <f>#REF!</f>
        <v>#REF!</v>
      </c>
      <c r="FN35" s="142" t="e">
        <f>#REF!</f>
        <v>#REF!</v>
      </c>
      <c r="FO35" s="139" t="e">
        <f>#REF!</f>
        <v>#REF!</v>
      </c>
      <c r="FP35" s="142" t="e">
        <f>#REF!</f>
        <v>#REF!</v>
      </c>
      <c r="FQ35" s="183" t="e">
        <f t="shared" si="21"/>
        <v>#REF!</v>
      </c>
      <c r="FR35" s="141" t="e">
        <f t="shared" si="6"/>
        <v>#REF!</v>
      </c>
      <c r="FS35" s="135"/>
      <c r="FT35" s="18">
        <v>1281</v>
      </c>
      <c r="FU35" s="144" t="e">
        <f>#REF!</f>
        <v>#REF!</v>
      </c>
      <c r="FV35" s="178">
        <v>11</v>
      </c>
      <c r="FW35" s="144" t="e">
        <f>#REF!</f>
        <v>#REF!</v>
      </c>
      <c r="FX35" s="138" t="e">
        <f>#REF!</f>
        <v>#REF!</v>
      </c>
    </row>
    <row r="36" spans="1:187" s="136" customFormat="1" x14ac:dyDescent="0.25">
      <c r="A36" s="149">
        <v>29</v>
      </c>
      <c r="B36" s="3" t="s">
        <v>173</v>
      </c>
      <c r="C36" s="57" t="e">
        <f>#REF!</f>
        <v>#REF!</v>
      </c>
      <c r="D36" s="4" t="e">
        <f>#REF!</f>
        <v>#REF!</v>
      </c>
      <c r="E36" s="130" t="e">
        <f t="shared" si="7"/>
        <v>#REF!</v>
      </c>
      <c r="F36" s="138" t="e">
        <f t="shared" si="0"/>
        <v>#REF!</v>
      </c>
      <c r="G36" s="139" t="e">
        <f>#REF!</f>
        <v>#REF!</v>
      </c>
      <c r="H36" s="140" t="e">
        <f>#REF!</f>
        <v>#REF!</v>
      </c>
      <c r="I36" s="139" t="e">
        <f>#REF!</f>
        <v>#REF!</v>
      </c>
      <c r="J36" s="140" t="e">
        <f>#REF!</f>
        <v>#REF!</v>
      </c>
      <c r="K36" s="139" t="e">
        <f>#REF!</f>
        <v>#REF!</v>
      </c>
      <c r="L36" s="140" t="e">
        <f>#REF!</f>
        <v>#REF!</v>
      </c>
      <c r="M36" s="184" t="e">
        <f t="shared" si="8"/>
        <v>#REF!</v>
      </c>
      <c r="N36" s="71" t="e">
        <f t="shared" si="1"/>
        <v>#REF!</v>
      </c>
      <c r="O36" s="139" t="e">
        <f>#REF!</f>
        <v>#REF!</v>
      </c>
      <c r="P36" s="140" t="e">
        <f>#REF!</f>
        <v>#REF!</v>
      </c>
      <c r="Q36" s="139" t="e">
        <f>#REF!</f>
        <v>#REF!</v>
      </c>
      <c r="R36" s="140" t="e">
        <f>#REF!</f>
        <v>#REF!</v>
      </c>
      <c r="S36" s="139" t="e">
        <f>#REF!</f>
        <v>#REF!</v>
      </c>
      <c r="T36" s="140" t="e">
        <f>#REF!</f>
        <v>#REF!</v>
      </c>
      <c r="U36" s="184" t="e">
        <f t="shared" si="9"/>
        <v>#REF!</v>
      </c>
      <c r="V36" s="71" t="e">
        <f t="shared" si="2"/>
        <v>#REF!</v>
      </c>
      <c r="W36" s="139" t="e">
        <f>#REF!</f>
        <v>#REF!</v>
      </c>
      <c r="X36" s="142" t="e">
        <f>#REF!</f>
        <v>#REF!</v>
      </c>
      <c r="Y36" s="139" t="e">
        <f>#REF!</f>
        <v>#REF!</v>
      </c>
      <c r="Z36" s="142" t="e">
        <f>#REF!</f>
        <v>#REF!</v>
      </c>
      <c r="AA36" s="139" t="e">
        <f>#REF!</f>
        <v>#REF!</v>
      </c>
      <c r="AB36" s="142" t="e">
        <f>#REF!</f>
        <v>#REF!</v>
      </c>
      <c r="AC36" s="139" t="e">
        <f>#REF!</f>
        <v>#REF!</v>
      </c>
      <c r="AD36" s="142" t="e">
        <f>#REF!</f>
        <v>#REF!</v>
      </c>
      <c r="AE36" s="139" t="e">
        <f>#REF!</f>
        <v>#REF!</v>
      </c>
      <c r="AF36" s="142" t="e">
        <f>#REF!</f>
        <v>#REF!</v>
      </c>
      <c r="AG36" s="139" t="e">
        <f>#REF!</f>
        <v>#REF!</v>
      </c>
      <c r="AH36" s="142" t="e">
        <f>#REF!</f>
        <v>#REF!</v>
      </c>
      <c r="AI36" s="139" t="e">
        <f>#REF!</f>
        <v>#REF!</v>
      </c>
      <c r="AJ36" s="140" t="e">
        <f>#REF!</f>
        <v>#REF!</v>
      </c>
      <c r="AK36" s="139" t="e">
        <f>#REF!</f>
        <v>#REF!</v>
      </c>
      <c r="AL36" s="140" t="e">
        <f>#REF!</f>
        <v>#REF!</v>
      </c>
      <c r="AM36" s="139" t="e">
        <f>#REF!</f>
        <v>#REF!</v>
      </c>
      <c r="AN36" s="140" t="e">
        <f>#REF!</f>
        <v>#REF!</v>
      </c>
      <c r="AO36" s="139" t="e">
        <f>#REF!</f>
        <v>#REF!</v>
      </c>
      <c r="AP36" s="140" t="e">
        <f>#REF!</f>
        <v>#REF!</v>
      </c>
      <c r="AQ36" s="139" t="e">
        <f>#REF!</f>
        <v>#REF!</v>
      </c>
      <c r="AR36" s="140" t="e">
        <f>#REF!</f>
        <v>#REF!</v>
      </c>
      <c r="AS36" s="187" t="e">
        <f t="shared" si="10"/>
        <v>#REF!</v>
      </c>
      <c r="AT36" s="143" t="e">
        <f t="shared" si="11"/>
        <v>#REF!</v>
      </c>
      <c r="AU36" s="139" t="e">
        <f>#REF!</f>
        <v>#REF!</v>
      </c>
      <c r="AV36" s="142" t="e">
        <f>#REF!</f>
        <v>#REF!</v>
      </c>
      <c r="AW36" s="139" t="e">
        <f>#REF!</f>
        <v>#REF!</v>
      </c>
      <c r="AX36" s="142" t="e">
        <f>#REF!</f>
        <v>#REF!</v>
      </c>
      <c r="AY36" s="139" t="e">
        <f>#REF!</f>
        <v>#REF!</v>
      </c>
      <c r="AZ36" s="142" t="e">
        <f>#REF!</f>
        <v>#REF!</v>
      </c>
      <c r="BA36" s="139" t="e">
        <f>#REF!</f>
        <v>#REF!</v>
      </c>
      <c r="BB36" s="142" t="e">
        <f>#REF!</f>
        <v>#REF!</v>
      </c>
      <c r="BC36" s="139" t="e">
        <f>#REF!</f>
        <v>#REF!</v>
      </c>
      <c r="BD36" s="142" t="e">
        <f>#REF!</f>
        <v>#REF!</v>
      </c>
      <c r="BE36" s="139" t="e">
        <f>#REF!</f>
        <v>#REF!</v>
      </c>
      <c r="BF36" s="140" t="e">
        <f>#REF!</f>
        <v>#REF!</v>
      </c>
      <c r="BG36" s="139" t="e">
        <f>#REF!</f>
        <v>#REF!</v>
      </c>
      <c r="BH36" s="140" t="e">
        <f>#REF!</f>
        <v>#REF!</v>
      </c>
      <c r="BI36" s="187" t="e">
        <f t="shared" si="12"/>
        <v>#REF!</v>
      </c>
      <c r="BJ36" s="146" t="e">
        <f t="shared" si="3"/>
        <v>#REF!</v>
      </c>
      <c r="BK36" s="139" t="e">
        <f>#REF!</f>
        <v>#REF!</v>
      </c>
      <c r="BL36" s="140" t="e">
        <f>#REF!</f>
        <v>#REF!</v>
      </c>
      <c r="BM36" s="139" t="e">
        <f>#REF!</f>
        <v>#REF!</v>
      </c>
      <c r="BN36" s="140" t="e">
        <f>#REF!</f>
        <v>#REF!</v>
      </c>
      <c r="BO36" s="139" t="e">
        <f>#REF!</f>
        <v>#REF!</v>
      </c>
      <c r="BP36" s="140" t="e">
        <f>#REF!</f>
        <v>#REF!</v>
      </c>
      <c r="BQ36" s="187" t="e">
        <f t="shared" si="13"/>
        <v>#REF!</v>
      </c>
      <c r="BR36" s="146" t="e">
        <f t="shared" si="4"/>
        <v>#REF!</v>
      </c>
      <c r="BS36" s="139" t="e">
        <f>#REF!</f>
        <v>#REF!</v>
      </c>
      <c r="BT36" s="140" t="e">
        <f>#REF!</f>
        <v>#REF!</v>
      </c>
      <c r="BU36" s="183" t="e">
        <f t="shared" si="14"/>
        <v>#REF!</v>
      </c>
      <c r="BV36" s="141" t="e">
        <f t="shared" si="15"/>
        <v>#REF!</v>
      </c>
      <c r="BW36" s="139" t="e">
        <f>#REF!</f>
        <v>#REF!</v>
      </c>
      <c r="BX36" s="142" t="e">
        <f>#REF!</f>
        <v>#REF!</v>
      </c>
      <c r="BY36" s="139" t="e">
        <f>#REF!</f>
        <v>#REF!</v>
      </c>
      <c r="BZ36" s="142" t="e">
        <f>#REF!</f>
        <v>#REF!</v>
      </c>
      <c r="CA36" s="139" t="e">
        <f>#REF!</f>
        <v>#REF!</v>
      </c>
      <c r="CB36" s="142" t="e">
        <f>#REF!</f>
        <v>#REF!</v>
      </c>
      <c r="CC36" s="139" t="e">
        <f>#REF!</f>
        <v>#REF!</v>
      </c>
      <c r="CD36" s="142" t="e">
        <f>#REF!</f>
        <v>#REF!</v>
      </c>
      <c r="CE36" s="139" t="e">
        <f>#REF!</f>
        <v>#REF!</v>
      </c>
      <c r="CF36" s="142" t="e">
        <f>#REF!</f>
        <v>#REF!</v>
      </c>
      <c r="CG36" s="139" t="e">
        <f>#REF!</f>
        <v>#REF!</v>
      </c>
      <c r="CH36" s="142" t="e">
        <f>#REF!</f>
        <v>#REF!</v>
      </c>
      <c r="CI36" s="139" t="e">
        <f>#REF!</f>
        <v>#REF!</v>
      </c>
      <c r="CJ36" s="142" t="e">
        <f>#REF!</f>
        <v>#REF!</v>
      </c>
      <c r="CK36" s="139" t="e">
        <f>#REF!</f>
        <v>#REF!</v>
      </c>
      <c r="CL36" s="142" t="e">
        <f>#REF!</f>
        <v>#REF!</v>
      </c>
      <c r="CM36" s="139" t="e">
        <f>#REF!</f>
        <v>#REF!</v>
      </c>
      <c r="CN36" s="142" t="e">
        <f>#REF!</f>
        <v>#REF!</v>
      </c>
      <c r="CO36" s="139" t="e">
        <f>#REF!</f>
        <v>#REF!</v>
      </c>
      <c r="CP36" s="142" t="e">
        <f>#REF!</f>
        <v>#REF!</v>
      </c>
      <c r="CQ36" s="139" t="e">
        <f>#REF!</f>
        <v>#REF!</v>
      </c>
      <c r="CR36" s="142" t="e">
        <f>#REF!</f>
        <v>#REF!</v>
      </c>
      <c r="CS36" s="139" t="e">
        <f>#REF!</f>
        <v>#REF!</v>
      </c>
      <c r="CT36" s="142" t="e">
        <f>#REF!</f>
        <v>#REF!</v>
      </c>
      <c r="CU36" s="139" t="e">
        <f>#REF!</f>
        <v>#REF!</v>
      </c>
      <c r="CV36" s="142" t="e">
        <f>#REF!</f>
        <v>#REF!</v>
      </c>
      <c r="CW36" s="139" t="e">
        <f>#REF!</f>
        <v>#REF!</v>
      </c>
      <c r="CX36" s="142" t="e">
        <f>#REF!</f>
        <v>#REF!</v>
      </c>
      <c r="CY36" s="139" t="e">
        <f>#REF!</f>
        <v>#REF!</v>
      </c>
      <c r="CZ36" s="142" t="e">
        <f>#REF!</f>
        <v>#REF!</v>
      </c>
      <c r="DA36" s="139" t="e">
        <f>#REF!</f>
        <v>#REF!</v>
      </c>
      <c r="DB36" s="142" t="e">
        <f>#REF!</f>
        <v>#REF!</v>
      </c>
      <c r="DC36" s="139" t="e">
        <f>#REF!</f>
        <v>#REF!</v>
      </c>
      <c r="DD36" s="142" t="e">
        <f>#REF!</f>
        <v>#REF!</v>
      </c>
      <c r="DE36" s="139" t="e">
        <f>#REF!</f>
        <v>#REF!</v>
      </c>
      <c r="DF36" s="142" t="e">
        <f>#REF!</f>
        <v>#REF!</v>
      </c>
      <c r="DG36" s="139" t="e">
        <f>#REF!</f>
        <v>#REF!</v>
      </c>
      <c r="DH36" s="142" t="e">
        <f>#REF!</f>
        <v>#REF!</v>
      </c>
      <c r="DI36" s="139" t="e">
        <f>#REF!</f>
        <v>#REF!</v>
      </c>
      <c r="DJ36" s="142" t="e">
        <f>#REF!</f>
        <v>#REF!</v>
      </c>
      <c r="DK36" s="183" t="e">
        <f t="shared" si="36"/>
        <v>#REF!</v>
      </c>
      <c r="DL36" s="141" t="e">
        <f t="shared" si="37"/>
        <v>#REF!</v>
      </c>
      <c r="DM36" s="139" t="e">
        <f>#REF!</f>
        <v>#REF!</v>
      </c>
      <c r="DN36" s="140" t="e">
        <f>#REF!</f>
        <v>#REF!</v>
      </c>
      <c r="DO36" s="139" t="e">
        <f>#REF!</f>
        <v>#REF!</v>
      </c>
      <c r="DP36" s="140" t="e">
        <f>#REF!</f>
        <v>#REF!</v>
      </c>
      <c r="DQ36" s="139" t="e">
        <f>#REF!</f>
        <v>#REF!</v>
      </c>
      <c r="DR36" s="140" t="e">
        <f>#REF!</f>
        <v>#REF!</v>
      </c>
      <c r="DS36" s="139" t="e">
        <f>#REF!</f>
        <v>#REF!</v>
      </c>
      <c r="DT36" s="140" t="e">
        <f>#REF!</f>
        <v>#REF!</v>
      </c>
      <c r="DU36" s="139" t="e">
        <f>#REF!</f>
        <v>#REF!</v>
      </c>
      <c r="DV36" s="140" t="e">
        <f>#REF!</f>
        <v>#REF!</v>
      </c>
      <c r="DW36" s="183" t="e">
        <f t="shared" si="16"/>
        <v>#REF!</v>
      </c>
      <c r="DX36" s="71" t="e">
        <f t="shared" si="5"/>
        <v>#REF!</v>
      </c>
      <c r="DY36" s="139" t="e">
        <f>#REF!</f>
        <v>#REF!</v>
      </c>
      <c r="DZ36" s="140" t="e">
        <f>#REF!</f>
        <v>#REF!</v>
      </c>
      <c r="EA36" s="139" t="e">
        <f>#REF!</f>
        <v>#REF!</v>
      </c>
      <c r="EB36" s="140" t="e">
        <f>#REF!</f>
        <v>#REF!</v>
      </c>
      <c r="EC36" s="139" t="e">
        <f>#REF!</f>
        <v>#REF!</v>
      </c>
      <c r="ED36" s="140" t="e">
        <f>#REF!</f>
        <v>#REF!</v>
      </c>
      <c r="EE36" s="139" t="e">
        <f>#REF!</f>
        <v>#REF!</v>
      </c>
      <c r="EF36" s="140" t="e">
        <f>#REF!</f>
        <v>#REF!</v>
      </c>
      <c r="EG36" s="139" t="e">
        <f>#REF!</f>
        <v>#REF!</v>
      </c>
      <c r="EH36" s="140" t="e">
        <f>#REF!</f>
        <v>#REF!</v>
      </c>
      <c r="EI36" s="139" t="e">
        <f>#REF!</f>
        <v>#REF!</v>
      </c>
      <c r="EJ36" s="140" t="e">
        <f>#REF!</f>
        <v>#REF!</v>
      </c>
      <c r="EK36" s="139" t="e">
        <f>#REF!</f>
        <v>#REF!</v>
      </c>
      <c r="EL36" s="140" t="e">
        <f>#REF!</f>
        <v>#REF!</v>
      </c>
      <c r="EM36" s="183" t="e">
        <f t="shared" si="17"/>
        <v>#REF!</v>
      </c>
      <c r="EN36" s="141" t="e">
        <f t="shared" si="18"/>
        <v>#REF!</v>
      </c>
      <c r="EO36" s="139" t="e">
        <f>#REF!</f>
        <v>#REF!</v>
      </c>
      <c r="EP36" s="140" t="e">
        <f>#REF!</f>
        <v>#REF!</v>
      </c>
      <c r="EQ36" s="139" t="e">
        <f>#REF!</f>
        <v>#REF!</v>
      </c>
      <c r="ER36" s="140" t="e">
        <f>#REF!</f>
        <v>#REF!</v>
      </c>
      <c r="ES36" s="139" t="e">
        <f>#REF!</f>
        <v>#REF!</v>
      </c>
      <c r="ET36" s="140" t="e">
        <f>#REF!</f>
        <v>#REF!</v>
      </c>
      <c r="EU36" s="139" t="e">
        <f>#REF!</f>
        <v>#REF!</v>
      </c>
      <c r="EV36" s="140" t="e">
        <f>#REF!</f>
        <v>#REF!</v>
      </c>
      <c r="EW36" s="139" t="e">
        <f>#REF!</f>
        <v>#REF!</v>
      </c>
      <c r="EX36" s="140" t="e">
        <f>#REF!</f>
        <v>#REF!</v>
      </c>
      <c r="EY36" s="139" t="e">
        <f>#REF!</f>
        <v>#REF!</v>
      </c>
      <c r="EZ36" s="140" t="e">
        <f>#REF!</f>
        <v>#REF!</v>
      </c>
      <c r="FA36" s="139" t="e">
        <f>#REF!</f>
        <v>#REF!</v>
      </c>
      <c r="FB36" s="140" t="e">
        <f>#REF!</f>
        <v>#REF!</v>
      </c>
      <c r="FC36" s="139" t="e">
        <f>#REF!</f>
        <v>#REF!</v>
      </c>
      <c r="FD36" s="140" t="e">
        <f>#REF!</f>
        <v>#REF!</v>
      </c>
      <c r="FE36" s="139" t="e">
        <f>#REF!</f>
        <v>#REF!</v>
      </c>
      <c r="FF36" s="140" t="e">
        <f>#REF!</f>
        <v>#REF!</v>
      </c>
      <c r="FG36" s="183" t="e">
        <f t="shared" si="19"/>
        <v>#REF!</v>
      </c>
      <c r="FH36" s="141" t="e">
        <f t="shared" si="20"/>
        <v>#REF!</v>
      </c>
      <c r="FI36" s="139" t="e">
        <f>#REF!</f>
        <v>#REF!</v>
      </c>
      <c r="FJ36" s="142" t="e">
        <f>#REF!</f>
        <v>#REF!</v>
      </c>
      <c r="FK36" s="139" t="e">
        <f>#REF!</f>
        <v>#REF!</v>
      </c>
      <c r="FL36" s="142" t="e">
        <f>#REF!</f>
        <v>#REF!</v>
      </c>
      <c r="FM36" s="139" t="e">
        <f>#REF!</f>
        <v>#REF!</v>
      </c>
      <c r="FN36" s="142" t="e">
        <f>#REF!</f>
        <v>#REF!</v>
      </c>
      <c r="FO36" s="139" t="e">
        <f>#REF!</f>
        <v>#REF!</v>
      </c>
      <c r="FP36" s="142" t="e">
        <f>#REF!</f>
        <v>#REF!</v>
      </c>
      <c r="FQ36" s="183" t="e">
        <f t="shared" si="21"/>
        <v>#REF!</v>
      </c>
      <c r="FR36" s="141" t="e">
        <f t="shared" si="6"/>
        <v>#REF!</v>
      </c>
      <c r="FS36" s="135">
        <v>226</v>
      </c>
      <c r="FT36" s="18">
        <v>297.5</v>
      </c>
      <c r="FU36" s="144"/>
      <c r="FV36" s="178">
        <v>915</v>
      </c>
      <c r="FW36" s="144" t="e">
        <f>#REF!</f>
        <v>#REF!</v>
      </c>
      <c r="FX36" s="138" t="e">
        <f>#REF!</f>
        <v>#REF!</v>
      </c>
    </row>
    <row r="37" spans="1:187" s="136" customFormat="1" x14ac:dyDescent="0.25">
      <c r="A37" s="149">
        <v>30</v>
      </c>
      <c r="B37" s="3" t="s">
        <v>132</v>
      </c>
      <c r="C37" s="172" t="e">
        <f>#REF!</f>
        <v>#REF!</v>
      </c>
      <c r="D37" s="173" t="e">
        <f>#REF!</f>
        <v>#REF!</v>
      </c>
      <c r="E37" s="130">
        <v>890</v>
      </c>
      <c r="F37" s="138" t="e">
        <f t="shared" si="0"/>
        <v>#REF!</v>
      </c>
      <c r="G37" s="139">
        <v>1</v>
      </c>
      <c r="H37" s="140">
        <v>0.6</v>
      </c>
      <c r="I37" s="139" t="e">
        <f>#REF!</f>
        <v>#REF!</v>
      </c>
      <c r="J37" s="140" t="e">
        <f>#REF!</f>
        <v>#REF!</v>
      </c>
      <c r="K37" s="139">
        <v>1</v>
      </c>
      <c r="L37" s="140">
        <v>0.9</v>
      </c>
      <c r="M37" s="184" t="e">
        <f t="shared" si="8"/>
        <v>#REF!</v>
      </c>
      <c r="N37" s="71" t="e">
        <f t="shared" si="1"/>
        <v>#REF!</v>
      </c>
      <c r="O37" s="139"/>
      <c r="P37" s="140">
        <v>7.9720000000000004</v>
      </c>
      <c r="Q37" s="139" t="e">
        <f>#REF!</f>
        <v>#REF!</v>
      </c>
      <c r="R37" s="140" t="e">
        <f>#REF!</f>
        <v>#REF!</v>
      </c>
      <c r="S37" s="139"/>
      <c r="T37" s="140">
        <v>30.9145</v>
      </c>
      <c r="U37" s="184" t="e">
        <f t="shared" si="9"/>
        <v>#REF!</v>
      </c>
      <c r="V37" s="71" t="e">
        <f t="shared" si="2"/>
        <v>#REF!</v>
      </c>
      <c r="W37" s="139"/>
      <c r="X37" s="142">
        <v>3.7429999999999999</v>
      </c>
      <c r="Y37" s="139"/>
      <c r="Z37" s="142">
        <v>7.1233000000000004</v>
      </c>
      <c r="AA37" s="139"/>
      <c r="AB37" s="142">
        <v>38.512999999999998</v>
      </c>
      <c r="AC37" s="139"/>
      <c r="AD37" s="142">
        <v>2.8792</v>
      </c>
      <c r="AE37" s="139"/>
      <c r="AF37" s="142">
        <v>22.3065</v>
      </c>
      <c r="AG37" s="139"/>
      <c r="AH37" s="142">
        <v>1.0158</v>
      </c>
      <c r="AI37" s="139"/>
      <c r="AJ37" s="140">
        <v>6.7415000000000003</v>
      </c>
      <c r="AK37" s="139"/>
      <c r="AL37" s="140">
        <v>0.38100000000000001</v>
      </c>
      <c r="AM37" s="139"/>
      <c r="AN37" s="140">
        <v>6.6000000000000003E-2</v>
      </c>
      <c r="AO37" s="139"/>
      <c r="AP37" s="140" t="e">
        <f>#REF!</f>
        <v>#REF!</v>
      </c>
      <c r="AQ37" s="139" t="e">
        <f>#REF!</f>
        <v>#REF!</v>
      </c>
      <c r="AR37" s="140">
        <v>2.5000000000000001E-2</v>
      </c>
      <c r="AS37" s="187" t="e">
        <f t="shared" si="10"/>
        <v>#REF!</v>
      </c>
      <c r="AT37" s="143" t="e">
        <f t="shared" si="11"/>
        <v>#REF!</v>
      </c>
      <c r="AU37" s="139"/>
      <c r="AV37" s="142">
        <v>8.8059999999999992</v>
      </c>
      <c r="AW37" s="139"/>
      <c r="AX37" s="142">
        <v>0.20200000000000001</v>
      </c>
      <c r="AY37" s="139"/>
      <c r="AZ37" s="142"/>
      <c r="BA37" s="139"/>
      <c r="BB37" s="142"/>
      <c r="BC37" s="139"/>
      <c r="BD37" s="142"/>
      <c r="BE37" s="139"/>
      <c r="BF37" s="140">
        <v>2.3610000000000002</v>
      </c>
      <c r="BG37" s="139"/>
      <c r="BH37" s="140"/>
      <c r="BI37" s="187">
        <f t="shared" si="12"/>
        <v>0</v>
      </c>
      <c r="BJ37" s="146">
        <f t="shared" si="3"/>
        <v>11.369</v>
      </c>
      <c r="BK37" s="139"/>
      <c r="BL37" s="140">
        <v>1.1499999999999999</v>
      </c>
      <c r="BM37" s="139"/>
      <c r="BN37" s="140"/>
      <c r="BO37" s="139"/>
      <c r="BP37" s="140"/>
      <c r="BQ37" s="187">
        <f t="shared" si="13"/>
        <v>0</v>
      </c>
      <c r="BR37" s="146" t="e">
        <f>#REF!</f>
        <v>#REF!</v>
      </c>
      <c r="BS37" s="139" t="e">
        <f>#REF!</f>
        <v>#REF!</v>
      </c>
      <c r="BT37" s="140" t="e">
        <f>#REF!</f>
        <v>#REF!</v>
      </c>
      <c r="BU37" s="183" t="e">
        <f t="shared" si="14"/>
        <v>#REF!</v>
      </c>
      <c r="BV37" s="141" t="e">
        <f t="shared" si="15"/>
        <v>#REF!</v>
      </c>
      <c r="BW37" s="139"/>
      <c r="BX37" s="142">
        <v>67.748999999999995</v>
      </c>
      <c r="BY37" s="139"/>
      <c r="BZ37" s="142">
        <v>22.5672</v>
      </c>
      <c r="CA37" s="139"/>
      <c r="CB37" s="142">
        <v>1.7999999999999999E-2</v>
      </c>
      <c r="CC37" s="139"/>
      <c r="CD37" s="142">
        <v>5.1639999999999997</v>
      </c>
      <c r="CE37" s="139"/>
      <c r="CF37" s="142">
        <v>6.3E-2</v>
      </c>
      <c r="CG37" s="139"/>
      <c r="CH37" s="142">
        <f>8.68202+1.198+0.08</f>
        <v>9.9600200000000001</v>
      </c>
      <c r="CI37" s="139"/>
      <c r="CJ37" s="142">
        <v>3.6179999999999999</v>
      </c>
      <c r="CK37" s="139"/>
      <c r="CL37" s="142">
        <v>0.218</v>
      </c>
      <c r="CM37" s="139"/>
      <c r="CN37" s="142">
        <v>9.6021000000000001</v>
      </c>
      <c r="CO37" s="139"/>
      <c r="CP37" s="142"/>
      <c r="CQ37" s="139"/>
      <c r="CR37" s="142">
        <v>5.8179999999999996</v>
      </c>
      <c r="CS37" s="139"/>
      <c r="CT37" s="142">
        <v>42.345199999999998</v>
      </c>
      <c r="CU37" s="139"/>
      <c r="CV37" s="142"/>
      <c r="CW37" s="139"/>
      <c r="CX37" s="142"/>
      <c r="CY37" s="139"/>
      <c r="CZ37" s="142">
        <v>13.394399999999999</v>
      </c>
      <c r="DA37" s="139"/>
      <c r="DB37" s="142">
        <v>0.34</v>
      </c>
      <c r="DC37" s="139"/>
      <c r="DD37" s="142"/>
      <c r="DE37" s="139"/>
      <c r="DF37" s="142"/>
      <c r="DG37" s="139"/>
      <c r="DH37" s="142"/>
      <c r="DI37" s="139"/>
      <c r="DJ37" s="142">
        <v>0.13</v>
      </c>
      <c r="DK37" s="183">
        <f t="shared" si="36"/>
        <v>0</v>
      </c>
      <c r="DL37" s="141">
        <f t="shared" si="37"/>
        <v>180.98692</v>
      </c>
      <c r="DM37" s="139"/>
      <c r="DN37" s="140">
        <v>16.411999999999999</v>
      </c>
      <c r="DO37" s="139"/>
      <c r="DP37" s="140">
        <v>38.686799999999998</v>
      </c>
      <c r="DQ37" s="139"/>
      <c r="DR37" s="140">
        <v>11.441000000000001</v>
      </c>
      <c r="DS37" s="139"/>
      <c r="DT37" s="140"/>
      <c r="DU37" s="139"/>
      <c r="DV37" s="140">
        <v>106.91330000000001</v>
      </c>
      <c r="DW37" s="183">
        <f t="shared" si="16"/>
        <v>0</v>
      </c>
      <c r="DX37" s="71">
        <f t="shared" si="5"/>
        <v>173.45310000000001</v>
      </c>
      <c r="DY37" s="139"/>
      <c r="DZ37" s="140">
        <v>0.65500000000000003</v>
      </c>
      <c r="EA37" s="139"/>
      <c r="EB37" s="140">
        <v>4.9000000000000002E-2</v>
      </c>
      <c r="EC37" s="139"/>
      <c r="ED37" s="140"/>
      <c r="EE37" s="139"/>
      <c r="EF37" s="140">
        <v>6.1142000000000003</v>
      </c>
      <c r="EG37" s="139"/>
      <c r="EH37" s="140">
        <v>0.14099999999999999</v>
      </c>
      <c r="EI37" s="139"/>
      <c r="EJ37" s="140"/>
      <c r="EK37" s="139"/>
      <c r="EL37" s="140"/>
      <c r="EM37" s="183">
        <f t="shared" si="17"/>
        <v>0</v>
      </c>
      <c r="EN37" s="141">
        <f t="shared" si="18"/>
        <v>6.9592000000000001</v>
      </c>
      <c r="EO37" s="139"/>
      <c r="EP37" s="140">
        <v>7.3075000000000001</v>
      </c>
      <c r="EQ37" s="139"/>
      <c r="ER37" s="140"/>
      <c r="ES37" s="139"/>
      <c r="ET37" s="140"/>
      <c r="EU37" s="139"/>
      <c r="EV37" s="140">
        <v>1.083</v>
      </c>
      <c r="EW37" s="139"/>
      <c r="EX37" s="140">
        <v>1.0349999999999999</v>
      </c>
      <c r="EY37" s="139"/>
      <c r="EZ37" s="140">
        <v>3.4000000000000002E-2</v>
      </c>
      <c r="FA37" s="139"/>
      <c r="FB37" s="140"/>
      <c r="FC37" s="139"/>
      <c r="FD37" s="140"/>
      <c r="FE37" s="139"/>
      <c r="FF37" s="140" t="e">
        <f>#REF!</f>
        <v>#REF!</v>
      </c>
      <c r="FG37" s="183">
        <f t="shared" si="19"/>
        <v>0</v>
      </c>
      <c r="FH37" s="141" t="e">
        <f t="shared" si="20"/>
        <v>#REF!</v>
      </c>
      <c r="FI37" s="139"/>
      <c r="FJ37" s="142">
        <v>7.1318999999999999</v>
      </c>
      <c r="FK37" s="139"/>
      <c r="FL37" s="142">
        <v>0.19</v>
      </c>
      <c r="FM37" s="139"/>
      <c r="FN37" s="188">
        <v>4.0000000000000001E-3</v>
      </c>
      <c r="FO37" s="139"/>
      <c r="FP37" s="142">
        <v>362.8648</v>
      </c>
      <c r="FQ37" s="183">
        <f t="shared" si="21"/>
        <v>0</v>
      </c>
      <c r="FR37" s="141">
        <f t="shared" si="6"/>
        <v>370.19069999999999</v>
      </c>
      <c r="FS37" s="135">
        <v>278</v>
      </c>
      <c r="FT37" s="18">
        <v>282.8</v>
      </c>
      <c r="FU37" s="144" t="e">
        <f>#REF!</f>
        <v>#REF!</v>
      </c>
      <c r="FV37" s="138" t="e">
        <f>#REF!</f>
        <v>#REF!</v>
      </c>
      <c r="FW37" s="144" t="e">
        <f>#REF!</f>
        <v>#REF!</v>
      </c>
      <c r="FX37" s="138" t="e">
        <f>#REF!</f>
        <v>#REF!</v>
      </c>
    </row>
    <row r="38" spans="1:187" s="136" customFormat="1" x14ac:dyDescent="0.25">
      <c r="A38" s="149">
        <v>31</v>
      </c>
      <c r="B38" s="3" t="s">
        <v>167</v>
      </c>
      <c r="C38" s="172" t="e">
        <f>#REF!</f>
        <v>#REF!</v>
      </c>
      <c r="D38" s="173" t="e">
        <f>#REF!</f>
        <v>#REF!</v>
      </c>
      <c r="E38" s="189" t="e">
        <f>M38+U38+BU38+DK38+DW38+EM38+FG38+FQ38+FS38+FU38+FW38</f>
        <v>#REF!</v>
      </c>
      <c r="F38" s="138" t="e">
        <f t="shared" si="0"/>
        <v>#REF!</v>
      </c>
      <c r="G38" s="139" t="e">
        <f>#REF!</f>
        <v>#REF!</v>
      </c>
      <c r="H38" s="140" t="e">
        <f>#REF!</f>
        <v>#REF!</v>
      </c>
      <c r="I38" s="139" t="e">
        <f>#REF!</f>
        <v>#REF!</v>
      </c>
      <c r="J38" s="140" t="e">
        <f>#REF!</f>
        <v>#REF!</v>
      </c>
      <c r="K38" s="139" t="e">
        <f>#REF!</f>
        <v>#REF!</v>
      </c>
      <c r="L38" s="140" t="e">
        <f>#REF!</f>
        <v>#REF!</v>
      </c>
      <c r="M38" s="184" t="e">
        <f t="shared" si="8"/>
        <v>#REF!</v>
      </c>
      <c r="N38" s="71" t="e">
        <f t="shared" si="1"/>
        <v>#REF!</v>
      </c>
      <c r="O38" s="139" t="e">
        <f>#REF!</f>
        <v>#REF!</v>
      </c>
      <c r="P38" s="140" t="e">
        <f>#REF!</f>
        <v>#REF!</v>
      </c>
      <c r="Q38" s="139" t="e">
        <f>#REF!</f>
        <v>#REF!</v>
      </c>
      <c r="R38" s="140" t="e">
        <f>#REF!</f>
        <v>#REF!</v>
      </c>
      <c r="S38" s="139" t="e">
        <f>#REF!</f>
        <v>#REF!</v>
      </c>
      <c r="T38" s="140" t="e">
        <f>#REF!</f>
        <v>#REF!</v>
      </c>
      <c r="U38" s="184" t="e">
        <f t="shared" si="9"/>
        <v>#REF!</v>
      </c>
      <c r="V38" s="71" t="e">
        <f t="shared" si="2"/>
        <v>#REF!</v>
      </c>
      <c r="W38" s="139" t="e">
        <f>#REF!</f>
        <v>#REF!</v>
      </c>
      <c r="X38" s="142" t="e">
        <f>#REF!</f>
        <v>#REF!</v>
      </c>
      <c r="Y38" s="139" t="e">
        <f>#REF!</f>
        <v>#REF!</v>
      </c>
      <c r="Z38" s="142" t="e">
        <f>#REF!</f>
        <v>#REF!</v>
      </c>
      <c r="AA38" s="139" t="e">
        <f>#REF!</f>
        <v>#REF!</v>
      </c>
      <c r="AB38" s="142" t="e">
        <f>#REF!</f>
        <v>#REF!</v>
      </c>
      <c r="AC38" s="139" t="e">
        <f>#REF!</f>
        <v>#REF!</v>
      </c>
      <c r="AD38" s="142" t="e">
        <f>#REF!</f>
        <v>#REF!</v>
      </c>
      <c r="AE38" s="139" t="e">
        <f>#REF!</f>
        <v>#REF!</v>
      </c>
      <c r="AF38" s="142" t="e">
        <f>#REF!</f>
        <v>#REF!</v>
      </c>
      <c r="AG38" s="139" t="e">
        <f>#REF!</f>
        <v>#REF!</v>
      </c>
      <c r="AH38" s="142" t="e">
        <f>#REF!</f>
        <v>#REF!</v>
      </c>
      <c r="AI38" s="139" t="e">
        <f>#REF!</f>
        <v>#REF!</v>
      </c>
      <c r="AJ38" s="140" t="e">
        <f>#REF!</f>
        <v>#REF!</v>
      </c>
      <c r="AK38" s="139" t="e">
        <f>#REF!</f>
        <v>#REF!</v>
      </c>
      <c r="AL38" s="140" t="e">
        <f>#REF!</f>
        <v>#REF!</v>
      </c>
      <c r="AM38" s="139" t="e">
        <f>#REF!</f>
        <v>#REF!</v>
      </c>
      <c r="AN38" s="140" t="e">
        <f>#REF!</f>
        <v>#REF!</v>
      </c>
      <c r="AO38" s="139" t="e">
        <f>#REF!</f>
        <v>#REF!</v>
      </c>
      <c r="AP38" s="140" t="e">
        <f>#REF!</f>
        <v>#REF!</v>
      </c>
      <c r="AQ38" s="139" t="e">
        <f>#REF!</f>
        <v>#REF!</v>
      </c>
      <c r="AR38" s="140" t="e">
        <f>#REF!</f>
        <v>#REF!</v>
      </c>
      <c r="AS38" s="187" t="e">
        <f t="shared" si="10"/>
        <v>#REF!</v>
      </c>
      <c r="AT38" s="143" t="e">
        <f t="shared" si="11"/>
        <v>#REF!</v>
      </c>
      <c r="AU38" s="139" t="e">
        <f>#REF!</f>
        <v>#REF!</v>
      </c>
      <c r="AV38" s="142" t="e">
        <f>#REF!</f>
        <v>#REF!</v>
      </c>
      <c r="AW38" s="139" t="e">
        <f>#REF!</f>
        <v>#REF!</v>
      </c>
      <c r="AX38" s="142" t="e">
        <f>#REF!</f>
        <v>#REF!</v>
      </c>
      <c r="AY38" s="139" t="e">
        <f>#REF!</f>
        <v>#REF!</v>
      </c>
      <c r="AZ38" s="142" t="e">
        <f>#REF!</f>
        <v>#REF!</v>
      </c>
      <c r="BA38" s="139" t="e">
        <f>#REF!</f>
        <v>#REF!</v>
      </c>
      <c r="BB38" s="142" t="e">
        <f>#REF!</f>
        <v>#REF!</v>
      </c>
      <c r="BC38" s="139" t="e">
        <f>#REF!</f>
        <v>#REF!</v>
      </c>
      <c r="BD38" s="142" t="e">
        <f>#REF!</f>
        <v>#REF!</v>
      </c>
      <c r="BE38" s="139" t="e">
        <f>#REF!</f>
        <v>#REF!</v>
      </c>
      <c r="BF38" s="140" t="e">
        <f>#REF!</f>
        <v>#REF!</v>
      </c>
      <c r="BG38" s="139" t="e">
        <f>#REF!</f>
        <v>#REF!</v>
      </c>
      <c r="BH38" s="140" t="e">
        <f>#REF!</f>
        <v>#REF!</v>
      </c>
      <c r="BI38" s="187" t="e">
        <f t="shared" si="12"/>
        <v>#REF!</v>
      </c>
      <c r="BJ38" s="146" t="e">
        <f t="shared" si="3"/>
        <v>#REF!</v>
      </c>
      <c r="BK38" s="139" t="e">
        <f>#REF!</f>
        <v>#REF!</v>
      </c>
      <c r="BL38" s="140" t="e">
        <f>#REF!</f>
        <v>#REF!</v>
      </c>
      <c r="BM38" s="139" t="e">
        <f>#REF!</f>
        <v>#REF!</v>
      </c>
      <c r="BN38" s="140" t="e">
        <f>#REF!</f>
        <v>#REF!</v>
      </c>
      <c r="BO38" s="139" t="e">
        <f>#REF!</f>
        <v>#REF!</v>
      </c>
      <c r="BP38" s="140" t="e">
        <f>#REF!</f>
        <v>#REF!</v>
      </c>
      <c r="BQ38" s="187" t="e">
        <f t="shared" si="13"/>
        <v>#REF!</v>
      </c>
      <c r="BR38" s="146" t="e">
        <f t="shared" si="4"/>
        <v>#REF!</v>
      </c>
      <c r="BS38" s="139" t="e">
        <f>#REF!</f>
        <v>#REF!</v>
      </c>
      <c r="BT38" s="140" t="e">
        <f>#REF!</f>
        <v>#REF!</v>
      </c>
      <c r="BU38" s="183" t="e">
        <f t="shared" si="14"/>
        <v>#REF!</v>
      </c>
      <c r="BV38" s="141" t="e">
        <f t="shared" si="15"/>
        <v>#REF!</v>
      </c>
      <c r="BW38" s="170">
        <v>179</v>
      </c>
      <c r="BX38" s="171">
        <v>20.5</v>
      </c>
      <c r="BY38" s="170">
        <v>560</v>
      </c>
      <c r="BZ38" s="171">
        <v>32.36</v>
      </c>
      <c r="CA38" s="170">
        <v>352</v>
      </c>
      <c r="CB38" s="171">
        <v>121.1</v>
      </c>
      <c r="CC38" s="170">
        <v>495</v>
      </c>
      <c r="CD38" s="171">
        <v>59.34</v>
      </c>
      <c r="CE38" s="170">
        <v>3</v>
      </c>
      <c r="CF38" s="171">
        <v>0.41</v>
      </c>
      <c r="CG38" s="170">
        <v>213</v>
      </c>
      <c r="CH38" s="171">
        <v>43.71</v>
      </c>
      <c r="CI38" s="170">
        <v>306</v>
      </c>
      <c r="CJ38" s="171">
        <v>22.91</v>
      </c>
      <c r="CK38" s="170">
        <v>58</v>
      </c>
      <c r="CL38" s="171">
        <v>3.25</v>
      </c>
      <c r="CM38" s="170">
        <v>134</v>
      </c>
      <c r="CN38" s="171">
        <v>6.2</v>
      </c>
      <c r="CO38" s="170">
        <v>6</v>
      </c>
      <c r="CP38" s="171">
        <v>2.4300000000000002</v>
      </c>
      <c r="CQ38" s="139" t="e">
        <f>#REF!</f>
        <v>#REF!</v>
      </c>
      <c r="CR38" s="142" t="e">
        <f>#REF!</f>
        <v>#REF!</v>
      </c>
      <c r="CS38" s="139" t="e">
        <f>#REF!</f>
        <v>#REF!</v>
      </c>
      <c r="CT38" s="142" t="e">
        <f>#REF!</f>
        <v>#REF!</v>
      </c>
      <c r="CU38" s="139" t="e">
        <f>#REF!</f>
        <v>#REF!</v>
      </c>
      <c r="CV38" s="142" t="e">
        <f>#REF!</f>
        <v>#REF!</v>
      </c>
      <c r="CW38" s="139" t="e">
        <f>#REF!</f>
        <v>#REF!</v>
      </c>
      <c r="CX38" s="142" t="e">
        <f>#REF!</f>
        <v>#REF!</v>
      </c>
      <c r="CY38" s="139" t="e">
        <f>#REF!</f>
        <v>#REF!</v>
      </c>
      <c r="CZ38" s="142" t="e">
        <f>#REF!</f>
        <v>#REF!</v>
      </c>
      <c r="DA38" s="139" t="e">
        <f>#REF!</f>
        <v>#REF!</v>
      </c>
      <c r="DB38" s="142" t="e">
        <f>#REF!</f>
        <v>#REF!</v>
      </c>
      <c r="DC38" s="139" t="e">
        <f>#REF!</f>
        <v>#REF!</v>
      </c>
      <c r="DD38" s="142" t="e">
        <f>#REF!</f>
        <v>#REF!</v>
      </c>
      <c r="DE38" s="139" t="e">
        <f>#REF!</f>
        <v>#REF!</v>
      </c>
      <c r="DF38" s="142" t="e">
        <f>#REF!</f>
        <v>#REF!</v>
      </c>
      <c r="DG38" s="139" t="e">
        <f>#REF!</f>
        <v>#REF!</v>
      </c>
      <c r="DH38" s="142" t="e">
        <f>#REF!</f>
        <v>#REF!</v>
      </c>
      <c r="DI38" s="139" t="e">
        <f>#REF!</f>
        <v>#REF!</v>
      </c>
      <c r="DJ38" s="142" t="e">
        <f>#REF!</f>
        <v>#REF!</v>
      </c>
      <c r="DK38" s="183" t="e">
        <f t="shared" si="36"/>
        <v>#REF!</v>
      </c>
      <c r="DL38" s="141" t="e">
        <f t="shared" si="37"/>
        <v>#REF!</v>
      </c>
      <c r="DM38" s="139" t="e">
        <f>#REF!</f>
        <v>#REF!</v>
      </c>
      <c r="DN38" s="140" t="e">
        <f>#REF!</f>
        <v>#REF!</v>
      </c>
      <c r="DO38" s="139" t="e">
        <f>#REF!</f>
        <v>#REF!</v>
      </c>
      <c r="DP38" s="140" t="e">
        <f>#REF!</f>
        <v>#REF!</v>
      </c>
      <c r="DQ38" s="139" t="e">
        <f>#REF!</f>
        <v>#REF!</v>
      </c>
      <c r="DR38" s="140" t="e">
        <f>#REF!</f>
        <v>#REF!</v>
      </c>
      <c r="DS38" s="139" t="e">
        <f>#REF!</f>
        <v>#REF!</v>
      </c>
      <c r="DT38" s="140" t="e">
        <f>#REF!</f>
        <v>#REF!</v>
      </c>
      <c r="DU38" s="139" t="e">
        <f>#REF!</f>
        <v>#REF!</v>
      </c>
      <c r="DV38" s="140" t="e">
        <f>#REF!</f>
        <v>#REF!</v>
      </c>
      <c r="DW38" s="183" t="e">
        <f t="shared" si="16"/>
        <v>#REF!</v>
      </c>
      <c r="DX38" s="71" t="e">
        <f t="shared" si="5"/>
        <v>#REF!</v>
      </c>
      <c r="DY38" s="139" t="e">
        <f>#REF!</f>
        <v>#REF!</v>
      </c>
      <c r="DZ38" s="140" t="e">
        <f>#REF!</f>
        <v>#REF!</v>
      </c>
      <c r="EA38" s="139" t="e">
        <f>#REF!</f>
        <v>#REF!</v>
      </c>
      <c r="EB38" s="140" t="e">
        <f>#REF!</f>
        <v>#REF!</v>
      </c>
      <c r="EC38" s="139" t="e">
        <f>#REF!</f>
        <v>#REF!</v>
      </c>
      <c r="ED38" s="140" t="e">
        <f>#REF!</f>
        <v>#REF!</v>
      </c>
      <c r="EE38" s="139" t="e">
        <f>#REF!</f>
        <v>#REF!</v>
      </c>
      <c r="EF38" s="140" t="e">
        <f>#REF!</f>
        <v>#REF!</v>
      </c>
      <c r="EG38" s="139" t="e">
        <f>#REF!</f>
        <v>#REF!</v>
      </c>
      <c r="EH38" s="140" t="e">
        <f>#REF!</f>
        <v>#REF!</v>
      </c>
      <c r="EI38" s="139" t="e">
        <f>#REF!</f>
        <v>#REF!</v>
      </c>
      <c r="EJ38" s="140" t="e">
        <f>#REF!</f>
        <v>#REF!</v>
      </c>
      <c r="EK38" s="139" t="e">
        <f>#REF!</f>
        <v>#REF!</v>
      </c>
      <c r="EL38" s="140" t="e">
        <f>#REF!</f>
        <v>#REF!</v>
      </c>
      <c r="EM38" s="183" t="e">
        <f t="shared" si="17"/>
        <v>#REF!</v>
      </c>
      <c r="EN38" s="141" t="e">
        <f t="shared" si="18"/>
        <v>#REF!</v>
      </c>
      <c r="EO38" s="139" t="e">
        <f>#REF!</f>
        <v>#REF!</v>
      </c>
      <c r="EP38" s="140" t="e">
        <f>#REF!</f>
        <v>#REF!</v>
      </c>
      <c r="EQ38" s="139" t="e">
        <f>#REF!</f>
        <v>#REF!</v>
      </c>
      <c r="ER38" s="140" t="e">
        <f>#REF!</f>
        <v>#REF!</v>
      </c>
      <c r="ES38" s="139" t="e">
        <f>#REF!</f>
        <v>#REF!</v>
      </c>
      <c r="ET38" s="140" t="e">
        <f>#REF!</f>
        <v>#REF!</v>
      </c>
      <c r="EU38" s="139" t="e">
        <f>#REF!</f>
        <v>#REF!</v>
      </c>
      <c r="EV38" s="140" t="e">
        <f>#REF!</f>
        <v>#REF!</v>
      </c>
      <c r="EW38" s="170">
        <v>115</v>
      </c>
      <c r="EX38" s="176">
        <v>26.96</v>
      </c>
      <c r="EY38" s="139" t="e">
        <f>#REF!</f>
        <v>#REF!</v>
      </c>
      <c r="EZ38" s="140" t="e">
        <f>#REF!</f>
        <v>#REF!</v>
      </c>
      <c r="FA38" s="139" t="e">
        <f>#REF!</f>
        <v>#REF!</v>
      </c>
      <c r="FB38" s="140" t="e">
        <f>#REF!</f>
        <v>#REF!</v>
      </c>
      <c r="FC38" s="139" t="e">
        <f>#REF!</f>
        <v>#REF!</v>
      </c>
      <c r="FD38" s="140" t="e">
        <f>#REF!</f>
        <v>#REF!</v>
      </c>
      <c r="FE38" s="170">
        <v>29</v>
      </c>
      <c r="FF38" s="176">
        <v>5.2</v>
      </c>
      <c r="FG38" s="183" t="e">
        <f t="shared" si="19"/>
        <v>#REF!</v>
      </c>
      <c r="FH38" s="141" t="e">
        <f t="shared" si="20"/>
        <v>#REF!</v>
      </c>
      <c r="FI38" s="139" t="e">
        <f>#REF!</f>
        <v>#REF!</v>
      </c>
      <c r="FJ38" s="142" t="e">
        <f>#REF!</f>
        <v>#REF!</v>
      </c>
      <c r="FK38" s="170">
        <v>134</v>
      </c>
      <c r="FL38" s="171">
        <v>29.41</v>
      </c>
      <c r="FM38" s="139" t="e">
        <f>#REF!</f>
        <v>#REF!</v>
      </c>
      <c r="FN38" s="142" t="e">
        <f>#REF!</f>
        <v>#REF!</v>
      </c>
      <c r="FO38" s="139" t="e">
        <f>#REF!</f>
        <v>#REF!</v>
      </c>
      <c r="FP38" s="142" t="e">
        <f>#REF!</f>
        <v>#REF!</v>
      </c>
      <c r="FQ38" s="183" t="e">
        <f t="shared" si="21"/>
        <v>#REF!</v>
      </c>
      <c r="FR38" s="141" t="e">
        <f>FJ38+FL38+FN38+FP38</f>
        <v>#REF!</v>
      </c>
      <c r="FS38" s="135">
        <v>723</v>
      </c>
      <c r="FT38" s="18">
        <v>959</v>
      </c>
      <c r="FU38" s="144"/>
      <c r="FV38" s="169">
        <v>1043</v>
      </c>
      <c r="FW38" s="144" t="e">
        <f>#REF!</f>
        <v>#REF!</v>
      </c>
      <c r="FX38" s="138" t="e">
        <f>#REF!</f>
        <v>#REF!</v>
      </c>
      <c r="FY38" s="179"/>
    </row>
    <row r="39" spans="1:187" s="136" customFormat="1" x14ac:dyDescent="0.25">
      <c r="A39" s="149">
        <v>32</v>
      </c>
      <c r="B39" s="3" t="s">
        <v>170</v>
      </c>
      <c r="C39" s="133" t="e">
        <f>#REF!</f>
        <v>#REF!</v>
      </c>
      <c r="D39" s="4" t="e">
        <f>#REF!</f>
        <v>#REF!</v>
      </c>
      <c r="E39" s="130" t="e">
        <f t="shared" si="7"/>
        <v>#REF!</v>
      </c>
      <c r="F39" s="138" t="e">
        <f t="shared" si="0"/>
        <v>#REF!</v>
      </c>
      <c r="G39" s="200">
        <v>26</v>
      </c>
      <c r="H39" s="201">
        <v>70</v>
      </c>
      <c r="I39" s="200">
        <v>168</v>
      </c>
      <c r="J39" s="201">
        <v>248</v>
      </c>
      <c r="K39" s="139" t="e">
        <f>#REF!</f>
        <v>#REF!</v>
      </c>
      <c r="L39" s="140" t="e">
        <f>#REF!</f>
        <v>#REF!</v>
      </c>
      <c r="M39" s="184" t="e">
        <f t="shared" si="8"/>
        <v>#REF!</v>
      </c>
      <c r="N39" s="71" t="e">
        <f t="shared" si="1"/>
        <v>#REF!</v>
      </c>
      <c r="O39" s="139" t="e">
        <f>#REF!</f>
        <v>#REF!</v>
      </c>
      <c r="P39" s="140" t="e">
        <f>#REF!</f>
        <v>#REF!</v>
      </c>
      <c r="Q39" s="139" t="e">
        <f>#REF!</f>
        <v>#REF!</v>
      </c>
      <c r="R39" s="140" t="e">
        <f>#REF!</f>
        <v>#REF!</v>
      </c>
      <c r="S39" s="139" t="e">
        <f>#REF!</f>
        <v>#REF!</v>
      </c>
      <c r="T39" s="140" t="e">
        <f>#REF!</f>
        <v>#REF!</v>
      </c>
      <c r="U39" s="184" t="e">
        <f t="shared" si="9"/>
        <v>#REF!</v>
      </c>
      <c r="V39" s="71" t="e">
        <f t="shared" si="2"/>
        <v>#REF!</v>
      </c>
      <c r="W39" s="139" t="e">
        <f>#REF!</f>
        <v>#REF!</v>
      </c>
      <c r="X39" s="142" t="e">
        <f>#REF!</f>
        <v>#REF!</v>
      </c>
      <c r="Y39" s="139" t="e">
        <f>#REF!</f>
        <v>#REF!</v>
      </c>
      <c r="Z39" s="142" t="e">
        <f>#REF!</f>
        <v>#REF!</v>
      </c>
      <c r="AA39" s="139" t="e">
        <f>#REF!</f>
        <v>#REF!</v>
      </c>
      <c r="AB39" s="142" t="e">
        <f>#REF!</f>
        <v>#REF!</v>
      </c>
      <c r="AC39" s="139" t="e">
        <f>#REF!</f>
        <v>#REF!</v>
      </c>
      <c r="AD39" s="142" t="e">
        <f>#REF!</f>
        <v>#REF!</v>
      </c>
      <c r="AE39" s="139" t="e">
        <f>#REF!</f>
        <v>#REF!</v>
      </c>
      <c r="AF39" s="142" t="e">
        <f>#REF!</f>
        <v>#REF!</v>
      </c>
      <c r="AG39" s="139" t="e">
        <f>#REF!</f>
        <v>#REF!</v>
      </c>
      <c r="AH39" s="142" t="e">
        <f>#REF!</f>
        <v>#REF!</v>
      </c>
      <c r="AI39" s="139" t="e">
        <f>#REF!</f>
        <v>#REF!</v>
      </c>
      <c r="AJ39" s="140" t="e">
        <f>#REF!</f>
        <v>#REF!</v>
      </c>
      <c r="AK39" s="139" t="e">
        <f>#REF!</f>
        <v>#REF!</v>
      </c>
      <c r="AL39" s="140" t="e">
        <f>#REF!</f>
        <v>#REF!</v>
      </c>
      <c r="AM39" s="139" t="e">
        <f>#REF!</f>
        <v>#REF!</v>
      </c>
      <c r="AN39" s="140" t="e">
        <f>#REF!</f>
        <v>#REF!</v>
      </c>
      <c r="AO39" s="139" t="e">
        <f>#REF!</f>
        <v>#REF!</v>
      </c>
      <c r="AP39" s="140" t="e">
        <f>#REF!</f>
        <v>#REF!</v>
      </c>
      <c r="AQ39" s="139" t="e">
        <f>#REF!</f>
        <v>#REF!</v>
      </c>
      <c r="AR39" s="140" t="e">
        <f>#REF!</f>
        <v>#REF!</v>
      </c>
      <c r="AS39" s="187" t="e">
        <f t="shared" si="10"/>
        <v>#REF!</v>
      </c>
      <c r="AT39" s="143" t="e">
        <f t="shared" si="11"/>
        <v>#REF!</v>
      </c>
      <c r="AU39" s="139" t="e">
        <f>#REF!</f>
        <v>#REF!</v>
      </c>
      <c r="AV39" s="142" t="e">
        <f>#REF!</f>
        <v>#REF!</v>
      </c>
      <c r="AW39" s="139" t="e">
        <f>#REF!</f>
        <v>#REF!</v>
      </c>
      <c r="AX39" s="142" t="e">
        <f>#REF!</f>
        <v>#REF!</v>
      </c>
      <c r="AY39" s="139" t="e">
        <f>#REF!</f>
        <v>#REF!</v>
      </c>
      <c r="AZ39" s="142" t="e">
        <f>#REF!</f>
        <v>#REF!</v>
      </c>
      <c r="BA39" s="139" t="e">
        <f>#REF!</f>
        <v>#REF!</v>
      </c>
      <c r="BB39" s="142" t="e">
        <f>#REF!</f>
        <v>#REF!</v>
      </c>
      <c r="BC39" s="139" t="e">
        <f>#REF!</f>
        <v>#REF!</v>
      </c>
      <c r="BD39" s="142" t="e">
        <f>#REF!</f>
        <v>#REF!</v>
      </c>
      <c r="BE39" s="139" t="e">
        <f>#REF!</f>
        <v>#REF!</v>
      </c>
      <c r="BF39" s="140" t="e">
        <f>#REF!</f>
        <v>#REF!</v>
      </c>
      <c r="BG39" s="139" t="e">
        <f>#REF!</f>
        <v>#REF!</v>
      </c>
      <c r="BH39" s="140" t="e">
        <f>#REF!</f>
        <v>#REF!</v>
      </c>
      <c r="BI39" s="187" t="e">
        <f t="shared" si="12"/>
        <v>#REF!</v>
      </c>
      <c r="BJ39" s="146" t="e">
        <f t="shared" si="3"/>
        <v>#REF!</v>
      </c>
      <c r="BK39" s="139" t="e">
        <f>#REF!</f>
        <v>#REF!</v>
      </c>
      <c r="BL39" s="140" t="e">
        <f>#REF!</f>
        <v>#REF!</v>
      </c>
      <c r="BM39" s="139" t="e">
        <f>#REF!</f>
        <v>#REF!</v>
      </c>
      <c r="BN39" s="140" t="e">
        <f>#REF!</f>
        <v>#REF!</v>
      </c>
      <c r="BO39" s="139" t="e">
        <f>#REF!</f>
        <v>#REF!</v>
      </c>
      <c r="BP39" s="140" t="e">
        <f>#REF!</f>
        <v>#REF!</v>
      </c>
      <c r="BQ39" s="187" t="e">
        <f t="shared" si="13"/>
        <v>#REF!</v>
      </c>
      <c r="BR39" s="146" t="e">
        <f t="shared" si="4"/>
        <v>#REF!</v>
      </c>
      <c r="BS39" s="139" t="e">
        <f>#REF!</f>
        <v>#REF!</v>
      </c>
      <c r="BT39" s="140" t="e">
        <f>#REF!</f>
        <v>#REF!</v>
      </c>
      <c r="BU39" s="183" t="e">
        <f t="shared" si="14"/>
        <v>#REF!</v>
      </c>
      <c r="BV39" s="141" t="e">
        <f t="shared" si="15"/>
        <v>#REF!</v>
      </c>
      <c r="BW39" s="139" t="e">
        <f>#REF!</f>
        <v>#REF!</v>
      </c>
      <c r="BX39" s="142" t="e">
        <f>#REF!</f>
        <v>#REF!</v>
      </c>
      <c r="BY39" s="139" t="e">
        <f>#REF!</f>
        <v>#REF!</v>
      </c>
      <c r="BZ39" s="142" t="e">
        <f>#REF!</f>
        <v>#REF!</v>
      </c>
      <c r="CA39" s="139" t="e">
        <f>#REF!</f>
        <v>#REF!</v>
      </c>
      <c r="CB39" s="142" t="e">
        <f>#REF!</f>
        <v>#REF!</v>
      </c>
      <c r="CC39" s="139" t="e">
        <f>#REF!</f>
        <v>#REF!</v>
      </c>
      <c r="CD39" s="142" t="e">
        <f>#REF!</f>
        <v>#REF!</v>
      </c>
      <c r="CE39" s="139" t="e">
        <f>#REF!</f>
        <v>#REF!</v>
      </c>
      <c r="CF39" s="142" t="e">
        <f>#REF!</f>
        <v>#REF!</v>
      </c>
      <c r="CG39" s="139" t="e">
        <f>#REF!</f>
        <v>#REF!</v>
      </c>
      <c r="CH39" s="142" t="e">
        <f>#REF!</f>
        <v>#REF!</v>
      </c>
      <c r="CI39" s="139" t="e">
        <f>#REF!</f>
        <v>#REF!</v>
      </c>
      <c r="CJ39" s="142" t="e">
        <f>#REF!</f>
        <v>#REF!</v>
      </c>
      <c r="CK39" s="139" t="e">
        <f>#REF!</f>
        <v>#REF!</v>
      </c>
      <c r="CL39" s="142" t="e">
        <f>#REF!</f>
        <v>#REF!</v>
      </c>
      <c r="CM39" s="139" t="e">
        <f>#REF!</f>
        <v>#REF!</v>
      </c>
      <c r="CN39" s="142" t="e">
        <f>#REF!</f>
        <v>#REF!</v>
      </c>
      <c r="CO39" s="139" t="e">
        <f>#REF!</f>
        <v>#REF!</v>
      </c>
      <c r="CP39" s="142" t="e">
        <f>#REF!</f>
        <v>#REF!</v>
      </c>
      <c r="CQ39" s="139" t="e">
        <f>#REF!</f>
        <v>#REF!</v>
      </c>
      <c r="CR39" s="142" t="e">
        <f>#REF!</f>
        <v>#REF!</v>
      </c>
      <c r="CS39" s="139" t="e">
        <f>#REF!</f>
        <v>#REF!</v>
      </c>
      <c r="CT39" s="142" t="e">
        <f>#REF!</f>
        <v>#REF!</v>
      </c>
      <c r="CU39" s="139" t="e">
        <f>#REF!</f>
        <v>#REF!</v>
      </c>
      <c r="CV39" s="142" t="e">
        <f>#REF!</f>
        <v>#REF!</v>
      </c>
      <c r="CW39" s="139" t="e">
        <f>#REF!</f>
        <v>#REF!</v>
      </c>
      <c r="CX39" s="142" t="e">
        <f>#REF!</f>
        <v>#REF!</v>
      </c>
      <c r="CY39" s="139" t="e">
        <f>#REF!</f>
        <v>#REF!</v>
      </c>
      <c r="CZ39" s="142" t="e">
        <f>#REF!</f>
        <v>#REF!</v>
      </c>
      <c r="DA39" s="139" t="e">
        <f>#REF!</f>
        <v>#REF!</v>
      </c>
      <c r="DB39" s="142" t="e">
        <f>#REF!</f>
        <v>#REF!</v>
      </c>
      <c r="DC39" s="139" t="e">
        <f>#REF!</f>
        <v>#REF!</v>
      </c>
      <c r="DD39" s="142" t="e">
        <f>#REF!</f>
        <v>#REF!</v>
      </c>
      <c r="DE39" s="139" t="e">
        <f>#REF!</f>
        <v>#REF!</v>
      </c>
      <c r="DF39" s="142" t="e">
        <f>#REF!</f>
        <v>#REF!</v>
      </c>
      <c r="DG39" s="139" t="e">
        <f>#REF!</f>
        <v>#REF!</v>
      </c>
      <c r="DH39" s="142" t="e">
        <f>#REF!</f>
        <v>#REF!</v>
      </c>
      <c r="DI39" s="139" t="e">
        <f>#REF!</f>
        <v>#REF!</v>
      </c>
      <c r="DJ39" s="142" t="e">
        <f>#REF!</f>
        <v>#REF!</v>
      </c>
      <c r="DK39" s="183" t="e">
        <f t="shared" si="36"/>
        <v>#REF!</v>
      </c>
      <c r="DL39" s="141" t="e">
        <f t="shared" si="37"/>
        <v>#REF!</v>
      </c>
      <c r="DM39" s="139" t="e">
        <f>#REF!</f>
        <v>#REF!</v>
      </c>
      <c r="DN39" s="140" t="e">
        <f>#REF!</f>
        <v>#REF!</v>
      </c>
      <c r="DO39" s="139" t="e">
        <f>#REF!</f>
        <v>#REF!</v>
      </c>
      <c r="DP39" s="140" t="e">
        <f>#REF!</f>
        <v>#REF!</v>
      </c>
      <c r="DQ39" s="139" t="e">
        <f>#REF!</f>
        <v>#REF!</v>
      </c>
      <c r="DR39" s="140" t="e">
        <f>#REF!</f>
        <v>#REF!</v>
      </c>
      <c r="DS39" s="139" t="e">
        <f>#REF!</f>
        <v>#REF!</v>
      </c>
      <c r="DT39" s="140" t="e">
        <f>#REF!</f>
        <v>#REF!</v>
      </c>
      <c r="DU39" s="139" t="e">
        <f>#REF!</f>
        <v>#REF!</v>
      </c>
      <c r="DV39" s="140" t="e">
        <f>#REF!</f>
        <v>#REF!</v>
      </c>
      <c r="DW39" s="183" t="e">
        <f t="shared" si="16"/>
        <v>#REF!</v>
      </c>
      <c r="DX39" s="71" t="e">
        <f t="shared" si="5"/>
        <v>#REF!</v>
      </c>
      <c r="DY39" s="139" t="e">
        <f>#REF!</f>
        <v>#REF!</v>
      </c>
      <c r="DZ39" s="140" t="e">
        <f>#REF!</f>
        <v>#REF!</v>
      </c>
      <c r="EA39" s="139" t="e">
        <f>#REF!</f>
        <v>#REF!</v>
      </c>
      <c r="EB39" s="140" t="e">
        <f>#REF!</f>
        <v>#REF!</v>
      </c>
      <c r="EC39" s="139" t="e">
        <f>#REF!</f>
        <v>#REF!</v>
      </c>
      <c r="ED39" s="140" t="e">
        <f>#REF!</f>
        <v>#REF!</v>
      </c>
      <c r="EE39" s="139" t="e">
        <f>#REF!</f>
        <v>#REF!</v>
      </c>
      <c r="EF39" s="140" t="e">
        <f>#REF!</f>
        <v>#REF!</v>
      </c>
      <c r="EG39" s="139" t="e">
        <f>#REF!</f>
        <v>#REF!</v>
      </c>
      <c r="EH39" s="140" t="e">
        <f>#REF!</f>
        <v>#REF!</v>
      </c>
      <c r="EI39" s="139" t="e">
        <f>#REF!</f>
        <v>#REF!</v>
      </c>
      <c r="EJ39" s="140" t="e">
        <f>#REF!</f>
        <v>#REF!</v>
      </c>
      <c r="EK39" s="139" t="e">
        <f>#REF!</f>
        <v>#REF!</v>
      </c>
      <c r="EL39" s="140" t="e">
        <f>#REF!</f>
        <v>#REF!</v>
      </c>
      <c r="EM39" s="183" t="e">
        <f t="shared" si="17"/>
        <v>#REF!</v>
      </c>
      <c r="EN39" s="141" t="e">
        <f t="shared" si="18"/>
        <v>#REF!</v>
      </c>
      <c r="EO39" s="139" t="e">
        <f>#REF!</f>
        <v>#REF!</v>
      </c>
      <c r="EP39" s="140" t="e">
        <f>#REF!</f>
        <v>#REF!</v>
      </c>
      <c r="EQ39" s="139" t="e">
        <f>#REF!</f>
        <v>#REF!</v>
      </c>
      <c r="ER39" s="140" t="e">
        <f>#REF!</f>
        <v>#REF!</v>
      </c>
      <c r="ES39" s="139" t="e">
        <f>#REF!</f>
        <v>#REF!</v>
      </c>
      <c r="ET39" s="140" t="e">
        <f>#REF!</f>
        <v>#REF!</v>
      </c>
      <c r="EU39" s="139" t="e">
        <f>#REF!</f>
        <v>#REF!</v>
      </c>
      <c r="EV39" s="140" t="e">
        <f>#REF!</f>
        <v>#REF!</v>
      </c>
      <c r="EW39" s="139" t="e">
        <f>#REF!</f>
        <v>#REF!</v>
      </c>
      <c r="EX39" s="140" t="e">
        <f>#REF!</f>
        <v>#REF!</v>
      </c>
      <c r="EY39" s="139" t="e">
        <f>#REF!</f>
        <v>#REF!</v>
      </c>
      <c r="EZ39" s="140" t="e">
        <f>#REF!</f>
        <v>#REF!</v>
      </c>
      <c r="FA39" s="139" t="e">
        <f>#REF!</f>
        <v>#REF!</v>
      </c>
      <c r="FB39" s="140" t="e">
        <f>#REF!</f>
        <v>#REF!</v>
      </c>
      <c r="FC39" s="139" t="e">
        <f>#REF!</f>
        <v>#REF!</v>
      </c>
      <c r="FD39" s="140" t="e">
        <f>#REF!</f>
        <v>#REF!</v>
      </c>
      <c r="FE39" s="139" t="e">
        <f>#REF!</f>
        <v>#REF!</v>
      </c>
      <c r="FF39" s="140" t="e">
        <f>#REF!</f>
        <v>#REF!</v>
      </c>
      <c r="FG39" s="183" t="e">
        <f t="shared" si="19"/>
        <v>#REF!</v>
      </c>
      <c r="FH39" s="141" t="e">
        <f t="shared" si="20"/>
        <v>#REF!</v>
      </c>
      <c r="FI39" s="139" t="e">
        <f>#REF!</f>
        <v>#REF!</v>
      </c>
      <c r="FJ39" s="142" t="e">
        <f>#REF!</f>
        <v>#REF!</v>
      </c>
      <c r="FK39" s="139" t="e">
        <f>#REF!</f>
        <v>#REF!</v>
      </c>
      <c r="FL39" s="142" t="e">
        <f>#REF!</f>
        <v>#REF!</v>
      </c>
      <c r="FM39" s="139" t="e">
        <f>#REF!</f>
        <v>#REF!</v>
      </c>
      <c r="FN39" s="142" t="e">
        <f>#REF!</f>
        <v>#REF!</v>
      </c>
      <c r="FO39" s="139" t="e">
        <f>#REF!</f>
        <v>#REF!</v>
      </c>
      <c r="FP39" s="142" t="e">
        <f>#REF!</f>
        <v>#REF!</v>
      </c>
      <c r="FQ39" s="183" t="e">
        <f t="shared" si="21"/>
        <v>#REF!</v>
      </c>
      <c r="FR39" s="141" t="e">
        <f t="shared" si="6"/>
        <v>#REF!</v>
      </c>
      <c r="FS39" s="135">
        <v>292</v>
      </c>
      <c r="FT39" s="18">
        <v>427</v>
      </c>
      <c r="FU39" s="144" t="e">
        <f>#REF!</f>
        <v>#REF!</v>
      </c>
      <c r="FV39" s="178">
        <v>204</v>
      </c>
      <c r="FW39" s="144" t="e">
        <f>#REF!</f>
        <v>#REF!</v>
      </c>
      <c r="FX39" s="138" t="e">
        <f>#REF!</f>
        <v>#REF!</v>
      </c>
    </row>
    <row r="40" spans="1:187" s="136" customFormat="1" x14ac:dyDescent="0.25">
      <c r="A40" s="149">
        <v>33</v>
      </c>
      <c r="B40" s="166" t="s">
        <v>159</v>
      </c>
      <c r="C40" s="158"/>
      <c r="D40" s="168"/>
      <c r="E40" s="189">
        <f>M40+U40+BU40+DK40+DW40+EM40+FG40+FQ40+FS40+FU40+FW40</f>
        <v>1050</v>
      </c>
      <c r="F40" s="160">
        <f t="shared" si="0"/>
        <v>935</v>
      </c>
      <c r="G40" s="161">
        <v>22</v>
      </c>
      <c r="H40" s="162">
        <v>11</v>
      </c>
      <c r="I40" s="161">
        <v>8</v>
      </c>
      <c r="J40" s="162">
        <v>5</v>
      </c>
      <c r="K40" s="161">
        <v>10</v>
      </c>
      <c r="L40" s="162">
        <v>3</v>
      </c>
      <c r="M40" s="164">
        <f t="shared" si="8"/>
        <v>40</v>
      </c>
      <c r="N40" s="160">
        <f t="shared" si="1"/>
        <v>19</v>
      </c>
      <c r="O40" s="161">
        <v>47</v>
      </c>
      <c r="P40" s="162">
        <v>26</v>
      </c>
      <c r="Q40" s="161">
        <v>58</v>
      </c>
      <c r="R40" s="162">
        <v>31</v>
      </c>
      <c r="S40" s="161">
        <v>73</v>
      </c>
      <c r="T40" s="162">
        <v>9.6</v>
      </c>
      <c r="U40" s="164">
        <f t="shared" si="9"/>
        <v>178</v>
      </c>
      <c r="V40" s="160">
        <f t="shared" si="2"/>
        <v>66.599999999999994</v>
      </c>
      <c r="W40" s="161">
        <v>60</v>
      </c>
      <c r="X40" s="163">
        <v>5.95</v>
      </c>
      <c r="Y40" s="161"/>
      <c r="Z40" s="163"/>
      <c r="AA40" s="161"/>
      <c r="AB40" s="163"/>
      <c r="AC40" s="161"/>
      <c r="AD40" s="163"/>
      <c r="AE40" s="161"/>
      <c r="AF40" s="163"/>
      <c r="AG40" s="161"/>
      <c r="AH40" s="163"/>
      <c r="AI40" s="161"/>
      <c r="AJ40" s="162"/>
      <c r="AK40" s="161"/>
      <c r="AL40" s="162"/>
      <c r="AM40" s="161"/>
      <c r="AN40" s="162"/>
      <c r="AO40" s="161"/>
      <c r="AP40" s="162"/>
      <c r="AQ40" s="161"/>
      <c r="AR40" s="162"/>
      <c r="AS40" s="164">
        <f t="shared" si="10"/>
        <v>60</v>
      </c>
      <c r="AT40" s="160">
        <f t="shared" si="11"/>
        <v>5.95</v>
      </c>
      <c r="AU40" s="161"/>
      <c r="AV40" s="163"/>
      <c r="AW40" s="161"/>
      <c r="AX40" s="163"/>
      <c r="AY40" s="161"/>
      <c r="AZ40" s="163"/>
      <c r="BA40" s="161"/>
      <c r="BB40" s="163"/>
      <c r="BC40" s="161"/>
      <c r="BD40" s="163"/>
      <c r="BE40" s="161"/>
      <c r="BF40" s="162"/>
      <c r="BG40" s="161"/>
      <c r="BH40" s="162"/>
      <c r="BI40" s="164">
        <v>42</v>
      </c>
      <c r="BJ40" s="160">
        <v>3.95</v>
      </c>
      <c r="BK40" s="161"/>
      <c r="BL40" s="162"/>
      <c r="BM40" s="161"/>
      <c r="BN40" s="162"/>
      <c r="BO40" s="161"/>
      <c r="BP40" s="162"/>
      <c r="BQ40" s="164">
        <f t="shared" si="13"/>
        <v>0</v>
      </c>
      <c r="BR40" s="160">
        <f t="shared" si="4"/>
        <v>0</v>
      </c>
      <c r="BS40" s="161"/>
      <c r="BT40" s="162"/>
      <c r="BU40" s="164">
        <f t="shared" si="14"/>
        <v>102</v>
      </c>
      <c r="BV40" s="160">
        <f t="shared" si="15"/>
        <v>9.9</v>
      </c>
      <c r="BW40" s="161"/>
      <c r="BX40" s="163"/>
      <c r="BY40" s="161"/>
      <c r="BZ40" s="163"/>
      <c r="CA40" s="161"/>
      <c r="CB40" s="163"/>
      <c r="CC40" s="161"/>
      <c r="CD40" s="163"/>
      <c r="CE40" s="161"/>
      <c r="CF40" s="163"/>
      <c r="CG40" s="161"/>
      <c r="CH40" s="163"/>
      <c r="CI40" s="161"/>
      <c r="CJ40" s="163"/>
      <c r="CK40" s="161"/>
      <c r="CL40" s="163"/>
      <c r="CM40" s="161"/>
      <c r="CN40" s="163"/>
      <c r="CO40" s="161"/>
      <c r="CP40" s="163"/>
      <c r="CQ40" s="161"/>
      <c r="CR40" s="163"/>
      <c r="CS40" s="161"/>
      <c r="CT40" s="163"/>
      <c r="CU40" s="161"/>
      <c r="CV40" s="163"/>
      <c r="CW40" s="161"/>
      <c r="CX40" s="163"/>
      <c r="CY40" s="161"/>
      <c r="CZ40" s="163"/>
      <c r="DA40" s="161"/>
      <c r="DB40" s="163"/>
      <c r="DC40" s="161"/>
      <c r="DD40" s="163"/>
      <c r="DE40" s="161"/>
      <c r="DF40" s="163"/>
      <c r="DG40" s="161"/>
      <c r="DH40" s="163"/>
      <c r="DI40" s="161"/>
      <c r="DJ40" s="163"/>
      <c r="DK40" s="164">
        <f t="shared" si="36"/>
        <v>0</v>
      </c>
      <c r="DL40" s="160">
        <f t="shared" si="37"/>
        <v>0</v>
      </c>
      <c r="DM40" s="161">
        <v>38</v>
      </c>
      <c r="DN40" s="162">
        <v>6.5</v>
      </c>
      <c r="DO40" s="161"/>
      <c r="DP40" s="162"/>
      <c r="DQ40" s="161">
        <v>32</v>
      </c>
      <c r="DR40" s="162">
        <v>4</v>
      </c>
      <c r="DS40" s="161"/>
      <c r="DT40" s="162"/>
      <c r="DU40" s="161">
        <v>22</v>
      </c>
      <c r="DV40" s="162">
        <v>5</v>
      </c>
      <c r="DW40" s="164">
        <f t="shared" si="16"/>
        <v>92</v>
      </c>
      <c r="DX40" s="160">
        <f t="shared" si="5"/>
        <v>15.5</v>
      </c>
      <c r="DY40" s="161"/>
      <c r="DZ40" s="162"/>
      <c r="EA40" s="161"/>
      <c r="EB40" s="162"/>
      <c r="EC40" s="161"/>
      <c r="ED40" s="162"/>
      <c r="EE40" s="161">
        <v>25</v>
      </c>
      <c r="EF40" s="162">
        <v>3</v>
      </c>
      <c r="EG40" s="161">
        <v>28</v>
      </c>
      <c r="EH40" s="162">
        <v>4</v>
      </c>
      <c r="EI40" s="161"/>
      <c r="EJ40" s="162"/>
      <c r="EK40" s="161"/>
      <c r="EL40" s="162"/>
      <c r="EM40" s="164">
        <f t="shared" si="17"/>
        <v>53</v>
      </c>
      <c r="EN40" s="160">
        <f t="shared" si="18"/>
        <v>7</v>
      </c>
      <c r="EO40" s="161">
        <v>40</v>
      </c>
      <c r="EP40" s="162">
        <v>8</v>
      </c>
      <c r="EQ40" s="161"/>
      <c r="ER40" s="162"/>
      <c r="ES40" s="161"/>
      <c r="ET40" s="162"/>
      <c r="EU40" s="161"/>
      <c r="EV40" s="162"/>
      <c r="EW40" s="161"/>
      <c r="EX40" s="162"/>
      <c r="EY40" s="161"/>
      <c r="EZ40" s="162"/>
      <c r="FA40" s="161"/>
      <c r="FB40" s="162"/>
      <c r="FC40" s="161"/>
      <c r="FD40" s="162"/>
      <c r="FE40" s="161"/>
      <c r="FF40" s="162"/>
      <c r="FG40" s="164">
        <f t="shared" si="19"/>
        <v>40</v>
      </c>
      <c r="FH40" s="160">
        <f t="shared" si="20"/>
        <v>8</v>
      </c>
      <c r="FI40" s="161"/>
      <c r="FJ40" s="163"/>
      <c r="FK40" s="161"/>
      <c r="FL40" s="163"/>
      <c r="FM40" s="161"/>
      <c r="FN40" s="163"/>
      <c r="FO40" s="161">
        <v>300</v>
      </c>
      <c r="FP40" s="163">
        <v>450</v>
      </c>
      <c r="FQ40" s="164">
        <f t="shared" si="21"/>
        <v>300</v>
      </c>
      <c r="FR40" s="160">
        <f t="shared" si="6"/>
        <v>450</v>
      </c>
      <c r="FS40" s="135">
        <v>245</v>
      </c>
      <c r="FT40" s="18">
        <v>359</v>
      </c>
      <c r="FU40" s="164"/>
      <c r="FV40" s="160"/>
      <c r="FW40" s="164"/>
      <c r="FX40" s="160"/>
    </row>
    <row r="41" spans="1:187" s="136" customFormat="1" x14ac:dyDescent="0.25">
      <c r="A41" s="137">
        <v>34</v>
      </c>
      <c r="B41" s="3" t="s">
        <v>154</v>
      </c>
      <c r="C41" s="57" t="e">
        <f>#REF!</f>
        <v>#REF!</v>
      </c>
      <c r="D41" s="57" t="e">
        <f>#REF!</f>
        <v>#REF!</v>
      </c>
      <c r="E41" s="130" t="e">
        <f t="shared" si="7"/>
        <v>#REF!</v>
      </c>
      <c r="F41" s="138" t="e">
        <f t="shared" si="0"/>
        <v>#REF!</v>
      </c>
      <c r="G41" s="139" t="e">
        <f>#REF!</f>
        <v>#REF!</v>
      </c>
      <c r="H41" s="140" t="e">
        <f>#REF!</f>
        <v>#REF!</v>
      </c>
      <c r="I41" s="170" t="e">
        <f>#REF!</f>
        <v>#REF!</v>
      </c>
      <c r="J41" s="176" t="e">
        <f>#REF!</f>
        <v>#REF!</v>
      </c>
      <c r="K41" s="161">
        <v>180</v>
      </c>
      <c r="L41" s="162">
        <v>90</v>
      </c>
      <c r="M41" s="184" t="e">
        <f t="shared" si="8"/>
        <v>#REF!</v>
      </c>
      <c r="N41" s="71" t="e">
        <f t="shared" si="1"/>
        <v>#REF!</v>
      </c>
      <c r="O41" s="139" t="e">
        <f>#REF!</f>
        <v>#REF!</v>
      </c>
      <c r="P41" s="140" t="e">
        <f>#REF!</f>
        <v>#REF!</v>
      </c>
      <c r="Q41" s="139" t="e">
        <f>#REF!</f>
        <v>#REF!</v>
      </c>
      <c r="R41" s="140" t="e">
        <f>#REF!</f>
        <v>#REF!</v>
      </c>
      <c r="S41" s="139" t="e">
        <f>#REF!</f>
        <v>#REF!</v>
      </c>
      <c r="T41" s="140" t="e">
        <f>#REF!</f>
        <v>#REF!</v>
      </c>
      <c r="U41" s="184" t="e">
        <f t="shared" si="9"/>
        <v>#REF!</v>
      </c>
      <c r="V41" s="71" t="e">
        <f t="shared" si="2"/>
        <v>#REF!</v>
      </c>
      <c r="W41" s="139" t="e">
        <f>#REF!</f>
        <v>#REF!</v>
      </c>
      <c r="X41" s="142" t="e">
        <f>#REF!</f>
        <v>#REF!</v>
      </c>
      <c r="Y41" s="139" t="e">
        <f>#REF!</f>
        <v>#REF!</v>
      </c>
      <c r="Z41" s="142" t="e">
        <f>#REF!</f>
        <v>#REF!</v>
      </c>
      <c r="AA41" s="139" t="e">
        <f>#REF!</f>
        <v>#REF!</v>
      </c>
      <c r="AB41" s="142" t="e">
        <f>#REF!</f>
        <v>#REF!</v>
      </c>
      <c r="AC41" s="139" t="e">
        <f>#REF!</f>
        <v>#REF!</v>
      </c>
      <c r="AD41" s="142" t="e">
        <f>#REF!</f>
        <v>#REF!</v>
      </c>
      <c r="AE41" s="139" t="e">
        <f>#REF!</f>
        <v>#REF!</v>
      </c>
      <c r="AF41" s="142" t="e">
        <f>#REF!</f>
        <v>#REF!</v>
      </c>
      <c r="AG41" s="139" t="e">
        <f>#REF!</f>
        <v>#REF!</v>
      </c>
      <c r="AH41" s="142" t="e">
        <f>#REF!</f>
        <v>#REF!</v>
      </c>
      <c r="AI41" s="139" t="e">
        <f>#REF!</f>
        <v>#REF!</v>
      </c>
      <c r="AJ41" s="140" t="e">
        <f>#REF!</f>
        <v>#REF!</v>
      </c>
      <c r="AK41" s="139" t="e">
        <f>#REF!</f>
        <v>#REF!</v>
      </c>
      <c r="AL41" s="140" t="e">
        <f>#REF!</f>
        <v>#REF!</v>
      </c>
      <c r="AM41" s="139" t="e">
        <f>#REF!</f>
        <v>#REF!</v>
      </c>
      <c r="AN41" s="140" t="e">
        <f>#REF!</f>
        <v>#REF!</v>
      </c>
      <c r="AO41" s="139" t="e">
        <f>#REF!</f>
        <v>#REF!</v>
      </c>
      <c r="AP41" s="140" t="e">
        <f>#REF!</f>
        <v>#REF!</v>
      </c>
      <c r="AQ41" s="139" t="e">
        <f>#REF!</f>
        <v>#REF!</v>
      </c>
      <c r="AR41" s="140" t="e">
        <f>#REF!</f>
        <v>#REF!</v>
      </c>
      <c r="AS41" s="187" t="e">
        <f t="shared" si="10"/>
        <v>#REF!</v>
      </c>
      <c r="AT41" s="143" t="e">
        <f t="shared" si="11"/>
        <v>#REF!</v>
      </c>
      <c r="AU41" s="139" t="e">
        <f>#REF!</f>
        <v>#REF!</v>
      </c>
      <c r="AV41" s="142" t="e">
        <f>#REF!</f>
        <v>#REF!</v>
      </c>
      <c r="AW41" s="139" t="e">
        <f>#REF!</f>
        <v>#REF!</v>
      </c>
      <c r="AX41" s="142" t="e">
        <f>#REF!</f>
        <v>#REF!</v>
      </c>
      <c r="AY41" s="139" t="e">
        <f>#REF!</f>
        <v>#REF!</v>
      </c>
      <c r="AZ41" s="142" t="e">
        <f>#REF!</f>
        <v>#REF!</v>
      </c>
      <c r="BA41" s="139" t="e">
        <f>#REF!</f>
        <v>#REF!</v>
      </c>
      <c r="BB41" s="142" t="e">
        <f>#REF!</f>
        <v>#REF!</v>
      </c>
      <c r="BC41" s="139" t="e">
        <f>#REF!</f>
        <v>#REF!</v>
      </c>
      <c r="BD41" s="142" t="e">
        <f>#REF!</f>
        <v>#REF!</v>
      </c>
      <c r="BE41" s="139" t="e">
        <f>#REF!</f>
        <v>#REF!</v>
      </c>
      <c r="BF41" s="140" t="e">
        <f>#REF!</f>
        <v>#REF!</v>
      </c>
      <c r="BG41" s="139" t="e">
        <f>#REF!</f>
        <v>#REF!</v>
      </c>
      <c r="BH41" s="140" t="e">
        <f>#REF!</f>
        <v>#REF!</v>
      </c>
      <c r="BI41" s="187" t="e">
        <f t="shared" si="12"/>
        <v>#REF!</v>
      </c>
      <c r="BJ41" s="146" t="e">
        <f t="shared" si="3"/>
        <v>#REF!</v>
      </c>
      <c r="BK41" s="139" t="e">
        <f>#REF!</f>
        <v>#REF!</v>
      </c>
      <c r="BL41" s="140" t="e">
        <f>#REF!</f>
        <v>#REF!</v>
      </c>
      <c r="BM41" s="139" t="e">
        <f>#REF!</f>
        <v>#REF!</v>
      </c>
      <c r="BN41" s="140" t="e">
        <f>#REF!</f>
        <v>#REF!</v>
      </c>
      <c r="BO41" s="139" t="e">
        <f>#REF!</f>
        <v>#REF!</v>
      </c>
      <c r="BP41" s="140" t="e">
        <f>#REF!</f>
        <v>#REF!</v>
      </c>
      <c r="BQ41" s="187" t="e">
        <f t="shared" si="13"/>
        <v>#REF!</v>
      </c>
      <c r="BR41" s="146" t="e">
        <f t="shared" si="4"/>
        <v>#REF!</v>
      </c>
      <c r="BS41" s="139" t="e">
        <f>#REF!</f>
        <v>#REF!</v>
      </c>
      <c r="BT41" s="140" t="e">
        <f>#REF!</f>
        <v>#REF!</v>
      </c>
      <c r="BU41" s="183" t="e">
        <f t="shared" si="14"/>
        <v>#REF!</v>
      </c>
      <c r="BV41" s="141" t="e">
        <f t="shared" si="15"/>
        <v>#REF!</v>
      </c>
      <c r="BW41" s="139" t="e">
        <f>#REF!</f>
        <v>#REF!</v>
      </c>
      <c r="BX41" s="142" t="e">
        <f>#REF!</f>
        <v>#REF!</v>
      </c>
      <c r="BY41" s="139" t="e">
        <f>#REF!</f>
        <v>#REF!</v>
      </c>
      <c r="BZ41" s="142" t="e">
        <f>#REF!</f>
        <v>#REF!</v>
      </c>
      <c r="CA41" s="139" t="e">
        <f>#REF!</f>
        <v>#REF!</v>
      </c>
      <c r="CB41" s="142" t="e">
        <f>#REF!</f>
        <v>#REF!</v>
      </c>
      <c r="CC41" s="139" t="e">
        <f>#REF!</f>
        <v>#REF!</v>
      </c>
      <c r="CD41" s="142" t="e">
        <f>#REF!</f>
        <v>#REF!</v>
      </c>
      <c r="CE41" s="139" t="e">
        <f>#REF!</f>
        <v>#REF!</v>
      </c>
      <c r="CF41" s="142" t="e">
        <f>#REF!</f>
        <v>#REF!</v>
      </c>
      <c r="CG41" s="139" t="e">
        <f>#REF!</f>
        <v>#REF!</v>
      </c>
      <c r="CH41" s="142" t="e">
        <f>#REF!</f>
        <v>#REF!</v>
      </c>
      <c r="CI41" s="139" t="e">
        <f>#REF!</f>
        <v>#REF!</v>
      </c>
      <c r="CJ41" s="142" t="e">
        <f>#REF!</f>
        <v>#REF!</v>
      </c>
      <c r="CK41" s="139" t="e">
        <f>#REF!</f>
        <v>#REF!</v>
      </c>
      <c r="CL41" s="142" t="e">
        <f>#REF!</f>
        <v>#REF!</v>
      </c>
      <c r="CM41" s="139" t="e">
        <f>#REF!</f>
        <v>#REF!</v>
      </c>
      <c r="CN41" s="142" t="e">
        <f>#REF!</f>
        <v>#REF!</v>
      </c>
      <c r="CO41" s="139" t="e">
        <f>#REF!</f>
        <v>#REF!</v>
      </c>
      <c r="CP41" s="142" t="e">
        <f>#REF!</f>
        <v>#REF!</v>
      </c>
      <c r="CQ41" s="139" t="e">
        <f>#REF!</f>
        <v>#REF!</v>
      </c>
      <c r="CR41" s="142" t="e">
        <f>#REF!</f>
        <v>#REF!</v>
      </c>
      <c r="CS41" s="139" t="e">
        <f>#REF!</f>
        <v>#REF!</v>
      </c>
      <c r="CT41" s="142" t="e">
        <f>#REF!</f>
        <v>#REF!</v>
      </c>
      <c r="CU41" s="139" t="e">
        <f>#REF!</f>
        <v>#REF!</v>
      </c>
      <c r="CV41" s="142" t="e">
        <f>#REF!</f>
        <v>#REF!</v>
      </c>
      <c r="CW41" s="139" t="e">
        <f>#REF!</f>
        <v>#REF!</v>
      </c>
      <c r="CX41" s="142" t="e">
        <f>#REF!</f>
        <v>#REF!</v>
      </c>
      <c r="CY41" s="139" t="e">
        <f>#REF!</f>
        <v>#REF!</v>
      </c>
      <c r="CZ41" s="142" t="e">
        <f>#REF!</f>
        <v>#REF!</v>
      </c>
      <c r="DA41" s="139" t="e">
        <f>#REF!</f>
        <v>#REF!</v>
      </c>
      <c r="DB41" s="142" t="e">
        <f>#REF!</f>
        <v>#REF!</v>
      </c>
      <c r="DC41" s="139" t="e">
        <f>#REF!</f>
        <v>#REF!</v>
      </c>
      <c r="DD41" s="142" t="e">
        <f>#REF!</f>
        <v>#REF!</v>
      </c>
      <c r="DE41" s="139" t="e">
        <f>#REF!</f>
        <v>#REF!</v>
      </c>
      <c r="DF41" s="142" t="e">
        <f>#REF!</f>
        <v>#REF!</v>
      </c>
      <c r="DG41" s="139" t="e">
        <f>#REF!</f>
        <v>#REF!</v>
      </c>
      <c r="DH41" s="142" t="e">
        <f>#REF!</f>
        <v>#REF!</v>
      </c>
      <c r="DI41" s="139" t="e">
        <f>#REF!</f>
        <v>#REF!</v>
      </c>
      <c r="DJ41" s="142" t="e">
        <f>#REF!</f>
        <v>#REF!</v>
      </c>
      <c r="DK41" s="183" t="e">
        <f t="shared" si="36"/>
        <v>#REF!</v>
      </c>
      <c r="DL41" s="141" t="e">
        <f t="shared" si="37"/>
        <v>#REF!</v>
      </c>
      <c r="DM41" s="139" t="e">
        <f>#REF!</f>
        <v>#REF!</v>
      </c>
      <c r="DN41" s="140" t="e">
        <f>#REF!</f>
        <v>#REF!</v>
      </c>
      <c r="DO41" s="139" t="e">
        <f>#REF!</f>
        <v>#REF!</v>
      </c>
      <c r="DP41" s="140" t="e">
        <f>#REF!</f>
        <v>#REF!</v>
      </c>
      <c r="DQ41" s="139" t="e">
        <f>#REF!</f>
        <v>#REF!</v>
      </c>
      <c r="DR41" s="140" t="e">
        <f>#REF!</f>
        <v>#REF!</v>
      </c>
      <c r="DS41" s="139" t="e">
        <f>#REF!</f>
        <v>#REF!</v>
      </c>
      <c r="DT41" s="140" t="e">
        <f>#REF!</f>
        <v>#REF!</v>
      </c>
      <c r="DU41" s="139" t="e">
        <f>#REF!</f>
        <v>#REF!</v>
      </c>
      <c r="DV41" s="140" t="e">
        <f>#REF!</f>
        <v>#REF!</v>
      </c>
      <c r="DW41" s="183" t="e">
        <f t="shared" si="16"/>
        <v>#REF!</v>
      </c>
      <c r="DX41" s="71" t="e">
        <f t="shared" si="5"/>
        <v>#REF!</v>
      </c>
      <c r="DY41" s="139" t="e">
        <f>#REF!</f>
        <v>#REF!</v>
      </c>
      <c r="DZ41" s="140" t="e">
        <f>#REF!</f>
        <v>#REF!</v>
      </c>
      <c r="EA41" s="139" t="e">
        <f>#REF!</f>
        <v>#REF!</v>
      </c>
      <c r="EB41" s="140" t="e">
        <f>#REF!</f>
        <v>#REF!</v>
      </c>
      <c r="EC41" s="139" t="e">
        <f>#REF!</f>
        <v>#REF!</v>
      </c>
      <c r="ED41" s="140" t="e">
        <f>#REF!</f>
        <v>#REF!</v>
      </c>
      <c r="EE41" s="139" t="e">
        <f>#REF!</f>
        <v>#REF!</v>
      </c>
      <c r="EF41" s="140" t="e">
        <f>#REF!</f>
        <v>#REF!</v>
      </c>
      <c r="EG41" s="139" t="e">
        <f>#REF!</f>
        <v>#REF!</v>
      </c>
      <c r="EH41" s="140" t="e">
        <f>#REF!</f>
        <v>#REF!</v>
      </c>
      <c r="EI41" s="139" t="e">
        <f>#REF!</f>
        <v>#REF!</v>
      </c>
      <c r="EJ41" s="140" t="e">
        <f>#REF!</f>
        <v>#REF!</v>
      </c>
      <c r="EK41" s="139" t="e">
        <f>#REF!</f>
        <v>#REF!</v>
      </c>
      <c r="EL41" s="140" t="e">
        <f>#REF!</f>
        <v>#REF!</v>
      </c>
      <c r="EM41" s="183" t="e">
        <f t="shared" si="17"/>
        <v>#REF!</v>
      </c>
      <c r="EN41" s="141" t="e">
        <f t="shared" si="18"/>
        <v>#REF!</v>
      </c>
      <c r="EO41" s="139" t="e">
        <f>#REF!</f>
        <v>#REF!</v>
      </c>
      <c r="EP41" s="140" t="e">
        <f>#REF!</f>
        <v>#REF!</v>
      </c>
      <c r="EQ41" s="139" t="e">
        <f>#REF!</f>
        <v>#REF!</v>
      </c>
      <c r="ER41" s="140" t="e">
        <f>#REF!</f>
        <v>#REF!</v>
      </c>
      <c r="ES41" s="139" t="e">
        <f>#REF!</f>
        <v>#REF!</v>
      </c>
      <c r="ET41" s="140" t="e">
        <f>#REF!</f>
        <v>#REF!</v>
      </c>
      <c r="EU41" s="139" t="e">
        <f>#REF!</f>
        <v>#REF!</v>
      </c>
      <c r="EV41" s="140" t="e">
        <f>#REF!</f>
        <v>#REF!</v>
      </c>
      <c r="EW41" s="139" t="e">
        <f>#REF!</f>
        <v>#REF!</v>
      </c>
      <c r="EX41" s="140" t="e">
        <f>#REF!</f>
        <v>#REF!</v>
      </c>
      <c r="EY41" s="139" t="e">
        <f>#REF!</f>
        <v>#REF!</v>
      </c>
      <c r="EZ41" s="140" t="e">
        <f>#REF!</f>
        <v>#REF!</v>
      </c>
      <c r="FA41" s="139" t="e">
        <f>#REF!</f>
        <v>#REF!</v>
      </c>
      <c r="FB41" s="140" t="e">
        <f>#REF!</f>
        <v>#REF!</v>
      </c>
      <c r="FC41" s="139" t="e">
        <f>#REF!</f>
        <v>#REF!</v>
      </c>
      <c r="FD41" s="140" t="e">
        <f>#REF!</f>
        <v>#REF!</v>
      </c>
      <c r="FE41" s="139" t="e">
        <f>#REF!</f>
        <v>#REF!</v>
      </c>
      <c r="FF41" s="140" t="e">
        <f>#REF!</f>
        <v>#REF!</v>
      </c>
      <c r="FG41" s="183" t="e">
        <f t="shared" si="19"/>
        <v>#REF!</v>
      </c>
      <c r="FH41" s="141" t="e">
        <f t="shared" si="20"/>
        <v>#REF!</v>
      </c>
      <c r="FI41" s="139" t="e">
        <f>#REF!</f>
        <v>#REF!</v>
      </c>
      <c r="FJ41" s="142" t="e">
        <f>#REF!</f>
        <v>#REF!</v>
      </c>
      <c r="FK41" s="139" t="e">
        <f>#REF!</f>
        <v>#REF!</v>
      </c>
      <c r="FL41" s="142" t="e">
        <f>#REF!</f>
        <v>#REF!</v>
      </c>
      <c r="FM41" s="139" t="e">
        <f>#REF!</f>
        <v>#REF!</v>
      </c>
      <c r="FN41" s="142" t="e">
        <f>#REF!</f>
        <v>#REF!</v>
      </c>
      <c r="FO41" s="139" t="e">
        <f>#REF!</f>
        <v>#REF!</v>
      </c>
      <c r="FP41" s="142" t="e">
        <f>#REF!</f>
        <v>#REF!</v>
      </c>
      <c r="FQ41" s="183" t="e">
        <f t="shared" si="21"/>
        <v>#REF!</v>
      </c>
      <c r="FR41" s="141" t="e">
        <f t="shared" si="6"/>
        <v>#REF!</v>
      </c>
      <c r="FS41" s="135">
        <v>76</v>
      </c>
      <c r="FT41" s="18">
        <v>95</v>
      </c>
      <c r="FU41" s="144" t="e">
        <f>#REF!</f>
        <v>#REF!</v>
      </c>
      <c r="FV41" s="178">
        <v>4251.24</v>
      </c>
      <c r="FW41" s="144" t="e">
        <f>#REF!</f>
        <v>#REF!</v>
      </c>
      <c r="FX41" s="138" t="e">
        <f>#REF!</f>
        <v>#REF!</v>
      </c>
    </row>
    <row r="42" spans="1:187" s="136" customFormat="1" ht="23.45" customHeight="1" x14ac:dyDescent="0.25">
      <c r="A42" s="324" t="s">
        <v>48</v>
      </c>
      <c r="B42" s="324"/>
      <c r="C42" s="134" t="e">
        <f t="shared" ref="C42:BS42" si="38">SUM(C8:C41)</f>
        <v>#REF!</v>
      </c>
      <c r="D42" s="134" t="e">
        <f t="shared" si="38"/>
        <v>#REF!</v>
      </c>
      <c r="E42" s="135" t="e">
        <f t="shared" si="38"/>
        <v>#REF!</v>
      </c>
      <c r="F42" s="18" t="e">
        <f t="shared" si="38"/>
        <v>#REF!</v>
      </c>
      <c r="G42" s="134" t="e">
        <f t="shared" si="38"/>
        <v>#REF!</v>
      </c>
      <c r="H42" s="17" t="e">
        <f t="shared" si="38"/>
        <v>#REF!</v>
      </c>
      <c r="I42" s="134" t="e">
        <f t="shared" si="38"/>
        <v>#REF!</v>
      </c>
      <c r="J42" s="17" t="e">
        <f t="shared" si="38"/>
        <v>#REF!</v>
      </c>
      <c r="K42" s="134" t="e">
        <f t="shared" si="38"/>
        <v>#REF!</v>
      </c>
      <c r="L42" s="17" t="e">
        <f t="shared" si="38"/>
        <v>#REF!</v>
      </c>
      <c r="M42" s="135" t="e">
        <f t="shared" ref="M42" si="39">SUM(M8:M41)</f>
        <v>#REF!</v>
      </c>
      <c r="N42" s="18" t="e">
        <f t="shared" si="38"/>
        <v>#REF!</v>
      </c>
      <c r="O42" s="134" t="e">
        <f t="shared" si="38"/>
        <v>#REF!</v>
      </c>
      <c r="P42" s="17" t="e">
        <f t="shared" si="38"/>
        <v>#REF!</v>
      </c>
      <c r="Q42" s="134" t="e">
        <f t="shared" si="38"/>
        <v>#REF!</v>
      </c>
      <c r="R42" s="17" t="e">
        <f t="shared" si="38"/>
        <v>#REF!</v>
      </c>
      <c r="S42" s="134" t="e">
        <f t="shared" si="38"/>
        <v>#REF!</v>
      </c>
      <c r="T42" s="17" t="e">
        <f t="shared" si="38"/>
        <v>#REF!</v>
      </c>
      <c r="U42" s="135" t="e">
        <f t="shared" ref="U42" si="40">SUM(U8:U41)</f>
        <v>#REF!</v>
      </c>
      <c r="V42" s="18" t="e">
        <f t="shared" si="38"/>
        <v>#REF!</v>
      </c>
      <c r="W42" s="134" t="e">
        <f t="shared" si="38"/>
        <v>#REF!</v>
      </c>
      <c r="X42" s="17" t="e">
        <f t="shared" si="38"/>
        <v>#REF!</v>
      </c>
      <c r="Y42" s="134" t="e">
        <f t="shared" si="38"/>
        <v>#REF!</v>
      </c>
      <c r="Z42" s="17" t="e">
        <f t="shared" si="38"/>
        <v>#REF!</v>
      </c>
      <c r="AA42" s="134" t="e">
        <f t="shared" si="38"/>
        <v>#REF!</v>
      </c>
      <c r="AB42" s="17" t="e">
        <f t="shared" si="38"/>
        <v>#REF!</v>
      </c>
      <c r="AC42" s="134" t="e">
        <f t="shared" si="38"/>
        <v>#REF!</v>
      </c>
      <c r="AD42" s="17" t="e">
        <f t="shared" si="38"/>
        <v>#REF!</v>
      </c>
      <c r="AE42" s="134" t="e">
        <f t="shared" si="38"/>
        <v>#REF!</v>
      </c>
      <c r="AF42" s="17" t="e">
        <f t="shared" si="38"/>
        <v>#REF!</v>
      </c>
      <c r="AG42" s="134" t="e">
        <f t="shared" si="38"/>
        <v>#REF!</v>
      </c>
      <c r="AH42" s="17" t="e">
        <f t="shared" si="38"/>
        <v>#REF!</v>
      </c>
      <c r="AI42" s="134" t="e">
        <f t="shared" si="38"/>
        <v>#REF!</v>
      </c>
      <c r="AJ42" s="17" t="e">
        <f t="shared" si="38"/>
        <v>#REF!</v>
      </c>
      <c r="AK42" s="17" t="e">
        <f t="shared" si="38"/>
        <v>#REF!</v>
      </c>
      <c r="AL42" s="17" t="e">
        <f t="shared" si="38"/>
        <v>#REF!</v>
      </c>
      <c r="AM42" s="17" t="e">
        <f t="shared" si="38"/>
        <v>#REF!</v>
      </c>
      <c r="AN42" s="17" t="e">
        <f t="shared" si="38"/>
        <v>#REF!</v>
      </c>
      <c r="AO42" s="17" t="e">
        <f t="shared" si="38"/>
        <v>#REF!</v>
      </c>
      <c r="AP42" s="17" t="e">
        <f t="shared" si="38"/>
        <v>#REF!</v>
      </c>
      <c r="AQ42" s="17" t="e">
        <f t="shared" si="38"/>
        <v>#REF!</v>
      </c>
      <c r="AR42" s="17" t="e">
        <f t="shared" si="38"/>
        <v>#REF!</v>
      </c>
      <c r="AS42" s="135" t="e">
        <f t="shared" ref="AS42" si="41">SUM(AS8:AS41)</f>
        <v>#REF!</v>
      </c>
      <c r="AT42" s="18" t="e">
        <f t="shared" si="38"/>
        <v>#REF!</v>
      </c>
      <c r="AU42" s="134" t="e">
        <f t="shared" si="38"/>
        <v>#REF!</v>
      </c>
      <c r="AV42" s="17" t="e">
        <f t="shared" si="38"/>
        <v>#REF!</v>
      </c>
      <c r="AW42" s="134" t="e">
        <f t="shared" si="38"/>
        <v>#REF!</v>
      </c>
      <c r="AX42" s="17" t="e">
        <f t="shared" si="38"/>
        <v>#REF!</v>
      </c>
      <c r="AY42" s="134" t="e">
        <f t="shared" si="38"/>
        <v>#REF!</v>
      </c>
      <c r="AZ42" s="17" t="e">
        <f t="shared" si="38"/>
        <v>#REF!</v>
      </c>
      <c r="BA42" s="134" t="e">
        <f t="shared" si="38"/>
        <v>#REF!</v>
      </c>
      <c r="BB42" s="17" t="e">
        <f t="shared" si="38"/>
        <v>#REF!</v>
      </c>
      <c r="BC42" s="134" t="e">
        <f t="shared" si="38"/>
        <v>#REF!</v>
      </c>
      <c r="BD42" s="17" t="e">
        <f t="shared" si="38"/>
        <v>#REF!</v>
      </c>
      <c r="BE42" s="17" t="e">
        <f t="shared" si="38"/>
        <v>#REF!</v>
      </c>
      <c r="BF42" s="17" t="e">
        <f t="shared" si="38"/>
        <v>#REF!</v>
      </c>
      <c r="BG42" s="17" t="e">
        <f t="shared" si="38"/>
        <v>#REF!</v>
      </c>
      <c r="BH42" s="17" t="e">
        <f t="shared" si="38"/>
        <v>#REF!</v>
      </c>
      <c r="BI42" s="135" t="e">
        <f t="shared" ref="BI42" si="42">SUM(BI8:BI41)</f>
        <v>#REF!</v>
      </c>
      <c r="BJ42" s="18" t="e">
        <f t="shared" si="38"/>
        <v>#REF!</v>
      </c>
      <c r="BK42" s="17" t="e">
        <f t="shared" si="38"/>
        <v>#REF!</v>
      </c>
      <c r="BL42" s="17" t="e">
        <f t="shared" si="38"/>
        <v>#REF!</v>
      </c>
      <c r="BM42" s="17" t="e">
        <f t="shared" si="38"/>
        <v>#REF!</v>
      </c>
      <c r="BN42" s="17" t="e">
        <f t="shared" si="38"/>
        <v>#REF!</v>
      </c>
      <c r="BO42" s="17" t="e">
        <f t="shared" si="38"/>
        <v>#REF!</v>
      </c>
      <c r="BP42" s="17" t="e">
        <f t="shared" si="38"/>
        <v>#REF!</v>
      </c>
      <c r="BQ42" s="135" t="e">
        <f t="shared" ref="BQ42" si="43">SUM(BQ8:BQ41)</f>
        <v>#REF!</v>
      </c>
      <c r="BR42" s="18" t="e">
        <f t="shared" si="38"/>
        <v>#REF!</v>
      </c>
      <c r="BS42" s="17" t="e">
        <f t="shared" si="38"/>
        <v>#REF!</v>
      </c>
      <c r="BT42" s="17" t="e">
        <f t="shared" ref="BT42:EH42" si="44">SUM(BT8:BT41)</f>
        <v>#REF!</v>
      </c>
      <c r="BU42" s="135" t="e">
        <f t="shared" ref="BU42" si="45">SUM(BU8:BU41)</f>
        <v>#REF!</v>
      </c>
      <c r="BV42" s="18" t="e">
        <f t="shared" si="44"/>
        <v>#REF!</v>
      </c>
      <c r="BW42" s="134" t="e">
        <f t="shared" si="44"/>
        <v>#REF!</v>
      </c>
      <c r="BX42" s="17" t="e">
        <f t="shared" si="44"/>
        <v>#REF!</v>
      </c>
      <c r="BY42" s="134" t="e">
        <f t="shared" si="44"/>
        <v>#REF!</v>
      </c>
      <c r="BZ42" s="17" t="e">
        <f t="shared" si="44"/>
        <v>#REF!</v>
      </c>
      <c r="CA42" s="134" t="e">
        <f t="shared" si="44"/>
        <v>#REF!</v>
      </c>
      <c r="CB42" s="17" t="e">
        <f t="shared" si="44"/>
        <v>#REF!</v>
      </c>
      <c r="CC42" s="134" t="e">
        <f t="shared" si="44"/>
        <v>#REF!</v>
      </c>
      <c r="CD42" s="17" t="e">
        <f t="shared" si="44"/>
        <v>#REF!</v>
      </c>
      <c r="CE42" s="134" t="e">
        <f t="shared" si="44"/>
        <v>#REF!</v>
      </c>
      <c r="CF42" s="17" t="e">
        <f t="shared" si="44"/>
        <v>#REF!</v>
      </c>
      <c r="CG42" s="134" t="e">
        <f t="shared" si="44"/>
        <v>#REF!</v>
      </c>
      <c r="CH42" s="17" t="e">
        <f t="shared" si="44"/>
        <v>#REF!</v>
      </c>
      <c r="CI42" s="134" t="e">
        <f t="shared" si="44"/>
        <v>#REF!</v>
      </c>
      <c r="CJ42" s="17" t="e">
        <f t="shared" si="44"/>
        <v>#REF!</v>
      </c>
      <c r="CK42" s="134" t="e">
        <f t="shared" si="44"/>
        <v>#REF!</v>
      </c>
      <c r="CL42" s="17" t="e">
        <f t="shared" si="44"/>
        <v>#REF!</v>
      </c>
      <c r="CM42" s="134" t="e">
        <f t="shared" si="44"/>
        <v>#REF!</v>
      </c>
      <c r="CN42" s="17" t="e">
        <f t="shared" si="44"/>
        <v>#REF!</v>
      </c>
      <c r="CO42" s="134" t="e">
        <f t="shared" si="44"/>
        <v>#REF!</v>
      </c>
      <c r="CP42" s="17" t="e">
        <f t="shared" si="44"/>
        <v>#REF!</v>
      </c>
      <c r="CQ42" s="134" t="e">
        <f t="shared" si="44"/>
        <v>#REF!</v>
      </c>
      <c r="CR42" s="17" t="e">
        <f t="shared" si="44"/>
        <v>#REF!</v>
      </c>
      <c r="CS42" s="134" t="e">
        <f t="shared" si="44"/>
        <v>#REF!</v>
      </c>
      <c r="CT42" s="17" t="e">
        <f t="shared" si="44"/>
        <v>#REF!</v>
      </c>
      <c r="CU42" s="134" t="e">
        <f t="shared" si="44"/>
        <v>#REF!</v>
      </c>
      <c r="CV42" s="17" t="e">
        <f t="shared" si="44"/>
        <v>#REF!</v>
      </c>
      <c r="CW42" s="134" t="e">
        <f t="shared" si="44"/>
        <v>#REF!</v>
      </c>
      <c r="CX42" s="17" t="e">
        <f t="shared" si="44"/>
        <v>#REF!</v>
      </c>
      <c r="CY42" s="134" t="e">
        <f t="shared" si="44"/>
        <v>#REF!</v>
      </c>
      <c r="CZ42" s="17" t="e">
        <f t="shared" si="44"/>
        <v>#REF!</v>
      </c>
      <c r="DA42" s="134" t="e">
        <f t="shared" si="44"/>
        <v>#REF!</v>
      </c>
      <c r="DB42" s="17" t="e">
        <f t="shared" si="44"/>
        <v>#REF!</v>
      </c>
      <c r="DC42" s="134" t="e">
        <f t="shared" si="44"/>
        <v>#REF!</v>
      </c>
      <c r="DD42" s="17" t="e">
        <f t="shared" si="44"/>
        <v>#REF!</v>
      </c>
      <c r="DE42" s="134" t="e">
        <f t="shared" si="44"/>
        <v>#REF!</v>
      </c>
      <c r="DF42" s="17" t="e">
        <f t="shared" si="44"/>
        <v>#REF!</v>
      </c>
      <c r="DG42" s="134" t="e">
        <f t="shared" si="44"/>
        <v>#REF!</v>
      </c>
      <c r="DH42" s="17" t="e">
        <f t="shared" si="44"/>
        <v>#REF!</v>
      </c>
      <c r="DI42" s="134" t="e">
        <f t="shared" si="44"/>
        <v>#REF!</v>
      </c>
      <c r="DJ42" s="17" t="e">
        <f t="shared" si="44"/>
        <v>#REF!</v>
      </c>
      <c r="DK42" s="135" t="e">
        <f t="shared" si="44"/>
        <v>#REF!</v>
      </c>
      <c r="DL42" s="18" t="e">
        <f t="shared" si="44"/>
        <v>#REF!</v>
      </c>
      <c r="DM42" s="134" t="e">
        <f t="shared" si="44"/>
        <v>#REF!</v>
      </c>
      <c r="DN42" s="17" t="e">
        <f t="shared" si="44"/>
        <v>#REF!</v>
      </c>
      <c r="DO42" s="134" t="e">
        <f t="shared" si="44"/>
        <v>#REF!</v>
      </c>
      <c r="DP42" s="17" t="e">
        <f t="shared" si="44"/>
        <v>#REF!</v>
      </c>
      <c r="DQ42" s="134" t="e">
        <f t="shared" si="44"/>
        <v>#REF!</v>
      </c>
      <c r="DR42" s="17" t="e">
        <f t="shared" si="44"/>
        <v>#REF!</v>
      </c>
      <c r="DS42" s="134" t="e">
        <f t="shared" si="44"/>
        <v>#REF!</v>
      </c>
      <c r="DT42" s="17" t="e">
        <f t="shared" si="44"/>
        <v>#REF!</v>
      </c>
      <c r="DU42" s="134" t="e">
        <f t="shared" si="44"/>
        <v>#REF!</v>
      </c>
      <c r="DV42" s="17" t="e">
        <f t="shared" si="44"/>
        <v>#REF!</v>
      </c>
      <c r="DW42" s="135" t="e">
        <f t="shared" ref="DW42" si="46">SUM(DW8:DW41)</f>
        <v>#REF!</v>
      </c>
      <c r="DX42" s="18" t="e">
        <f t="shared" si="44"/>
        <v>#REF!</v>
      </c>
      <c r="DY42" s="134" t="e">
        <f t="shared" si="44"/>
        <v>#REF!</v>
      </c>
      <c r="DZ42" s="17" t="e">
        <f t="shared" si="44"/>
        <v>#REF!</v>
      </c>
      <c r="EA42" s="134" t="e">
        <f t="shared" si="44"/>
        <v>#REF!</v>
      </c>
      <c r="EB42" s="17" t="e">
        <f t="shared" si="44"/>
        <v>#REF!</v>
      </c>
      <c r="EC42" s="134" t="e">
        <f t="shared" si="44"/>
        <v>#REF!</v>
      </c>
      <c r="ED42" s="17" t="e">
        <f t="shared" si="44"/>
        <v>#REF!</v>
      </c>
      <c r="EE42" s="134" t="e">
        <f t="shared" si="44"/>
        <v>#REF!</v>
      </c>
      <c r="EF42" s="17" t="e">
        <f t="shared" si="44"/>
        <v>#REF!</v>
      </c>
      <c r="EG42" s="134" t="e">
        <f t="shared" si="44"/>
        <v>#REF!</v>
      </c>
      <c r="EH42" s="17" t="e">
        <f t="shared" si="44"/>
        <v>#REF!</v>
      </c>
      <c r="EI42" s="134" t="e">
        <f t="shared" ref="EI42:FX42" si="47">SUM(EI8:EI41)</f>
        <v>#REF!</v>
      </c>
      <c r="EJ42" s="17" t="e">
        <f t="shared" si="47"/>
        <v>#REF!</v>
      </c>
      <c r="EK42" s="134" t="e">
        <f t="shared" si="47"/>
        <v>#REF!</v>
      </c>
      <c r="EL42" s="17" t="e">
        <f t="shared" si="47"/>
        <v>#REF!</v>
      </c>
      <c r="EM42" s="135" t="e">
        <f t="shared" si="47"/>
        <v>#REF!</v>
      </c>
      <c r="EN42" s="18" t="e">
        <f t="shared" si="47"/>
        <v>#REF!</v>
      </c>
      <c r="EO42" s="134" t="e">
        <f t="shared" si="47"/>
        <v>#REF!</v>
      </c>
      <c r="EP42" s="17" t="e">
        <f t="shared" si="47"/>
        <v>#REF!</v>
      </c>
      <c r="EQ42" s="134" t="e">
        <f t="shared" si="47"/>
        <v>#REF!</v>
      </c>
      <c r="ER42" s="17" t="e">
        <f t="shared" si="47"/>
        <v>#REF!</v>
      </c>
      <c r="ES42" s="134" t="e">
        <f t="shared" si="47"/>
        <v>#REF!</v>
      </c>
      <c r="ET42" s="17" t="e">
        <f t="shared" si="47"/>
        <v>#REF!</v>
      </c>
      <c r="EU42" s="134" t="e">
        <f t="shared" si="47"/>
        <v>#REF!</v>
      </c>
      <c r="EV42" s="17" t="e">
        <f t="shared" si="47"/>
        <v>#REF!</v>
      </c>
      <c r="EW42" s="134" t="e">
        <f t="shared" si="47"/>
        <v>#REF!</v>
      </c>
      <c r="EX42" s="17" t="e">
        <f t="shared" si="47"/>
        <v>#REF!</v>
      </c>
      <c r="EY42" s="134" t="e">
        <f t="shared" si="47"/>
        <v>#REF!</v>
      </c>
      <c r="EZ42" s="17" t="e">
        <f t="shared" si="47"/>
        <v>#REF!</v>
      </c>
      <c r="FA42" s="134" t="e">
        <f t="shared" si="47"/>
        <v>#REF!</v>
      </c>
      <c r="FB42" s="17" t="e">
        <f t="shared" si="47"/>
        <v>#REF!</v>
      </c>
      <c r="FC42" s="134" t="e">
        <f t="shared" si="47"/>
        <v>#REF!</v>
      </c>
      <c r="FD42" s="17" t="e">
        <f t="shared" si="47"/>
        <v>#REF!</v>
      </c>
      <c r="FE42" s="134" t="e">
        <f t="shared" si="47"/>
        <v>#REF!</v>
      </c>
      <c r="FF42" s="17" t="e">
        <f t="shared" si="47"/>
        <v>#REF!</v>
      </c>
      <c r="FG42" s="135" t="e">
        <f t="shared" ref="FG42" si="48">SUM(FG8:FG41)</f>
        <v>#REF!</v>
      </c>
      <c r="FH42" s="18" t="e">
        <f t="shared" si="47"/>
        <v>#REF!</v>
      </c>
      <c r="FI42" s="134" t="e">
        <f t="shared" si="47"/>
        <v>#REF!</v>
      </c>
      <c r="FJ42" s="17" t="e">
        <f t="shared" si="47"/>
        <v>#REF!</v>
      </c>
      <c r="FK42" s="134" t="e">
        <f t="shared" si="47"/>
        <v>#REF!</v>
      </c>
      <c r="FL42" s="17" t="e">
        <f t="shared" si="47"/>
        <v>#REF!</v>
      </c>
      <c r="FM42" s="134" t="e">
        <f t="shared" si="47"/>
        <v>#REF!</v>
      </c>
      <c r="FN42" s="17" t="e">
        <f t="shared" si="47"/>
        <v>#REF!</v>
      </c>
      <c r="FO42" s="134" t="e">
        <f t="shared" si="47"/>
        <v>#REF!</v>
      </c>
      <c r="FP42" s="17" t="e">
        <f t="shared" si="47"/>
        <v>#REF!</v>
      </c>
      <c r="FQ42" s="135" t="e">
        <f t="shared" si="47"/>
        <v>#REF!</v>
      </c>
      <c r="FR42" s="18" t="e">
        <f t="shared" si="47"/>
        <v>#REF!</v>
      </c>
      <c r="FS42" s="134">
        <f t="shared" si="47"/>
        <v>17524</v>
      </c>
      <c r="FT42" s="17">
        <f t="shared" si="47"/>
        <v>29555.17</v>
      </c>
      <c r="FU42" s="134" t="e">
        <f t="shared" si="47"/>
        <v>#REF!</v>
      </c>
      <c r="FV42" s="17" t="e">
        <f t="shared" si="47"/>
        <v>#REF!</v>
      </c>
      <c r="FW42" s="134" t="e">
        <f t="shared" si="47"/>
        <v>#REF!</v>
      </c>
      <c r="FX42" s="17" t="e">
        <f t="shared" si="47"/>
        <v>#REF!</v>
      </c>
    </row>
    <row r="43" spans="1:187" x14ac:dyDescent="0.3">
      <c r="GA43" s="136"/>
      <c r="GB43" s="136"/>
      <c r="GC43" s="136"/>
      <c r="GD43" s="136"/>
      <c r="GE43" s="136"/>
    </row>
    <row r="44" spans="1:187" x14ac:dyDescent="0.3">
      <c r="GA44" s="136"/>
      <c r="GB44" s="136"/>
      <c r="GC44" s="136"/>
      <c r="GD44" s="136"/>
      <c r="GE44" s="136"/>
    </row>
  </sheetData>
  <mergeCells count="110">
    <mergeCell ref="BW5:CT5"/>
    <mergeCell ref="CU5:DL5"/>
    <mergeCell ref="CK6:CL6"/>
    <mergeCell ref="CM6:CN6"/>
    <mergeCell ref="CO6:CP6"/>
    <mergeCell ref="DQ6:DR6"/>
    <mergeCell ref="A1:B1"/>
    <mergeCell ref="A2:B2"/>
    <mergeCell ref="A3:B3"/>
    <mergeCell ref="A4:B4"/>
    <mergeCell ref="A5:A7"/>
    <mergeCell ref="B5:B7"/>
    <mergeCell ref="C5:C7"/>
    <mergeCell ref="D5:D7"/>
    <mergeCell ref="E5:E7"/>
    <mergeCell ref="F5:F7"/>
    <mergeCell ref="G5:N5"/>
    <mergeCell ref="O5:V5"/>
    <mergeCell ref="Q6:R6"/>
    <mergeCell ref="S6:T6"/>
    <mergeCell ref="BM6:BN6"/>
    <mergeCell ref="BO6:BP6"/>
    <mergeCell ref="BQ6:BR6"/>
    <mergeCell ref="M6:N6"/>
    <mergeCell ref="U6:V6"/>
    <mergeCell ref="AS6:AT6"/>
    <mergeCell ref="G6:H6"/>
    <mergeCell ref="I6:J6"/>
    <mergeCell ref="K6:L6"/>
    <mergeCell ref="O6:P6"/>
    <mergeCell ref="W5:AT5"/>
    <mergeCell ref="AU5:BJ5"/>
    <mergeCell ref="W6:X6"/>
    <mergeCell ref="Y6:Z6"/>
    <mergeCell ref="AA6:AB6"/>
    <mergeCell ref="AC6:AD6"/>
    <mergeCell ref="AE6:AF6"/>
    <mergeCell ref="AG6:AH6"/>
    <mergeCell ref="FS5:FT6"/>
    <mergeCell ref="AU6:AV6"/>
    <mergeCell ref="AW6:AX6"/>
    <mergeCell ref="AY6:AZ6"/>
    <mergeCell ref="BA6:BB6"/>
    <mergeCell ref="BC6:BD6"/>
    <mergeCell ref="BE6:BF6"/>
    <mergeCell ref="CA6:CB6"/>
    <mergeCell ref="CC6:CD6"/>
    <mergeCell ref="CQ6:CR6"/>
    <mergeCell ref="CS6:CT6"/>
    <mergeCell ref="CU6:CV6"/>
    <mergeCell ref="CW6:CX6"/>
    <mergeCell ref="CY6:CZ6"/>
    <mergeCell ref="DA6:DB6"/>
    <mergeCell ref="CE6:CF6"/>
    <mergeCell ref="CG6:CH6"/>
    <mergeCell ref="CI6:CJ6"/>
    <mergeCell ref="EM6:EN6"/>
    <mergeCell ref="FG6:FH6"/>
    <mergeCell ref="FQ6:FR6"/>
    <mergeCell ref="DM5:DX5"/>
    <mergeCell ref="BU6:BV6"/>
    <mergeCell ref="BK5:BV5"/>
    <mergeCell ref="A42:B42"/>
    <mergeCell ref="EY6:EZ6"/>
    <mergeCell ref="FA6:FB6"/>
    <mergeCell ref="FC6:FD6"/>
    <mergeCell ref="FE6:FF6"/>
    <mergeCell ref="FI6:FJ6"/>
    <mergeCell ref="EO6:EP6"/>
    <mergeCell ref="EQ6:ER6"/>
    <mergeCell ref="ES6:ET6"/>
    <mergeCell ref="EU6:EV6"/>
    <mergeCell ref="EW6:EX6"/>
    <mergeCell ref="EA6:EB6"/>
    <mergeCell ref="EC6:ED6"/>
    <mergeCell ref="EE6:EF6"/>
    <mergeCell ref="DS6:DT6"/>
    <mergeCell ref="DO6:DP6"/>
    <mergeCell ref="EG6:EH6"/>
    <mergeCell ref="EI6:EJ6"/>
    <mergeCell ref="EK6:EL6"/>
    <mergeCell ref="DU6:DV6"/>
    <mergeCell ref="DY6:DZ6"/>
    <mergeCell ref="DC6:DD6"/>
    <mergeCell ref="DE6:DF6"/>
    <mergeCell ref="DG6:DH6"/>
    <mergeCell ref="FZ7:GA7"/>
    <mergeCell ref="FK6:FL6"/>
    <mergeCell ref="FM6:FN6"/>
    <mergeCell ref="FO6:FP6"/>
    <mergeCell ref="DI6:DJ6"/>
    <mergeCell ref="DM6:DN6"/>
    <mergeCell ref="DK6:DL6"/>
    <mergeCell ref="DW6:DX6"/>
    <mergeCell ref="AI6:AJ6"/>
    <mergeCell ref="AK6:AL6"/>
    <mergeCell ref="AM6:AN6"/>
    <mergeCell ref="AO6:AP6"/>
    <mergeCell ref="AQ6:AR6"/>
    <mergeCell ref="BS6:BT6"/>
    <mergeCell ref="BW6:BX6"/>
    <mergeCell ref="BY6:BZ6"/>
    <mergeCell ref="BG6:BH6"/>
    <mergeCell ref="BK6:BL6"/>
    <mergeCell ref="FU5:FV6"/>
    <mergeCell ref="FW5:FX6"/>
    <mergeCell ref="DY5:EN5"/>
    <mergeCell ref="BI6:BJ6"/>
    <mergeCell ref="EO5:FH5"/>
    <mergeCell ref="FI5:FR5"/>
  </mergeCells>
  <pageMargins left="0.25" right="0.25" top="0.75" bottom="0.75" header="0.3" footer="0.3"/>
  <pageSetup paperSize="5" scale="68" orientation="landscape" r:id="rId1"/>
  <headerFooter>
    <oddHeader>&amp;C&amp;"Times New Roman,Regular"OFFICE OF THE PROVINCIAL AGRICULTURIST
&amp;"Times New Roman,Bold"CROP STATISTICS 2017</oddHeader>
  </headerFooter>
  <colBreaks count="8" manualBreakCount="8">
    <brk id="6" max="1048575" man="1"/>
    <brk id="22" max="1048575" man="1"/>
    <brk id="46" max="1048575" man="1"/>
    <brk id="74" max="41" man="1"/>
    <brk id="98" max="41" man="1"/>
    <brk id="116" max="41" man="1"/>
    <brk id="144" max="1048575" man="1"/>
    <brk id="16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FN42"/>
  <sheetViews>
    <sheetView showZeros="0" view="pageBreakPreview" topLeftCell="EA1" zoomScale="80" zoomScaleNormal="85" zoomScaleSheetLayoutView="80" workbookViewId="0">
      <selection activeCell="EU31" sqref="EU31"/>
    </sheetView>
  </sheetViews>
  <sheetFormatPr defaultColWidth="9.140625" defaultRowHeight="16.5" x14ac:dyDescent="0.3"/>
  <cols>
    <col min="1" max="1" width="6.5703125" style="11" customWidth="1"/>
    <col min="2" max="2" width="28" style="6" customWidth="1"/>
    <col min="3" max="4" width="8.7109375" style="11" customWidth="1"/>
    <col min="5" max="5" width="13.7109375" style="127" customWidth="1"/>
    <col min="6" max="6" width="13.7109375" style="125" customWidth="1"/>
    <col min="7" max="7" width="6.7109375" style="86" customWidth="1"/>
    <col min="8" max="8" width="6.7109375" style="7" customWidth="1"/>
    <col min="9" max="9" width="6.7109375" style="87" customWidth="1"/>
    <col min="10" max="10" width="6.7109375" style="7" customWidth="1"/>
    <col min="11" max="11" width="6.7109375" style="87" customWidth="1"/>
    <col min="12" max="12" width="6.7109375" style="7" customWidth="1"/>
    <col min="13" max="13" width="7.7109375" style="102" customWidth="1"/>
    <col min="14" max="14" width="6.7109375" style="87" customWidth="1"/>
    <col min="15" max="15" width="6.7109375" style="7" customWidth="1"/>
    <col min="16" max="16" width="6.7109375" style="87" customWidth="1"/>
    <col min="17" max="17" width="6.7109375" style="7" customWidth="1"/>
    <col min="18" max="18" width="6.7109375" style="87" customWidth="1"/>
    <col min="19" max="19" width="6.7109375" style="7" customWidth="1"/>
    <col min="20" max="20" width="7.7109375" style="102" customWidth="1"/>
    <col min="21" max="21" width="5.7109375" style="93" customWidth="1"/>
    <col min="22" max="22" width="5.7109375" style="7" customWidth="1"/>
    <col min="23" max="23" width="5.7109375" style="93" customWidth="1"/>
    <col min="24" max="24" width="5.7109375" style="7" customWidth="1"/>
    <col min="25" max="25" width="5.7109375" style="93" customWidth="1"/>
    <col min="26" max="26" width="5.7109375" style="7" customWidth="1"/>
    <col min="27" max="27" width="5.7109375" style="93" customWidth="1"/>
    <col min="28" max="28" width="5.7109375" style="7" customWidth="1"/>
    <col min="29" max="29" width="5.7109375" style="93" customWidth="1"/>
    <col min="30" max="30" width="5.7109375" style="8" customWidth="1"/>
    <col min="31" max="31" width="5.7109375" style="93" customWidth="1"/>
    <col min="32" max="36" width="5.7109375" style="8" customWidth="1"/>
    <col min="37" max="37" width="5.7109375" style="87" customWidth="1"/>
    <col min="38" max="38" width="5.7109375" style="8" customWidth="1"/>
    <col min="39" max="39" width="5.7109375" style="87" customWidth="1"/>
    <col min="40" max="40" width="5.7109375" style="8" customWidth="1"/>
    <col min="41" max="41" width="5.7109375" style="87" customWidth="1"/>
    <col min="42" max="42" width="5.7109375" style="8" customWidth="1"/>
    <col min="43" max="43" width="7.7109375" style="65" customWidth="1"/>
    <col min="44" max="44" width="5.7109375" style="93" customWidth="1"/>
    <col min="45" max="45" width="5.7109375" style="8" customWidth="1"/>
    <col min="46" max="46" width="5.7109375" style="93" customWidth="1"/>
    <col min="47" max="47" width="5.7109375" style="8" customWidth="1"/>
    <col min="48" max="48" width="5.7109375" style="93" customWidth="1"/>
    <col min="49" max="49" width="5.7109375" style="8" customWidth="1"/>
    <col min="50" max="50" width="5.7109375" style="93" customWidth="1"/>
    <col min="51" max="51" width="5.7109375" style="8" customWidth="1"/>
    <col min="52" max="52" width="5.7109375" style="93" customWidth="1"/>
    <col min="53" max="53" width="5.7109375" style="8" customWidth="1"/>
    <col min="54" max="54" width="5.7109375" style="87" customWidth="1"/>
    <col min="55" max="55" width="5.7109375" style="8" customWidth="1"/>
    <col min="56" max="56" width="5.7109375" style="87" customWidth="1"/>
    <col min="57" max="57" width="5.7109375" style="8" customWidth="1"/>
    <col min="58" max="58" width="7.7109375" style="65" customWidth="1"/>
    <col min="59" max="59" width="5.7109375" style="87" customWidth="1"/>
    <col min="60" max="60" width="5.7109375" style="8" customWidth="1"/>
    <col min="61" max="61" width="5.7109375" style="87" customWidth="1"/>
    <col min="62" max="62" width="5.7109375" style="8" customWidth="1"/>
    <col min="63" max="63" width="5.7109375" style="87" customWidth="1"/>
    <col min="64" max="64" width="5.7109375" style="8" customWidth="1"/>
    <col min="65" max="65" width="7.7109375" style="65" customWidth="1"/>
    <col min="66" max="66" width="5.7109375" style="87" customWidth="1"/>
    <col min="67" max="67" width="5.7109375" style="8" customWidth="1"/>
    <col min="68" max="68" width="7.7109375" style="65" customWidth="1"/>
    <col min="69" max="69" width="4.85546875" style="87" customWidth="1"/>
    <col min="70" max="70" width="4.85546875" style="8" customWidth="1"/>
    <col min="71" max="71" width="4.85546875" style="87" customWidth="1"/>
    <col min="72" max="72" width="4.85546875" style="8" customWidth="1"/>
    <col min="73" max="73" width="4.85546875" style="87" customWidth="1"/>
    <col min="74" max="74" width="4.85546875" style="8" customWidth="1"/>
    <col min="75" max="75" width="4.85546875" style="87" customWidth="1"/>
    <col min="76" max="76" width="4.85546875" style="8" customWidth="1"/>
    <col min="77" max="77" width="4.85546875" style="87" customWidth="1"/>
    <col min="78" max="78" width="4.85546875" style="8" customWidth="1"/>
    <col min="79" max="79" width="4.85546875" style="87" customWidth="1"/>
    <col min="80" max="80" width="4.85546875" style="8" customWidth="1"/>
    <col min="81" max="81" width="4.85546875" style="87" customWidth="1"/>
    <col min="82" max="82" width="4.85546875" style="8" customWidth="1"/>
    <col min="83" max="83" width="4.85546875" style="87" customWidth="1"/>
    <col min="84" max="84" width="4.85546875" style="8" customWidth="1"/>
    <col min="85" max="85" width="4.85546875" style="87" customWidth="1"/>
    <col min="86" max="86" width="4.85546875" style="8" customWidth="1"/>
    <col min="87" max="87" width="4.85546875" style="87" customWidth="1"/>
    <col min="88" max="88" width="4.85546875" style="8" customWidth="1"/>
    <col min="89" max="89" width="4.85546875" style="87" customWidth="1"/>
    <col min="90" max="90" width="4.85546875" style="8" customWidth="1"/>
    <col min="91" max="91" width="4.85546875" style="87" customWidth="1"/>
    <col min="92" max="92" width="4.85546875" style="8" customWidth="1"/>
    <col min="93" max="93" width="4.85546875" style="87" customWidth="1"/>
    <col min="94" max="94" width="4.85546875" style="8" customWidth="1"/>
    <col min="95" max="95" width="4.85546875" style="87" customWidth="1"/>
    <col min="96" max="96" width="4.85546875" style="8" customWidth="1"/>
    <col min="97" max="97" width="4.85546875" style="87" customWidth="1"/>
    <col min="98" max="98" width="4.85546875" style="8" customWidth="1"/>
    <col min="99" max="99" width="4.85546875" style="87" customWidth="1"/>
    <col min="100" max="100" width="4.85546875" style="8" customWidth="1"/>
    <col min="101" max="101" width="4.85546875" style="87" customWidth="1"/>
    <col min="102" max="102" width="4.85546875" style="8" customWidth="1"/>
    <col min="103" max="103" width="4.85546875" style="87" customWidth="1"/>
    <col min="104" max="104" width="4.85546875" style="8" customWidth="1"/>
    <col min="105" max="105" width="4.85546875" style="87" customWidth="1"/>
    <col min="106" max="106" width="4.85546875" style="8" customWidth="1"/>
    <col min="107" max="107" width="4.85546875" style="87" customWidth="1"/>
    <col min="108" max="108" width="4.85546875" style="8" customWidth="1"/>
    <col min="109" max="109" width="7.7109375" style="65" customWidth="1"/>
    <col min="110" max="110" width="5.7109375" style="93" customWidth="1"/>
    <col min="111" max="111" width="5.7109375" style="8" customWidth="1"/>
    <col min="112" max="112" width="5.7109375" style="93" customWidth="1"/>
    <col min="113" max="113" width="5.7109375" style="8" customWidth="1"/>
    <col min="114" max="114" width="5.7109375" style="93" customWidth="1"/>
    <col min="115" max="115" width="5.7109375" style="8" customWidth="1"/>
    <col min="116" max="116" width="5.7109375" style="93" customWidth="1"/>
    <col min="117" max="117" width="5.7109375" style="8" customWidth="1"/>
    <col min="118" max="118" width="5.7109375" style="93" customWidth="1"/>
    <col min="119" max="119" width="5.7109375" style="8" customWidth="1"/>
    <col min="120" max="120" width="7.7109375" style="65" customWidth="1"/>
    <col min="121" max="121" width="5.7109375" style="93" customWidth="1"/>
    <col min="122" max="122" width="5.7109375" style="8" customWidth="1"/>
    <col min="123" max="123" width="5.7109375" style="93" customWidth="1"/>
    <col min="124" max="124" width="5.7109375" style="8" customWidth="1"/>
    <col min="125" max="125" width="5.7109375" style="93" customWidth="1"/>
    <col min="126" max="126" width="5.7109375" style="8" customWidth="1"/>
    <col min="127" max="127" width="5.7109375" style="93" customWidth="1"/>
    <col min="128" max="128" width="5.7109375" style="8" customWidth="1"/>
    <col min="129" max="129" width="5.7109375" style="93" customWidth="1"/>
    <col min="130" max="130" width="5.7109375" style="8" customWidth="1"/>
    <col min="131" max="131" width="5.7109375" style="93" customWidth="1"/>
    <col min="132" max="132" width="5.7109375" style="8" customWidth="1"/>
    <col min="133" max="133" width="5.7109375" style="93" customWidth="1"/>
    <col min="134" max="134" width="5.7109375" style="8" customWidth="1"/>
    <col min="135" max="135" width="7.7109375" style="65" customWidth="1"/>
    <col min="136" max="136" width="6.7109375" style="87" customWidth="1"/>
    <col min="137" max="137" width="6.7109375" style="8" customWidth="1"/>
    <col min="138" max="138" width="6.7109375" style="87" customWidth="1"/>
    <col min="139" max="139" width="6.7109375" style="8" customWidth="1"/>
    <col min="140" max="140" width="6.7109375" style="87" customWidth="1"/>
    <col min="141" max="141" width="6.7109375" style="8" customWidth="1"/>
    <col min="142" max="142" width="6.7109375" style="87" customWidth="1"/>
    <col min="143" max="143" width="6.7109375" style="8" customWidth="1"/>
    <col min="144" max="144" width="6.7109375" style="87" customWidth="1"/>
    <col min="145" max="145" width="6.7109375" style="8" customWidth="1"/>
    <col min="146" max="146" width="6.7109375" style="87" customWidth="1"/>
    <col min="147" max="147" width="6.7109375" style="8" customWidth="1"/>
    <col min="148" max="148" width="6.7109375" style="87" customWidth="1"/>
    <col min="149" max="149" width="6.7109375" style="8" customWidth="1"/>
    <col min="150" max="150" width="6.7109375" style="87" customWidth="1"/>
    <col min="151" max="151" width="6.7109375" style="8" customWidth="1"/>
    <col min="152" max="152" width="6.7109375" style="87" customWidth="1"/>
    <col min="153" max="153" width="6.7109375" style="8" customWidth="1"/>
    <col min="154" max="154" width="7.7109375" style="65" customWidth="1"/>
    <col min="155" max="155" width="5.7109375" style="87" customWidth="1"/>
    <col min="156" max="156" width="5.7109375" style="8" customWidth="1"/>
    <col min="157" max="157" width="5.7109375" style="87" customWidth="1"/>
    <col min="158" max="158" width="5.7109375" style="8" customWidth="1"/>
    <col min="159" max="159" width="5.7109375" style="87" customWidth="1"/>
    <col min="160" max="160" width="5.7109375" style="8" customWidth="1"/>
    <col min="161" max="161" width="5.7109375" style="87" customWidth="1"/>
    <col min="162" max="162" width="5.7109375" style="8" customWidth="1"/>
    <col min="163" max="163" width="7.7109375" style="65" customWidth="1"/>
    <col min="164" max="164" width="5.7109375" style="90" customWidth="1"/>
    <col min="165" max="165" width="5.7109375" style="65" customWidth="1"/>
    <col min="166" max="166" width="5.7109375" style="90" customWidth="1"/>
    <col min="167" max="167" width="5.7109375" style="65" customWidth="1"/>
    <col min="168" max="168" width="5.7109375" style="90" customWidth="1"/>
    <col min="169" max="169" width="5.7109375" style="65" customWidth="1"/>
    <col min="170" max="16384" width="9.140625" style="6"/>
  </cols>
  <sheetData>
    <row r="1" spans="1:170" x14ac:dyDescent="0.3">
      <c r="A1" s="301"/>
      <c r="B1" s="301"/>
      <c r="E1" s="131"/>
      <c r="F1" s="126"/>
      <c r="M1" s="87"/>
      <c r="N1" s="7"/>
      <c r="O1" s="87"/>
      <c r="P1" s="7"/>
      <c r="Q1" s="87"/>
      <c r="R1" s="7"/>
      <c r="S1" s="87"/>
      <c r="T1" s="7"/>
      <c r="U1" s="90"/>
      <c r="V1" s="102"/>
      <c r="AD1" s="7"/>
      <c r="AG1" s="93"/>
      <c r="AI1" s="93"/>
      <c r="AK1" s="93"/>
      <c r="AM1" s="93"/>
      <c r="AO1" s="93"/>
      <c r="AQ1" s="93"/>
      <c r="AR1" s="8"/>
      <c r="AS1" s="93"/>
      <c r="AT1" s="8"/>
      <c r="AU1" s="93"/>
      <c r="AV1" s="8"/>
      <c r="AW1" s="93"/>
      <c r="AX1" s="65"/>
      <c r="AY1" s="87"/>
      <c r="AZ1" s="8"/>
      <c r="BA1" s="87"/>
      <c r="BB1" s="8"/>
      <c r="BC1" s="87"/>
      <c r="BD1" s="8"/>
      <c r="BE1" s="87"/>
      <c r="BF1" s="8"/>
      <c r="BM1" s="87"/>
      <c r="BN1" s="8"/>
      <c r="BO1" s="87"/>
      <c r="BP1" s="8"/>
      <c r="CB1" s="65"/>
      <c r="CC1" s="93"/>
      <c r="CE1" s="93"/>
      <c r="CG1" s="93"/>
      <c r="CI1" s="93"/>
      <c r="CK1" s="93"/>
      <c r="CM1" s="93"/>
      <c r="CN1" s="65"/>
      <c r="CO1" s="93"/>
      <c r="CQ1" s="93"/>
      <c r="CS1" s="93"/>
      <c r="CU1" s="93"/>
      <c r="CW1" s="93"/>
      <c r="CY1" s="93"/>
      <c r="DA1" s="93"/>
      <c r="DC1" s="93"/>
      <c r="DE1" s="93"/>
      <c r="DF1" s="8"/>
      <c r="DG1" s="93"/>
      <c r="DH1" s="8"/>
      <c r="DI1" s="93"/>
      <c r="DJ1" s="65"/>
      <c r="DK1" s="87"/>
      <c r="DL1" s="8"/>
      <c r="DM1" s="87"/>
      <c r="DN1" s="8"/>
      <c r="DO1" s="87"/>
      <c r="DP1" s="8"/>
      <c r="DQ1" s="87"/>
      <c r="DS1" s="87"/>
      <c r="DU1" s="87"/>
      <c r="DW1" s="87"/>
      <c r="DY1" s="87"/>
      <c r="EA1" s="87"/>
      <c r="EB1" s="65"/>
      <c r="EC1" s="87"/>
      <c r="ED1" s="65"/>
      <c r="EE1" s="87"/>
      <c r="EF1" s="8"/>
      <c r="EG1" s="87"/>
      <c r="EH1" s="8"/>
      <c r="EI1" s="87"/>
      <c r="EJ1" s="8"/>
      <c r="EK1" s="87"/>
      <c r="EL1" s="8"/>
      <c r="EM1" s="87"/>
      <c r="EN1" s="65"/>
      <c r="EO1" s="90"/>
      <c r="EP1" s="65"/>
      <c r="EQ1" s="90"/>
      <c r="ER1" s="65"/>
      <c r="ES1" s="90"/>
      <c r="ET1" s="65"/>
      <c r="EU1" s="65"/>
      <c r="EV1" s="65"/>
      <c r="EW1" s="127"/>
      <c r="EY1" s="90"/>
      <c r="EZ1" s="65"/>
      <c r="FA1" s="90"/>
      <c r="FB1" s="65"/>
      <c r="FC1" s="90"/>
      <c r="FD1" s="65"/>
      <c r="FE1" s="90"/>
      <c r="FF1" s="65"/>
      <c r="FG1" s="90"/>
      <c r="FH1" s="65"/>
      <c r="FI1" s="90"/>
      <c r="FJ1" s="65"/>
      <c r="FK1" s="90"/>
      <c r="FL1" s="65"/>
      <c r="FM1" s="90"/>
      <c r="FN1" s="65"/>
    </row>
    <row r="2" spans="1:170" x14ac:dyDescent="0.3">
      <c r="A2" s="301" t="s">
        <v>146</v>
      </c>
      <c r="B2" s="301"/>
      <c r="E2" s="131"/>
      <c r="F2" s="126"/>
      <c r="H2" s="150"/>
      <c r="I2" s="150"/>
      <c r="J2" s="150"/>
      <c r="K2" s="88"/>
      <c r="M2" s="88"/>
      <c r="N2" s="7"/>
      <c r="O2" s="88"/>
      <c r="P2" s="7"/>
      <c r="Q2" s="88"/>
      <c r="R2" s="7"/>
      <c r="S2" s="88"/>
      <c r="T2" s="7"/>
      <c r="U2" s="88"/>
      <c r="V2" s="102"/>
      <c r="W2" s="91"/>
      <c r="Y2" s="91"/>
      <c r="AA2" s="91"/>
      <c r="AC2" s="91"/>
      <c r="AD2" s="7"/>
      <c r="AE2" s="91"/>
      <c r="AG2" s="91"/>
      <c r="AI2" s="91"/>
      <c r="AK2" s="91"/>
      <c r="AM2" s="91"/>
      <c r="AO2" s="91"/>
      <c r="AQ2" s="91"/>
      <c r="AR2" s="8"/>
      <c r="AS2" s="91"/>
      <c r="AT2" s="8"/>
      <c r="AU2" s="91"/>
      <c r="AV2" s="8"/>
      <c r="AW2" s="91"/>
      <c r="AX2" s="65"/>
      <c r="AY2" s="88"/>
      <c r="AZ2" s="8"/>
      <c r="BA2" s="88"/>
      <c r="BB2" s="8"/>
      <c r="BC2" s="88"/>
      <c r="BD2" s="8"/>
      <c r="BE2" s="88"/>
      <c r="BF2" s="8"/>
      <c r="BG2" s="88"/>
      <c r="BI2" s="88"/>
      <c r="BK2" s="88"/>
      <c r="BM2" s="88"/>
      <c r="BN2" s="8"/>
      <c r="BO2" s="88"/>
      <c r="BP2" s="8"/>
      <c r="BQ2" s="88"/>
      <c r="BS2" s="88"/>
      <c r="BU2" s="88"/>
      <c r="BW2" s="88"/>
      <c r="BY2" s="88"/>
      <c r="CA2" s="88"/>
      <c r="CB2" s="65"/>
      <c r="CC2" s="91"/>
      <c r="CE2" s="91"/>
      <c r="CG2" s="91"/>
      <c r="CI2" s="91"/>
      <c r="CK2" s="91"/>
      <c r="CM2" s="91"/>
      <c r="CN2" s="65"/>
      <c r="CO2" s="91"/>
      <c r="CQ2" s="91"/>
      <c r="CS2" s="91"/>
      <c r="CU2" s="91"/>
      <c r="CW2" s="91"/>
      <c r="CY2" s="91"/>
      <c r="DA2" s="91"/>
      <c r="DC2" s="91"/>
      <c r="DE2" s="91"/>
      <c r="DF2" s="8"/>
      <c r="DG2" s="91"/>
      <c r="DH2" s="8"/>
      <c r="DI2" s="91"/>
      <c r="DJ2" s="65"/>
      <c r="DK2" s="88"/>
      <c r="DL2" s="8"/>
      <c r="DM2" s="88"/>
      <c r="DN2" s="8"/>
      <c r="DO2" s="88"/>
      <c r="DP2" s="8"/>
      <c r="DQ2" s="88"/>
      <c r="DS2" s="88"/>
      <c r="DU2" s="88"/>
      <c r="DW2" s="88"/>
      <c r="DY2" s="88"/>
      <c r="EA2" s="88"/>
      <c r="EB2" s="65"/>
      <c r="EC2" s="88"/>
      <c r="ED2" s="65"/>
      <c r="EE2" s="88"/>
      <c r="EF2" s="8"/>
      <c r="EG2" s="88"/>
      <c r="EH2" s="8"/>
      <c r="EI2" s="88"/>
      <c r="EJ2" s="8"/>
      <c r="EK2" s="88"/>
      <c r="EL2" s="8"/>
      <c r="EM2" s="88"/>
      <c r="EN2" s="65"/>
      <c r="EO2" s="88"/>
      <c r="EP2" s="65"/>
      <c r="EQ2" s="88"/>
      <c r="ER2" s="65"/>
      <c r="ES2" s="88"/>
      <c r="ET2" s="65"/>
      <c r="EU2" s="65"/>
      <c r="EV2" s="65"/>
      <c r="EW2" s="127"/>
      <c r="EY2" s="88"/>
      <c r="EZ2" s="65"/>
      <c r="FA2" s="88"/>
      <c r="FB2" s="65"/>
      <c r="FC2" s="88"/>
      <c r="FD2" s="65"/>
      <c r="FE2" s="88"/>
      <c r="FF2" s="65"/>
      <c r="FG2" s="88"/>
      <c r="FH2" s="65"/>
      <c r="FI2" s="88"/>
      <c r="FJ2" s="65"/>
      <c r="FK2" s="88"/>
      <c r="FL2" s="65"/>
      <c r="FM2" s="88"/>
      <c r="FN2" s="65"/>
    </row>
    <row r="3" spans="1:170" x14ac:dyDescent="0.3">
      <c r="A3" s="301"/>
      <c r="B3" s="301"/>
      <c r="E3" s="131"/>
      <c r="F3" s="126"/>
      <c r="H3" s="150"/>
      <c r="I3" s="150"/>
      <c r="J3" s="150"/>
      <c r="K3" s="88"/>
      <c r="M3" s="88"/>
      <c r="N3" s="7"/>
      <c r="O3" s="88"/>
      <c r="P3" s="7"/>
      <c r="Q3" s="88"/>
      <c r="R3" s="7"/>
      <c r="S3" s="88"/>
      <c r="T3" s="7"/>
      <c r="U3" s="88"/>
      <c r="V3" s="102"/>
      <c r="W3" s="91"/>
      <c r="Y3" s="91"/>
      <c r="AA3" s="91"/>
      <c r="AC3" s="91"/>
      <c r="AD3" s="7"/>
      <c r="AE3" s="91"/>
      <c r="AG3" s="91"/>
      <c r="AI3" s="91"/>
      <c r="AK3" s="91"/>
      <c r="AM3" s="91"/>
      <c r="AO3" s="91"/>
      <c r="AQ3" s="91"/>
      <c r="AR3" s="8"/>
      <c r="AS3" s="91"/>
      <c r="AT3" s="8"/>
      <c r="AU3" s="91"/>
      <c r="AV3" s="8"/>
      <c r="AW3" s="91"/>
      <c r="AX3" s="65"/>
      <c r="AY3" s="88"/>
      <c r="AZ3" s="8"/>
      <c r="BA3" s="88"/>
      <c r="BB3" s="8"/>
      <c r="BC3" s="88"/>
      <c r="BD3" s="8"/>
      <c r="BE3" s="88"/>
      <c r="BF3" s="8"/>
      <c r="BG3" s="88"/>
      <c r="BI3" s="88"/>
      <c r="BK3" s="88"/>
      <c r="BM3" s="88"/>
      <c r="BN3" s="8"/>
      <c r="BO3" s="88"/>
      <c r="BP3" s="8"/>
      <c r="BQ3" s="88"/>
      <c r="BS3" s="88"/>
      <c r="BU3" s="88"/>
      <c r="BW3" s="88"/>
      <c r="BY3" s="88"/>
      <c r="CA3" s="88"/>
      <c r="CB3" s="65"/>
      <c r="CC3" s="91"/>
      <c r="CE3" s="91"/>
      <c r="CG3" s="91"/>
      <c r="CI3" s="91"/>
      <c r="CK3" s="91"/>
      <c r="CM3" s="91"/>
      <c r="CN3" s="65"/>
      <c r="CO3" s="91"/>
      <c r="CQ3" s="91"/>
      <c r="CS3" s="91"/>
      <c r="CU3" s="91"/>
      <c r="CW3" s="91"/>
      <c r="CY3" s="91"/>
      <c r="DA3" s="91"/>
      <c r="DC3" s="91"/>
      <c r="DE3" s="91"/>
      <c r="DF3" s="8"/>
      <c r="DG3" s="91"/>
      <c r="DH3" s="8"/>
      <c r="DI3" s="91"/>
      <c r="DJ3" s="65"/>
      <c r="DK3" s="88"/>
      <c r="DL3" s="8"/>
      <c r="DM3" s="88"/>
      <c r="DN3" s="8"/>
      <c r="DO3" s="88"/>
      <c r="DP3" s="8"/>
      <c r="DQ3" s="88"/>
      <c r="DS3" s="88"/>
      <c r="DU3" s="88"/>
      <c r="DW3" s="88"/>
      <c r="DY3" s="88"/>
      <c r="EA3" s="88"/>
      <c r="EB3" s="65"/>
      <c r="EC3" s="88"/>
      <c r="ED3" s="65"/>
      <c r="EE3" s="88"/>
      <c r="EF3" s="8"/>
      <c r="EG3" s="88"/>
      <c r="EH3" s="8"/>
      <c r="EI3" s="88"/>
      <c r="EJ3" s="8"/>
      <c r="EK3" s="88"/>
      <c r="EL3" s="8"/>
      <c r="EM3" s="88"/>
      <c r="EN3" s="65"/>
      <c r="EO3" s="88"/>
      <c r="EP3" s="65"/>
      <c r="EQ3" s="88"/>
      <c r="ER3" s="65"/>
      <c r="ES3" s="88"/>
      <c r="ET3" s="65"/>
      <c r="EU3" s="65"/>
      <c r="EV3" s="65"/>
      <c r="EW3" s="127"/>
      <c r="EY3" s="88"/>
      <c r="EZ3" s="65"/>
      <c r="FA3" s="88"/>
      <c r="FB3" s="65"/>
      <c r="FC3" s="88"/>
      <c r="FD3" s="65"/>
      <c r="FE3" s="88"/>
      <c r="FF3" s="65"/>
      <c r="FG3" s="88"/>
      <c r="FH3" s="65"/>
      <c r="FI3" s="88"/>
      <c r="FJ3" s="65"/>
      <c r="FK3" s="88"/>
      <c r="FL3" s="65"/>
      <c r="FM3" s="88"/>
      <c r="FN3" s="65"/>
    </row>
    <row r="4" spans="1:170" x14ac:dyDescent="0.3">
      <c r="A4" s="301"/>
      <c r="B4" s="301"/>
      <c r="E4" s="131"/>
      <c r="F4" s="126"/>
      <c r="H4" s="151"/>
      <c r="I4" s="151"/>
      <c r="J4" s="151"/>
      <c r="K4" s="89"/>
      <c r="M4" s="89"/>
      <c r="N4" s="7"/>
      <c r="O4" s="89"/>
      <c r="P4" s="7"/>
      <c r="Q4" s="89"/>
      <c r="R4" s="7"/>
      <c r="S4" s="89"/>
      <c r="T4" s="7"/>
      <c r="U4" s="88"/>
      <c r="V4" s="102"/>
      <c r="W4" s="92"/>
      <c r="Y4" s="92"/>
      <c r="AA4" s="92"/>
      <c r="AC4" s="92"/>
      <c r="AD4" s="7"/>
      <c r="AE4" s="92"/>
      <c r="AG4" s="92"/>
      <c r="AI4" s="92"/>
      <c r="AK4" s="92"/>
      <c r="AM4" s="92"/>
      <c r="AO4" s="92"/>
      <c r="AQ4" s="92"/>
      <c r="AR4" s="8"/>
      <c r="AS4" s="92"/>
      <c r="AT4" s="8"/>
      <c r="AU4" s="92"/>
      <c r="AV4" s="8"/>
      <c r="AW4" s="92"/>
      <c r="AX4" s="65"/>
      <c r="AY4" s="89"/>
      <c r="AZ4" s="8"/>
      <c r="BA4" s="89"/>
      <c r="BB4" s="8"/>
      <c r="BC4" s="89"/>
      <c r="BD4" s="8"/>
      <c r="BE4" s="89"/>
      <c r="BF4" s="8"/>
      <c r="BG4" s="89"/>
      <c r="BI4" s="89"/>
      <c r="BK4" s="89"/>
      <c r="BM4" s="89"/>
      <c r="BN4" s="8"/>
      <c r="BO4" s="89"/>
      <c r="BP4" s="8"/>
      <c r="BQ4" s="89"/>
      <c r="BS4" s="89"/>
      <c r="BU4" s="89"/>
      <c r="BW4" s="89"/>
      <c r="BY4" s="89"/>
      <c r="CA4" s="89"/>
      <c r="CB4" s="65"/>
      <c r="CC4" s="92"/>
      <c r="CE4" s="92"/>
      <c r="CG4" s="92"/>
      <c r="CI4" s="92"/>
      <c r="CK4" s="92"/>
      <c r="CM4" s="92"/>
      <c r="CN4" s="65"/>
      <c r="CO4" s="92"/>
      <c r="CQ4" s="92"/>
      <c r="CS4" s="92"/>
      <c r="CU4" s="92"/>
      <c r="CW4" s="92"/>
      <c r="CY4" s="92"/>
      <c r="DA4" s="92"/>
      <c r="DC4" s="92"/>
      <c r="DE4" s="92"/>
      <c r="DF4" s="8"/>
      <c r="DG4" s="92"/>
      <c r="DH4" s="8"/>
      <c r="DI4" s="92"/>
      <c r="DJ4" s="65"/>
      <c r="DK4" s="89"/>
      <c r="DL4" s="8"/>
      <c r="DM4" s="89"/>
      <c r="DN4" s="8"/>
      <c r="DO4" s="89"/>
      <c r="DP4" s="8"/>
      <c r="DQ4" s="89"/>
      <c r="DS4" s="89"/>
      <c r="DU4" s="89"/>
      <c r="DW4" s="89"/>
      <c r="DY4" s="89"/>
      <c r="EA4" s="89"/>
      <c r="EB4" s="65"/>
      <c r="EC4" s="89"/>
      <c r="ED4" s="65"/>
      <c r="EE4" s="89"/>
      <c r="EF4" s="8"/>
      <c r="EG4" s="89"/>
      <c r="EH4" s="8"/>
      <c r="EI4" s="89"/>
      <c r="EJ4" s="8"/>
      <c r="EK4" s="89"/>
      <c r="EL4" s="8"/>
      <c r="EM4" s="89"/>
      <c r="EN4" s="65"/>
      <c r="EO4" s="88"/>
      <c r="EP4" s="65"/>
      <c r="EQ4" s="88"/>
      <c r="ER4" s="65"/>
      <c r="ES4" s="88"/>
      <c r="ET4" s="65"/>
      <c r="EU4" s="65"/>
      <c r="EV4" s="65"/>
      <c r="EW4" s="127"/>
      <c r="EY4" s="88"/>
      <c r="EZ4" s="65"/>
      <c r="FA4" s="88"/>
      <c r="FB4" s="65"/>
      <c r="FC4" s="88"/>
      <c r="FD4" s="65"/>
      <c r="FE4" s="88"/>
      <c r="FF4" s="65"/>
      <c r="FG4" s="88"/>
      <c r="FH4" s="65"/>
      <c r="FI4" s="88"/>
      <c r="FJ4" s="65"/>
      <c r="FK4" s="88"/>
      <c r="FL4" s="65"/>
      <c r="FM4" s="88"/>
      <c r="FN4" s="65"/>
    </row>
    <row r="5" spans="1:170" s="12" customFormat="1" ht="16.5" customHeight="1" x14ac:dyDescent="0.25">
      <c r="A5" s="266" t="s">
        <v>3</v>
      </c>
      <c r="B5" s="266" t="s">
        <v>147</v>
      </c>
      <c r="C5" s="342" t="s">
        <v>122</v>
      </c>
      <c r="D5" s="342" t="s">
        <v>123</v>
      </c>
      <c r="E5" s="345" t="s">
        <v>107</v>
      </c>
      <c r="F5" s="342" t="s">
        <v>125</v>
      </c>
      <c r="G5" s="289" t="s">
        <v>37</v>
      </c>
      <c r="H5" s="290"/>
      <c r="I5" s="290"/>
      <c r="J5" s="290"/>
      <c r="K5" s="290"/>
      <c r="L5" s="290"/>
      <c r="M5" s="291"/>
      <c r="N5" s="292" t="s">
        <v>38</v>
      </c>
      <c r="O5" s="293"/>
      <c r="P5" s="293"/>
      <c r="Q5" s="293"/>
      <c r="R5" s="293"/>
      <c r="S5" s="293"/>
      <c r="T5" s="294"/>
      <c r="U5" s="295" t="s">
        <v>126</v>
      </c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7"/>
      <c r="AR5" s="295" t="s">
        <v>127</v>
      </c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7"/>
      <c r="BG5" s="295" t="s">
        <v>128</v>
      </c>
      <c r="BH5" s="296"/>
      <c r="BI5" s="296"/>
      <c r="BJ5" s="296"/>
      <c r="BK5" s="296"/>
      <c r="BL5" s="296"/>
      <c r="BM5" s="296"/>
      <c r="BN5" s="296"/>
      <c r="BO5" s="296"/>
      <c r="BP5" s="297"/>
      <c r="BQ5" s="339" t="s">
        <v>40</v>
      </c>
      <c r="BR5" s="340"/>
      <c r="BS5" s="340"/>
      <c r="BT5" s="340"/>
      <c r="BU5" s="340"/>
      <c r="BV5" s="340"/>
      <c r="BW5" s="340"/>
      <c r="BX5" s="340"/>
      <c r="BY5" s="340"/>
      <c r="BZ5" s="340"/>
      <c r="CA5" s="340"/>
      <c r="CB5" s="340"/>
      <c r="CC5" s="340"/>
      <c r="CD5" s="340"/>
      <c r="CE5" s="340"/>
      <c r="CF5" s="340"/>
      <c r="CG5" s="340"/>
      <c r="CH5" s="340"/>
      <c r="CI5" s="340"/>
      <c r="CJ5" s="340"/>
      <c r="CK5" s="340"/>
      <c r="CL5" s="340"/>
      <c r="CM5" s="340"/>
      <c r="CN5" s="340"/>
      <c r="CO5" s="340"/>
      <c r="CP5" s="340"/>
      <c r="CQ5" s="340"/>
      <c r="CR5" s="340"/>
      <c r="CS5" s="340"/>
      <c r="CT5" s="340"/>
      <c r="CU5" s="340"/>
      <c r="CV5" s="340"/>
      <c r="CW5" s="340"/>
      <c r="CX5" s="340"/>
      <c r="CY5" s="340"/>
      <c r="CZ5" s="340"/>
      <c r="DA5" s="340"/>
      <c r="DB5" s="340"/>
      <c r="DC5" s="340"/>
      <c r="DD5" s="340"/>
      <c r="DE5" s="341"/>
      <c r="DF5" s="276" t="s">
        <v>41</v>
      </c>
      <c r="DG5" s="277"/>
      <c r="DH5" s="277"/>
      <c r="DI5" s="277"/>
      <c r="DJ5" s="277"/>
      <c r="DK5" s="277"/>
      <c r="DL5" s="277"/>
      <c r="DM5" s="277"/>
      <c r="DN5" s="277"/>
      <c r="DO5" s="277"/>
      <c r="DP5" s="278"/>
      <c r="DQ5" s="279" t="s">
        <v>42</v>
      </c>
      <c r="DR5" s="280"/>
      <c r="DS5" s="280"/>
      <c r="DT5" s="280"/>
      <c r="DU5" s="280"/>
      <c r="DV5" s="280"/>
      <c r="DW5" s="280"/>
      <c r="DX5" s="280"/>
      <c r="DY5" s="280"/>
      <c r="DZ5" s="280"/>
      <c r="EA5" s="280"/>
      <c r="EB5" s="280"/>
      <c r="EC5" s="280"/>
      <c r="ED5" s="280"/>
      <c r="EE5" s="281"/>
      <c r="EF5" s="282" t="s">
        <v>43</v>
      </c>
      <c r="EG5" s="283"/>
      <c r="EH5" s="283"/>
      <c r="EI5" s="283"/>
      <c r="EJ5" s="283"/>
      <c r="EK5" s="283"/>
      <c r="EL5" s="283"/>
      <c r="EM5" s="283"/>
      <c r="EN5" s="283"/>
      <c r="EO5" s="283"/>
      <c r="EP5" s="283"/>
      <c r="EQ5" s="283"/>
      <c r="ER5" s="283"/>
      <c r="ES5" s="283"/>
      <c r="ET5" s="283"/>
      <c r="EU5" s="283"/>
      <c r="EV5" s="283"/>
      <c r="EW5" s="283"/>
      <c r="EX5" s="284"/>
      <c r="EY5" s="285" t="s">
        <v>44</v>
      </c>
      <c r="EZ5" s="286"/>
      <c r="FA5" s="286"/>
      <c r="FB5" s="286"/>
      <c r="FC5" s="286"/>
      <c r="FD5" s="286"/>
      <c r="FE5" s="286"/>
      <c r="FF5" s="286"/>
      <c r="FG5" s="287"/>
      <c r="FH5" s="329" t="s">
        <v>45</v>
      </c>
      <c r="FI5" s="330"/>
      <c r="FJ5" s="315" t="s">
        <v>46</v>
      </c>
      <c r="FK5" s="316"/>
      <c r="FL5" s="319" t="s">
        <v>47</v>
      </c>
      <c r="FM5" s="320"/>
    </row>
    <row r="6" spans="1:170" s="29" customFormat="1" ht="16.5" customHeight="1" x14ac:dyDescent="0.25">
      <c r="A6" s="266"/>
      <c r="B6" s="266"/>
      <c r="C6" s="343"/>
      <c r="D6" s="343"/>
      <c r="E6" s="346"/>
      <c r="F6" s="343"/>
      <c r="G6" s="335" t="s">
        <v>49</v>
      </c>
      <c r="H6" s="336"/>
      <c r="I6" s="335" t="s">
        <v>50</v>
      </c>
      <c r="J6" s="336"/>
      <c r="K6" s="335" t="s">
        <v>51</v>
      </c>
      <c r="L6" s="336"/>
      <c r="M6" s="348" t="s">
        <v>129</v>
      </c>
      <c r="N6" s="337" t="s">
        <v>53</v>
      </c>
      <c r="O6" s="338"/>
      <c r="P6" s="337" t="s">
        <v>54</v>
      </c>
      <c r="Q6" s="338"/>
      <c r="R6" s="337" t="s">
        <v>55</v>
      </c>
      <c r="S6" s="338"/>
      <c r="T6" s="348" t="s">
        <v>129</v>
      </c>
      <c r="U6" s="313" t="s">
        <v>56</v>
      </c>
      <c r="V6" s="314"/>
      <c r="W6" s="313" t="s">
        <v>57</v>
      </c>
      <c r="X6" s="314"/>
      <c r="Y6" s="313" t="s">
        <v>58</v>
      </c>
      <c r="Z6" s="314"/>
      <c r="AA6" s="313" t="s">
        <v>59</v>
      </c>
      <c r="AB6" s="314"/>
      <c r="AC6" s="313" t="s">
        <v>60</v>
      </c>
      <c r="AD6" s="314"/>
      <c r="AE6" s="313" t="s">
        <v>61</v>
      </c>
      <c r="AF6" s="314"/>
      <c r="AG6" s="313" t="s">
        <v>117</v>
      </c>
      <c r="AH6" s="314"/>
      <c r="AI6" s="313" t="s">
        <v>118</v>
      </c>
      <c r="AJ6" s="314"/>
      <c r="AK6" s="313" t="s">
        <v>121</v>
      </c>
      <c r="AL6" s="314"/>
      <c r="AM6" s="313" t="s">
        <v>136</v>
      </c>
      <c r="AN6" s="314"/>
      <c r="AO6" s="313" t="s">
        <v>140</v>
      </c>
      <c r="AP6" s="314"/>
      <c r="AQ6" s="350" t="s">
        <v>130</v>
      </c>
      <c r="AR6" s="313" t="s">
        <v>62</v>
      </c>
      <c r="AS6" s="314"/>
      <c r="AT6" s="313" t="s">
        <v>63</v>
      </c>
      <c r="AU6" s="314"/>
      <c r="AV6" s="313" t="s">
        <v>97</v>
      </c>
      <c r="AW6" s="314"/>
      <c r="AX6" s="313" t="s">
        <v>98</v>
      </c>
      <c r="AY6" s="314"/>
      <c r="AZ6" s="313" t="s">
        <v>99</v>
      </c>
      <c r="BA6" s="314"/>
      <c r="BB6" s="313" t="s">
        <v>106</v>
      </c>
      <c r="BC6" s="314"/>
      <c r="BD6" s="313" t="s">
        <v>120</v>
      </c>
      <c r="BE6" s="314"/>
      <c r="BF6" s="350" t="s">
        <v>130</v>
      </c>
      <c r="BG6" s="313" t="s">
        <v>119</v>
      </c>
      <c r="BH6" s="314"/>
      <c r="BI6" s="313" t="s">
        <v>141</v>
      </c>
      <c r="BJ6" s="314"/>
      <c r="BK6" s="313"/>
      <c r="BL6" s="314"/>
      <c r="BM6" s="350" t="s">
        <v>130</v>
      </c>
      <c r="BN6" s="313" t="s">
        <v>39</v>
      </c>
      <c r="BO6" s="314"/>
      <c r="BP6" s="348" t="s">
        <v>129</v>
      </c>
      <c r="BQ6" s="308" t="s">
        <v>64</v>
      </c>
      <c r="BR6" s="309"/>
      <c r="BS6" s="308" t="s">
        <v>65</v>
      </c>
      <c r="BT6" s="309"/>
      <c r="BU6" s="308" t="s">
        <v>66</v>
      </c>
      <c r="BV6" s="309"/>
      <c r="BW6" s="308" t="s">
        <v>67</v>
      </c>
      <c r="BX6" s="309"/>
      <c r="BY6" s="308" t="s">
        <v>68</v>
      </c>
      <c r="BZ6" s="309"/>
      <c r="CA6" s="308" t="s">
        <v>69</v>
      </c>
      <c r="CB6" s="309"/>
      <c r="CC6" s="308" t="s">
        <v>70</v>
      </c>
      <c r="CD6" s="309"/>
      <c r="CE6" s="308" t="s">
        <v>71</v>
      </c>
      <c r="CF6" s="309"/>
      <c r="CG6" s="308" t="s">
        <v>72</v>
      </c>
      <c r="CH6" s="309"/>
      <c r="CI6" s="308" t="s">
        <v>73</v>
      </c>
      <c r="CJ6" s="309"/>
      <c r="CK6" s="308" t="s">
        <v>92</v>
      </c>
      <c r="CL6" s="309"/>
      <c r="CM6" s="308" t="s">
        <v>109</v>
      </c>
      <c r="CN6" s="309"/>
      <c r="CO6" s="308" t="s">
        <v>93</v>
      </c>
      <c r="CP6" s="309"/>
      <c r="CQ6" s="308" t="s">
        <v>94</v>
      </c>
      <c r="CR6" s="309"/>
      <c r="CS6" s="308" t="s">
        <v>134</v>
      </c>
      <c r="CT6" s="309"/>
      <c r="CU6" s="308" t="s">
        <v>137</v>
      </c>
      <c r="CV6" s="309"/>
      <c r="CW6" s="308" t="s">
        <v>138</v>
      </c>
      <c r="CX6" s="309"/>
      <c r="CY6" s="308" t="s">
        <v>144</v>
      </c>
      <c r="CZ6" s="309"/>
      <c r="DA6" s="308" t="s">
        <v>139</v>
      </c>
      <c r="DB6" s="309"/>
      <c r="DC6" s="308" t="s">
        <v>145</v>
      </c>
      <c r="DD6" s="309"/>
      <c r="DE6" s="348" t="s">
        <v>129</v>
      </c>
      <c r="DF6" s="310" t="s">
        <v>74</v>
      </c>
      <c r="DG6" s="311"/>
      <c r="DH6" s="310" t="s">
        <v>75</v>
      </c>
      <c r="DI6" s="311"/>
      <c r="DJ6" s="310" t="s">
        <v>76</v>
      </c>
      <c r="DK6" s="311"/>
      <c r="DL6" s="310" t="s">
        <v>95</v>
      </c>
      <c r="DM6" s="311"/>
      <c r="DN6" s="310" t="s">
        <v>116</v>
      </c>
      <c r="DO6" s="311"/>
      <c r="DP6" s="348" t="s">
        <v>129</v>
      </c>
      <c r="DQ6" s="327" t="s">
        <v>77</v>
      </c>
      <c r="DR6" s="328"/>
      <c r="DS6" s="327" t="s">
        <v>78</v>
      </c>
      <c r="DT6" s="328"/>
      <c r="DU6" s="327" t="s">
        <v>135</v>
      </c>
      <c r="DV6" s="328"/>
      <c r="DW6" s="327" t="s">
        <v>79</v>
      </c>
      <c r="DX6" s="328"/>
      <c r="DY6" s="327" t="s">
        <v>96</v>
      </c>
      <c r="DZ6" s="328"/>
      <c r="EA6" s="327" t="s">
        <v>80</v>
      </c>
      <c r="EB6" s="328"/>
      <c r="EC6" s="327" t="s">
        <v>172</v>
      </c>
      <c r="ED6" s="328"/>
      <c r="EE6" s="348" t="s">
        <v>129</v>
      </c>
      <c r="EF6" s="325" t="s">
        <v>81</v>
      </c>
      <c r="EG6" s="326"/>
      <c r="EH6" s="325" t="s">
        <v>82</v>
      </c>
      <c r="EI6" s="326"/>
      <c r="EJ6" s="325" t="s">
        <v>100</v>
      </c>
      <c r="EK6" s="326"/>
      <c r="EL6" s="325" t="s">
        <v>101</v>
      </c>
      <c r="EM6" s="326"/>
      <c r="EN6" s="325" t="s">
        <v>102</v>
      </c>
      <c r="EO6" s="326"/>
      <c r="EP6" s="325" t="s">
        <v>103</v>
      </c>
      <c r="EQ6" s="326"/>
      <c r="ER6" s="325" t="s">
        <v>104</v>
      </c>
      <c r="ES6" s="326"/>
      <c r="ET6" s="325" t="s">
        <v>105</v>
      </c>
      <c r="EU6" s="326"/>
      <c r="EV6" s="325" t="s">
        <v>133</v>
      </c>
      <c r="EW6" s="326"/>
      <c r="EX6" s="348" t="s">
        <v>129</v>
      </c>
      <c r="EY6" s="306" t="s">
        <v>83</v>
      </c>
      <c r="EZ6" s="307"/>
      <c r="FA6" s="306" t="s">
        <v>84</v>
      </c>
      <c r="FB6" s="307"/>
      <c r="FC6" s="306" t="s">
        <v>85</v>
      </c>
      <c r="FD6" s="307"/>
      <c r="FE6" s="306" t="s">
        <v>86</v>
      </c>
      <c r="FF6" s="307"/>
      <c r="FG6" s="348" t="s">
        <v>129</v>
      </c>
      <c r="FH6" s="331"/>
      <c r="FI6" s="332"/>
      <c r="FJ6" s="317"/>
      <c r="FK6" s="318"/>
      <c r="FL6" s="321"/>
      <c r="FM6" s="322"/>
    </row>
    <row r="7" spans="1:170" s="12" customFormat="1" ht="33" x14ac:dyDescent="0.25">
      <c r="A7" s="266"/>
      <c r="B7" s="266"/>
      <c r="C7" s="344"/>
      <c r="D7" s="344"/>
      <c r="E7" s="347"/>
      <c r="F7" s="344"/>
      <c r="G7" s="103" t="s">
        <v>112</v>
      </c>
      <c r="H7" s="104" t="s">
        <v>87</v>
      </c>
      <c r="I7" s="103" t="s">
        <v>112</v>
      </c>
      <c r="J7" s="104" t="s">
        <v>87</v>
      </c>
      <c r="K7" s="103" t="s">
        <v>112</v>
      </c>
      <c r="L7" s="104" t="s">
        <v>87</v>
      </c>
      <c r="M7" s="349"/>
      <c r="N7" s="105" t="s">
        <v>112</v>
      </c>
      <c r="O7" s="106" t="s">
        <v>87</v>
      </c>
      <c r="P7" s="105" t="s">
        <v>112</v>
      </c>
      <c r="Q7" s="106" t="s">
        <v>87</v>
      </c>
      <c r="R7" s="105" t="s">
        <v>112</v>
      </c>
      <c r="S7" s="106" t="s">
        <v>87</v>
      </c>
      <c r="T7" s="349"/>
      <c r="U7" s="107" t="s">
        <v>112</v>
      </c>
      <c r="V7" s="34" t="s">
        <v>87</v>
      </c>
      <c r="W7" s="107" t="s">
        <v>112</v>
      </c>
      <c r="X7" s="34" t="s">
        <v>87</v>
      </c>
      <c r="Y7" s="107" t="s">
        <v>112</v>
      </c>
      <c r="Z7" s="34" t="s">
        <v>87</v>
      </c>
      <c r="AA7" s="107" t="s">
        <v>112</v>
      </c>
      <c r="AB7" s="34" t="s">
        <v>87</v>
      </c>
      <c r="AC7" s="107" t="s">
        <v>112</v>
      </c>
      <c r="AD7" s="34" t="s">
        <v>87</v>
      </c>
      <c r="AE7" s="107" t="s">
        <v>112</v>
      </c>
      <c r="AF7" s="34" t="s">
        <v>87</v>
      </c>
      <c r="AG7" s="128" t="s">
        <v>112</v>
      </c>
      <c r="AH7" s="128" t="s">
        <v>87</v>
      </c>
      <c r="AI7" s="128" t="s">
        <v>112</v>
      </c>
      <c r="AJ7" s="128" t="s">
        <v>87</v>
      </c>
      <c r="AK7" s="128" t="s">
        <v>112</v>
      </c>
      <c r="AL7" s="128" t="s">
        <v>87</v>
      </c>
      <c r="AM7" s="128" t="s">
        <v>112</v>
      </c>
      <c r="AN7" s="128" t="s">
        <v>87</v>
      </c>
      <c r="AO7" s="128" t="s">
        <v>112</v>
      </c>
      <c r="AP7" s="128" t="s">
        <v>87</v>
      </c>
      <c r="AQ7" s="351"/>
      <c r="AR7" s="107" t="s">
        <v>112</v>
      </c>
      <c r="AS7" s="34" t="s">
        <v>87</v>
      </c>
      <c r="AT7" s="107" t="s">
        <v>112</v>
      </c>
      <c r="AU7" s="34" t="s">
        <v>87</v>
      </c>
      <c r="AV7" s="107" t="s">
        <v>112</v>
      </c>
      <c r="AW7" s="34" t="s">
        <v>87</v>
      </c>
      <c r="AX7" s="107" t="s">
        <v>112</v>
      </c>
      <c r="AY7" s="34" t="s">
        <v>87</v>
      </c>
      <c r="AZ7" s="107" t="s">
        <v>112</v>
      </c>
      <c r="BA7" s="34" t="s">
        <v>87</v>
      </c>
      <c r="BB7" s="128" t="s">
        <v>112</v>
      </c>
      <c r="BC7" s="128" t="s">
        <v>87</v>
      </c>
      <c r="BD7" s="128" t="s">
        <v>112</v>
      </c>
      <c r="BE7" s="128" t="s">
        <v>87</v>
      </c>
      <c r="BF7" s="351"/>
      <c r="BG7" s="128" t="s">
        <v>112</v>
      </c>
      <c r="BH7" s="128" t="s">
        <v>87</v>
      </c>
      <c r="BI7" s="128" t="s">
        <v>112</v>
      </c>
      <c r="BJ7" s="128" t="s">
        <v>87</v>
      </c>
      <c r="BK7" s="128" t="s">
        <v>112</v>
      </c>
      <c r="BL7" s="128" t="s">
        <v>87</v>
      </c>
      <c r="BM7" s="351"/>
      <c r="BN7" s="128" t="s">
        <v>112</v>
      </c>
      <c r="BO7" s="128" t="s">
        <v>87</v>
      </c>
      <c r="BP7" s="349"/>
      <c r="BQ7" s="122" t="s">
        <v>112</v>
      </c>
      <c r="BR7" s="123" t="s">
        <v>87</v>
      </c>
      <c r="BS7" s="122" t="s">
        <v>112</v>
      </c>
      <c r="BT7" s="123" t="s">
        <v>87</v>
      </c>
      <c r="BU7" s="122" t="s">
        <v>112</v>
      </c>
      <c r="BV7" s="123" t="s">
        <v>87</v>
      </c>
      <c r="BW7" s="122" t="s">
        <v>112</v>
      </c>
      <c r="BX7" s="123" t="s">
        <v>87</v>
      </c>
      <c r="BY7" s="122" t="s">
        <v>112</v>
      </c>
      <c r="BZ7" s="123" t="s">
        <v>87</v>
      </c>
      <c r="CA7" s="122" t="s">
        <v>112</v>
      </c>
      <c r="CB7" s="123" t="s">
        <v>87</v>
      </c>
      <c r="CC7" s="122" t="s">
        <v>112</v>
      </c>
      <c r="CD7" s="123" t="s">
        <v>87</v>
      </c>
      <c r="CE7" s="122" t="s">
        <v>112</v>
      </c>
      <c r="CF7" s="123" t="s">
        <v>87</v>
      </c>
      <c r="CG7" s="122" t="s">
        <v>112</v>
      </c>
      <c r="CH7" s="123" t="s">
        <v>87</v>
      </c>
      <c r="CI7" s="122" t="s">
        <v>112</v>
      </c>
      <c r="CJ7" s="123" t="s">
        <v>87</v>
      </c>
      <c r="CK7" s="122" t="s">
        <v>112</v>
      </c>
      <c r="CL7" s="123" t="s">
        <v>87</v>
      </c>
      <c r="CM7" s="122" t="s">
        <v>112</v>
      </c>
      <c r="CN7" s="123" t="s">
        <v>87</v>
      </c>
      <c r="CO7" s="122" t="s">
        <v>112</v>
      </c>
      <c r="CP7" s="123" t="s">
        <v>87</v>
      </c>
      <c r="CQ7" s="122" t="s">
        <v>112</v>
      </c>
      <c r="CR7" s="123" t="s">
        <v>87</v>
      </c>
      <c r="CS7" s="122" t="s">
        <v>112</v>
      </c>
      <c r="CT7" s="123" t="s">
        <v>87</v>
      </c>
      <c r="CU7" s="122" t="s">
        <v>112</v>
      </c>
      <c r="CV7" s="123" t="s">
        <v>87</v>
      </c>
      <c r="CW7" s="122" t="s">
        <v>112</v>
      </c>
      <c r="CX7" s="123" t="s">
        <v>87</v>
      </c>
      <c r="CY7" s="122" t="s">
        <v>112</v>
      </c>
      <c r="CZ7" s="123" t="s">
        <v>87</v>
      </c>
      <c r="DA7" s="122" t="s">
        <v>112</v>
      </c>
      <c r="DB7" s="123" t="s">
        <v>87</v>
      </c>
      <c r="DC7" s="122" t="s">
        <v>112</v>
      </c>
      <c r="DD7" s="123" t="s">
        <v>87</v>
      </c>
      <c r="DE7" s="349"/>
      <c r="DF7" s="108" t="s">
        <v>112</v>
      </c>
      <c r="DG7" s="109" t="s">
        <v>87</v>
      </c>
      <c r="DH7" s="108" t="s">
        <v>112</v>
      </c>
      <c r="DI7" s="109" t="s">
        <v>87</v>
      </c>
      <c r="DJ7" s="108" t="s">
        <v>112</v>
      </c>
      <c r="DK7" s="109" t="s">
        <v>87</v>
      </c>
      <c r="DL7" s="108" t="s">
        <v>112</v>
      </c>
      <c r="DM7" s="109" t="s">
        <v>87</v>
      </c>
      <c r="DN7" s="108" t="s">
        <v>112</v>
      </c>
      <c r="DO7" s="109" t="s">
        <v>87</v>
      </c>
      <c r="DP7" s="349"/>
      <c r="DQ7" s="110" t="s">
        <v>112</v>
      </c>
      <c r="DR7" s="111" t="s">
        <v>87</v>
      </c>
      <c r="DS7" s="110" t="s">
        <v>112</v>
      </c>
      <c r="DT7" s="111" t="s">
        <v>87</v>
      </c>
      <c r="DU7" s="110" t="s">
        <v>112</v>
      </c>
      <c r="DV7" s="111" t="s">
        <v>87</v>
      </c>
      <c r="DW7" s="110" t="s">
        <v>112</v>
      </c>
      <c r="DX7" s="111" t="s">
        <v>87</v>
      </c>
      <c r="DY7" s="110" t="s">
        <v>112</v>
      </c>
      <c r="DZ7" s="111" t="s">
        <v>87</v>
      </c>
      <c r="EA7" s="110" t="s">
        <v>112</v>
      </c>
      <c r="EB7" s="111" t="s">
        <v>87</v>
      </c>
      <c r="EC7" s="110" t="s">
        <v>112</v>
      </c>
      <c r="ED7" s="111" t="s">
        <v>87</v>
      </c>
      <c r="EE7" s="349"/>
      <c r="EF7" s="112" t="s">
        <v>112</v>
      </c>
      <c r="EG7" s="113" t="s">
        <v>87</v>
      </c>
      <c r="EH7" s="112" t="s">
        <v>112</v>
      </c>
      <c r="EI7" s="113" t="s">
        <v>87</v>
      </c>
      <c r="EJ7" s="112" t="s">
        <v>112</v>
      </c>
      <c r="EK7" s="113" t="s">
        <v>87</v>
      </c>
      <c r="EL7" s="112" t="s">
        <v>112</v>
      </c>
      <c r="EM7" s="113" t="s">
        <v>87</v>
      </c>
      <c r="EN7" s="112" t="s">
        <v>112</v>
      </c>
      <c r="EO7" s="113" t="s">
        <v>87</v>
      </c>
      <c r="EP7" s="112" t="s">
        <v>112</v>
      </c>
      <c r="EQ7" s="113" t="s">
        <v>87</v>
      </c>
      <c r="ER7" s="112" t="s">
        <v>112</v>
      </c>
      <c r="ES7" s="113" t="s">
        <v>87</v>
      </c>
      <c r="ET7" s="112" t="s">
        <v>112</v>
      </c>
      <c r="EU7" s="113" t="s">
        <v>87</v>
      </c>
      <c r="EV7" s="112" t="s">
        <v>112</v>
      </c>
      <c r="EW7" s="113" t="s">
        <v>87</v>
      </c>
      <c r="EX7" s="349"/>
      <c r="EY7" s="114" t="s">
        <v>112</v>
      </c>
      <c r="EZ7" s="115" t="s">
        <v>87</v>
      </c>
      <c r="FA7" s="114" t="s">
        <v>112</v>
      </c>
      <c r="FB7" s="115" t="s">
        <v>87</v>
      </c>
      <c r="FC7" s="114" t="s">
        <v>112</v>
      </c>
      <c r="FD7" s="115" t="s">
        <v>87</v>
      </c>
      <c r="FE7" s="114" t="s">
        <v>112</v>
      </c>
      <c r="FF7" s="115" t="s">
        <v>87</v>
      </c>
      <c r="FG7" s="349"/>
      <c r="FH7" s="116" t="s">
        <v>112</v>
      </c>
      <c r="FI7" s="117" t="s">
        <v>87</v>
      </c>
      <c r="FJ7" s="118" t="s">
        <v>112</v>
      </c>
      <c r="FK7" s="119" t="s">
        <v>87</v>
      </c>
      <c r="FL7" s="120" t="s">
        <v>112</v>
      </c>
      <c r="FM7" s="121" t="s">
        <v>87</v>
      </c>
    </row>
    <row r="8" spans="1:170" s="136" customFormat="1" x14ac:dyDescent="0.25">
      <c r="A8" s="137">
        <v>1</v>
      </c>
      <c r="B8" s="3" t="s">
        <v>160</v>
      </c>
      <c r="C8" s="57" t="e">
        <f>#REF!</f>
        <v>#REF!</v>
      </c>
      <c r="D8" s="4" t="e">
        <f>#REF!</f>
        <v>#REF!</v>
      </c>
      <c r="E8" s="130" t="e">
        <f>C8+D8</f>
        <v>#REF!</v>
      </c>
      <c r="F8" s="138" t="e">
        <f t="shared" ref="F8:F16" si="0">M8+T8+BP8+DE8+DP8+EE8+EX8+FG8+FI8+FK8+FM8</f>
        <v>#REF!</v>
      </c>
      <c r="G8" s="139" t="e">
        <f>#REF!</f>
        <v>#REF!</v>
      </c>
      <c r="H8" s="140" t="e">
        <f>#REF!</f>
        <v>#REF!</v>
      </c>
      <c r="I8" s="139" t="e">
        <f>#REF!</f>
        <v>#REF!</v>
      </c>
      <c r="J8" s="140" t="e">
        <f>#REF!</f>
        <v>#REF!</v>
      </c>
      <c r="K8" s="139" t="e">
        <f>#REF!</f>
        <v>#REF!</v>
      </c>
      <c r="L8" s="140" t="e">
        <f>#REF!</f>
        <v>#REF!</v>
      </c>
      <c r="M8" s="141" t="e">
        <f t="shared" ref="M8:M41" si="1">H8+J8+L8</f>
        <v>#REF!</v>
      </c>
      <c r="N8" s="139" t="e">
        <f>#REF!</f>
        <v>#REF!</v>
      </c>
      <c r="O8" s="140" t="e">
        <f>#REF!</f>
        <v>#REF!</v>
      </c>
      <c r="P8" s="139" t="e">
        <f>#REF!</f>
        <v>#REF!</v>
      </c>
      <c r="Q8" s="140" t="e">
        <f>#REF!</f>
        <v>#REF!</v>
      </c>
      <c r="R8" s="139" t="e">
        <f>#REF!</f>
        <v>#REF!</v>
      </c>
      <c r="S8" s="140" t="e">
        <f>#REF!</f>
        <v>#REF!</v>
      </c>
      <c r="T8" s="141" t="e">
        <f t="shared" ref="T8:T41" si="2">O8+Q8+S8</f>
        <v>#REF!</v>
      </c>
      <c r="U8" s="139" t="e">
        <f>#REF!</f>
        <v>#REF!</v>
      </c>
      <c r="V8" s="142" t="e">
        <f>#REF!</f>
        <v>#REF!</v>
      </c>
      <c r="W8" s="139" t="e">
        <f>#REF!</f>
        <v>#REF!</v>
      </c>
      <c r="X8" s="142" t="e">
        <f>#REF!</f>
        <v>#REF!</v>
      </c>
      <c r="Y8" s="139" t="e">
        <f>#REF!</f>
        <v>#REF!</v>
      </c>
      <c r="Z8" s="142" t="e">
        <f>#REF!</f>
        <v>#REF!</v>
      </c>
      <c r="AA8" s="139" t="e">
        <f>#REF!</f>
        <v>#REF!</v>
      </c>
      <c r="AB8" s="142" t="e">
        <f>#REF!</f>
        <v>#REF!</v>
      </c>
      <c r="AC8" s="139" t="e">
        <f>#REF!</f>
        <v>#REF!</v>
      </c>
      <c r="AD8" s="142" t="e">
        <f>#REF!</f>
        <v>#REF!</v>
      </c>
      <c r="AE8" s="139" t="e">
        <f>#REF!</f>
        <v>#REF!</v>
      </c>
      <c r="AF8" s="142" t="e">
        <f>#REF!</f>
        <v>#REF!</v>
      </c>
      <c r="AG8" s="140" t="e">
        <f>#REF!</f>
        <v>#REF!</v>
      </c>
      <c r="AH8" s="140" t="e">
        <f>#REF!</f>
        <v>#REF!</v>
      </c>
      <c r="AI8" s="139" t="e">
        <f>#REF!</f>
        <v>#REF!</v>
      </c>
      <c r="AJ8" s="140" t="e">
        <f>#REF!</f>
        <v>#REF!</v>
      </c>
      <c r="AK8" s="139" t="e">
        <f>#REF!</f>
        <v>#REF!</v>
      </c>
      <c r="AL8" s="140" t="e">
        <f>#REF!</f>
        <v>#REF!</v>
      </c>
      <c r="AM8" s="139" t="e">
        <f>#REF!</f>
        <v>#REF!</v>
      </c>
      <c r="AN8" s="140" t="e">
        <f>#REF!</f>
        <v>#REF!</v>
      </c>
      <c r="AO8" s="139" t="e">
        <f>#REF!</f>
        <v>#REF!</v>
      </c>
      <c r="AP8" s="140" t="e">
        <f>#REF!</f>
        <v>#REF!</v>
      </c>
      <c r="AQ8" s="143" t="e">
        <f>V8+X8+Z8+AB8+AD8+AF8+AH8+AJ8+AL8+AN8+AP8</f>
        <v>#REF!</v>
      </c>
      <c r="AR8" s="139" t="e">
        <f>#REF!</f>
        <v>#REF!</v>
      </c>
      <c r="AS8" s="142" t="e">
        <f>#REF!</f>
        <v>#REF!</v>
      </c>
      <c r="AT8" s="139" t="e">
        <f>#REF!</f>
        <v>#REF!</v>
      </c>
      <c r="AU8" s="142" t="e">
        <f>#REF!</f>
        <v>#REF!</v>
      </c>
      <c r="AV8" s="139" t="e">
        <f>#REF!</f>
        <v>#REF!</v>
      </c>
      <c r="AW8" s="142" t="e">
        <f>#REF!</f>
        <v>#REF!</v>
      </c>
      <c r="AX8" s="139" t="e">
        <f>#REF!</f>
        <v>#REF!</v>
      </c>
      <c r="AY8" s="142" t="e">
        <f>#REF!</f>
        <v>#REF!</v>
      </c>
      <c r="AZ8" s="139" t="e">
        <f>#REF!</f>
        <v>#REF!</v>
      </c>
      <c r="BA8" s="142" t="e">
        <f>#REF!</f>
        <v>#REF!</v>
      </c>
      <c r="BB8" s="139" t="e">
        <f>#REF!</f>
        <v>#REF!</v>
      </c>
      <c r="BC8" s="140" t="e">
        <f>#REF!</f>
        <v>#REF!</v>
      </c>
      <c r="BD8" s="139" t="e">
        <f>#REF!</f>
        <v>#REF!</v>
      </c>
      <c r="BE8" s="140" t="e">
        <f>#REF!</f>
        <v>#REF!</v>
      </c>
      <c r="BF8" s="143" t="e">
        <f t="shared" ref="BF8:BF41" si="3">AS8+AU8+AW8+AY8+BA8+BE8+BC8</f>
        <v>#REF!</v>
      </c>
      <c r="BG8" s="139" t="e">
        <f>#REF!</f>
        <v>#REF!</v>
      </c>
      <c r="BH8" s="140" t="e">
        <f>#REF!</f>
        <v>#REF!</v>
      </c>
      <c r="BI8" s="139" t="e">
        <f>#REF!</f>
        <v>#REF!</v>
      </c>
      <c r="BJ8" s="140" t="e">
        <f>#REF!</f>
        <v>#REF!</v>
      </c>
      <c r="BK8" s="139" t="e">
        <f>#REF!</f>
        <v>#REF!</v>
      </c>
      <c r="BL8" s="140" t="e">
        <f>#REF!</f>
        <v>#REF!</v>
      </c>
      <c r="BM8" s="143" t="e">
        <f t="shared" ref="BM8:BM41" si="4">BH8+BJ8+BL8</f>
        <v>#REF!</v>
      </c>
      <c r="BN8" s="139" t="e">
        <f>#REF!</f>
        <v>#REF!</v>
      </c>
      <c r="BO8" s="140" t="e">
        <f>#REF!</f>
        <v>#REF!</v>
      </c>
      <c r="BP8" s="141" t="e">
        <f>AQ8+BF8+BM8+BO8</f>
        <v>#REF!</v>
      </c>
      <c r="BQ8" s="139" t="e">
        <f>#REF!</f>
        <v>#REF!</v>
      </c>
      <c r="BR8" s="142" t="e">
        <f>#REF!</f>
        <v>#REF!</v>
      </c>
      <c r="BS8" s="139" t="e">
        <f>#REF!</f>
        <v>#REF!</v>
      </c>
      <c r="BT8" s="142" t="e">
        <f>#REF!</f>
        <v>#REF!</v>
      </c>
      <c r="BU8" s="139" t="e">
        <f>#REF!</f>
        <v>#REF!</v>
      </c>
      <c r="BV8" s="142" t="e">
        <f>#REF!</f>
        <v>#REF!</v>
      </c>
      <c r="BW8" s="139" t="e">
        <f>#REF!</f>
        <v>#REF!</v>
      </c>
      <c r="BX8" s="142" t="e">
        <f>#REF!</f>
        <v>#REF!</v>
      </c>
      <c r="BY8" s="139" t="e">
        <f>#REF!</f>
        <v>#REF!</v>
      </c>
      <c r="BZ8" s="142" t="e">
        <f>#REF!</f>
        <v>#REF!</v>
      </c>
      <c r="CA8" s="139" t="e">
        <f>#REF!</f>
        <v>#REF!</v>
      </c>
      <c r="CB8" s="142" t="e">
        <f>#REF!</f>
        <v>#REF!</v>
      </c>
      <c r="CC8" s="139" t="e">
        <f>#REF!</f>
        <v>#REF!</v>
      </c>
      <c r="CD8" s="142" t="e">
        <f>#REF!</f>
        <v>#REF!</v>
      </c>
      <c r="CE8" s="139" t="e">
        <f>#REF!</f>
        <v>#REF!</v>
      </c>
      <c r="CF8" s="142" t="e">
        <f>#REF!</f>
        <v>#REF!</v>
      </c>
      <c r="CG8" s="139" t="e">
        <f>#REF!</f>
        <v>#REF!</v>
      </c>
      <c r="CH8" s="142" t="e">
        <f>#REF!</f>
        <v>#REF!</v>
      </c>
      <c r="CI8" s="139" t="e">
        <f>#REF!</f>
        <v>#REF!</v>
      </c>
      <c r="CJ8" s="142" t="e">
        <f>#REF!</f>
        <v>#REF!</v>
      </c>
      <c r="CK8" s="139" t="e">
        <f>#REF!</f>
        <v>#REF!</v>
      </c>
      <c r="CL8" s="142" t="e">
        <f>#REF!</f>
        <v>#REF!</v>
      </c>
      <c r="CM8" s="139" t="e">
        <f>#REF!</f>
        <v>#REF!</v>
      </c>
      <c r="CN8" s="142" t="e">
        <f>#REF!</f>
        <v>#REF!</v>
      </c>
      <c r="CO8" s="139" t="e">
        <f>#REF!</f>
        <v>#REF!</v>
      </c>
      <c r="CP8" s="142" t="e">
        <f>#REF!</f>
        <v>#REF!</v>
      </c>
      <c r="CQ8" s="139" t="e">
        <f>#REF!</f>
        <v>#REF!</v>
      </c>
      <c r="CR8" s="142" t="e">
        <f>#REF!</f>
        <v>#REF!</v>
      </c>
      <c r="CS8" s="139" t="e">
        <f>#REF!</f>
        <v>#REF!</v>
      </c>
      <c r="CT8" s="142" t="e">
        <f>#REF!</f>
        <v>#REF!</v>
      </c>
      <c r="CU8" s="139" t="e">
        <f>#REF!</f>
        <v>#REF!</v>
      </c>
      <c r="CV8" s="142" t="e">
        <f>#REF!</f>
        <v>#REF!</v>
      </c>
      <c r="CW8" s="139" t="e">
        <f>#REF!</f>
        <v>#REF!</v>
      </c>
      <c r="CX8" s="142" t="e">
        <f>#REF!</f>
        <v>#REF!</v>
      </c>
      <c r="CY8" s="139" t="e">
        <f>#REF!</f>
        <v>#REF!</v>
      </c>
      <c r="CZ8" s="142" t="e">
        <f>#REF!</f>
        <v>#REF!</v>
      </c>
      <c r="DA8" s="139" t="e">
        <f>#REF!</f>
        <v>#REF!</v>
      </c>
      <c r="DB8" s="142" t="e">
        <f>#REF!</f>
        <v>#REF!</v>
      </c>
      <c r="DC8" s="139" t="e">
        <f>#REF!</f>
        <v>#REF!</v>
      </c>
      <c r="DD8" s="142" t="e">
        <f>#REF!</f>
        <v>#REF!</v>
      </c>
      <c r="DE8" s="141" t="e">
        <f>CR8+CP8+CN8+CL8+CJ8+CH8+CF8+CD8+CB8+BZ8+BX8+BV8+BT8+BR8+CT8+CV8+CX8+CZ8+DB8+DD8</f>
        <v>#REF!</v>
      </c>
      <c r="DF8" s="139" t="e">
        <f>#REF!</f>
        <v>#REF!</v>
      </c>
      <c r="DG8" s="140" t="e">
        <f>#REF!</f>
        <v>#REF!</v>
      </c>
      <c r="DH8" s="139" t="e">
        <f>#REF!</f>
        <v>#REF!</v>
      </c>
      <c r="DI8" s="140" t="e">
        <f>#REF!</f>
        <v>#REF!</v>
      </c>
      <c r="DJ8" s="139" t="e">
        <f>#REF!</f>
        <v>#REF!</v>
      </c>
      <c r="DK8" s="140" t="e">
        <f>#REF!</f>
        <v>#REF!</v>
      </c>
      <c r="DL8" s="139" t="e">
        <f>#REF!</f>
        <v>#REF!</v>
      </c>
      <c r="DM8" s="140" t="e">
        <f>#REF!</f>
        <v>#REF!</v>
      </c>
      <c r="DN8" s="139" t="e">
        <f>#REF!</f>
        <v>#REF!</v>
      </c>
      <c r="DO8" s="140" t="e">
        <f>#REF!</f>
        <v>#REF!</v>
      </c>
      <c r="DP8" s="141" t="e">
        <f t="shared" ref="DP8:DP41" si="5">DG8+DI8+DK8+DM8+DO8</f>
        <v>#REF!</v>
      </c>
      <c r="DQ8" s="139" t="e">
        <f>#REF!</f>
        <v>#REF!</v>
      </c>
      <c r="DR8" s="140" t="e">
        <f>#REF!</f>
        <v>#REF!</v>
      </c>
      <c r="DS8" s="139" t="e">
        <f>#REF!</f>
        <v>#REF!</v>
      </c>
      <c r="DT8" s="140" t="e">
        <f>#REF!</f>
        <v>#REF!</v>
      </c>
      <c r="DU8" s="139" t="e">
        <f>#REF!</f>
        <v>#REF!</v>
      </c>
      <c r="DV8" s="140" t="e">
        <f>#REF!</f>
        <v>#REF!</v>
      </c>
      <c r="DW8" s="139" t="e">
        <f>#REF!</f>
        <v>#REF!</v>
      </c>
      <c r="DX8" s="140" t="e">
        <f>#REF!</f>
        <v>#REF!</v>
      </c>
      <c r="DY8" s="139" t="e">
        <f>#REF!</f>
        <v>#REF!</v>
      </c>
      <c r="DZ8" s="140" t="e">
        <f>#REF!</f>
        <v>#REF!</v>
      </c>
      <c r="EA8" s="139" t="e">
        <f>#REF!</f>
        <v>#REF!</v>
      </c>
      <c r="EB8" s="140" t="e">
        <f>#REF!</f>
        <v>#REF!</v>
      </c>
      <c r="EC8" s="139" t="e">
        <f>#REF!</f>
        <v>#REF!</v>
      </c>
      <c r="ED8" s="140" t="e">
        <f>#REF!</f>
        <v>#REF!</v>
      </c>
      <c r="EE8" s="141" t="e">
        <f>DR8+DT8+DV8+DX8+DZ8+EB8+ED8</f>
        <v>#REF!</v>
      </c>
      <c r="EF8" s="139" t="e">
        <f>#REF!</f>
        <v>#REF!</v>
      </c>
      <c r="EG8" s="140" t="e">
        <f>#REF!</f>
        <v>#REF!</v>
      </c>
      <c r="EH8" s="139" t="e">
        <f>#REF!</f>
        <v>#REF!</v>
      </c>
      <c r="EI8" s="140" t="e">
        <f>#REF!</f>
        <v>#REF!</v>
      </c>
      <c r="EJ8" s="139" t="e">
        <f>#REF!</f>
        <v>#REF!</v>
      </c>
      <c r="EK8" s="140" t="e">
        <f>#REF!</f>
        <v>#REF!</v>
      </c>
      <c r="EL8" s="139" t="e">
        <f>#REF!</f>
        <v>#REF!</v>
      </c>
      <c r="EM8" s="140" t="e">
        <f>#REF!</f>
        <v>#REF!</v>
      </c>
      <c r="EN8" s="139" t="e">
        <f>#REF!</f>
        <v>#REF!</v>
      </c>
      <c r="EO8" s="140" t="e">
        <f>#REF!</f>
        <v>#REF!</v>
      </c>
      <c r="EP8" s="139" t="e">
        <f>#REF!</f>
        <v>#REF!</v>
      </c>
      <c r="EQ8" s="140" t="e">
        <f>#REF!</f>
        <v>#REF!</v>
      </c>
      <c r="ER8" s="139" t="e">
        <f>#REF!</f>
        <v>#REF!</v>
      </c>
      <c r="ES8" s="140" t="e">
        <f>#REF!</f>
        <v>#REF!</v>
      </c>
      <c r="ET8" s="139" t="e">
        <f>#REF!</f>
        <v>#REF!</v>
      </c>
      <c r="EU8" s="140" t="e">
        <f>#REF!</f>
        <v>#REF!</v>
      </c>
      <c r="EV8" s="139" t="e">
        <f>#REF!</f>
        <v>#REF!</v>
      </c>
      <c r="EW8" s="140" t="e">
        <f>#REF!</f>
        <v>#REF!</v>
      </c>
      <c r="EX8" s="141" t="e">
        <f>EU8+ES8+EQ8+EO8+EM8+EK8+EI8+EG8+EW8</f>
        <v>#REF!</v>
      </c>
      <c r="EY8" s="139" t="e">
        <f>#REF!</f>
        <v>#REF!</v>
      </c>
      <c r="EZ8" s="142" t="e">
        <f>#REF!</f>
        <v>#REF!</v>
      </c>
      <c r="FA8" s="139" t="e">
        <f>#REF!</f>
        <v>#REF!</v>
      </c>
      <c r="FB8" s="142" t="e">
        <f>#REF!</f>
        <v>#REF!</v>
      </c>
      <c r="FC8" s="139" t="e">
        <f>#REF!</f>
        <v>#REF!</v>
      </c>
      <c r="FD8" s="142" t="e">
        <f>#REF!</f>
        <v>#REF!</v>
      </c>
      <c r="FE8" s="139" t="e">
        <f>#REF!</f>
        <v>#REF!</v>
      </c>
      <c r="FF8" s="142" t="e">
        <f>#REF!</f>
        <v>#REF!</v>
      </c>
      <c r="FG8" s="141" t="e">
        <f t="shared" ref="FG8:FG41" si="6">EZ8+FB8+FD8+FF8</f>
        <v>#REF!</v>
      </c>
      <c r="FH8" s="144" t="e">
        <f>#REF!</f>
        <v>#REF!</v>
      </c>
      <c r="FI8" s="138" t="e">
        <f>#REF!</f>
        <v>#REF!</v>
      </c>
      <c r="FJ8" s="144" t="e">
        <f>#REF!</f>
        <v>#REF!</v>
      </c>
      <c r="FK8" s="138" t="e">
        <f>#REF!</f>
        <v>#REF!</v>
      </c>
      <c r="FL8" s="144" t="e">
        <f>#REF!</f>
        <v>#REF!</v>
      </c>
      <c r="FM8" s="138" t="e">
        <f>#REF!</f>
        <v>#REF!</v>
      </c>
    </row>
    <row r="9" spans="1:170" s="136" customFormat="1" x14ac:dyDescent="0.25">
      <c r="A9" s="137">
        <v>2</v>
      </c>
      <c r="B9" s="3" t="s">
        <v>161</v>
      </c>
      <c r="C9" s="57">
        <f>Form!C40</f>
        <v>519</v>
      </c>
      <c r="D9" s="57">
        <f>Form!D40</f>
        <v>105</v>
      </c>
      <c r="E9" s="130">
        <f t="shared" ref="E9:E41" si="7">C9+D9</f>
        <v>624</v>
      </c>
      <c r="F9" s="138" t="e">
        <f t="shared" si="0"/>
        <v>#REF!</v>
      </c>
      <c r="G9" s="139">
        <f>Form!H40</f>
        <v>0</v>
      </c>
      <c r="H9" s="140">
        <f>Form!I40</f>
        <v>0</v>
      </c>
      <c r="I9" s="139">
        <f>Form!J40</f>
        <v>0</v>
      </c>
      <c r="J9" s="140">
        <f>Form!K40</f>
        <v>0</v>
      </c>
      <c r="K9" s="139">
        <f>Form!L40</f>
        <v>0</v>
      </c>
      <c r="L9" s="140">
        <f>Form!M40</f>
        <v>0</v>
      </c>
      <c r="M9" s="141">
        <f t="shared" si="1"/>
        <v>0</v>
      </c>
      <c r="N9" s="139">
        <f>Form!O40</f>
        <v>13</v>
      </c>
      <c r="O9" s="140">
        <f>Form!P40</f>
        <v>22</v>
      </c>
      <c r="P9" s="139">
        <f>Form!Q40</f>
        <v>367</v>
      </c>
      <c r="Q9" s="140">
        <f>Form!R40</f>
        <v>388</v>
      </c>
      <c r="R9" s="139">
        <f>Form!S40</f>
        <v>0</v>
      </c>
      <c r="S9" s="140">
        <f>Form!T40</f>
        <v>0</v>
      </c>
      <c r="T9" s="141">
        <f t="shared" si="2"/>
        <v>410</v>
      </c>
      <c r="U9" s="139">
        <f>Form!V40</f>
        <v>35</v>
      </c>
      <c r="V9" s="142">
        <f>Form!W40</f>
        <v>30.130000000000003</v>
      </c>
      <c r="W9" s="139">
        <f>Form!X40</f>
        <v>36</v>
      </c>
      <c r="X9" s="142">
        <f>Form!Y40</f>
        <v>22.57</v>
      </c>
      <c r="Y9" s="139">
        <f>Form!Z40</f>
        <v>35</v>
      </c>
      <c r="Z9" s="142">
        <f>Form!AA40</f>
        <v>10.384499999999999</v>
      </c>
      <c r="AA9" s="139">
        <f>Form!AB40</f>
        <v>20</v>
      </c>
      <c r="AB9" s="142">
        <f>Form!AC40</f>
        <v>8.2109999999999985</v>
      </c>
      <c r="AC9" s="139">
        <f>Form!AD40</f>
        <v>38</v>
      </c>
      <c r="AD9" s="142">
        <f>Form!AE40</f>
        <v>25.84</v>
      </c>
      <c r="AE9" s="139">
        <f>Form!AF40</f>
        <v>24</v>
      </c>
      <c r="AF9" s="142">
        <f>Form!AG40</f>
        <v>25.43</v>
      </c>
      <c r="AG9" s="140">
        <f>Form!AH40</f>
        <v>9</v>
      </c>
      <c r="AH9" s="140">
        <f>Form!AI40</f>
        <v>1.85</v>
      </c>
      <c r="AI9" s="139">
        <f>Form!AJ40</f>
        <v>3</v>
      </c>
      <c r="AJ9" s="140">
        <f>Form!AK40</f>
        <v>9.8000000000000004E-2</v>
      </c>
      <c r="AK9" s="139">
        <f>Form!AL40</f>
        <v>3</v>
      </c>
      <c r="AL9" s="140">
        <f>Form!AM40</f>
        <v>0.03</v>
      </c>
      <c r="AM9" s="139">
        <f>Form!AN40</f>
        <v>0</v>
      </c>
      <c r="AN9" s="140">
        <f>Form!AO40</f>
        <v>0</v>
      </c>
      <c r="AO9" s="139">
        <f>Form!AP40</f>
        <v>4</v>
      </c>
      <c r="AP9" s="140">
        <f>Form!AQ40</f>
        <v>2.04</v>
      </c>
      <c r="AQ9" s="143">
        <f t="shared" ref="AQ9:AQ41" si="8">V9+X9+Z9+AB9+AD9+AF9+AH9+AJ9+AL9+AN9+AP9</f>
        <v>126.58350000000002</v>
      </c>
      <c r="AR9" s="139">
        <f>Form!AS40</f>
        <v>59</v>
      </c>
      <c r="AS9" s="142">
        <f>Form!AT40</f>
        <v>45.76</v>
      </c>
      <c r="AT9" s="139">
        <f>Form!AU40</f>
        <v>22</v>
      </c>
      <c r="AU9" s="142">
        <f>Form!AV40</f>
        <v>7.68</v>
      </c>
      <c r="AV9" s="139">
        <f>Form!AW40</f>
        <v>0</v>
      </c>
      <c r="AW9" s="142">
        <f>Form!AX40</f>
        <v>0</v>
      </c>
      <c r="AX9" s="139">
        <f>Form!AY40</f>
        <v>0</v>
      </c>
      <c r="AY9" s="142">
        <f>Form!AZ40</f>
        <v>0</v>
      </c>
      <c r="AZ9" s="139">
        <f>Form!BA40</f>
        <v>0</v>
      </c>
      <c r="BA9" s="142">
        <f>Form!BB40</f>
        <v>0</v>
      </c>
      <c r="BB9" s="139">
        <f>Form!BC40</f>
        <v>0</v>
      </c>
      <c r="BC9" s="140">
        <f>Form!BD40</f>
        <v>0</v>
      </c>
      <c r="BD9" s="139">
        <f>Form!BE40</f>
        <v>0</v>
      </c>
      <c r="BE9" s="140">
        <f>Form!BF40</f>
        <v>0</v>
      </c>
      <c r="BF9" s="143">
        <f t="shared" si="3"/>
        <v>53.44</v>
      </c>
      <c r="BG9" s="139">
        <f>Form!BH40</f>
        <v>8</v>
      </c>
      <c r="BH9" s="140">
        <f>Form!BI40</f>
        <v>0.81</v>
      </c>
      <c r="BI9" s="139">
        <f>Form!BJ40</f>
        <v>0</v>
      </c>
      <c r="BJ9" s="140">
        <f>Form!BK40</f>
        <v>0</v>
      </c>
      <c r="BK9" s="139" t="e">
        <f>Form!#REF!</f>
        <v>#REF!</v>
      </c>
      <c r="BL9" s="140" t="e">
        <f>Form!#REF!</f>
        <v>#REF!</v>
      </c>
      <c r="BM9" s="143" t="e">
        <f t="shared" si="4"/>
        <v>#REF!</v>
      </c>
      <c r="BN9" s="139" t="e">
        <f>Form!#REF!</f>
        <v>#REF!</v>
      </c>
      <c r="BO9" s="140" t="e">
        <f>Form!#REF!</f>
        <v>#REF!</v>
      </c>
      <c r="BP9" s="141" t="e">
        <f t="shared" ref="BP9:BP41" si="9">AQ9+BF9+BM9+BO9</f>
        <v>#REF!</v>
      </c>
      <c r="BQ9" s="139">
        <f>Form!BN40</f>
        <v>420</v>
      </c>
      <c r="BR9" s="142">
        <f>Form!BO40</f>
        <v>17.843</v>
      </c>
      <c r="BS9" s="139">
        <f>Form!BP40</f>
        <v>39</v>
      </c>
      <c r="BT9" s="142">
        <f>Form!BQ40</f>
        <v>14.109999999999998</v>
      </c>
      <c r="BU9" s="139">
        <f>Form!BR40</f>
        <v>86</v>
      </c>
      <c r="BV9" s="142">
        <f>Form!BS40</f>
        <v>30.410000000000004</v>
      </c>
      <c r="BW9" s="139">
        <f>Form!BT40</f>
        <v>135</v>
      </c>
      <c r="BX9" s="142">
        <f>Form!BU40</f>
        <v>45.58</v>
      </c>
      <c r="BY9" s="139">
        <f>Form!BV40</f>
        <v>0</v>
      </c>
      <c r="BZ9" s="142">
        <f>Form!BW40</f>
        <v>0</v>
      </c>
      <c r="CA9" s="139">
        <f>Form!BX40</f>
        <v>20.05</v>
      </c>
      <c r="CB9" s="142">
        <f>Form!BY40</f>
        <v>1.59</v>
      </c>
      <c r="CC9" s="139">
        <f>Form!BZ40</f>
        <v>19</v>
      </c>
      <c r="CD9" s="142">
        <f>Form!CA40</f>
        <v>3.44</v>
      </c>
      <c r="CE9" s="139">
        <f>Form!CB40</f>
        <v>4</v>
      </c>
      <c r="CF9" s="142">
        <f>Form!CC40</f>
        <v>0.65</v>
      </c>
      <c r="CG9" s="139">
        <f>Form!CD40</f>
        <v>38</v>
      </c>
      <c r="CH9" s="142">
        <f>Form!CE40</f>
        <v>0.43</v>
      </c>
      <c r="CI9" s="139">
        <f>Form!CF40</f>
        <v>11</v>
      </c>
      <c r="CJ9" s="142">
        <f>Form!CG40</f>
        <v>4.37</v>
      </c>
      <c r="CK9" s="139">
        <f>Form!CH40</f>
        <v>28</v>
      </c>
      <c r="CL9" s="142">
        <f>Form!CI40</f>
        <v>0.24</v>
      </c>
      <c r="CM9" s="139">
        <f>Form!CJ40</f>
        <v>23</v>
      </c>
      <c r="CN9" s="142">
        <f>Form!CK40</f>
        <v>1.35</v>
      </c>
      <c r="CO9" s="139">
        <f>Form!CL40</f>
        <v>0</v>
      </c>
      <c r="CP9" s="142">
        <f>Form!CM40</f>
        <v>0</v>
      </c>
      <c r="CQ9" s="139">
        <f>Form!CN40</f>
        <v>6</v>
      </c>
      <c r="CR9" s="142">
        <f>Form!CO40</f>
        <v>0.5</v>
      </c>
      <c r="CS9" s="139">
        <f>Form!CP40</f>
        <v>93</v>
      </c>
      <c r="CT9" s="142">
        <f>Form!CQ40</f>
        <v>2.9499999999999997</v>
      </c>
      <c r="CU9" s="139">
        <f>Form!CR40</f>
        <v>0</v>
      </c>
      <c r="CV9" s="142">
        <f>Form!CS40</f>
        <v>0</v>
      </c>
      <c r="CW9" s="139">
        <f>Form!CT40</f>
        <v>0</v>
      </c>
      <c r="CX9" s="142">
        <f>Form!CU40</f>
        <v>0</v>
      </c>
      <c r="CY9" s="139">
        <f>Form!CV40</f>
        <v>23</v>
      </c>
      <c r="CZ9" s="142">
        <f>Form!CW40</f>
        <v>0.21000000000000002</v>
      </c>
      <c r="DA9" s="139">
        <f>Form!CX40</f>
        <v>0</v>
      </c>
      <c r="DB9" s="142">
        <f>Form!CY40</f>
        <v>0</v>
      </c>
      <c r="DC9" s="139">
        <f>Form!CZ40</f>
        <v>0</v>
      </c>
      <c r="DD9" s="142">
        <f>Form!DA40</f>
        <v>0</v>
      </c>
      <c r="DE9" s="141">
        <f t="shared" ref="DE9:DE41" si="10">CR9+CP9+CN9+CL9+CJ9+CH9+CF9+CD9+CB9+BZ9+BX9+BV9+BT9+BR9+CT9+CV9+CX9+CZ9+DB9+DD9</f>
        <v>123.673</v>
      </c>
      <c r="DF9" s="139">
        <f>Form!DC40</f>
        <v>15</v>
      </c>
      <c r="DG9" s="140">
        <f>Form!DD40</f>
        <v>6.6999999999999993</v>
      </c>
      <c r="DH9" s="139">
        <f>Form!DE40</f>
        <v>57</v>
      </c>
      <c r="DI9" s="140">
        <f>Form!DF40</f>
        <v>1.9100000000000001</v>
      </c>
      <c r="DJ9" s="139">
        <f>Form!DG40</f>
        <v>69</v>
      </c>
      <c r="DK9" s="140">
        <f>Form!DH40</f>
        <v>2.52</v>
      </c>
      <c r="DL9" s="139">
        <f>Form!DI40</f>
        <v>0</v>
      </c>
      <c r="DM9" s="140">
        <f>Form!DJ40</f>
        <v>0</v>
      </c>
      <c r="DN9" s="139">
        <f>Form!DK40</f>
        <v>44</v>
      </c>
      <c r="DO9" s="140">
        <f>Form!DL40</f>
        <v>35</v>
      </c>
      <c r="DP9" s="141">
        <f t="shared" si="5"/>
        <v>46.129999999999995</v>
      </c>
      <c r="DQ9" s="139">
        <f>Form!DN40</f>
        <v>4</v>
      </c>
      <c r="DR9" s="140">
        <f>Form!DO40</f>
        <v>8.9</v>
      </c>
      <c r="DS9" s="139">
        <f>Form!DP40</f>
        <v>3</v>
      </c>
      <c r="DT9" s="140">
        <f>Form!DQ40</f>
        <v>0.6</v>
      </c>
      <c r="DU9" s="139">
        <f>Form!DR40</f>
        <v>0</v>
      </c>
      <c r="DV9" s="140">
        <f>Form!DS40</f>
        <v>0</v>
      </c>
      <c r="DW9" s="139">
        <f>Form!DT40</f>
        <v>68</v>
      </c>
      <c r="DX9" s="140">
        <f>Form!DU40</f>
        <v>35.910000000000004</v>
      </c>
      <c r="DY9" s="139">
        <f>Form!DV40</f>
        <v>2</v>
      </c>
      <c r="DZ9" s="140">
        <f>Form!DW40</f>
        <v>0.02</v>
      </c>
      <c r="EA9" s="139">
        <f>Form!DX40</f>
        <v>2</v>
      </c>
      <c r="EB9" s="140">
        <f>Form!DY40</f>
        <v>0.03</v>
      </c>
      <c r="EC9" s="139">
        <f>Form!DZ40</f>
        <v>0</v>
      </c>
      <c r="ED9" s="140">
        <f>Form!EA40</f>
        <v>0</v>
      </c>
      <c r="EE9" s="141">
        <f t="shared" ref="EE9:EE41" si="11">DR9+DT9+DV9+DX9+DZ9+EB9+ED9</f>
        <v>45.460000000000008</v>
      </c>
      <c r="EF9" s="139">
        <f>Form!EC40</f>
        <v>2</v>
      </c>
      <c r="EG9" s="140">
        <f>Form!ED40</f>
        <v>0.60000000000000009</v>
      </c>
      <c r="EH9" s="139">
        <f>Form!EE40</f>
        <v>0</v>
      </c>
      <c r="EI9" s="140">
        <f>Form!EF40</f>
        <v>0</v>
      </c>
      <c r="EJ9" s="139">
        <f>Form!EG40</f>
        <v>0</v>
      </c>
      <c r="EK9" s="140">
        <f>Form!EH40</f>
        <v>0</v>
      </c>
      <c r="EL9" s="139">
        <f>Form!EI40</f>
        <v>0</v>
      </c>
      <c r="EM9" s="140">
        <f>Form!EJ40</f>
        <v>0</v>
      </c>
      <c r="EN9" s="139">
        <f>Form!EK40</f>
        <v>0</v>
      </c>
      <c r="EO9" s="140">
        <f>Form!EL40</f>
        <v>0</v>
      </c>
      <c r="EP9" s="139">
        <f>Form!EM40</f>
        <v>3</v>
      </c>
      <c r="EQ9" s="140">
        <f>Form!EN40</f>
        <v>0.85</v>
      </c>
      <c r="ER9" s="139">
        <f>Form!EO40</f>
        <v>0</v>
      </c>
      <c r="ES9" s="140">
        <f>Form!EP40</f>
        <v>0</v>
      </c>
      <c r="ET9" s="139">
        <f>Form!EQ40</f>
        <v>0</v>
      </c>
      <c r="EU9" s="140">
        <f>Form!ER40</f>
        <v>0</v>
      </c>
      <c r="EV9" s="139">
        <f>Form!ES40</f>
        <v>0</v>
      </c>
      <c r="EW9" s="140">
        <f>Form!ET40</f>
        <v>0</v>
      </c>
      <c r="EX9" s="141">
        <f t="shared" ref="EX9:EX41" si="12">EU9+ES9+EQ9+EO9+EM9+EK9+EI9+EG9+EW9</f>
        <v>1.4500000000000002</v>
      </c>
      <c r="EY9" s="139">
        <f>Form!EV40</f>
        <v>10</v>
      </c>
      <c r="EZ9" s="142">
        <f>Form!EW40</f>
        <v>7.6999999999999993</v>
      </c>
      <c r="FA9" s="139">
        <f>Form!EX40</f>
        <v>7</v>
      </c>
      <c r="FB9" s="142">
        <f>Form!EY40</f>
        <v>4.2</v>
      </c>
      <c r="FC9" s="139">
        <f>Form!EZ40</f>
        <v>88</v>
      </c>
      <c r="FD9" s="142">
        <f>Form!FA40</f>
        <v>74.25</v>
      </c>
      <c r="FE9" s="139">
        <f>Form!FB40</f>
        <v>280</v>
      </c>
      <c r="FF9" s="142">
        <f>Form!FC40</f>
        <v>195.34</v>
      </c>
      <c r="FG9" s="141">
        <f t="shared" si="6"/>
        <v>281.49</v>
      </c>
      <c r="FH9" s="144">
        <f>Form!FE40</f>
        <v>190</v>
      </c>
      <c r="FI9" s="138">
        <f>Form!FF40</f>
        <v>310.16199999999998</v>
      </c>
      <c r="FJ9" s="144">
        <f>Form!FG40</f>
        <v>18</v>
      </c>
      <c r="FK9" s="138">
        <f>Form!FH40</f>
        <v>4.5</v>
      </c>
      <c r="FL9" s="144">
        <f>Form!FI40</f>
        <v>45</v>
      </c>
      <c r="FM9" s="138">
        <f>Form!FJ40</f>
        <v>2.5099999999999998</v>
      </c>
    </row>
    <row r="10" spans="1:170" s="136" customFormat="1" x14ac:dyDescent="0.25">
      <c r="A10" s="137">
        <v>3</v>
      </c>
      <c r="B10" s="3" t="s">
        <v>148</v>
      </c>
      <c r="C10" s="57" t="e">
        <f>#REF!</f>
        <v>#REF!</v>
      </c>
      <c r="D10" s="4" t="e">
        <f>#REF!</f>
        <v>#REF!</v>
      </c>
      <c r="E10" s="130" t="e">
        <f t="shared" si="7"/>
        <v>#REF!</v>
      </c>
      <c r="F10" s="138" t="e">
        <f t="shared" si="0"/>
        <v>#REF!</v>
      </c>
      <c r="G10" s="139" t="e">
        <f>#REF!</f>
        <v>#REF!</v>
      </c>
      <c r="H10" s="140" t="e">
        <f>#REF!</f>
        <v>#REF!</v>
      </c>
      <c r="I10" s="139" t="e">
        <f>#REF!</f>
        <v>#REF!</v>
      </c>
      <c r="J10" s="140" t="e">
        <f>#REF!</f>
        <v>#REF!</v>
      </c>
      <c r="K10" s="139" t="e">
        <f>#REF!</f>
        <v>#REF!</v>
      </c>
      <c r="L10" s="140" t="e">
        <f>#REF!</f>
        <v>#REF!</v>
      </c>
      <c r="M10" s="141" t="e">
        <f t="shared" si="1"/>
        <v>#REF!</v>
      </c>
      <c r="N10" s="139" t="e">
        <f>#REF!</f>
        <v>#REF!</v>
      </c>
      <c r="O10" s="140" t="e">
        <f>#REF!</f>
        <v>#REF!</v>
      </c>
      <c r="P10" s="139" t="e">
        <f>#REF!</f>
        <v>#REF!</v>
      </c>
      <c r="Q10" s="140" t="e">
        <f>#REF!</f>
        <v>#REF!</v>
      </c>
      <c r="R10" s="139" t="e">
        <f>#REF!</f>
        <v>#REF!</v>
      </c>
      <c r="S10" s="140" t="e">
        <f>#REF!</f>
        <v>#REF!</v>
      </c>
      <c r="T10" s="141" t="e">
        <f t="shared" si="2"/>
        <v>#REF!</v>
      </c>
      <c r="U10" s="139" t="e">
        <f>#REF!</f>
        <v>#REF!</v>
      </c>
      <c r="V10" s="142" t="e">
        <f>#REF!</f>
        <v>#REF!</v>
      </c>
      <c r="W10" s="139" t="e">
        <f>#REF!</f>
        <v>#REF!</v>
      </c>
      <c r="X10" s="142" t="e">
        <f>#REF!</f>
        <v>#REF!</v>
      </c>
      <c r="Y10" s="139" t="e">
        <f>#REF!</f>
        <v>#REF!</v>
      </c>
      <c r="Z10" s="142" t="e">
        <f>#REF!</f>
        <v>#REF!</v>
      </c>
      <c r="AA10" s="139" t="e">
        <f>#REF!</f>
        <v>#REF!</v>
      </c>
      <c r="AB10" s="142" t="e">
        <f>#REF!</f>
        <v>#REF!</v>
      </c>
      <c r="AC10" s="139" t="e">
        <f>#REF!</f>
        <v>#REF!</v>
      </c>
      <c r="AD10" s="142" t="e">
        <f>#REF!</f>
        <v>#REF!</v>
      </c>
      <c r="AE10" s="139" t="e">
        <f>#REF!</f>
        <v>#REF!</v>
      </c>
      <c r="AF10" s="142" t="e">
        <f>#REF!</f>
        <v>#REF!</v>
      </c>
      <c r="AG10" s="140" t="e">
        <f>#REF!</f>
        <v>#REF!</v>
      </c>
      <c r="AH10" s="140" t="e">
        <f>#REF!</f>
        <v>#REF!</v>
      </c>
      <c r="AI10" s="139" t="e">
        <f>#REF!</f>
        <v>#REF!</v>
      </c>
      <c r="AJ10" s="140" t="e">
        <f>#REF!</f>
        <v>#REF!</v>
      </c>
      <c r="AK10" s="139" t="e">
        <f>#REF!</f>
        <v>#REF!</v>
      </c>
      <c r="AL10" s="140" t="e">
        <f>#REF!</f>
        <v>#REF!</v>
      </c>
      <c r="AM10" s="139" t="e">
        <f>#REF!</f>
        <v>#REF!</v>
      </c>
      <c r="AN10" s="140" t="e">
        <f>#REF!</f>
        <v>#REF!</v>
      </c>
      <c r="AO10" s="139" t="e">
        <f>#REF!</f>
        <v>#REF!</v>
      </c>
      <c r="AP10" s="140" t="e">
        <f>#REF!</f>
        <v>#REF!</v>
      </c>
      <c r="AQ10" s="143" t="e">
        <f t="shared" si="8"/>
        <v>#REF!</v>
      </c>
      <c r="AR10" s="139" t="e">
        <f>#REF!</f>
        <v>#REF!</v>
      </c>
      <c r="AS10" s="142" t="e">
        <f>#REF!</f>
        <v>#REF!</v>
      </c>
      <c r="AT10" s="139" t="e">
        <f>#REF!</f>
        <v>#REF!</v>
      </c>
      <c r="AU10" s="142" t="e">
        <f>#REF!</f>
        <v>#REF!</v>
      </c>
      <c r="AV10" s="139" t="e">
        <f>#REF!</f>
        <v>#REF!</v>
      </c>
      <c r="AW10" s="142" t="e">
        <f>#REF!</f>
        <v>#REF!</v>
      </c>
      <c r="AX10" s="139" t="e">
        <f>#REF!</f>
        <v>#REF!</v>
      </c>
      <c r="AY10" s="142" t="e">
        <f>#REF!</f>
        <v>#REF!</v>
      </c>
      <c r="AZ10" s="139" t="e">
        <f>#REF!</f>
        <v>#REF!</v>
      </c>
      <c r="BA10" s="142" t="e">
        <f>#REF!</f>
        <v>#REF!</v>
      </c>
      <c r="BB10" s="139" t="e">
        <f>#REF!</f>
        <v>#REF!</v>
      </c>
      <c r="BC10" s="140" t="e">
        <f>#REF!</f>
        <v>#REF!</v>
      </c>
      <c r="BD10" s="139" t="e">
        <f>#REF!</f>
        <v>#REF!</v>
      </c>
      <c r="BE10" s="140" t="e">
        <f>#REF!</f>
        <v>#REF!</v>
      </c>
      <c r="BF10" s="143" t="e">
        <f t="shared" si="3"/>
        <v>#REF!</v>
      </c>
      <c r="BG10" s="139" t="e">
        <f>#REF!</f>
        <v>#REF!</v>
      </c>
      <c r="BH10" s="140" t="e">
        <f>#REF!</f>
        <v>#REF!</v>
      </c>
      <c r="BI10" s="139" t="e">
        <f>#REF!</f>
        <v>#REF!</v>
      </c>
      <c r="BJ10" s="140" t="e">
        <f>#REF!</f>
        <v>#REF!</v>
      </c>
      <c r="BK10" s="139" t="e">
        <f>#REF!</f>
        <v>#REF!</v>
      </c>
      <c r="BL10" s="140" t="e">
        <f>#REF!</f>
        <v>#REF!</v>
      </c>
      <c r="BM10" s="143" t="e">
        <f t="shared" si="4"/>
        <v>#REF!</v>
      </c>
      <c r="BN10" s="139" t="e">
        <f>#REF!</f>
        <v>#REF!</v>
      </c>
      <c r="BO10" s="140" t="e">
        <f>#REF!</f>
        <v>#REF!</v>
      </c>
      <c r="BP10" s="141" t="e">
        <f t="shared" si="9"/>
        <v>#REF!</v>
      </c>
      <c r="BQ10" s="139" t="e">
        <f>#REF!</f>
        <v>#REF!</v>
      </c>
      <c r="BR10" s="142" t="e">
        <f>#REF!</f>
        <v>#REF!</v>
      </c>
      <c r="BS10" s="139" t="e">
        <f>#REF!</f>
        <v>#REF!</v>
      </c>
      <c r="BT10" s="142" t="e">
        <f>#REF!</f>
        <v>#REF!</v>
      </c>
      <c r="BU10" s="139" t="e">
        <f>#REF!</f>
        <v>#REF!</v>
      </c>
      <c r="BV10" s="142" t="e">
        <f>#REF!</f>
        <v>#REF!</v>
      </c>
      <c r="BW10" s="139" t="e">
        <f>#REF!</f>
        <v>#REF!</v>
      </c>
      <c r="BX10" s="142" t="e">
        <f>#REF!</f>
        <v>#REF!</v>
      </c>
      <c r="BY10" s="139" t="e">
        <f>#REF!</f>
        <v>#REF!</v>
      </c>
      <c r="BZ10" s="142" t="e">
        <f>#REF!</f>
        <v>#REF!</v>
      </c>
      <c r="CA10" s="139" t="e">
        <f>#REF!</f>
        <v>#REF!</v>
      </c>
      <c r="CB10" s="142" t="e">
        <f>#REF!</f>
        <v>#REF!</v>
      </c>
      <c r="CC10" s="139" t="e">
        <f>#REF!</f>
        <v>#REF!</v>
      </c>
      <c r="CD10" s="142" t="e">
        <f>#REF!</f>
        <v>#REF!</v>
      </c>
      <c r="CE10" s="139" t="e">
        <f>#REF!</f>
        <v>#REF!</v>
      </c>
      <c r="CF10" s="142" t="e">
        <f>#REF!</f>
        <v>#REF!</v>
      </c>
      <c r="CG10" s="139" t="e">
        <f>#REF!</f>
        <v>#REF!</v>
      </c>
      <c r="CH10" s="142" t="e">
        <f>#REF!</f>
        <v>#REF!</v>
      </c>
      <c r="CI10" s="139" t="e">
        <f>#REF!</f>
        <v>#REF!</v>
      </c>
      <c r="CJ10" s="142" t="e">
        <f>#REF!</f>
        <v>#REF!</v>
      </c>
      <c r="CK10" s="139" t="e">
        <f>#REF!</f>
        <v>#REF!</v>
      </c>
      <c r="CL10" s="142" t="e">
        <f>#REF!</f>
        <v>#REF!</v>
      </c>
      <c r="CM10" s="139" t="e">
        <f>#REF!</f>
        <v>#REF!</v>
      </c>
      <c r="CN10" s="142" t="e">
        <f>#REF!</f>
        <v>#REF!</v>
      </c>
      <c r="CO10" s="139" t="e">
        <f>#REF!</f>
        <v>#REF!</v>
      </c>
      <c r="CP10" s="142" t="e">
        <f>#REF!</f>
        <v>#REF!</v>
      </c>
      <c r="CQ10" s="139" t="e">
        <f>#REF!</f>
        <v>#REF!</v>
      </c>
      <c r="CR10" s="142" t="e">
        <f>#REF!</f>
        <v>#REF!</v>
      </c>
      <c r="CS10" s="139" t="e">
        <f>#REF!</f>
        <v>#REF!</v>
      </c>
      <c r="CT10" s="142" t="e">
        <f>#REF!</f>
        <v>#REF!</v>
      </c>
      <c r="CU10" s="139" t="e">
        <f>#REF!</f>
        <v>#REF!</v>
      </c>
      <c r="CV10" s="142" t="e">
        <f>#REF!</f>
        <v>#REF!</v>
      </c>
      <c r="CW10" s="139" t="e">
        <f>#REF!</f>
        <v>#REF!</v>
      </c>
      <c r="CX10" s="142" t="e">
        <f>#REF!</f>
        <v>#REF!</v>
      </c>
      <c r="CY10" s="139" t="e">
        <f>#REF!</f>
        <v>#REF!</v>
      </c>
      <c r="CZ10" s="142" t="e">
        <f>#REF!</f>
        <v>#REF!</v>
      </c>
      <c r="DA10" s="139" t="e">
        <f>#REF!</f>
        <v>#REF!</v>
      </c>
      <c r="DB10" s="142" t="e">
        <f>#REF!</f>
        <v>#REF!</v>
      </c>
      <c r="DC10" s="139" t="e">
        <f>#REF!</f>
        <v>#REF!</v>
      </c>
      <c r="DD10" s="142" t="e">
        <f>#REF!</f>
        <v>#REF!</v>
      </c>
      <c r="DE10" s="141" t="e">
        <f t="shared" si="10"/>
        <v>#REF!</v>
      </c>
      <c r="DF10" s="139" t="e">
        <f>#REF!</f>
        <v>#REF!</v>
      </c>
      <c r="DG10" s="140" t="e">
        <f>#REF!</f>
        <v>#REF!</v>
      </c>
      <c r="DH10" s="139" t="e">
        <f>#REF!</f>
        <v>#REF!</v>
      </c>
      <c r="DI10" s="140" t="e">
        <f>#REF!</f>
        <v>#REF!</v>
      </c>
      <c r="DJ10" s="139" t="e">
        <f>#REF!</f>
        <v>#REF!</v>
      </c>
      <c r="DK10" s="140" t="e">
        <f>#REF!</f>
        <v>#REF!</v>
      </c>
      <c r="DL10" s="139" t="e">
        <f>#REF!</f>
        <v>#REF!</v>
      </c>
      <c r="DM10" s="140" t="e">
        <f>#REF!</f>
        <v>#REF!</v>
      </c>
      <c r="DN10" s="139" t="e">
        <f>#REF!</f>
        <v>#REF!</v>
      </c>
      <c r="DO10" s="140" t="e">
        <f>#REF!</f>
        <v>#REF!</v>
      </c>
      <c r="DP10" s="141" t="e">
        <f t="shared" si="5"/>
        <v>#REF!</v>
      </c>
      <c r="DQ10" s="139" t="e">
        <f>#REF!</f>
        <v>#REF!</v>
      </c>
      <c r="DR10" s="140" t="e">
        <f>#REF!</f>
        <v>#REF!</v>
      </c>
      <c r="DS10" s="139" t="e">
        <f>#REF!</f>
        <v>#REF!</v>
      </c>
      <c r="DT10" s="140" t="e">
        <f>#REF!</f>
        <v>#REF!</v>
      </c>
      <c r="DU10" s="139" t="e">
        <f>#REF!</f>
        <v>#REF!</v>
      </c>
      <c r="DV10" s="140" t="e">
        <f>#REF!</f>
        <v>#REF!</v>
      </c>
      <c r="DW10" s="139" t="e">
        <f>#REF!</f>
        <v>#REF!</v>
      </c>
      <c r="DX10" s="140" t="e">
        <f>#REF!</f>
        <v>#REF!</v>
      </c>
      <c r="DY10" s="139" t="e">
        <f>#REF!</f>
        <v>#REF!</v>
      </c>
      <c r="DZ10" s="140" t="e">
        <f>#REF!</f>
        <v>#REF!</v>
      </c>
      <c r="EA10" s="139" t="e">
        <f>#REF!</f>
        <v>#REF!</v>
      </c>
      <c r="EB10" s="140" t="e">
        <f>#REF!</f>
        <v>#REF!</v>
      </c>
      <c r="EC10" s="139" t="e">
        <f>#REF!</f>
        <v>#REF!</v>
      </c>
      <c r="ED10" s="140" t="e">
        <f>#REF!</f>
        <v>#REF!</v>
      </c>
      <c r="EE10" s="141" t="e">
        <f t="shared" si="11"/>
        <v>#REF!</v>
      </c>
      <c r="EF10" s="139" t="e">
        <f>#REF!</f>
        <v>#REF!</v>
      </c>
      <c r="EG10" s="140" t="e">
        <f>#REF!</f>
        <v>#REF!</v>
      </c>
      <c r="EH10" s="139" t="e">
        <f>#REF!</f>
        <v>#REF!</v>
      </c>
      <c r="EI10" s="140" t="e">
        <f>#REF!</f>
        <v>#REF!</v>
      </c>
      <c r="EJ10" s="139" t="e">
        <f>#REF!</f>
        <v>#REF!</v>
      </c>
      <c r="EK10" s="140" t="e">
        <f>#REF!</f>
        <v>#REF!</v>
      </c>
      <c r="EL10" s="139" t="e">
        <f>#REF!</f>
        <v>#REF!</v>
      </c>
      <c r="EM10" s="140" t="e">
        <f>#REF!</f>
        <v>#REF!</v>
      </c>
      <c r="EN10" s="139" t="e">
        <f>#REF!</f>
        <v>#REF!</v>
      </c>
      <c r="EO10" s="140" t="e">
        <f>#REF!</f>
        <v>#REF!</v>
      </c>
      <c r="EP10" s="139" t="e">
        <f>#REF!</f>
        <v>#REF!</v>
      </c>
      <c r="EQ10" s="140" t="e">
        <f>#REF!</f>
        <v>#REF!</v>
      </c>
      <c r="ER10" s="139" t="e">
        <f>#REF!</f>
        <v>#REF!</v>
      </c>
      <c r="ES10" s="140" t="e">
        <f>#REF!</f>
        <v>#REF!</v>
      </c>
      <c r="ET10" s="139" t="e">
        <f>#REF!</f>
        <v>#REF!</v>
      </c>
      <c r="EU10" s="140" t="e">
        <f>#REF!</f>
        <v>#REF!</v>
      </c>
      <c r="EV10" s="139" t="e">
        <f>#REF!</f>
        <v>#REF!</v>
      </c>
      <c r="EW10" s="140" t="e">
        <f>#REF!</f>
        <v>#REF!</v>
      </c>
      <c r="EX10" s="141" t="e">
        <f t="shared" si="12"/>
        <v>#REF!</v>
      </c>
      <c r="EY10" s="139" t="e">
        <f>#REF!</f>
        <v>#REF!</v>
      </c>
      <c r="EZ10" s="142" t="e">
        <f>#REF!</f>
        <v>#REF!</v>
      </c>
      <c r="FA10" s="139" t="e">
        <f>#REF!</f>
        <v>#REF!</v>
      </c>
      <c r="FB10" s="142" t="e">
        <f>#REF!</f>
        <v>#REF!</v>
      </c>
      <c r="FC10" s="139" t="e">
        <f>#REF!</f>
        <v>#REF!</v>
      </c>
      <c r="FD10" s="142" t="e">
        <f>#REF!</f>
        <v>#REF!</v>
      </c>
      <c r="FE10" s="139" t="e">
        <f>#REF!</f>
        <v>#REF!</v>
      </c>
      <c r="FF10" s="142" t="e">
        <f>#REF!</f>
        <v>#REF!</v>
      </c>
      <c r="FG10" s="141" t="e">
        <f t="shared" si="6"/>
        <v>#REF!</v>
      </c>
      <c r="FH10" s="144" t="e">
        <f>#REF!</f>
        <v>#REF!</v>
      </c>
      <c r="FI10" s="138" t="e">
        <f>#REF!</f>
        <v>#REF!</v>
      </c>
      <c r="FJ10" s="144" t="e">
        <f>#REF!</f>
        <v>#REF!</v>
      </c>
      <c r="FK10" s="138" t="e">
        <f>#REF!</f>
        <v>#REF!</v>
      </c>
      <c r="FL10" s="144" t="e">
        <f>#REF!</f>
        <v>#REF!</v>
      </c>
      <c r="FM10" s="138" t="e">
        <f>#REF!</f>
        <v>#REF!</v>
      </c>
    </row>
    <row r="11" spans="1:170" s="136" customFormat="1" x14ac:dyDescent="0.25">
      <c r="A11" s="137">
        <v>4</v>
      </c>
      <c r="B11" s="3" t="s">
        <v>143</v>
      </c>
      <c r="C11" s="57" t="e">
        <f>#REF!</f>
        <v>#REF!</v>
      </c>
      <c r="D11" s="4" t="e">
        <f>#REF!</f>
        <v>#REF!</v>
      </c>
      <c r="E11" s="130" t="e">
        <f t="shared" si="7"/>
        <v>#REF!</v>
      </c>
      <c r="F11" s="138" t="e">
        <f t="shared" si="0"/>
        <v>#REF!</v>
      </c>
      <c r="G11" s="139" t="e">
        <f>#REF!</f>
        <v>#REF!</v>
      </c>
      <c r="H11" s="140" t="e">
        <f>#REF!</f>
        <v>#REF!</v>
      </c>
      <c r="I11" s="139" t="e">
        <f>#REF!</f>
        <v>#REF!</v>
      </c>
      <c r="J11" s="140" t="e">
        <f>#REF!</f>
        <v>#REF!</v>
      </c>
      <c r="K11" s="139" t="e">
        <f>#REF!</f>
        <v>#REF!</v>
      </c>
      <c r="L11" s="140" t="e">
        <f>#REF!</f>
        <v>#REF!</v>
      </c>
      <c r="M11" s="141" t="e">
        <f t="shared" si="1"/>
        <v>#REF!</v>
      </c>
      <c r="N11" s="139" t="e">
        <f>#REF!</f>
        <v>#REF!</v>
      </c>
      <c r="O11" s="140" t="e">
        <f>#REF!</f>
        <v>#REF!</v>
      </c>
      <c r="P11" s="139" t="e">
        <f>#REF!</f>
        <v>#REF!</v>
      </c>
      <c r="Q11" s="140" t="e">
        <f>#REF!</f>
        <v>#REF!</v>
      </c>
      <c r="R11" s="139" t="e">
        <f>#REF!</f>
        <v>#REF!</v>
      </c>
      <c r="S11" s="140" t="e">
        <f>#REF!</f>
        <v>#REF!</v>
      </c>
      <c r="T11" s="141" t="e">
        <f t="shared" si="2"/>
        <v>#REF!</v>
      </c>
      <c r="U11" s="139" t="e">
        <f>#REF!</f>
        <v>#REF!</v>
      </c>
      <c r="V11" s="142" t="e">
        <f>#REF!</f>
        <v>#REF!</v>
      </c>
      <c r="W11" s="139" t="e">
        <f>#REF!</f>
        <v>#REF!</v>
      </c>
      <c r="X11" s="142" t="e">
        <f>#REF!</f>
        <v>#REF!</v>
      </c>
      <c r="Y11" s="139" t="e">
        <f>#REF!</f>
        <v>#REF!</v>
      </c>
      <c r="Z11" s="142" t="e">
        <f>#REF!</f>
        <v>#REF!</v>
      </c>
      <c r="AA11" s="139" t="e">
        <f>#REF!</f>
        <v>#REF!</v>
      </c>
      <c r="AB11" s="142" t="e">
        <f>#REF!</f>
        <v>#REF!</v>
      </c>
      <c r="AC11" s="139" t="e">
        <f>#REF!</f>
        <v>#REF!</v>
      </c>
      <c r="AD11" s="142" t="e">
        <f>#REF!</f>
        <v>#REF!</v>
      </c>
      <c r="AE11" s="139" t="e">
        <f>#REF!</f>
        <v>#REF!</v>
      </c>
      <c r="AF11" s="142" t="e">
        <f>#REF!</f>
        <v>#REF!</v>
      </c>
      <c r="AG11" s="140" t="e">
        <f>#REF!</f>
        <v>#REF!</v>
      </c>
      <c r="AH11" s="140" t="e">
        <f>#REF!</f>
        <v>#REF!</v>
      </c>
      <c r="AI11" s="139" t="e">
        <f>#REF!</f>
        <v>#REF!</v>
      </c>
      <c r="AJ11" s="140" t="e">
        <f>#REF!</f>
        <v>#REF!</v>
      </c>
      <c r="AK11" s="139" t="e">
        <f>#REF!</f>
        <v>#REF!</v>
      </c>
      <c r="AL11" s="140" t="e">
        <f>#REF!</f>
        <v>#REF!</v>
      </c>
      <c r="AM11" s="139" t="e">
        <f>#REF!</f>
        <v>#REF!</v>
      </c>
      <c r="AN11" s="140" t="e">
        <f>#REF!</f>
        <v>#REF!</v>
      </c>
      <c r="AO11" s="139" t="e">
        <f>#REF!</f>
        <v>#REF!</v>
      </c>
      <c r="AP11" s="140" t="e">
        <f>#REF!</f>
        <v>#REF!</v>
      </c>
      <c r="AQ11" s="143" t="e">
        <f t="shared" si="8"/>
        <v>#REF!</v>
      </c>
      <c r="AR11" s="139" t="e">
        <f>#REF!</f>
        <v>#REF!</v>
      </c>
      <c r="AS11" s="142" t="e">
        <f>#REF!</f>
        <v>#REF!</v>
      </c>
      <c r="AT11" s="139" t="e">
        <f>#REF!</f>
        <v>#REF!</v>
      </c>
      <c r="AU11" s="142" t="e">
        <f>#REF!</f>
        <v>#REF!</v>
      </c>
      <c r="AV11" s="139" t="e">
        <f>#REF!</f>
        <v>#REF!</v>
      </c>
      <c r="AW11" s="142" t="e">
        <f>#REF!</f>
        <v>#REF!</v>
      </c>
      <c r="AX11" s="139" t="e">
        <f>#REF!</f>
        <v>#REF!</v>
      </c>
      <c r="AY11" s="142" t="e">
        <f>#REF!</f>
        <v>#REF!</v>
      </c>
      <c r="AZ11" s="139" t="e">
        <f>#REF!</f>
        <v>#REF!</v>
      </c>
      <c r="BA11" s="142" t="e">
        <f>#REF!</f>
        <v>#REF!</v>
      </c>
      <c r="BB11" s="139" t="e">
        <f>#REF!</f>
        <v>#REF!</v>
      </c>
      <c r="BC11" s="140" t="e">
        <f>#REF!</f>
        <v>#REF!</v>
      </c>
      <c r="BD11" s="139" t="e">
        <f>#REF!</f>
        <v>#REF!</v>
      </c>
      <c r="BE11" s="140" t="e">
        <f>#REF!</f>
        <v>#REF!</v>
      </c>
      <c r="BF11" s="143" t="e">
        <f t="shared" si="3"/>
        <v>#REF!</v>
      </c>
      <c r="BG11" s="139" t="e">
        <f>#REF!</f>
        <v>#REF!</v>
      </c>
      <c r="BH11" s="140" t="e">
        <f>#REF!</f>
        <v>#REF!</v>
      </c>
      <c r="BI11" s="139" t="e">
        <f>#REF!</f>
        <v>#REF!</v>
      </c>
      <c r="BJ11" s="140" t="e">
        <f>#REF!</f>
        <v>#REF!</v>
      </c>
      <c r="BK11" s="139" t="e">
        <f>#REF!</f>
        <v>#REF!</v>
      </c>
      <c r="BL11" s="140" t="e">
        <f>#REF!</f>
        <v>#REF!</v>
      </c>
      <c r="BM11" s="143" t="e">
        <f t="shared" si="4"/>
        <v>#REF!</v>
      </c>
      <c r="BN11" s="139" t="e">
        <f>#REF!</f>
        <v>#REF!</v>
      </c>
      <c r="BO11" s="140" t="e">
        <f>#REF!</f>
        <v>#REF!</v>
      </c>
      <c r="BP11" s="141" t="e">
        <f t="shared" si="9"/>
        <v>#REF!</v>
      </c>
      <c r="BQ11" s="139" t="e">
        <f>#REF!</f>
        <v>#REF!</v>
      </c>
      <c r="BR11" s="142" t="e">
        <f>#REF!</f>
        <v>#REF!</v>
      </c>
      <c r="BS11" s="139" t="e">
        <f>#REF!</f>
        <v>#REF!</v>
      </c>
      <c r="BT11" s="142" t="e">
        <f>#REF!</f>
        <v>#REF!</v>
      </c>
      <c r="BU11" s="139" t="e">
        <f>#REF!</f>
        <v>#REF!</v>
      </c>
      <c r="BV11" s="145" t="e">
        <f>#REF!</f>
        <v>#REF!</v>
      </c>
      <c r="BW11" s="139" t="e">
        <f>#REF!</f>
        <v>#REF!</v>
      </c>
      <c r="BX11" s="142" t="e">
        <f>#REF!</f>
        <v>#REF!</v>
      </c>
      <c r="BY11" s="139" t="e">
        <f>#REF!</f>
        <v>#REF!</v>
      </c>
      <c r="BZ11" s="142" t="e">
        <f>#REF!</f>
        <v>#REF!</v>
      </c>
      <c r="CA11" s="139" t="e">
        <f>#REF!</f>
        <v>#REF!</v>
      </c>
      <c r="CB11" s="142" t="e">
        <f>#REF!</f>
        <v>#REF!</v>
      </c>
      <c r="CC11" s="139" t="e">
        <f>#REF!</f>
        <v>#REF!</v>
      </c>
      <c r="CD11" s="142" t="e">
        <f>#REF!</f>
        <v>#REF!</v>
      </c>
      <c r="CE11" s="139" t="e">
        <f>#REF!</f>
        <v>#REF!</v>
      </c>
      <c r="CF11" s="142" t="e">
        <f>#REF!</f>
        <v>#REF!</v>
      </c>
      <c r="CG11" s="139" t="e">
        <f>#REF!</f>
        <v>#REF!</v>
      </c>
      <c r="CH11" s="142" t="e">
        <f>#REF!</f>
        <v>#REF!</v>
      </c>
      <c r="CI11" s="139" t="e">
        <f>#REF!</f>
        <v>#REF!</v>
      </c>
      <c r="CJ11" s="142" t="e">
        <f>#REF!</f>
        <v>#REF!</v>
      </c>
      <c r="CK11" s="139" t="e">
        <f>#REF!</f>
        <v>#REF!</v>
      </c>
      <c r="CL11" s="142" t="e">
        <f>#REF!</f>
        <v>#REF!</v>
      </c>
      <c r="CM11" s="139" t="e">
        <f>#REF!</f>
        <v>#REF!</v>
      </c>
      <c r="CN11" s="142" t="e">
        <f>#REF!</f>
        <v>#REF!</v>
      </c>
      <c r="CO11" s="139" t="e">
        <f>#REF!</f>
        <v>#REF!</v>
      </c>
      <c r="CP11" s="142" t="e">
        <f>#REF!</f>
        <v>#REF!</v>
      </c>
      <c r="CQ11" s="139" t="e">
        <f>#REF!</f>
        <v>#REF!</v>
      </c>
      <c r="CR11" s="142" t="e">
        <f>#REF!</f>
        <v>#REF!</v>
      </c>
      <c r="CS11" s="139" t="e">
        <f>#REF!</f>
        <v>#REF!</v>
      </c>
      <c r="CT11" s="142" t="e">
        <f>#REF!</f>
        <v>#REF!</v>
      </c>
      <c r="CU11" s="139" t="e">
        <f>#REF!</f>
        <v>#REF!</v>
      </c>
      <c r="CV11" s="142" t="e">
        <f>#REF!</f>
        <v>#REF!</v>
      </c>
      <c r="CW11" s="139" t="e">
        <f>#REF!</f>
        <v>#REF!</v>
      </c>
      <c r="CX11" s="142" t="e">
        <f>#REF!</f>
        <v>#REF!</v>
      </c>
      <c r="CY11" s="139" t="e">
        <f>#REF!</f>
        <v>#REF!</v>
      </c>
      <c r="CZ11" s="142" t="e">
        <f>#REF!</f>
        <v>#REF!</v>
      </c>
      <c r="DA11" s="139" t="e">
        <f>#REF!</f>
        <v>#REF!</v>
      </c>
      <c r="DB11" s="142" t="e">
        <f>#REF!</f>
        <v>#REF!</v>
      </c>
      <c r="DC11" s="139" t="e">
        <f>#REF!</f>
        <v>#REF!</v>
      </c>
      <c r="DD11" s="142" t="e">
        <f>#REF!</f>
        <v>#REF!</v>
      </c>
      <c r="DE11" s="141" t="e">
        <f t="shared" si="10"/>
        <v>#REF!</v>
      </c>
      <c r="DF11" s="139" t="e">
        <f>#REF!</f>
        <v>#REF!</v>
      </c>
      <c r="DG11" s="140" t="e">
        <f>#REF!</f>
        <v>#REF!</v>
      </c>
      <c r="DH11" s="139" t="e">
        <f>#REF!</f>
        <v>#REF!</v>
      </c>
      <c r="DI11" s="140" t="e">
        <f>#REF!</f>
        <v>#REF!</v>
      </c>
      <c r="DJ11" s="139" t="e">
        <f>#REF!</f>
        <v>#REF!</v>
      </c>
      <c r="DK11" s="140" t="e">
        <f>#REF!</f>
        <v>#REF!</v>
      </c>
      <c r="DL11" s="139" t="e">
        <f>#REF!</f>
        <v>#REF!</v>
      </c>
      <c r="DM11" s="140" t="e">
        <f>#REF!</f>
        <v>#REF!</v>
      </c>
      <c r="DN11" s="139" t="e">
        <f>#REF!</f>
        <v>#REF!</v>
      </c>
      <c r="DO11" s="140" t="e">
        <f>#REF!</f>
        <v>#REF!</v>
      </c>
      <c r="DP11" s="141" t="e">
        <f t="shared" si="5"/>
        <v>#REF!</v>
      </c>
      <c r="DQ11" s="139" t="e">
        <f>#REF!</f>
        <v>#REF!</v>
      </c>
      <c r="DR11" s="140" t="e">
        <f>#REF!</f>
        <v>#REF!</v>
      </c>
      <c r="DS11" s="139" t="e">
        <f>#REF!</f>
        <v>#REF!</v>
      </c>
      <c r="DT11" s="140" t="e">
        <f>#REF!</f>
        <v>#REF!</v>
      </c>
      <c r="DU11" s="139" t="e">
        <f>#REF!</f>
        <v>#REF!</v>
      </c>
      <c r="DV11" s="140" t="e">
        <f>#REF!</f>
        <v>#REF!</v>
      </c>
      <c r="DW11" s="139" t="e">
        <f>#REF!</f>
        <v>#REF!</v>
      </c>
      <c r="DX11" s="140" t="e">
        <f>#REF!</f>
        <v>#REF!</v>
      </c>
      <c r="DY11" s="139" t="e">
        <f>#REF!</f>
        <v>#REF!</v>
      </c>
      <c r="DZ11" s="140" t="e">
        <f>#REF!</f>
        <v>#REF!</v>
      </c>
      <c r="EA11" s="139" t="e">
        <f>#REF!</f>
        <v>#REF!</v>
      </c>
      <c r="EB11" s="140" t="e">
        <f>#REF!</f>
        <v>#REF!</v>
      </c>
      <c r="EC11" s="139" t="e">
        <f>#REF!</f>
        <v>#REF!</v>
      </c>
      <c r="ED11" s="140" t="e">
        <f>#REF!</f>
        <v>#REF!</v>
      </c>
      <c r="EE11" s="141" t="e">
        <f t="shared" si="11"/>
        <v>#REF!</v>
      </c>
      <c r="EF11" s="139" t="e">
        <f>#REF!</f>
        <v>#REF!</v>
      </c>
      <c r="EG11" s="140" t="e">
        <f>#REF!</f>
        <v>#REF!</v>
      </c>
      <c r="EH11" s="139" t="e">
        <f>#REF!</f>
        <v>#REF!</v>
      </c>
      <c r="EI11" s="140" t="e">
        <f>#REF!</f>
        <v>#REF!</v>
      </c>
      <c r="EJ11" s="139" t="e">
        <f>#REF!</f>
        <v>#REF!</v>
      </c>
      <c r="EK11" s="140" t="e">
        <f>#REF!</f>
        <v>#REF!</v>
      </c>
      <c r="EL11" s="139" t="e">
        <f>#REF!</f>
        <v>#REF!</v>
      </c>
      <c r="EM11" s="140" t="e">
        <f>#REF!</f>
        <v>#REF!</v>
      </c>
      <c r="EN11" s="139" t="e">
        <f>#REF!</f>
        <v>#REF!</v>
      </c>
      <c r="EO11" s="140" t="e">
        <f>#REF!</f>
        <v>#REF!</v>
      </c>
      <c r="EP11" s="139" t="e">
        <f>#REF!</f>
        <v>#REF!</v>
      </c>
      <c r="EQ11" s="140" t="e">
        <f>#REF!</f>
        <v>#REF!</v>
      </c>
      <c r="ER11" s="139" t="e">
        <f>#REF!</f>
        <v>#REF!</v>
      </c>
      <c r="ES11" s="140" t="e">
        <f>#REF!</f>
        <v>#REF!</v>
      </c>
      <c r="ET11" s="139" t="e">
        <f>#REF!</f>
        <v>#REF!</v>
      </c>
      <c r="EU11" s="140" t="e">
        <f>#REF!</f>
        <v>#REF!</v>
      </c>
      <c r="EV11" s="139" t="e">
        <f>#REF!</f>
        <v>#REF!</v>
      </c>
      <c r="EW11" s="140" t="e">
        <f>#REF!</f>
        <v>#REF!</v>
      </c>
      <c r="EX11" s="141" t="e">
        <f t="shared" si="12"/>
        <v>#REF!</v>
      </c>
      <c r="EY11" s="139" t="e">
        <f>#REF!</f>
        <v>#REF!</v>
      </c>
      <c r="EZ11" s="142" t="e">
        <f>#REF!</f>
        <v>#REF!</v>
      </c>
      <c r="FA11" s="139" t="e">
        <f>#REF!</f>
        <v>#REF!</v>
      </c>
      <c r="FB11" s="142" t="e">
        <f>#REF!</f>
        <v>#REF!</v>
      </c>
      <c r="FC11" s="139" t="e">
        <f>#REF!</f>
        <v>#REF!</v>
      </c>
      <c r="FD11" s="142" t="e">
        <f>#REF!</f>
        <v>#REF!</v>
      </c>
      <c r="FE11" s="139" t="e">
        <f>#REF!</f>
        <v>#REF!</v>
      </c>
      <c r="FF11" s="142" t="e">
        <f>#REF!</f>
        <v>#REF!</v>
      </c>
      <c r="FG11" s="141" t="e">
        <f t="shared" si="6"/>
        <v>#REF!</v>
      </c>
      <c r="FH11" s="144" t="e">
        <f>#REF!</f>
        <v>#REF!</v>
      </c>
      <c r="FI11" s="138" t="e">
        <f>#REF!</f>
        <v>#REF!</v>
      </c>
      <c r="FJ11" s="144" t="e">
        <f>#REF!</f>
        <v>#REF!</v>
      </c>
      <c r="FK11" s="138" t="e">
        <f>#REF!</f>
        <v>#REF!</v>
      </c>
      <c r="FL11" s="144" t="e">
        <f>#REF!</f>
        <v>#REF!</v>
      </c>
      <c r="FM11" s="138" t="e">
        <f>#REF!</f>
        <v>#REF!</v>
      </c>
    </row>
    <row r="12" spans="1:170" s="136" customFormat="1" x14ac:dyDescent="0.25">
      <c r="A12" s="137">
        <v>5</v>
      </c>
      <c r="B12" s="152" t="s">
        <v>174</v>
      </c>
      <c r="C12" s="4"/>
      <c r="D12" s="4"/>
      <c r="E12" s="130">
        <f t="shared" si="7"/>
        <v>0</v>
      </c>
      <c r="F12" s="138">
        <f t="shared" si="0"/>
        <v>0</v>
      </c>
      <c r="G12" s="139"/>
      <c r="H12" s="140"/>
      <c r="I12" s="139"/>
      <c r="J12" s="140"/>
      <c r="K12" s="139"/>
      <c r="L12" s="140"/>
      <c r="M12" s="141">
        <f>H12+J12+L12</f>
        <v>0</v>
      </c>
      <c r="N12" s="139"/>
      <c r="O12" s="140"/>
      <c r="P12" s="139"/>
      <c r="Q12" s="140"/>
      <c r="R12" s="139"/>
      <c r="S12" s="140"/>
      <c r="T12" s="141">
        <f t="shared" si="2"/>
        <v>0</v>
      </c>
      <c r="U12" s="139"/>
      <c r="V12" s="142"/>
      <c r="W12" s="139"/>
      <c r="X12" s="142"/>
      <c r="Y12" s="139"/>
      <c r="Z12" s="142"/>
      <c r="AA12" s="139"/>
      <c r="AB12" s="142"/>
      <c r="AC12" s="139"/>
      <c r="AD12" s="142"/>
      <c r="AE12" s="139"/>
      <c r="AF12" s="142"/>
      <c r="AG12" s="140"/>
      <c r="AH12" s="140"/>
      <c r="AI12" s="139"/>
      <c r="AJ12" s="140"/>
      <c r="AK12" s="139"/>
      <c r="AL12" s="140"/>
      <c r="AM12" s="139"/>
      <c r="AN12" s="140"/>
      <c r="AO12" s="139"/>
      <c r="AP12" s="140"/>
      <c r="AQ12" s="143">
        <f t="shared" si="8"/>
        <v>0</v>
      </c>
      <c r="AR12" s="139"/>
      <c r="AS12" s="142"/>
      <c r="AT12" s="139"/>
      <c r="AU12" s="142"/>
      <c r="AV12" s="139"/>
      <c r="AW12" s="142"/>
      <c r="AX12" s="139"/>
      <c r="AY12" s="142"/>
      <c r="AZ12" s="139"/>
      <c r="BA12" s="142"/>
      <c r="BB12" s="139"/>
      <c r="BC12" s="140"/>
      <c r="BD12" s="139"/>
      <c r="BE12" s="140"/>
      <c r="BF12" s="143">
        <f t="shared" si="3"/>
        <v>0</v>
      </c>
      <c r="BG12" s="139"/>
      <c r="BH12" s="140"/>
      <c r="BI12" s="139"/>
      <c r="BJ12" s="140"/>
      <c r="BK12" s="139"/>
      <c r="BL12" s="140"/>
      <c r="BM12" s="143">
        <f t="shared" si="4"/>
        <v>0</v>
      </c>
      <c r="BN12" s="139"/>
      <c r="BO12" s="140"/>
      <c r="BP12" s="141">
        <f t="shared" si="9"/>
        <v>0</v>
      </c>
      <c r="BQ12" s="139"/>
      <c r="BR12" s="142"/>
      <c r="BS12" s="139"/>
      <c r="BT12" s="142"/>
      <c r="BU12" s="139"/>
      <c r="BV12" s="142"/>
      <c r="BW12" s="139"/>
      <c r="BX12" s="142"/>
      <c r="BY12" s="139"/>
      <c r="BZ12" s="142"/>
      <c r="CA12" s="139"/>
      <c r="CB12" s="142"/>
      <c r="CC12" s="139"/>
      <c r="CD12" s="142"/>
      <c r="CE12" s="139"/>
      <c r="CF12" s="142"/>
      <c r="CG12" s="139"/>
      <c r="CH12" s="142"/>
      <c r="CI12" s="139"/>
      <c r="CJ12" s="142"/>
      <c r="CK12" s="139"/>
      <c r="CL12" s="142"/>
      <c r="CM12" s="139"/>
      <c r="CN12" s="142"/>
      <c r="CO12" s="139"/>
      <c r="CP12" s="142"/>
      <c r="CQ12" s="139"/>
      <c r="CR12" s="142"/>
      <c r="CS12" s="139"/>
      <c r="CT12" s="142"/>
      <c r="CU12" s="139"/>
      <c r="CV12" s="142"/>
      <c r="CW12" s="139"/>
      <c r="CX12" s="142"/>
      <c r="CY12" s="139"/>
      <c r="CZ12" s="142"/>
      <c r="DA12" s="139"/>
      <c r="DB12" s="142"/>
      <c r="DC12" s="139"/>
      <c r="DD12" s="142"/>
      <c r="DE12" s="141">
        <f t="shared" si="10"/>
        <v>0</v>
      </c>
      <c r="DF12" s="139"/>
      <c r="DG12" s="140"/>
      <c r="DH12" s="139"/>
      <c r="DI12" s="140"/>
      <c r="DJ12" s="139"/>
      <c r="DK12" s="140"/>
      <c r="DL12" s="139"/>
      <c r="DM12" s="140"/>
      <c r="DN12" s="139"/>
      <c r="DO12" s="140"/>
      <c r="DP12" s="141">
        <f t="shared" si="5"/>
        <v>0</v>
      </c>
      <c r="DQ12" s="139"/>
      <c r="DR12" s="140"/>
      <c r="DS12" s="139"/>
      <c r="DT12" s="140"/>
      <c r="DU12" s="139"/>
      <c r="DV12" s="140"/>
      <c r="DW12" s="139"/>
      <c r="DX12" s="140"/>
      <c r="DY12" s="139"/>
      <c r="DZ12" s="140"/>
      <c r="EA12" s="139"/>
      <c r="EB12" s="140"/>
      <c r="EC12" s="139"/>
      <c r="ED12" s="140"/>
      <c r="EE12" s="141">
        <f t="shared" si="11"/>
        <v>0</v>
      </c>
      <c r="EF12" s="139"/>
      <c r="EG12" s="140"/>
      <c r="EH12" s="139"/>
      <c r="EI12" s="140"/>
      <c r="EJ12" s="139"/>
      <c r="EK12" s="140"/>
      <c r="EL12" s="139"/>
      <c r="EM12" s="140"/>
      <c r="EN12" s="139"/>
      <c r="EO12" s="140"/>
      <c r="EP12" s="139"/>
      <c r="EQ12" s="140"/>
      <c r="ER12" s="139"/>
      <c r="ES12" s="140"/>
      <c r="ET12" s="139"/>
      <c r="EU12" s="140"/>
      <c r="EV12" s="139"/>
      <c r="EW12" s="140"/>
      <c r="EX12" s="141">
        <f t="shared" si="12"/>
        <v>0</v>
      </c>
      <c r="EY12" s="139"/>
      <c r="EZ12" s="142"/>
      <c r="FA12" s="139"/>
      <c r="FB12" s="142"/>
      <c r="FC12" s="139"/>
      <c r="FD12" s="142"/>
      <c r="FE12" s="139"/>
      <c r="FF12" s="142"/>
      <c r="FG12" s="141">
        <f t="shared" si="6"/>
        <v>0</v>
      </c>
      <c r="FH12" s="144"/>
      <c r="FI12" s="138"/>
      <c r="FJ12" s="144"/>
      <c r="FK12" s="138"/>
      <c r="FL12" s="144"/>
      <c r="FM12" s="138"/>
    </row>
    <row r="13" spans="1:170" s="136" customFormat="1" x14ac:dyDescent="0.25">
      <c r="A13" s="137">
        <v>6</v>
      </c>
      <c r="B13" s="1" t="s">
        <v>155</v>
      </c>
      <c r="C13" s="57" t="e">
        <f>#REF!</f>
        <v>#REF!</v>
      </c>
      <c r="D13" s="4" t="e">
        <f>#REF!</f>
        <v>#REF!</v>
      </c>
      <c r="E13" s="130" t="e">
        <f t="shared" si="7"/>
        <v>#REF!</v>
      </c>
      <c r="F13" s="138" t="e">
        <f t="shared" si="0"/>
        <v>#REF!</v>
      </c>
      <c r="G13" s="139" t="e">
        <f>#REF!</f>
        <v>#REF!</v>
      </c>
      <c r="H13" s="140" t="e">
        <f>#REF!</f>
        <v>#REF!</v>
      </c>
      <c r="I13" s="139" t="e">
        <f>#REF!</f>
        <v>#REF!</v>
      </c>
      <c r="J13" s="140" t="e">
        <f>#REF!</f>
        <v>#REF!</v>
      </c>
      <c r="K13" s="139" t="e">
        <f>#REF!</f>
        <v>#REF!</v>
      </c>
      <c r="L13" s="140" t="e">
        <f>#REF!</f>
        <v>#REF!</v>
      </c>
      <c r="M13" s="141" t="e">
        <f t="shared" si="1"/>
        <v>#REF!</v>
      </c>
      <c r="N13" s="139" t="e">
        <f>#REF!</f>
        <v>#REF!</v>
      </c>
      <c r="O13" s="140" t="e">
        <f>#REF!</f>
        <v>#REF!</v>
      </c>
      <c r="P13" s="139" t="e">
        <f>#REF!</f>
        <v>#REF!</v>
      </c>
      <c r="Q13" s="140" t="e">
        <f>#REF!</f>
        <v>#REF!</v>
      </c>
      <c r="R13" s="139" t="e">
        <f>#REF!</f>
        <v>#REF!</v>
      </c>
      <c r="S13" s="140" t="e">
        <f>#REF!</f>
        <v>#REF!</v>
      </c>
      <c r="T13" s="141" t="e">
        <f t="shared" si="2"/>
        <v>#REF!</v>
      </c>
      <c r="U13" s="139" t="e">
        <f>#REF!</f>
        <v>#REF!</v>
      </c>
      <c r="V13" s="142" t="e">
        <f>#REF!</f>
        <v>#REF!</v>
      </c>
      <c r="W13" s="139" t="e">
        <f>#REF!</f>
        <v>#REF!</v>
      </c>
      <c r="X13" s="142" t="e">
        <f>#REF!</f>
        <v>#REF!</v>
      </c>
      <c r="Y13" s="139" t="e">
        <f>#REF!</f>
        <v>#REF!</v>
      </c>
      <c r="Z13" s="142" t="e">
        <f>#REF!</f>
        <v>#REF!</v>
      </c>
      <c r="AA13" s="139" t="e">
        <f>#REF!</f>
        <v>#REF!</v>
      </c>
      <c r="AB13" s="142" t="e">
        <f>#REF!</f>
        <v>#REF!</v>
      </c>
      <c r="AC13" s="139" t="e">
        <f>#REF!</f>
        <v>#REF!</v>
      </c>
      <c r="AD13" s="142" t="e">
        <f>#REF!</f>
        <v>#REF!</v>
      </c>
      <c r="AE13" s="139" t="e">
        <f>#REF!</f>
        <v>#REF!</v>
      </c>
      <c r="AF13" s="142" t="e">
        <f>#REF!</f>
        <v>#REF!</v>
      </c>
      <c r="AG13" s="140" t="e">
        <f>#REF!</f>
        <v>#REF!</v>
      </c>
      <c r="AH13" s="140" t="e">
        <f>#REF!</f>
        <v>#REF!</v>
      </c>
      <c r="AI13" s="139" t="e">
        <f>#REF!</f>
        <v>#REF!</v>
      </c>
      <c r="AJ13" s="140" t="e">
        <f>#REF!</f>
        <v>#REF!</v>
      </c>
      <c r="AK13" s="139" t="e">
        <f>#REF!</f>
        <v>#REF!</v>
      </c>
      <c r="AL13" s="140" t="e">
        <f>#REF!</f>
        <v>#REF!</v>
      </c>
      <c r="AM13" s="139" t="e">
        <f>#REF!</f>
        <v>#REF!</v>
      </c>
      <c r="AN13" s="140" t="e">
        <f>#REF!</f>
        <v>#REF!</v>
      </c>
      <c r="AO13" s="139" t="e">
        <f>#REF!</f>
        <v>#REF!</v>
      </c>
      <c r="AP13" s="140" t="e">
        <f>#REF!</f>
        <v>#REF!</v>
      </c>
      <c r="AQ13" s="143" t="e">
        <f t="shared" si="8"/>
        <v>#REF!</v>
      </c>
      <c r="AR13" s="139" t="e">
        <f>#REF!</f>
        <v>#REF!</v>
      </c>
      <c r="AS13" s="142" t="e">
        <f>#REF!</f>
        <v>#REF!</v>
      </c>
      <c r="AT13" s="139" t="e">
        <f>#REF!</f>
        <v>#REF!</v>
      </c>
      <c r="AU13" s="142" t="e">
        <f>#REF!</f>
        <v>#REF!</v>
      </c>
      <c r="AV13" s="139" t="e">
        <f>#REF!</f>
        <v>#REF!</v>
      </c>
      <c r="AW13" s="142" t="e">
        <f>#REF!</f>
        <v>#REF!</v>
      </c>
      <c r="AX13" s="139" t="e">
        <f>#REF!</f>
        <v>#REF!</v>
      </c>
      <c r="AY13" s="142" t="e">
        <f>#REF!</f>
        <v>#REF!</v>
      </c>
      <c r="AZ13" s="139" t="e">
        <f>#REF!</f>
        <v>#REF!</v>
      </c>
      <c r="BA13" s="142" t="e">
        <f>#REF!</f>
        <v>#REF!</v>
      </c>
      <c r="BB13" s="139" t="e">
        <f>#REF!</f>
        <v>#REF!</v>
      </c>
      <c r="BC13" s="140" t="e">
        <f>#REF!</f>
        <v>#REF!</v>
      </c>
      <c r="BD13" s="139" t="e">
        <f>#REF!</f>
        <v>#REF!</v>
      </c>
      <c r="BE13" s="140" t="e">
        <f>#REF!</f>
        <v>#REF!</v>
      </c>
      <c r="BF13" s="143" t="e">
        <f t="shared" si="3"/>
        <v>#REF!</v>
      </c>
      <c r="BG13" s="139" t="e">
        <f>#REF!</f>
        <v>#REF!</v>
      </c>
      <c r="BH13" s="140" t="e">
        <f>#REF!</f>
        <v>#REF!</v>
      </c>
      <c r="BI13" s="139" t="e">
        <f>#REF!</f>
        <v>#REF!</v>
      </c>
      <c r="BJ13" s="140" t="e">
        <f>#REF!</f>
        <v>#REF!</v>
      </c>
      <c r="BK13" s="139" t="e">
        <f>#REF!</f>
        <v>#REF!</v>
      </c>
      <c r="BL13" s="140" t="e">
        <f>#REF!</f>
        <v>#REF!</v>
      </c>
      <c r="BM13" s="143" t="e">
        <f t="shared" si="4"/>
        <v>#REF!</v>
      </c>
      <c r="BN13" s="139" t="e">
        <f>#REF!</f>
        <v>#REF!</v>
      </c>
      <c r="BO13" s="140" t="e">
        <f>#REF!</f>
        <v>#REF!</v>
      </c>
      <c r="BP13" s="141" t="e">
        <f t="shared" si="9"/>
        <v>#REF!</v>
      </c>
      <c r="BQ13" s="139" t="e">
        <f>#REF!</f>
        <v>#REF!</v>
      </c>
      <c r="BR13" s="142" t="e">
        <f>#REF!</f>
        <v>#REF!</v>
      </c>
      <c r="BS13" s="139" t="e">
        <f>#REF!</f>
        <v>#REF!</v>
      </c>
      <c r="BT13" s="142" t="e">
        <f>#REF!</f>
        <v>#REF!</v>
      </c>
      <c r="BU13" s="139" t="e">
        <f>#REF!</f>
        <v>#REF!</v>
      </c>
      <c r="BV13" s="142" t="e">
        <f>#REF!</f>
        <v>#REF!</v>
      </c>
      <c r="BW13" s="139" t="e">
        <f>#REF!</f>
        <v>#REF!</v>
      </c>
      <c r="BX13" s="142" t="e">
        <f>#REF!</f>
        <v>#REF!</v>
      </c>
      <c r="BY13" s="139" t="e">
        <f>#REF!</f>
        <v>#REF!</v>
      </c>
      <c r="BZ13" s="142" t="e">
        <f>#REF!</f>
        <v>#REF!</v>
      </c>
      <c r="CA13" s="139" t="e">
        <f>#REF!</f>
        <v>#REF!</v>
      </c>
      <c r="CB13" s="142" t="e">
        <f>#REF!</f>
        <v>#REF!</v>
      </c>
      <c r="CC13" s="139" t="e">
        <f>#REF!</f>
        <v>#REF!</v>
      </c>
      <c r="CD13" s="142" t="e">
        <f>#REF!</f>
        <v>#REF!</v>
      </c>
      <c r="CE13" s="139" t="e">
        <f>#REF!</f>
        <v>#REF!</v>
      </c>
      <c r="CF13" s="142" t="e">
        <f>#REF!</f>
        <v>#REF!</v>
      </c>
      <c r="CG13" s="139" t="e">
        <f>#REF!</f>
        <v>#REF!</v>
      </c>
      <c r="CH13" s="142" t="e">
        <f>#REF!</f>
        <v>#REF!</v>
      </c>
      <c r="CI13" s="139" t="e">
        <f>#REF!</f>
        <v>#REF!</v>
      </c>
      <c r="CJ13" s="142" t="e">
        <f>#REF!</f>
        <v>#REF!</v>
      </c>
      <c r="CK13" s="139" t="e">
        <f>#REF!</f>
        <v>#REF!</v>
      </c>
      <c r="CL13" s="142" t="e">
        <f>#REF!</f>
        <v>#REF!</v>
      </c>
      <c r="CM13" s="139" t="e">
        <f>#REF!</f>
        <v>#REF!</v>
      </c>
      <c r="CN13" s="142" t="e">
        <f>#REF!</f>
        <v>#REF!</v>
      </c>
      <c r="CO13" s="139" t="e">
        <f>#REF!</f>
        <v>#REF!</v>
      </c>
      <c r="CP13" s="142" t="e">
        <f>#REF!</f>
        <v>#REF!</v>
      </c>
      <c r="CQ13" s="139" t="e">
        <f>#REF!</f>
        <v>#REF!</v>
      </c>
      <c r="CR13" s="142" t="e">
        <f>#REF!</f>
        <v>#REF!</v>
      </c>
      <c r="CS13" s="139" t="e">
        <f>#REF!</f>
        <v>#REF!</v>
      </c>
      <c r="CT13" s="142" t="e">
        <f>#REF!</f>
        <v>#REF!</v>
      </c>
      <c r="CU13" s="139" t="e">
        <f>#REF!</f>
        <v>#REF!</v>
      </c>
      <c r="CV13" s="142" t="e">
        <f>#REF!</f>
        <v>#REF!</v>
      </c>
      <c r="CW13" s="139" t="e">
        <f>#REF!</f>
        <v>#REF!</v>
      </c>
      <c r="CX13" s="142" t="e">
        <f>#REF!</f>
        <v>#REF!</v>
      </c>
      <c r="CY13" s="139" t="e">
        <f>#REF!</f>
        <v>#REF!</v>
      </c>
      <c r="CZ13" s="142" t="e">
        <f>#REF!</f>
        <v>#REF!</v>
      </c>
      <c r="DA13" s="139" t="e">
        <f>#REF!</f>
        <v>#REF!</v>
      </c>
      <c r="DB13" s="142" t="e">
        <f>#REF!</f>
        <v>#REF!</v>
      </c>
      <c r="DC13" s="139" t="e">
        <f>#REF!</f>
        <v>#REF!</v>
      </c>
      <c r="DD13" s="142" t="e">
        <f>#REF!</f>
        <v>#REF!</v>
      </c>
      <c r="DE13" s="141" t="e">
        <f t="shared" si="10"/>
        <v>#REF!</v>
      </c>
      <c r="DF13" s="139" t="e">
        <f>#REF!</f>
        <v>#REF!</v>
      </c>
      <c r="DG13" s="140" t="e">
        <f>#REF!</f>
        <v>#REF!</v>
      </c>
      <c r="DH13" s="139" t="e">
        <f>#REF!</f>
        <v>#REF!</v>
      </c>
      <c r="DI13" s="140" t="e">
        <f>#REF!</f>
        <v>#REF!</v>
      </c>
      <c r="DJ13" s="139" t="e">
        <f>#REF!</f>
        <v>#REF!</v>
      </c>
      <c r="DK13" s="140" t="e">
        <f>#REF!</f>
        <v>#REF!</v>
      </c>
      <c r="DL13" s="139" t="e">
        <f>#REF!</f>
        <v>#REF!</v>
      </c>
      <c r="DM13" s="140" t="e">
        <f>#REF!</f>
        <v>#REF!</v>
      </c>
      <c r="DN13" s="139" t="e">
        <f>#REF!</f>
        <v>#REF!</v>
      </c>
      <c r="DO13" s="140" t="e">
        <f>#REF!</f>
        <v>#REF!</v>
      </c>
      <c r="DP13" s="141" t="e">
        <f t="shared" si="5"/>
        <v>#REF!</v>
      </c>
      <c r="DQ13" s="139" t="e">
        <f>#REF!</f>
        <v>#REF!</v>
      </c>
      <c r="DR13" s="140" t="e">
        <f>#REF!</f>
        <v>#REF!</v>
      </c>
      <c r="DS13" s="139" t="e">
        <f>#REF!</f>
        <v>#REF!</v>
      </c>
      <c r="DT13" s="140" t="e">
        <f>#REF!</f>
        <v>#REF!</v>
      </c>
      <c r="DU13" s="139" t="e">
        <f>#REF!</f>
        <v>#REF!</v>
      </c>
      <c r="DV13" s="140" t="e">
        <f>#REF!</f>
        <v>#REF!</v>
      </c>
      <c r="DW13" s="139" t="e">
        <f>#REF!</f>
        <v>#REF!</v>
      </c>
      <c r="DX13" s="140" t="e">
        <f>#REF!</f>
        <v>#REF!</v>
      </c>
      <c r="DY13" s="139" t="e">
        <f>#REF!</f>
        <v>#REF!</v>
      </c>
      <c r="DZ13" s="140" t="e">
        <f>#REF!</f>
        <v>#REF!</v>
      </c>
      <c r="EA13" s="139" t="e">
        <f>#REF!</f>
        <v>#REF!</v>
      </c>
      <c r="EB13" s="140" t="e">
        <f>#REF!</f>
        <v>#REF!</v>
      </c>
      <c r="EC13" s="139" t="e">
        <f>#REF!</f>
        <v>#REF!</v>
      </c>
      <c r="ED13" s="140" t="e">
        <f>#REF!</f>
        <v>#REF!</v>
      </c>
      <c r="EE13" s="141" t="e">
        <f t="shared" si="11"/>
        <v>#REF!</v>
      </c>
      <c r="EF13" s="139" t="e">
        <f>#REF!</f>
        <v>#REF!</v>
      </c>
      <c r="EG13" s="140" t="e">
        <f>#REF!</f>
        <v>#REF!</v>
      </c>
      <c r="EH13" s="139" t="e">
        <f>#REF!</f>
        <v>#REF!</v>
      </c>
      <c r="EI13" s="140" t="e">
        <f>#REF!</f>
        <v>#REF!</v>
      </c>
      <c r="EJ13" s="139" t="e">
        <f>#REF!</f>
        <v>#REF!</v>
      </c>
      <c r="EK13" s="140" t="e">
        <f>#REF!</f>
        <v>#REF!</v>
      </c>
      <c r="EL13" s="139" t="e">
        <f>#REF!</f>
        <v>#REF!</v>
      </c>
      <c r="EM13" s="140" t="e">
        <f>#REF!</f>
        <v>#REF!</v>
      </c>
      <c r="EN13" s="139" t="e">
        <f>#REF!</f>
        <v>#REF!</v>
      </c>
      <c r="EO13" s="140" t="e">
        <f>#REF!</f>
        <v>#REF!</v>
      </c>
      <c r="EP13" s="139" t="e">
        <f>#REF!</f>
        <v>#REF!</v>
      </c>
      <c r="EQ13" s="140" t="e">
        <f>#REF!</f>
        <v>#REF!</v>
      </c>
      <c r="ER13" s="139" t="e">
        <f>#REF!</f>
        <v>#REF!</v>
      </c>
      <c r="ES13" s="140" t="e">
        <f>#REF!</f>
        <v>#REF!</v>
      </c>
      <c r="ET13" s="139" t="e">
        <f>#REF!</f>
        <v>#REF!</v>
      </c>
      <c r="EU13" s="140" t="e">
        <f>#REF!</f>
        <v>#REF!</v>
      </c>
      <c r="EV13" s="139" t="e">
        <f>#REF!</f>
        <v>#REF!</v>
      </c>
      <c r="EW13" s="140" t="e">
        <f>#REF!</f>
        <v>#REF!</v>
      </c>
      <c r="EX13" s="141" t="e">
        <f t="shared" si="12"/>
        <v>#REF!</v>
      </c>
      <c r="EY13" s="139" t="e">
        <f>#REF!</f>
        <v>#REF!</v>
      </c>
      <c r="EZ13" s="142" t="e">
        <f>#REF!</f>
        <v>#REF!</v>
      </c>
      <c r="FA13" s="139" t="e">
        <f>#REF!</f>
        <v>#REF!</v>
      </c>
      <c r="FB13" s="142" t="e">
        <f>#REF!</f>
        <v>#REF!</v>
      </c>
      <c r="FC13" s="139" t="e">
        <f>#REF!</f>
        <v>#REF!</v>
      </c>
      <c r="FD13" s="142" t="e">
        <f>#REF!</f>
        <v>#REF!</v>
      </c>
      <c r="FE13" s="139" t="e">
        <f>#REF!</f>
        <v>#REF!</v>
      </c>
      <c r="FF13" s="142" t="e">
        <f>#REF!</f>
        <v>#REF!</v>
      </c>
      <c r="FG13" s="141" t="e">
        <f t="shared" si="6"/>
        <v>#REF!</v>
      </c>
      <c r="FH13" s="144" t="e">
        <f>#REF!</f>
        <v>#REF!</v>
      </c>
      <c r="FI13" s="138" t="e">
        <f>#REF!</f>
        <v>#REF!</v>
      </c>
      <c r="FJ13" s="144" t="e">
        <f>#REF!</f>
        <v>#REF!</v>
      </c>
      <c r="FK13" s="138" t="e">
        <f>#REF!</f>
        <v>#REF!</v>
      </c>
      <c r="FL13" s="144" t="e">
        <f>#REF!</f>
        <v>#REF!</v>
      </c>
      <c r="FM13" s="138" t="e">
        <f>#REF!</f>
        <v>#REF!</v>
      </c>
    </row>
    <row r="14" spans="1:170" s="136" customFormat="1" x14ac:dyDescent="0.25">
      <c r="A14" s="137">
        <v>7</v>
      </c>
      <c r="B14" s="3" t="s">
        <v>149</v>
      </c>
      <c r="C14" s="57" t="e">
        <f>#REF!</f>
        <v>#REF!</v>
      </c>
      <c r="D14" s="4" t="e">
        <f>#REF!</f>
        <v>#REF!</v>
      </c>
      <c r="E14" s="130" t="e">
        <f t="shared" si="7"/>
        <v>#REF!</v>
      </c>
      <c r="F14" s="138" t="e">
        <f t="shared" si="0"/>
        <v>#REF!</v>
      </c>
      <c r="G14" s="139" t="e">
        <f>#REF!</f>
        <v>#REF!</v>
      </c>
      <c r="H14" s="140" t="e">
        <f>#REF!</f>
        <v>#REF!</v>
      </c>
      <c r="I14" s="139" t="e">
        <f>#REF!</f>
        <v>#REF!</v>
      </c>
      <c r="J14" s="140" t="e">
        <f>#REF!</f>
        <v>#REF!</v>
      </c>
      <c r="K14" s="139" t="e">
        <f>#REF!</f>
        <v>#REF!</v>
      </c>
      <c r="L14" s="140" t="e">
        <f>#REF!</f>
        <v>#REF!</v>
      </c>
      <c r="M14" s="141" t="e">
        <f t="shared" si="1"/>
        <v>#REF!</v>
      </c>
      <c r="N14" s="139" t="e">
        <f>#REF!</f>
        <v>#REF!</v>
      </c>
      <c r="O14" s="140" t="e">
        <f>#REF!</f>
        <v>#REF!</v>
      </c>
      <c r="P14" s="139" t="e">
        <f>#REF!</f>
        <v>#REF!</v>
      </c>
      <c r="Q14" s="140" t="e">
        <f>#REF!</f>
        <v>#REF!</v>
      </c>
      <c r="R14" s="139" t="e">
        <f>#REF!</f>
        <v>#REF!</v>
      </c>
      <c r="S14" s="140" t="e">
        <f>#REF!</f>
        <v>#REF!</v>
      </c>
      <c r="T14" s="141" t="e">
        <f t="shared" si="2"/>
        <v>#REF!</v>
      </c>
      <c r="U14" s="139" t="e">
        <f>#REF!</f>
        <v>#REF!</v>
      </c>
      <c r="V14" s="142" t="e">
        <f>#REF!</f>
        <v>#REF!</v>
      </c>
      <c r="W14" s="139" t="e">
        <f>#REF!</f>
        <v>#REF!</v>
      </c>
      <c r="X14" s="142" t="e">
        <f>#REF!</f>
        <v>#REF!</v>
      </c>
      <c r="Y14" s="139" t="e">
        <f>#REF!</f>
        <v>#REF!</v>
      </c>
      <c r="Z14" s="142" t="e">
        <f>#REF!</f>
        <v>#REF!</v>
      </c>
      <c r="AA14" s="139" t="e">
        <f>#REF!</f>
        <v>#REF!</v>
      </c>
      <c r="AB14" s="142" t="e">
        <f>#REF!</f>
        <v>#REF!</v>
      </c>
      <c r="AC14" s="139" t="e">
        <f>#REF!</f>
        <v>#REF!</v>
      </c>
      <c r="AD14" s="142" t="e">
        <f>#REF!</f>
        <v>#REF!</v>
      </c>
      <c r="AE14" s="139" t="e">
        <f>#REF!</f>
        <v>#REF!</v>
      </c>
      <c r="AF14" s="142" t="e">
        <f>#REF!</f>
        <v>#REF!</v>
      </c>
      <c r="AG14" s="140" t="e">
        <f>#REF!</f>
        <v>#REF!</v>
      </c>
      <c r="AH14" s="140" t="e">
        <f>#REF!</f>
        <v>#REF!</v>
      </c>
      <c r="AI14" s="139" t="e">
        <f>#REF!</f>
        <v>#REF!</v>
      </c>
      <c r="AJ14" s="140" t="e">
        <f>#REF!</f>
        <v>#REF!</v>
      </c>
      <c r="AK14" s="139" t="e">
        <f>#REF!</f>
        <v>#REF!</v>
      </c>
      <c r="AL14" s="140" t="e">
        <f>#REF!</f>
        <v>#REF!</v>
      </c>
      <c r="AM14" s="139" t="e">
        <f>#REF!</f>
        <v>#REF!</v>
      </c>
      <c r="AN14" s="140" t="e">
        <f>#REF!</f>
        <v>#REF!</v>
      </c>
      <c r="AO14" s="139" t="e">
        <f>#REF!</f>
        <v>#REF!</v>
      </c>
      <c r="AP14" s="140" t="e">
        <f>#REF!</f>
        <v>#REF!</v>
      </c>
      <c r="AQ14" s="143" t="e">
        <f t="shared" si="8"/>
        <v>#REF!</v>
      </c>
      <c r="AR14" s="139" t="e">
        <f>#REF!</f>
        <v>#REF!</v>
      </c>
      <c r="AS14" s="142" t="e">
        <f>#REF!</f>
        <v>#REF!</v>
      </c>
      <c r="AT14" s="139" t="e">
        <f>#REF!</f>
        <v>#REF!</v>
      </c>
      <c r="AU14" s="142" t="e">
        <f>#REF!</f>
        <v>#REF!</v>
      </c>
      <c r="AV14" s="139" t="e">
        <f>#REF!</f>
        <v>#REF!</v>
      </c>
      <c r="AW14" s="142" t="e">
        <f>#REF!</f>
        <v>#REF!</v>
      </c>
      <c r="AX14" s="139" t="e">
        <f>#REF!</f>
        <v>#REF!</v>
      </c>
      <c r="AY14" s="142" t="e">
        <f>#REF!</f>
        <v>#REF!</v>
      </c>
      <c r="AZ14" s="139" t="e">
        <f>#REF!</f>
        <v>#REF!</v>
      </c>
      <c r="BA14" s="142" t="e">
        <f>#REF!</f>
        <v>#REF!</v>
      </c>
      <c r="BB14" s="139" t="e">
        <f>#REF!</f>
        <v>#REF!</v>
      </c>
      <c r="BC14" s="140" t="e">
        <f>#REF!</f>
        <v>#REF!</v>
      </c>
      <c r="BD14" s="139" t="e">
        <f>#REF!</f>
        <v>#REF!</v>
      </c>
      <c r="BE14" s="140" t="e">
        <f>#REF!</f>
        <v>#REF!</v>
      </c>
      <c r="BF14" s="143" t="e">
        <f t="shared" si="3"/>
        <v>#REF!</v>
      </c>
      <c r="BG14" s="139" t="e">
        <f>#REF!</f>
        <v>#REF!</v>
      </c>
      <c r="BH14" s="140" t="e">
        <f>#REF!</f>
        <v>#REF!</v>
      </c>
      <c r="BI14" s="139" t="e">
        <f>#REF!</f>
        <v>#REF!</v>
      </c>
      <c r="BJ14" s="140" t="e">
        <f>#REF!</f>
        <v>#REF!</v>
      </c>
      <c r="BK14" s="139" t="e">
        <f>#REF!</f>
        <v>#REF!</v>
      </c>
      <c r="BL14" s="140" t="e">
        <f>#REF!</f>
        <v>#REF!</v>
      </c>
      <c r="BM14" s="143" t="e">
        <f t="shared" si="4"/>
        <v>#REF!</v>
      </c>
      <c r="BN14" s="139" t="e">
        <f>#REF!</f>
        <v>#REF!</v>
      </c>
      <c r="BO14" s="140" t="e">
        <f>#REF!</f>
        <v>#REF!</v>
      </c>
      <c r="BP14" s="141" t="e">
        <f t="shared" si="9"/>
        <v>#REF!</v>
      </c>
      <c r="BQ14" s="139" t="e">
        <f>#REF!</f>
        <v>#REF!</v>
      </c>
      <c r="BR14" s="142" t="e">
        <f>#REF!</f>
        <v>#REF!</v>
      </c>
      <c r="BS14" s="139" t="e">
        <f>#REF!</f>
        <v>#REF!</v>
      </c>
      <c r="BT14" s="142" t="e">
        <f>#REF!</f>
        <v>#REF!</v>
      </c>
      <c r="BU14" s="139" t="e">
        <f>#REF!</f>
        <v>#REF!</v>
      </c>
      <c r="BV14" s="142" t="e">
        <f>#REF!</f>
        <v>#REF!</v>
      </c>
      <c r="BW14" s="139" t="e">
        <f>#REF!</f>
        <v>#REF!</v>
      </c>
      <c r="BX14" s="142" t="e">
        <f>#REF!</f>
        <v>#REF!</v>
      </c>
      <c r="BY14" s="139" t="e">
        <f>#REF!</f>
        <v>#REF!</v>
      </c>
      <c r="BZ14" s="142" t="e">
        <f>#REF!</f>
        <v>#REF!</v>
      </c>
      <c r="CA14" s="139" t="e">
        <f>#REF!</f>
        <v>#REF!</v>
      </c>
      <c r="CB14" s="142" t="e">
        <f>#REF!</f>
        <v>#REF!</v>
      </c>
      <c r="CC14" s="139" t="e">
        <f>#REF!</f>
        <v>#REF!</v>
      </c>
      <c r="CD14" s="142" t="e">
        <f>#REF!</f>
        <v>#REF!</v>
      </c>
      <c r="CE14" s="139" t="e">
        <f>#REF!</f>
        <v>#REF!</v>
      </c>
      <c r="CF14" s="142" t="e">
        <f>#REF!</f>
        <v>#REF!</v>
      </c>
      <c r="CG14" s="139" t="e">
        <f>#REF!</f>
        <v>#REF!</v>
      </c>
      <c r="CH14" s="142" t="e">
        <f>#REF!</f>
        <v>#REF!</v>
      </c>
      <c r="CI14" s="139" t="e">
        <f>#REF!</f>
        <v>#REF!</v>
      </c>
      <c r="CJ14" s="142" t="e">
        <f>#REF!</f>
        <v>#REF!</v>
      </c>
      <c r="CK14" s="139" t="e">
        <f>#REF!</f>
        <v>#REF!</v>
      </c>
      <c r="CL14" s="142" t="e">
        <f>#REF!</f>
        <v>#REF!</v>
      </c>
      <c r="CM14" s="139" t="e">
        <f>#REF!</f>
        <v>#REF!</v>
      </c>
      <c r="CN14" s="142" t="e">
        <f>#REF!</f>
        <v>#REF!</v>
      </c>
      <c r="CO14" s="139" t="e">
        <f>#REF!</f>
        <v>#REF!</v>
      </c>
      <c r="CP14" s="142" t="e">
        <f>#REF!</f>
        <v>#REF!</v>
      </c>
      <c r="CQ14" s="139" t="e">
        <f>#REF!</f>
        <v>#REF!</v>
      </c>
      <c r="CR14" s="142" t="e">
        <f>#REF!</f>
        <v>#REF!</v>
      </c>
      <c r="CS14" s="139" t="e">
        <f>#REF!</f>
        <v>#REF!</v>
      </c>
      <c r="CT14" s="142" t="e">
        <f>#REF!</f>
        <v>#REF!</v>
      </c>
      <c r="CU14" s="139" t="e">
        <f>#REF!</f>
        <v>#REF!</v>
      </c>
      <c r="CV14" s="142" t="e">
        <f>#REF!</f>
        <v>#REF!</v>
      </c>
      <c r="CW14" s="139" t="e">
        <f>#REF!</f>
        <v>#REF!</v>
      </c>
      <c r="CX14" s="142" t="e">
        <f>#REF!</f>
        <v>#REF!</v>
      </c>
      <c r="CY14" s="139" t="e">
        <f>#REF!</f>
        <v>#REF!</v>
      </c>
      <c r="CZ14" s="142" t="e">
        <f>#REF!</f>
        <v>#REF!</v>
      </c>
      <c r="DA14" s="139" t="e">
        <f>#REF!</f>
        <v>#REF!</v>
      </c>
      <c r="DB14" s="142" t="e">
        <f>#REF!</f>
        <v>#REF!</v>
      </c>
      <c r="DC14" s="139" t="e">
        <f>#REF!</f>
        <v>#REF!</v>
      </c>
      <c r="DD14" s="142" t="e">
        <f>#REF!</f>
        <v>#REF!</v>
      </c>
      <c r="DE14" s="141" t="e">
        <f t="shared" si="10"/>
        <v>#REF!</v>
      </c>
      <c r="DF14" s="139" t="e">
        <f>#REF!</f>
        <v>#REF!</v>
      </c>
      <c r="DG14" s="140" t="e">
        <f>#REF!</f>
        <v>#REF!</v>
      </c>
      <c r="DH14" s="139" t="e">
        <f>#REF!</f>
        <v>#REF!</v>
      </c>
      <c r="DI14" s="140" t="e">
        <f>#REF!</f>
        <v>#REF!</v>
      </c>
      <c r="DJ14" s="139" t="e">
        <f>#REF!</f>
        <v>#REF!</v>
      </c>
      <c r="DK14" s="140" t="e">
        <f>#REF!</f>
        <v>#REF!</v>
      </c>
      <c r="DL14" s="139" t="e">
        <f>#REF!</f>
        <v>#REF!</v>
      </c>
      <c r="DM14" s="140" t="e">
        <f>#REF!</f>
        <v>#REF!</v>
      </c>
      <c r="DN14" s="139" t="e">
        <f>#REF!</f>
        <v>#REF!</v>
      </c>
      <c r="DO14" s="140" t="e">
        <f>#REF!</f>
        <v>#REF!</v>
      </c>
      <c r="DP14" s="141" t="e">
        <f t="shared" si="5"/>
        <v>#REF!</v>
      </c>
      <c r="DQ14" s="139" t="e">
        <f>#REF!</f>
        <v>#REF!</v>
      </c>
      <c r="DR14" s="140" t="e">
        <f>#REF!</f>
        <v>#REF!</v>
      </c>
      <c r="DS14" s="139" t="e">
        <f>#REF!</f>
        <v>#REF!</v>
      </c>
      <c r="DT14" s="140" t="e">
        <f>#REF!</f>
        <v>#REF!</v>
      </c>
      <c r="DU14" s="139" t="e">
        <f>#REF!</f>
        <v>#REF!</v>
      </c>
      <c r="DV14" s="140" t="e">
        <f>#REF!</f>
        <v>#REF!</v>
      </c>
      <c r="DW14" s="139" t="e">
        <f>#REF!</f>
        <v>#REF!</v>
      </c>
      <c r="DX14" s="140" t="e">
        <f>#REF!</f>
        <v>#REF!</v>
      </c>
      <c r="DY14" s="139" t="e">
        <f>#REF!</f>
        <v>#REF!</v>
      </c>
      <c r="DZ14" s="140" t="e">
        <f>#REF!</f>
        <v>#REF!</v>
      </c>
      <c r="EA14" s="139" t="e">
        <f>#REF!</f>
        <v>#REF!</v>
      </c>
      <c r="EB14" s="140" t="e">
        <f>#REF!</f>
        <v>#REF!</v>
      </c>
      <c r="EC14" s="139" t="e">
        <f>#REF!</f>
        <v>#REF!</v>
      </c>
      <c r="ED14" s="140" t="e">
        <f>#REF!</f>
        <v>#REF!</v>
      </c>
      <c r="EE14" s="141" t="e">
        <f t="shared" si="11"/>
        <v>#REF!</v>
      </c>
      <c r="EF14" s="139" t="e">
        <f>#REF!</f>
        <v>#REF!</v>
      </c>
      <c r="EG14" s="140" t="e">
        <f>#REF!</f>
        <v>#REF!</v>
      </c>
      <c r="EH14" s="139" t="e">
        <f>#REF!</f>
        <v>#REF!</v>
      </c>
      <c r="EI14" s="140" t="e">
        <f>#REF!</f>
        <v>#REF!</v>
      </c>
      <c r="EJ14" s="139" t="e">
        <f>#REF!</f>
        <v>#REF!</v>
      </c>
      <c r="EK14" s="140" t="e">
        <f>#REF!</f>
        <v>#REF!</v>
      </c>
      <c r="EL14" s="139" t="e">
        <f>#REF!</f>
        <v>#REF!</v>
      </c>
      <c r="EM14" s="140" t="e">
        <f>#REF!</f>
        <v>#REF!</v>
      </c>
      <c r="EN14" s="139" t="e">
        <f>#REF!</f>
        <v>#REF!</v>
      </c>
      <c r="EO14" s="140" t="e">
        <f>#REF!</f>
        <v>#REF!</v>
      </c>
      <c r="EP14" s="139" t="e">
        <f>#REF!</f>
        <v>#REF!</v>
      </c>
      <c r="EQ14" s="140" t="e">
        <f>#REF!</f>
        <v>#REF!</v>
      </c>
      <c r="ER14" s="139" t="e">
        <f>#REF!</f>
        <v>#REF!</v>
      </c>
      <c r="ES14" s="140" t="e">
        <f>#REF!</f>
        <v>#REF!</v>
      </c>
      <c r="ET14" s="139" t="e">
        <f>#REF!</f>
        <v>#REF!</v>
      </c>
      <c r="EU14" s="140" t="e">
        <f>#REF!</f>
        <v>#REF!</v>
      </c>
      <c r="EV14" s="139" t="e">
        <f>#REF!</f>
        <v>#REF!</v>
      </c>
      <c r="EW14" s="140" t="e">
        <f>#REF!</f>
        <v>#REF!</v>
      </c>
      <c r="EX14" s="141" t="e">
        <f t="shared" si="12"/>
        <v>#REF!</v>
      </c>
      <c r="EY14" s="139" t="e">
        <f>#REF!</f>
        <v>#REF!</v>
      </c>
      <c r="EZ14" s="142" t="e">
        <f>#REF!</f>
        <v>#REF!</v>
      </c>
      <c r="FA14" s="139" t="e">
        <f>#REF!</f>
        <v>#REF!</v>
      </c>
      <c r="FB14" s="142" t="e">
        <f>#REF!</f>
        <v>#REF!</v>
      </c>
      <c r="FC14" s="139" t="e">
        <f>#REF!</f>
        <v>#REF!</v>
      </c>
      <c r="FD14" s="142" t="e">
        <f>#REF!</f>
        <v>#REF!</v>
      </c>
      <c r="FE14" s="139" t="e">
        <f>#REF!</f>
        <v>#REF!</v>
      </c>
      <c r="FF14" s="142" t="e">
        <f>#REF!</f>
        <v>#REF!</v>
      </c>
      <c r="FG14" s="141" t="e">
        <f t="shared" si="6"/>
        <v>#REF!</v>
      </c>
      <c r="FH14" s="144" t="e">
        <f>#REF!</f>
        <v>#REF!</v>
      </c>
      <c r="FI14" s="138" t="e">
        <f>#REF!</f>
        <v>#REF!</v>
      </c>
      <c r="FJ14" s="144" t="e">
        <f>#REF!</f>
        <v>#REF!</v>
      </c>
      <c r="FK14" s="138" t="e">
        <f>#REF!</f>
        <v>#REF!</v>
      </c>
      <c r="FL14" s="144" t="e">
        <f>#REF!</f>
        <v>#REF!</v>
      </c>
      <c r="FM14" s="138" t="e">
        <f>#REF!</f>
        <v>#REF!</v>
      </c>
    </row>
    <row r="15" spans="1:170" s="136" customFormat="1" x14ac:dyDescent="0.25">
      <c r="A15" s="137">
        <v>8</v>
      </c>
      <c r="B15" s="3" t="s">
        <v>150</v>
      </c>
      <c r="C15" s="57" t="e">
        <f>#REF!</f>
        <v>#REF!</v>
      </c>
      <c r="D15" s="4" t="e">
        <f>#REF!</f>
        <v>#REF!</v>
      </c>
      <c r="E15" s="130" t="e">
        <f t="shared" si="7"/>
        <v>#REF!</v>
      </c>
      <c r="F15" s="138" t="e">
        <f t="shared" si="0"/>
        <v>#REF!</v>
      </c>
      <c r="G15" s="139" t="e">
        <f>#REF!</f>
        <v>#REF!</v>
      </c>
      <c r="H15" s="140" t="e">
        <f>#REF!</f>
        <v>#REF!</v>
      </c>
      <c r="I15" s="139" t="e">
        <f>#REF!</f>
        <v>#REF!</v>
      </c>
      <c r="J15" s="140" t="e">
        <f>#REF!</f>
        <v>#REF!</v>
      </c>
      <c r="K15" s="139" t="e">
        <f>#REF!</f>
        <v>#REF!</v>
      </c>
      <c r="L15" s="140" t="e">
        <f>#REF!</f>
        <v>#REF!</v>
      </c>
      <c r="M15" s="141" t="e">
        <f t="shared" si="1"/>
        <v>#REF!</v>
      </c>
      <c r="N15" s="139" t="e">
        <f>#REF!</f>
        <v>#REF!</v>
      </c>
      <c r="O15" s="140" t="e">
        <f>#REF!</f>
        <v>#REF!</v>
      </c>
      <c r="P15" s="139" t="e">
        <f>#REF!</f>
        <v>#REF!</v>
      </c>
      <c r="Q15" s="140" t="e">
        <f>#REF!</f>
        <v>#REF!</v>
      </c>
      <c r="R15" s="139" t="e">
        <f>#REF!</f>
        <v>#REF!</v>
      </c>
      <c r="S15" s="140" t="e">
        <f>#REF!</f>
        <v>#REF!</v>
      </c>
      <c r="T15" s="141" t="e">
        <f t="shared" si="2"/>
        <v>#REF!</v>
      </c>
      <c r="U15" s="139" t="e">
        <f>#REF!</f>
        <v>#REF!</v>
      </c>
      <c r="V15" s="142" t="e">
        <f>#REF!</f>
        <v>#REF!</v>
      </c>
      <c r="W15" s="139" t="e">
        <f>#REF!</f>
        <v>#REF!</v>
      </c>
      <c r="X15" s="142" t="e">
        <f>#REF!</f>
        <v>#REF!</v>
      </c>
      <c r="Y15" s="139" t="e">
        <f>#REF!</f>
        <v>#REF!</v>
      </c>
      <c r="Z15" s="142" t="e">
        <f>#REF!</f>
        <v>#REF!</v>
      </c>
      <c r="AA15" s="139" t="e">
        <f>#REF!</f>
        <v>#REF!</v>
      </c>
      <c r="AB15" s="142" t="e">
        <f>#REF!</f>
        <v>#REF!</v>
      </c>
      <c r="AC15" s="139" t="e">
        <f>#REF!</f>
        <v>#REF!</v>
      </c>
      <c r="AD15" s="142" t="e">
        <f>#REF!</f>
        <v>#REF!</v>
      </c>
      <c r="AE15" s="139" t="e">
        <f>#REF!</f>
        <v>#REF!</v>
      </c>
      <c r="AF15" s="142" t="e">
        <f>#REF!</f>
        <v>#REF!</v>
      </c>
      <c r="AG15" s="140" t="e">
        <f>#REF!</f>
        <v>#REF!</v>
      </c>
      <c r="AH15" s="140" t="e">
        <f>#REF!</f>
        <v>#REF!</v>
      </c>
      <c r="AI15" s="139" t="e">
        <f>#REF!</f>
        <v>#REF!</v>
      </c>
      <c r="AJ15" s="140" t="e">
        <f>#REF!</f>
        <v>#REF!</v>
      </c>
      <c r="AK15" s="139" t="e">
        <f>#REF!</f>
        <v>#REF!</v>
      </c>
      <c r="AL15" s="140" t="e">
        <f>#REF!</f>
        <v>#REF!</v>
      </c>
      <c r="AM15" s="139" t="e">
        <f>#REF!</f>
        <v>#REF!</v>
      </c>
      <c r="AN15" s="140" t="e">
        <f>#REF!</f>
        <v>#REF!</v>
      </c>
      <c r="AO15" s="139" t="e">
        <f>#REF!</f>
        <v>#REF!</v>
      </c>
      <c r="AP15" s="140" t="e">
        <f>#REF!</f>
        <v>#REF!</v>
      </c>
      <c r="AQ15" s="143" t="e">
        <f t="shared" si="8"/>
        <v>#REF!</v>
      </c>
      <c r="AR15" s="139" t="e">
        <f>#REF!</f>
        <v>#REF!</v>
      </c>
      <c r="AS15" s="142" t="e">
        <f>#REF!</f>
        <v>#REF!</v>
      </c>
      <c r="AT15" s="139" t="e">
        <f>#REF!</f>
        <v>#REF!</v>
      </c>
      <c r="AU15" s="142" t="e">
        <f>#REF!</f>
        <v>#REF!</v>
      </c>
      <c r="AV15" s="139" t="e">
        <f>#REF!</f>
        <v>#REF!</v>
      </c>
      <c r="AW15" s="142" t="e">
        <f>#REF!</f>
        <v>#REF!</v>
      </c>
      <c r="AX15" s="139" t="e">
        <f>#REF!</f>
        <v>#REF!</v>
      </c>
      <c r="AY15" s="142" t="e">
        <f>#REF!</f>
        <v>#REF!</v>
      </c>
      <c r="AZ15" s="139" t="e">
        <f>#REF!</f>
        <v>#REF!</v>
      </c>
      <c r="BA15" s="142" t="e">
        <f>#REF!</f>
        <v>#REF!</v>
      </c>
      <c r="BB15" s="139" t="e">
        <f>#REF!</f>
        <v>#REF!</v>
      </c>
      <c r="BC15" s="140" t="e">
        <f>#REF!</f>
        <v>#REF!</v>
      </c>
      <c r="BD15" s="139" t="e">
        <f>#REF!</f>
        <v>#REF!</v>
      </c>
      <c r="BE15" s="140" t="e">
        <f>#REF!</f>
        <v>#REF!</v>
      </c>
      <c r="BF15" s="143" t="e">
        <f t="shared" si="3"/>
        <v>#REF!</v>
      </c>
      <c r="BG15" s="139" t="e">
        <f>#REF!</f>
        <v>#REF!</v>
      </c>
      <c r="BH15" s="140" t="e">
        <f>#REF!</f>
        <v>#REF!</v>
      </c>
      <c r="BI15" s="139" t="e">
        <f>#REF!</f>
        <v>#REF!</v>
      </c>
      <c r="BJ15" s="140" t="e">
        <f>#REF!</f>
        <v>#REF!</v>
      </c>
      <c r="BK15" s="139" t="e">
        <f>#REF!</f>
        <v>#REF!</v>
      </c>
      <c r="BL15" s="140" t="e">
        <f>#REF!</f>
        <v>#REF!</v>
      </c>
      <c r="BM15" s="143" t="e">
        <f t="shared" si="4"/>
        <v>#REF!</v>
      </c>
      <c r="BN15" s="139" t="e">
        <f>#REF!</f>
        <v>#REF!</v>
      </c>
      <c r="BO15" s="140" t="e">
        <f>#REF!</f>
        <v>#REF!</v>
      </c>
      <c r="BP15" s="141" t="e">
        <f t="shared" si="9"/>
        <v>#REF!</v>
      </c>
      <c r="BQ15" s="139" t="e">
        <f>#REF!</f>
        <v>#REF!</v>
      </c>
      <c r="BR15" s="142" t="e">
        <f>#REF!</f>
        <v>#REF!</v>
      </c>
      <c r="BS15" s="139" t="e">
        <f>#REF!</f>
        <v>#REF!</v>
      </c>
      <c r="BT15" s="142" t="e">
        <f>#REF!</f>
        <v>#REF!</v>
      </c>
      <c r="BU15" s="139" t="e">
        <f>#REF!</f>
        <v>#REF!</v>
      </c>
      <c r="BV15" s="142" t="e">
        <f>#REF!</f>
        <v>#REF!</v>
      </c>
      <c r="BW15" s="139" t="e">
        <f>#REF!</f>
        <v>#REF!</v>
      </c>
      <c r="BX15" s="142" t="e">
        <f>#REF!</f>
        <v>#REF!</v>
      </c>
      <c r="BY15" s="139" t="e">
        <f>#REF!</f>
        <v>#REF!</v>
      </c>
      <c r="BZ15" s="142" t="e">
        <f>#REF!</f>
        <v>#REF!</v>
      </c>
      <c r="CA15" s="139" t="e">
        <f>#REF!</f>
        <v>#REF!</v>
      </c>
      <c r="CB15" s="142" t="e">
        <f>#REF!</f>
        <v>#REF!</v>
      </c>
      <c r="CC15" s="139" t="e">
        <f>#REF!</f>
        <v>#REF!</v>
      </c>
      <c r="CD15" s="142" t="e">
        <f>#REF!</f>
        <v>#REF!</v>
      </c>
      <c r="CE15" s="139" t="e">
        <f>#REF!</f>
        <v>#REF!</v>
      </c>
      <c r="CF15" s="142" t="e">
        <f>#REF!</f>
        <v>#REF!</v>
      </c>
      <c r="CG15" s="139" t="e">
        <f>#REF!</f>
        <v>#REF!</v>
      </c>
      <c r="CH15" s="142" t="e">
        <f>#REF!</f>
        <v>#REF!</v>
      </c>
      <c r="CI15" s="139" t="e">
        <f>#REF!</f>
        <v>#REF!</v>
      </c>
      <c r="CJ15" s="142" t="e">
        <f>#REF!</f>
        <v>#REF!</v>
      </c>
      <c r="CK15" s="139" t="e">
        <f>#REF!</f>
        <v>#REF!</v>
      </c>
      <c r="CL15" s="142" t="e">
        <f>#REF!</f>
        <v>#REF!</v>
      </c>
      <c r="CM15" s="139" t="e">
        <f>#REF!</f>
        <v>#REF!</v>
      </c>
      <c r="CN15" s="142" t="e">
        <f>#REF!</f>
        <v>#REF!</v>
      </c>
      <c r="CO15" s="139" t="e">
        <f>#REF!</f>
        <v>#REF!</v>
      </c>
      <c r="CP15" s="142" t="e">
        <f>#REF!</f>
        <v>#REF!</v>
      </c>
      <c r="CQ15" s="139" t="e">
        <f>#REF!</f>
        <v>#REF!</v>
      </c>
      <c r="CR15" s="142" t="e">
        <f>#REF!</f>
        <v>#REF!</v>
      </c>
      <c r="CS15" s="139" t="e">
        <f>#REF!</f>
        <v>#REF!</v>
      </c>
      <c r="CT15" s="142" t="e">
        <f>#REF!</f>
        <v>#REF!</v>
      </c>
      <c r="CU15" s="139" t="e">
        <f>#REF!</f>
        <v>#REF!</v>
      </c>
      <c r="CV15" s="142" t="e">
        <f>#REF!</f>
        <v>#REF!</v>
      </c>
      <c r="CW15" s="139" t="e">
        <f>#REF!</f>
        <v>#REF!</v>
      </c>
      <c r="CX15" s="142" t="e">
        <f>#REF!</f>
        <v>#REF!</v>
      </c>
      <c r="CY15" s="139" t="e">
        <f>#REF!</f>
        <v>#REF!</v>
      </c>
      <c r="CZ15" s="142" t="e">
        <f>#REF!</f>
        <v>#REF!</v>
      </c>
      <c r="DA15" s="139" t="e">
        <f>#REF!</f>
        <v>#REF!</v>
      </c>
      <c r="DB15" s="142" t="e">
        <f>#REF!</f>
        <v>#REF!</v>
      </c>
      <c r="DC15" s="139" t="e">
        <f>#REF!</f>
        <v>#REF!</v>
      </c>
      <c r="DD15" s="142" t="e">
        <f>#REF!</f>
        <v>#REF!</v>
      </c>
      <c r="DE15" s="141" t="e">
        <f t="shared" si="10"/>
        <v>#REF!</v>
      </c>
      <c r="DF15" s="139" t="e">
        <f>#REF!</f>
        <v>#REF!</v>
      </c>
      <c r="DG15" s="140" t="e">
        <f>#REF!</f>
        <v>#REF!</v>
      </c>
      <c r="DH15" s="139" t="e">
        <f>#REF!</f>
        <v>#REF!</v>
      </c>
      <c r="DI15" s="140" t="e">
        <f>#REF!</f>
        <v>#REF!</v>
      </c>
      <c r="DJ15" s="139" t="e">
        <f>#REF!</f>
        <v>#REF!</v>
      </c>
      <c r="DK15" s="140" t="e">
        <f>#REF!</f>
        <v>#REF!</v>
      </c>
      <c r="DL15" s="139" t="e">
        <f>#REF!</f>
        <v>#REF!</v>
      </c>
      <c r="DM15" s="140" t="e">
        <f>#REF!</f>
        <v>#REF!</v>
      </c>
      <c r="DN15" s="139" t="e">
        <f>#REF!</f>
        <v>#REF!</v>
      </c>
      <c r="DO15" s="140" t="e">
        <f>#REF!</f>
        <v>#REF!</v>
      </c>
      <c r="DP15" s="141" t="e">
        <f t="shared" si="5"/>
        <v>#REF!</v>
      </c>
      <c r="DQ15" s="139" t="e">
        <f>#REF!</f>
        <v>#REF!</v>
      </c>
      <c r="DR15" s="140" t="e">
        <f>#REF!</f>
        <v>#REF!</v>
      </c>
      <c r="DS15" s="139" t="e">
        <f>#REF!</f>
        <v>#REF!</v>
      </c>
      <c r="DT15" s="140" t="e">
        <f>#REF!</f>
        <v>#REF!</v>
      </c>
      <c r="DU15" s="139" t="e">
        <f>#REF!</f>
        <v>#REF!</v>
      </c>
      <c r="DV15" s="140" t="e">
        <f>#REF!</f>
        <v>#REF!</v>
      </c>
      <c r="DW15" s="139" t="e">
        <f>#REF!</f>
        <v>#REF!</v>
      </c>
      <c r="DX15" s="140" t="e">
        <f>#REF!</f>
        <v>#REF!</v>
      </c>
      <c r="DY15" s="139" t="e">
        <f>#REF!</f>
        <v>#REF!</v>
      </c>
      <c r="DZ15" s="140" t="e">
        <f>#REF!</f>
        <v>#REF!</v>
      </c>
      <c r="EA15" s="139" t="e">
        <f>#REF!</f>
        <v>#REF!</v>
      </c>
      <c r="EB15" s="140" t="e">
        <f>#REF!</f>
        <v>#REF!</v>
      </c>
      <c r="EC15" s="139" t="e">
        <f>#REF!</f>
        <v>#REF!</v>
      </c>
      <c r="ED15" s="140" t="e">
        <f>#REF!</f>
        <v>#REF!</v>
      </c>
      <c r="EE15" s="141" t="e">
        <f t="shared" si="11"/>
        <v>#REF!</v>
      </c>
      <c r="EF15" s="139" t="e">
        <f>#REF!</f>
        <v>#REF!</v>
      </c>
      <c r="EG15" s="140" t="e">
        <f>#REF!</f>
        <v>#REF!</v>
      </c>
      <c r="EH15" s="139" t="e">
        <f>#REF!</f>
        <v>#REF!</v>
      </c>
      <c r="EI15" s="140" t="e">
        <f>#REF!</f>
        <v>#REF!</v>
      </c>
      <c r="EJ15" s="139" t="e">
        <f>#REF!</f>
        <v>#REF!</v>
      </c>
      <c r="EK15" s="140" t="e">
        <f>#REF!</f>
        <v>#REF!</v>
      </c>
      <c r="EL15" s="139" t="e">
        <f>#REF!</f>
        <v>#REF!</v>
      </c>
      <c r="EM15" s="140" t="e">
        <f>#REF!</f>
        <v>#REF!</v>
      </c>
      <c r="EN15" s="139" t="e">
        <f>#REF!</f>
        <v>#REF!</v>
      </c>
      <c r="EO15" s="140" t="e">
        <f>#REF!</f>
        <v>#REF!</v>
      </c>
      <c r="EP15" s="139" t="e">
        <f>#REF!</f>
        <v>#REF!</v>
      </c>
      <c r="EQ15" s="140" t="e">
        <f>#REF!</f>
        <v>#REF!</v>
      </c>
      <c r="ER15" s="139" t="e">
        <f>#REF!</f>
        <v>#REF!</v>
      </c>
      <c r="ES15" s="140" t="e">
        <f>#REF!</f>
        <v>#REF!</v>
      </c>
      <c r="ET15" s="139" t="e">
        <f>#REF!</f>
        <v>#REF!</v>
      </c>
      <c r="EU15" s="140" t="e">
        <f>#REF!</f>
        <v>#REF!</v>
      </c>
      <c r="EV15" s="139" t="e">
        <f>#REF!</f>
        <v>#REF!</v>
      </c>
      <c r="EW15" s="140" t="e">
        <f>#REF!</f>
        <v>#REF!</v>
      </c>
      <c r="EX15" s="141" t="e">
        <f t="shared" si="12"/>
        <v>#REF!</v>
      </c>
      <c r="EY15" s="139" t="e">
        <f>#REF!</f>
        <v>#REF!</v>
      </c>
      <c r="EZ15" s="142" t="e">
        <f>#REF!</f>
        <v>#REF!</v>
      </c>
      <c r="FA15" s="139" t="e">
        <f>#REF!</f>
        <v>#REF!</v>
      </c>
      <c r="FB15" s="142" t="e">
        <f>#REF!</f>
        <v>#REF!</v>
      </c>
      <c r="FC15" s="139" t="e">
        <f>#REF!</f>
        <v>#REF!</v>
      </c>
      <c r="FD15" s="142" t="e">
        <f>#REF!</f>
        <v>#REF!</v>
      </c>
      <c r="FE15" s="139" t="e">
        <f>#REF!</f>
        <v>#REF!</v>
      </c>
      <c r="FF15" s="142" t="e">
        <f>#REF!</f>
        <v>#REF!</v>
      </c>
      <c r="FG15" s="141" t="e">
        <f t="shared" si="6"/>
        <v>#REF!</v>
      </c>
      <c r="FH15" s="144" t="e">
        <f>#REF!</f>
        <v>#REF!</v>
      </c>
      <c r="FI15" s="138" t="e">
        <f>#REF!</f>
        <v>#REF!</v>
      </c>
      <c r="FJ15" s="144" t="e">
        <f>#REF!</f>
        <v>#REF!</v>
      </c>
      <c r="FK15" s="138" t="e">
        <f>#REF!</f>
        <v>#REF!</v>
      </c>
      <c r="FL15" s="144" t="e">
        <f>#REF!</f>
        <v>#REF!</v>
      </c>
      <c r="FM15" s="138" t="e">
        <f>#REF!</f>
        <v>#REF!</v>
      </c>
    </row>
    <row r="16" spans="1:170" s="136" customFormat="1" x14ac:dyDescent="0.25">
      <c r="A16" s="137">
        <v>9</v>
      </c>
      <c r="B16" s="3" t="s">
        <v>162</v>
      </c>
      <c r="C16" s="57" t="e">
        <f>#REF!</f>
        <v>#REF!</v>
      </c>
      <c r="D16" s="57" t="e">
        <f>#REF!</f>
        <v>#REF!</v>
      </c>
      <c r="E16" s="130" t="e">
        <f t="shared" si="7"/>
        <v>#REF!</v>
      </c>
      <c r="F16" s="138" t="e">
        <f t="shared" si="0"/>
        <v>#REF!</v>
      </c>
      <c r="G16" s="139" t="e">
        <f>#REF!</f>
        <v>#REF!</v>
      </c>
      <c r="H16" s="140" t="e">
        <f>#REF!</f>
        <v>#REF!</v>
      </c>
      <c r="I16" s="139" t="e">
        <f>#REF!</f>
        <v>#REF!</v>
      </c>
      <c r="J16" s="140" t="e">
        <f>#REF!</f>
        <v>#REF!</v>
      </c>
      <c r="K16" s="139" t="e">
        <f>#REF!</f>
        <v>#REF!</v>
      </c>
      <c r="L16" s="140" t="e">
        <f>#REF!</f>
        <v>#REF!</v>
      </c>
      <c r="M16" s="71" t="e">
        <f t="shared" si="1"/>
        <v>#REF!</v>
      </c>
      <c r="N16" s="139" t="e">
        <f>#REF!</f>
        <v>#REF!</v>
      </c>
      <c r="O16" s="140" t="e">
        <f>#REF!</f>
        <v>#REF!</v>
      </c>
      <c r="P16" s="139" t="e">
        <f>#REF!</f>
        <v>#REF!</v>
      </c>
      <c r="Q16" s="140" t="e">
        <f>#REF!</f>
        <v>#REF!</v>
      </c>
      <c r="R16" s="139" t="e">
        <f>#REF!</f>
        <v>#REF!</v>
      </c>
      <c r="S16" s="140" t="e">
        <f>#REF!</f>
        <v>#REF!</v>
      </c>
      <c r="T16" s="71" t="e">
        <f t="shared" si="2"/>
        <v>#REF!</v>
      </c>
      <c r="U16" s="139" t="e">
        <f>#REF!</f>
        <v>#REF!</v>
      </c>
      <c r="V16" s="142" t="e">
        <f>#REF!</f>
        <v>#REF!</v>
      </c>
      <c r="W16" s="139" t="e">
        <f>#REF!</f>
        <v>#REF!</v>
      </c>
      <c r="X16" s="142" t="e">
        <f>#REF!</f>
        <v>#REF!</v>
      </c>
      <c r="Y16" s="139" t="e">
        <f>#REF!</f>
        <v>#REF!</v>
      </c>
      <c r="Z16" s="142" t="e">
        <f>#REF!</f>
        <v>#REF!</v>
      </c>
      <c r="AA16" s="139" t="e">
        <f>#REF!</f>
        <v>#REF!</v>
      </c>
      <c r="AB16" s="142" t="e">
        <f>#REF!</f>
        <v>#REF!</v>
      </c>
      <c r="AC16" s="139" t="e">
        <f>#REF!</f>
        <v>#REF!</v>
      </c>
      <c r="AD16" s="142" t="e">
        <f>#REF!</f>
        <v>#REF!</v>
      </c>
      <c r="AE16" s="139" t="e">
        <f>#REF!</f>
        <v>#REF!</v>
      </c>
      <c r="AF16" s="142" t="e">
        <f>#REF!</f>
        <v>#REF!</v>
      </c>
      <c r="AG16" s="140" t="e">
        <f>#REF!</f>
        <v>#REF!</v>
      </c>
      <c r="AH16" s="140" t="e">
        <f>#REF!</f>
        <v>#REF!</v>
      </c>
      <c r="AI16" s="139" t="e">
        <f>#REF!</f>
        <v>#REF!</v>
      </c>
      <c r="AJ16" s="140" t="e">
        <f>#REF!</f>
        <v>#REF!</v>
      </c>
      <c r="AK16" s="139" t="e">
        <f>#REF!</f>
        <v>#REF!</v>
      </c>
      <c r="AL16" s="140" t="e">
        <f>#REF!</f>
        <v>#REF!</v>
      </c>
      <c r="AM16" s="139" t="e">
        <f>#REF!</f>
        <v>#REF!</v>
      </c>
      <c r="AN16" s="140" t="e">
        <f>#REF!</f>
        <v>#REF!</v>
      </c>
      <c r="AO16" s="139" t="e">
        <f>#REF!</f>
        <v>#REF!</v>
      </c>
      <c r="AP16" s="140" t="e">
        <f>#REF!</f>
        <v>#REF!</v>
      </c>
      <c r="AQ16" s="143" t="e">
        <f t="shared" si="8"/>
        <v>#REF!</v>
      </c>
      <c r="AR16" s="139" t="e">
        <f>#REF!</f>
        <v>#REF!</v>
      </c>
      <c r="AS16" s="142" t="e">
        <f>#REF!</f>
        <v>#REF!</v>
      </c>
      <c r="AT16" s="139" t="e">
        <f>#REF!</f>
        <v>#REF!</v>
      </c>
      <c r="AU16" s="142" t="e">
        <f>#REF!</f>
        <v>#REF!</v>
      </c>
      <c r="AV16" s="139" t="e">
        <f>#REF!</f>
        <v>#REF!</v>
      </c>
      <c r="AW16" s="142" t="e">
        <f>#REF!</f>
        <v>#REF!</v>
      </c>
      <c r="AX16" s="139" t="e">
        <f>#REF!</f>
        <v>#REF!</v>
      </c>
      <c r="AY16" s="142" t="e">
        <f>#REF!</f>
        <v>#REF!</v>
      </c>
      <c r="AZ16" s="139" t="e">
        <f>#REF!</f>
        <v>#REF!</v>
      </c>
      <c r="BA16" s="142" t="e">
        <f>#REF!</f>
        <v>#REF!</v>
      </c>
      <c r="BB16" s="139" t="e">
        <f>#REF!</f>
        <v>#REF!</v>
      </c>
      <c r="BC16" s="140" t="e">
        <f>#REF!</f>
        <v>#REF!</v>
      </c>
      <c r="BD16" s="139" t="e">
        <f>#REF!</f>
        <v>#REF!</v>
      </c>
      <c r="BE16" s="140" t="e">
        <f>#REF!</f>
        <v>#REF!</v>
      </c>
      <c r="BF16" s="146" t="e">
        <f t="shared" si="3"/>
        <v>#REF!</v>
      </c>
      <c r="BG16" s="139" t="e">
        <f>#REF!</f>
        <v>#REF!</v>
      </c>
      <c r="BH16" s="140" t="e">
        <f>#REF!</f>
        <v>#REF!</v>
      </c>
      <c r="BI16" s="139" t="e">
        <f>#REF!</f>
        <v>#REF!</v>
      </c>
      <c r="BJ16" s="140" t="e">
        <f>#REF!</f>
        <v>#REF!</v>
      </c>
      <c r="BK16" s="139" t="e">
        <f>#REF!</f>
        <v>#REF!</v>
      </c>
      <c r="BL16" s="140" t="e">
        <f>#REF!</f>
        <v>#REF!</v>
      </c>
      <c r="BM16" s="146" t="e">
        <f t="shared" si="4"/>
        <v>#REF!</v>
      </c>
      <c r="BN16" s="139" t="e">
        <f>#REF!</f>
        <v>#REF!</v>
      </c>
      <c r="BO16" s="140" t="e">
        <f>#REF!</f>
        <v>#REF!</v>
      </c>
      <c r="BP16" s="141" t="e">
        <f t="shared" si="9"/>
        <v>#REF!</v>
      </c>
      <c r="BQ16" s="139" t="e">
        <f>#REF!</f>
        <v>#REF!</v>
      </c>
      <c r="BR16" s="142" t="e">
        <f>#REF!</f>
        <v>#REF!</v>
      </c>
      <c r="BS16" s="139" t="e">
        <f>#REF!</f>
        <v>#REF!</v>
      </c>
      <c r="BT16" s="142" t="e">
        <f>#REF!</f>
        <v>#REF!</v>
      </c>
      <c r="BU16" s="139" t="e">
        <f>#REF!</f>
        <v>#REF!</v>
      </c>
      <c r="BV16" s="142" t="e">
        <f>#REF!</f>
        <v>#REF!</v>
      </c>
      <c r="BW16" s="139" t="e">
        <f>#REF!</f>
        <v>#REF!</v>
      </c>
      <c r="BX16" s="142" t="e">
        <f>#REF!</f>
        <v>#REF!</v>
      </c>
      <c r="BY16" s="139" t="e">
        <f>#REF!</f>
        <v>#REF!</v>
      </c>
      <c r="BZ16" s="142" t="e">
        <f>#REF!</f>
        <v>#REF!</v>
      </c>
      <c r="CA16" s="139" t="e">
        <f>#REF!</f>
        <v>#REF!</v>
      </c>
      <c r="CB16" s="142" t="e">
        <f>#REF!</f>
        <v>#REF!</v>
      </c>
      <c r="CC16" s="139" t="e">
        <f>#REF!</f>
        <v>#REF!</v>
      </c>
      <c r="CD16" s="142" t="e">
        <f>#REF!</f>
        <v>#REF!</v>
      </c>
      <c r="CE16" s="139" t="e">
        <f>#REF!</f>
        <v>#REF!</v>
      </c>
      <c r="CF16" s="142" t="e">
        <f>#REF!</f>
        <v>#REF!</v>
      </c>
      <c r="CG16" s="139" t="e">
        <f>#REF!</f>
        <v>#REF!</v>
      </c>
      <c r="CH16" s="142" t="e">
        <f>#REF!</f>
        <v>#REF!</v>
      </c>
      <c r="CI16" s="139" t="e">
        <f>#REF!</f>
        <v>#REF!</v>
      </c>
      <c r="CJ16" s="142" t="e">
        <f>#REF!</f>
        <v>#REF!</v>
      </c>
      <c r="CK16" s="139" t="e">
        <f>#REF!</f>
        <v>#REF!</v>
      </c>
      <c r="CL16" s="142" t="e">
        <f>#REF!</f>
        <v>#REF!</v>
      </c>
      <c r="CM16" s="139" t="e">
        <f>#REF!</f>
        <v>#REF!</v>
      </c>
      <c r="CN16" s="142" t="e">
        <f>#REF!</f>
        <v>#REF!</v>
      </c>
      <c r="CO16" s="139" t="e">
        <f>#REF!</f>
        <v>#REF!</v>
      </c>
      <c r="CP16" s="142" t="e">
        <f>#REF!</f>
        <v>#REF!</v>
      </c>
      <c r="CQ16" s="139" t="e">
        <f>#REF!</f>
        <v>#REF!</v>
      </c>
      <c r="CR16" s="142" t="e">
        <f>#REF!</f>
        <v>#REF!</v>
      </c>
      <c r="CS16" s="139" t="e">
        <f>#REF!</f>
        <v>#REF!</v>
      </c>
      <c r="CT16" s="142" t="e">
        <f>#REF!</f>
        <v>#REF!</v>
      </c>
      <c r="CU16" s="139" t="e">
        <f>#REF!</f>
        <v>#REF!</v>
      </c>
      <c r="CV16" s="142" t="e">
        <f>#REF!</f>
        <v>#REF!</v>
      </c>
      <c r="CW16" s="139" t="e">
        <f>#REF!</f>
        <v>#REF!</v>
      </c>
      <c r="CX16" s="142" t="e">
        <f>#REF!</f>
        <v>#REF!</v>
      </c>
      <c r="CY16" s="139" t="e">
        <f>#REF!</f>
        <v>#REF!</v>
      </c>
      <c r="CZ16" s="142" t="e">
        <f>#REF!</f>
        <v>#REF!</v>
      </c>
      <c r="DA16" s="139" t="e">
        <f>#REF!</f>
        <v>#REF!</v>
      </c>
      <c r="DB16" s="142" t="e">
        <f>#REF!</f>
        <v>#REF!</v>
      </c>
      <c r="DC16" s="139" t="e">
        <f>#REF!</f>
        <v>#REF!</v>
      </c>
      <c r="DD16" s="142" t="e">
        <f>#REF!</f>
        <v>#REF!</v>
      </c>
      <c r="DE16" s="141" t="e">
        <f t="shared" si="10"/>
        <v>#REF!</v>
      </c>
      <c r="DF16" s="139" t="e">
        <f>#REF!</f>
        <v>#REF!</v>
      </c>
      <c r="DG16" s="140" t="e">
        <f>#REF!</f>
        <v>#REF!</v>
      </c>
      <c r="DH16" s="139" t="e">
        <f>#REF!</f>
        <v>#REF!</v>
      </c>
      <c r="DI16" s="140" t="e">
        <f>#REF!</f>
        <v>#REF!</v>
      </c>
      <c r="DJ16" s="139" t="e">
        <f>#REF!</f>
        <v>#REF!</v>
      </c>
      <c r="DK16" s="140" t="e">
        <f>#REF!</f>
        <v>#REF!</v>
      </c>
      <c r="DL16" s="139" t="e">
        <f>#REF!</f>
        <v>#REF!</v>
      </c>
      <c r="DM16" s="140" t="e">
        <f>#REF!</f>
        <v>#REF!</v>
      </c>
      <c r="DN16" s="139" t="e">
        <f>#REF!</f>
        <v>#REF!</v>
      </c>
      <c r="DO16" s="140" t="e">
        <f>#REF!</f>
        <v>#REF!</v>
      </c>
      <c r="DP16" s="71" t="e">
        <f t="shared" si="5"/>
        <v>#REF!</v>
      </c>
      <c r="DQ16" s="139" t="e">
        <f>#REF!</f>
        <v>#REF!</v>
      </c>
      <c r="DR16" s="140" t="e">
        <f>#REF!</f>
        <v>#REF!</v>
      </c>
      <c r="DS16" s="139" t="e">
        <f>#REF!</f>
        <v>#REF!</v>
      </c>
      <c r="DT16" s="140" t="e">
        <f>#REF!</f>
        <v>#REF!</v>
      </c>
      <c r="DU16" s="139" t="e">
        <f>#REF!</f>
        <v>#REF!</v>
      </c>
      <c r="DV16" s="140" t="e">
        <f>#REF!</f>
        <v>#REF!</v>
      </c>
      <c r="DW16" s="139" t="e">
        <f>#REF!</f>
        <v>#REF!</v>
      </c>
      <c r="DX16" s="140" t="e">
        <f>#REF!</f>
        <v>#REF!</v>
      </c>
      <c r="DY16" s="139" t="e">
        <f>#REF!</f>
        <v>#REF!</v>
      </c>
      <c r="DZ16" s="140" t="e">
        <f>#REF!</f>
        <v>#REF!</v>
      </c>
      <c r="EA16" s="139" t="e">
        <f>#REF!</f>
        <v>#REF!</v>
      </c>
      <c r="EB16" s="140" t="e">
        <f>#REF!</f>
        <v>#REF!</v>
      </c>
      <c r="EC16" s="139" t="e">
        <f>#REF!</f>
        <v>#REF!</v>
      </c>
      <c r="ED16" s="140" t="e">
        <f>#REF!</f>
        <v>#REF!</v>
      </c>
      <c r="EE16" s="141" t="e">
        <f t="shared" si="11"/>
        <v>#REF!</v>
      </c>
      <c r="EF16" s="139" t="e">
        <f>#REF!</f>
        <v>#REF!</v>
      </c>
      <c r="EG16" s="140" t="e">
        <f>#REF!</f>
        <v>#REF!</v>
      </c>
      <c r="EH16" s="139" t="e">
        <f>#REF!</f>
        <v>#REF!</v>
      </c>
      <c r="EI16" s="140" t="e">
        <f>#REF!</f>
        <v>#REF!</v>
      </c>
      <c r="EJ16" s="139" t="e">
        <f>#REF!</f>
        <v>#REF!</v>
      </c>
      <c r="EK16" s="140" t="e">
        <f>#REF!</f>
        <v>#REF!</v>
      </c>
      <c r="EL16" s="139" t="e">
        <f>#REF!</f>
        <v>#REF!</v>
      </c>
      <c r="EM16" s="140" t="e">
        <f>#REF!</f>
        <v>#REF!</v>
      </c>
      <c r="EN16" s="139" t="e">
        <f>#REF!</f>
        <v>#REF!</v>
      </c>
      <c r="EO16" s="140" t="e">
        <f>#REF!</f>
        <v>#REF!</v>
      </c>
      <c r="EP16" s="139" t="e">
        <f>#REF!</f>
        <v>#REF!</v>
      </c>
      <c r="EQ16" s="140" t="e">
        <f>#REF!</f>
        <v>#REF!</v>
      </c>
      <c r="ER16" s="139" t="e">
        <f>#REF!</f>
        <v>#REF!</v>
      </c>
      <c r="ES16" s="140" t="e">
        <f>#REF!</f>
        <v>#REF!</v>
      </c>
      <c r="ET16" s="139" t="e">
        <f>#REF!</f>
        <v>#REF!</v>
      </c>
      <c r="EU16" s="140" t="e">
        <f>#REF!</f>
        <v>#REF!</v>
      </c>
      <c r="EV16" s="139" t="e">
        <f>#REF!</f>
        <v>#REF!</v>
      </c>
      <c r="EW16" s="140" t="e">
        <f>#REF!</f>
        <v>#REF!</v>
      </c>
      <c r="EX16" s="141" t="e">
        <f t="shared" si="12"/>
        <v>#REF!</v>
      </c>
      <c r="EY16" s="139" t="e">
        <f>#REF!</f>
        <v>#REF!</v>
      </c>
      <c r="EZ16" s="142" t="e">
        <f>#REF!</f>
        <v>#REF!</v>
      </c>
      <c r="FA16" s="139" t="e">
        <f>#REF!</f>
        <v>#REF!</v>
      </c>
      <c r="FB16" s="142" t="e">
        <f>#REF!</f>
        <v>#REF!</v>
      </c>
      <c r="FC16" s="139" t="e">
        <f>#REF!</f>
        <v>#REF!</v>
      </c>
      <c r="FD16" s="142" t="e">
        <f>#REF!</f>
        <v>#REF!</v>
      </c>
      <c r="FE16" s="139" t="e">
        <f>#REF!</f>
        <v>#REF!</v>
      </c>
      <c r="FF16" s="142" t="e">
        <f>#REF!</f>
        <v>#REF!</v>
      </c>
      <c r="FG16" s="141" t="e">
        <f t="shared" si="6"/>
        <v>#REF!</v>
      </c>
      <c r="FH16" s="144">
        <v>613</v>
      </c>
      <c r="FI16" s="138">
        <v>840</v>
      </c>
      <c r="FJ16" s="144"/>
      <c r="FK16" s="138">
        <v>117</v>
      </c>
      <c r="FL16" s="144" t="s">
        <v>142</v>
      </c>
      <c r="FM16" s="138" t="e">
        <f>#REF!</f>
        <v>#REF!</v>
      </c>
    </row>
    <row r="17" spans="1:169" s="136" customFormat="1" x14ac:dyDescent="0.25">
      <c r="A17" s="137">
        <v>10</v>
      </c>
      <c r="B17" s="3" t="s">
        <v>168</v>
      </c>
      <c r="C17" s="57" t="e">
        <f>#REF!</f>
        <v>#REF!</v>
      </c>
      <c r="D17" s="4" t="e">
        <f>#REF!</f>
        <v>#REF!</v>
      </c>
      <c r="E17" s="130" t="e">
        <f t="shared" ref="E17:E34" si="13">C17+D17</f>
        <v>#REF!</v>
      </c>
      <c r="F17" s="138" t="e">
        <f t="shared" ref="F17:F34" si="14">M17+T17+BP17+DE17+DP17+EE17+EX17+FG17+FI17+FK17+FM17</f>
        <v>#REF!</v>
      </c>
      <c r="G17" s="139" t="e">
        <f>#REF!</f>
        <v>#REF!</v>
      </c>
      <c r="H17" s="140" t="e">
        <f>#REF!</f>
        <v>#REF!</v>
      </c>
      <c r="I17" s="139" t="e">
        <f>#REF!</f>
        <v>#REF!</v>
      </c>
      <c r="J17" s="140" t="e">
        <f>#REF!</f>
        <v>#REF!</v>
      </c>
      <c r="K17" s="139" t="e">
        <f>#REF!</f>
        <v>#REF!</v>
      </c>
      <c r="L17" s="140" t="e">
        <f>#REF!</f>
        <v>#REF!</v>
      </c>
      <c r="M17" s="71" t="e">
        <f t="shared" ref="M17:M34" si="15">H17+J17+L17</f>
        <v>#REF!</v>
      </c>
      <c r="N17" s="139" t="e">
        <f>#REF!</f>
        <v>#REF!</v>
      </c>
      <c r="O17" s="140" t="e">
        <f>#REF!</f>
        <v>#REF!</v>
      </c>
      <c r="P17" s="139" t="e">
        <f>#REF!</f>
        <v>#REF!</v>
      </c>
      <c r="Q17" s="140" t="e">
        <f>#REF!</f>
        <v>#REF!</v>
      </c>
      <c r="R17" s="139" t="e">
        <f>#REF!</f>
        <v>#REF!</v>
      </c>
      <c r="S17" s="140" t="e">
        <f>#REF!</f>
        <v>#REF!</v>
      </c>
      <c r="T17" s="71" t="e">
        <f t="shared" ref="T17:T34" si="16">O17+Q17+S17</f>
        <v>#REF!</v>
      </c>
      <c r="U17" s="139" t="e">
        <f>#REF!</f>
        <v>#REF!</v>
      </c>
      <c r="V17" s="142" t="e">
        <f>#REF!</f>
        <v>#REF!</v>
      </c>
      <c r="W17" s="139" t="e">
        <f>#REF!</f>
        <v>#REF!</v>
      </c>
      <c r="X17" s="142" t="e">
        <f>#REF!</f>
        <v>#REF!</v>
      </c>
      <c r="Y17" s="139" t="e">
        <f>#REF!</f>
        <v>#REF!</v>
      </c>
      <c r="Z17" s="142" t="e">
        <f>#REF!</f>
        <v>#REF!</v>
      </c>
      <c r="AA17" s="139" t="e">
        <f>#REF!</f>
        <v>#REF!</v>
      </c>
      <c r="AB17" s="142" t="e">
        <f>#REF!</f>
        <v>#REF!</v>
      </c>
      <c r="AC17" s="139" t="e">
        <f>#REF!</f>
        <v>#REF!</v>
      </c>
      <c r="AD17" s="142" t="e">
        <f>#REF!</f>
        <v>#REF!</v>
      </c>
      <c r="AE17" s="139" t="e">
        <f>#REF!</f>
        <v>#REF!</v>
      </c>
      <c r="AF17" s="142" t="e">
        <f>#REF!</f>
        <v>#REF!</v>
      </c>
      <c r="AG17" s="140" t="e">
        <f>#REF!</f>
        <v>#REF!</v>
      </c>
      <c r="AH17" s="140" t="e">
        <f>#REF!</f>
        <v>#REF!</v>
      </c>
      <c r="AI17" s="139" t="e">
        <f>#REF!</f>
        <v>#REF!</v>
      </c>
      <c r="AJ17" s="140" t="e">
        <f>#REF!</f>
        <v>#REF!</v>
      </c>
      <c r="AK17" s="139" t="e">
        <f>#REF!</f>
        <v>#REF!</v>
      </c>
      <c r="AL17" s="140" t="e">
        <f>#REF!</f>
        <v>#REF!</v>
      </c>
      <c r="AM17" s="139" t="e">
        <f>#REF!</f>
        <v>#REF!</v>
      </c>
      <c r="AN17" s="140" t="e">
        <f>#REF!</f>
        <v>#REF!</v>
      </c>
      <c r="AO17" s="139" t="e">
        <f>#REF!</f>
        <v>#REF!</v>
      </c>
      <c r="AP17" s="140" t="e">
        <f>#REF!</f>
        <v>#REF!</v>
      </c>
      <c r="AQ17" s="143" t="e">
        <f t="shared" ref="AQ17:AQ34" si="17">V17+X17+Z17+AB17+AD17+AF17+AH17+AJ17+AL17+AN17+AP17</f>
        <v>#REF!</v>
      </c>
      <c r="AR17" s="139" t="e">
        <f>#REF!</f>
        <v>#REF!</v>
      </c>
      <c r="AS17" s="142" t="e">
        <f>#REF!</f>
        <v>#REF!</v>
      </c>
      <c r="AT17" s="139" t="e">
        <f>#REF!</f>
        <v>#REF!</v>
      </c>
      <c r="AU17" s="142" t="e">
        <f>#REF!</f>
        <v>#REF!</v>
      </c>
      <c r="AV17" s="139" t="e">
        <f>#REF!</f>
        <v>#REF!</v>
      </c>
      <c r="AW17" s="142" t="e">
        <f>#REF!</f>
        <v>#REF!</v>
      </c>
      <c r="AX17" s="139" t="e">
        <f>#REF!</f>
        <v>#REF!</v>
      </c>
      <c r="AY17" s="142" t="e">
        <f>#REF!</f>
        <v>#REF!</v>
      </c>
      <c r="AZ17" s="139" t="e">
        <f>#REF!</f>
        <v>#REF!</v>
      </c>
      <c r="BA17" s="142" t="e">
        <f>#REF!</f>
        <v>#REF!</v>
      </c>
      <c r="BB17" s="139" t="e">
        <f>#REF!</f>
        <v>#REF!</v>
      </c>
      <c r="BC17" s="140" t="e">
        <f>#REF!</f>
        <v>#REF!</v>
      </c>
      <c r="BD17" s="139" t="e">
        <f>#REF!</f>
        <v>#REF!</v>
      </c>
      <c r="BE17" s="140" t="e">
        <f>#REF!</f>
        <v>#REF!</v>
      </c>
      <c r="BF17" s="146" t="e">
        <f t="shared" ref="BF17:BF34" si="18">AS17+AU17+AW17+AY17+BA17+BE17+BC17</f>
        <v>#REF!</v>
      </c>
      <c r="BG17" s="139" t="e">
        <f>#REF!</f>
        <v>#REF!</v>
      </c>
      <c r="BH17" s="140" t="e">
        <f>#REF!</f>
        <v>#REF!</v>
      </c>
      <c r="BI17" s="139" t="e">
        <f>#REF!</f>
        <v>#REF!</v>
      </c>
      <c r="BJ17" s="140" t="e">
        <f>#REF!</f>
        <v>#REF!</v>
      </c>
      <c r="BK17" s="139" t="e">
        <f>#REF!</f>
        <v>#REF!</v>
      </c>
      <c r="BL17" s="140" t="e">
        <f>#REF!</f>
        <v>#REF!</v>
      </c>
      <c r="BM17" s="146" t="e">
        <f t="shared" ref="BM17:BM34" si="19">BH17+BJ17+BL17</f>
        <v>#REF!</v>
      </c>
      <c r="BN17" s="139" t="e">
        <f>#REF!</f>
        <v>#REF!</v>
      </c>
      <c r="BO17" s="140" t="e">
        <f>#REF!</f>
        <v>#REF!</v>
      </c>
      <c r="BP17" s="141" t="e">
        <f t="shared" ref="BP17:BP34" si="20">AQ17+BF17+BM17+BO17</f>
        <v>#REF!</v>
      </c>
      <c r="BQ17" s="139" t="e">
        <f>#REF!</f>
        <v>#REF!</v>
      </c>
      <c r="BR17" s="142" t="e">
        <f>#REF!</f>
        <v>#REF!</v>
      </c>
      <c r="BS17" s="139" t="e">
        <f>#REF!</f>
        <v>#REF!</v>
      </c>
      <c r="BT17" s="142" t="e">
        <f>#REF!</f>
        <v>#REF!</v>
      </c>
      <c r="BU17" s="139" t="e">
        <f>#REF!</f>
        <v>#REF!</v>
      </c>
      <c r="BV17" s="142" t="e">
        <f>#REF!</f>
        <v>#REF!</v>
      </c>
      <c r="BW17" s="139" t="e">
        <f>#REF!</f>
        <v>#REF!</v>
      </c>
      <c r="BX17" s="142" t="e">
        <f>#REF!</f>
        <v>#REF!</v>
      </c>
      <c r="BY17" s="139" t="e">
        <f>#REF!</f>
        <v>#REF!</v>
      </c>
      <c r="BZ17" s="142" t="e">
        <f>#REF!</f>
        <v>#REF!</v>
      </c>
      <c r="CA17" s="139" t="e">
        <f>#REF!</f>
        <v>#REF!</v>
      </c>
      <c r="CB17" s="142" t="e">
        <f>#REF!</f>
        <v>#REF!</v>
      </c>
      <c r="CC17" s="139" t="e">
        <f>#REF!</f>
        <v>#REF!</v>
      </c>
      <c r="CD17" s="142" t="e">
        <f>#REF!</f>
        <v>#REF!</v>
      </c>
      <c r="CE17" s="139" t="e">
        <f>#REF!</f>
        <v>#REF!</v>
      </c>
      <c r="CF17" s="142" t="e">
        <f>#REF!</f>
        <v>#REF!</v>
      </c>
      <c r="CG17" s="139" t="e">
        <f>#REF!</f>
        <v>#REF!</v>
      </c>
      <c r="CH17" s="142" t="e">
        <f>#REF!</f>
        <v>#REF!</v>
      </c>
      <c r="CI17" s="139" t="e">
        <f>#REF!</f>
        <v>#REF!</v>
      </c>
      <c r="CJ17" s="142" t="e">
        <f>#REF!</f>
        <v>#REF!</v>
      </c>
      <c r="CK17" s="139" t="e">
        <f>#REF!</f>
        <v>#REF!</v>
      </c>
      <c r="CL17" s="142" t="e">
        <f>#REF!</f>
        <v>#REF!</v>
      </c>
      <c r="CM17" s="139" t="e">
        <f>#REF!</f>
        <v>#REF!</v>
      </c>
      <c r="CN17" s="142" t="e">
        <f>#REF!</f>
        <v>#REF!</v>
      </c>
      <c r="CO17" s="139" t="e">
        <f>#REF!</f>
        <v>#REF!</v>
      </c>
      <c r="CP17" s="142" t="e">
        <f>#REF!</f>
        <v>#REF!</v>
      </c>
      <c r="CQ17" s="139" t="e">
        <f>#REF!</f>
        <v>#REF!</v>
      </c>
      <c r="CR17" s="142" t="e">
        <f>#REF!</f>
        <v>#REF!</v>
      </c>
      <c r="CS17" s="139" t="e">
        <f>#REF!</f>
        <v>#REF!</v>
      </c>
      <c r="CT17" s="142" t="e">
        <f>#REF!</f>
        <v>#REF!</v>
      </c>
      <c r="CU17" s="139" t="e">
        <f>#REF!</f>
        <v>#REF!</v>
      </c>
      <c r="CV17" s="142" t="e">
        <f>#REF!</f>
        <v>#REF!</v>
      </c>
      <c r="CW17" s="139" t="e">
        <f>#REF!</f>
        <v>#REF!</v>
      </c>
      <c r="CX17" s="142" t="e">
        <f>#REF!</f>
        <v>#REF!</v>
      </c>
      <c r="CY17" s="139" t="e">
        <f>#REF!</f>
        <v>#REF!</v>
      </c>
      <c r="CZ17" s="142" t="e">
        <f>#REF!</f>
        <v>#REF!</v>
      </c>
      <c r="DA17" s="139" t="e">
        <f>#REF!</f>
        <v>#REF!</v>
      </c>
      <c r="DB17" s="142" t="e">
        <f>#REF!</f>
        <v>#REF!</v>
      </c>
      <c r="DC17" s="139" t="e">
        <f>#REF!</f>
        <v>#REF!</v>
      </c>
      <c r="DD17" s="142" t="e">
        <f>#REF!</f>
        <v>#REF!</v>
      </c>
      <c r="DE17" s="141" t="e">
        <f t="shared" si="10"/>
        <v>#REF!</v>
      </c>
      <c r="DF17" s="139" t="e">
        <f>#REF!</f>
        <v>#REF!</v>
      </c>
      <c r="DG17" s="140" t="e">
        <f>#REF!</f>
        <v>#REF!</v>
      </c>
      <c r="DH17" s="139" t="e">
        <f>#REF!</f>
        <v>#REF!</v>
      </c>
      <c r="DI17" s="140" t="e">
        <f>#REF!</f>
        <v>#REF!</v>
      </c>
      <c r="DJ17" s="139" t="e">
        <f>#REF!</f>
        <v>#REF!</v>
      </c>
      <c r="DK17" s="140" t="e">
        <f>#REF!</f>
        <v>#REF!</v>
      </c>
      <c r="DL17" s="139" t="e">
        <f>#REF!</f>
        <v>#REF!</v>
      </c>
      <c r="DM17" s="140" t="e">
        <f>#REF!</f>
        <v>#REF!</v>
      </c>
      <c r="DN17" s="139" t="e">
        <f>#REF!</f>
        <v>#REF!</v>
      </c>
      <c r="DO17" s="140" t="e">
        <f>#REF!</f>
        <v>#REF!</v>
      </c>
      <c r="DP17" s="71" t="e">
        <f t="shared" ref="DP17:DP34" si="21">DG17+DI17+DK17+DM17+DO17</f>
        <v>#REF!</v>
      </c>
      <c r="DQ17" s="139" t="e">
        <f>#REF!</f>
        <v>#REF!</v>
      </c>
      <c r="DR17" s="140" t="e">
        <f>#REF!</f>
        <v>#REF!</v>
      </c>
      <c r="DS17" s="139" t="e">
        <f>#REF!</f>
        <v>#REF!</v>
      </c>
      <c r="DT17" s="140" t="e">
        <f>#REF!</f>
        <v>#REF!</v>
      </c>
      <c r="DU17" s="139" t="e">
        <f>#REF!</f>
        <v>#REF!</v>
      </c>
      <c r="DV17" s="140" t="e">
        <f>#REF!</f>
        <v>#REF!</v>
      </c>
      <c r="DW17" s="139" t="e">
        <f>#REF!</f>
        <v>#REF!</v>
      </c>
      <c r="DX17" s="140" t="e">
        <f>#REF!</f>
        <v>#REF!</v>
      </c>
      <c r="DY17" s="139" t="e">
        <f>#REF!</f>
        <v>#REF!</v>
      </c>
      <c r="DZ17" s="140" t="e">
        <f>#REF!</f>
        <v>#REF!</v>
      </c>
      <c r="EA17" s="139" t="e">
        <f>#REF!</f>
        <v>#REF!</v>
      </c>
      <c r="EB17" s="140" t="e">
        <f>#REF!</f>
        <v>#REF!</v>
      </c>
      <c r="EC17" s="139" t="e">
        <f>#REF!</f>
        <v>#REF!</v>
      </c>
      <c r="ED17" s="140" t="e">
        <f>#REF!</f>
        <v>#REF!</v>
      </c>
      <c r="EE17" s="141" t="e">
        <f t="shared" si="11"/>
        <v>#REF!</v>
      </c>
      <c r="EF17" s="139" t="e">
        <f>#REF!</f>
        <v>#REF!</v>
      </c>
      <c r="EG17" s="140" t="e">
        <f>#REF!</f>
        <v>#REF!</v>
      </c>
      <c r="EH17" s="139" t="e">
        <f>#REF!</f>
        <v>#REF!</v>
      </c>
      <c r="EI17" s="140" t="e">
        <f>#REF!</f>
        <v>#REF!</v>
      </c>
      <c r="EJ17" s="139" t="e">
        <f>#REF!</f>
        <v>#REF!</v>
      </c>
      <c r="EK17" s="140" t="e">
        <f>#REF!</f>
        <v>#REF!</v>
      </c>
      <c r="EL17" s="139" t="e">
        <f>#REF!</f>
        <v>#REF!</v>
      </c>
      <c r="EM17" s="140" t="e">
        <f>#REF!</f>
        <v>#REF!</v>
      </c>
      <c r="EN17" s="139" t="e">
        <f>#REF!</f>
        <v>#REF!</v>
      </c>
      <c r="EO17" s="140" t="e">
        <f>#REF!</f>
        <v>#REF!</v>
      </c>
      <c r="EP17" s="139" t="e">
        <f>#REF!</f>
        <v>#REF!</v>
      </c>
      <c r="EQ17" s="140" t="e">
        <f>#REF!</f>
        <v>#REF!</v>
      </c>
      <c r="ER17" s="139" t="e">
        <f>#REF!</f>
        <v>#REF!</v>
      </c>
      <c r="ES17" s="140" t="e">
        <f>#REF!</f>
        <v>#REF!</v>
      </c>
      <c r="ET17" s="139" t="e">
        <f>#REF!</f>
        <v>#REF!</v>
      </c>
      <c r="EU17" s="140" t="e">
        <f>#REF!</f>
        <v>#REF!</v>
      </c>
      <c r="EV17" s="139" t="e">
        <f>#REF!</f>
        <v>#REF!</v>
      </c>
      <c r="EW17" s="140" t="e">
        <f>#REF!</f>
        <v>#REF!</v>
      </c>
      <c r="EX17" s="141" t="e">
        <f t="shared" ref="EX17:EX34" si="22">EU17+ES17+EQ17+EO17+EM17+EK17+EI17+EG17+EW17</f>
        <v>#REF!</v>
      </c>
      <c r="EY17" s="139" t="e">
        <f>#REF!</f>
        <v>#REF!</v>
      </c>
      <c r="EZ17" s="142" t="e">
        <f>#REF!</f>
        <v>#REF!</v>
      </c>
      <c r="FA17" s="139" t="e">
        <f>#REF!</f>
        <v>#REF!</v>
      </c>
      <c r="FB17" s="142" t="e">
        <f>#REF!</f>
        <v>#REF!</v>
      </c>
      <c r="FC17" s="139" t="e">
        <f>#REF!</f>
        <v>#REF!</v>
      </c>
      <c r="FD17" s="142" t="e">
        <f>#REF!</f>
        <v>#REF!</v>
      </c>
      <c r="FE17" s="139" t="e">
        <f>#REF!</f>
        <v>#REF!</v>
      </c>
      <c r="FF17" s="142" t="e">
        <f>#REF!</f>
        <v>#REF!</v>
      </c>
      <c r="FG17" s="141" t="e">
        <f t="shared" ref="FG17:FG34" si="23">EZ17+FB17+FD17+FF17</f>
        <v>#REF!</v>
      </c>
      <c r="FH17" s="144" t="e">
        <f>#REF!</f>
        <v>#REF!</v>
      </c>
      <c r="FI17" s="138" t="e">
        <f>#REF!</f>
        <v>#REF!</v>
      </c>
      <c r="FJ17" s="144" t="e">
        <f>#REF!</f>
        <v>#REF!</v>
      </c>
      <c r="FK17" s="138" t="e">
        <f>#REF!</f>
        <v>#REF!</v>
      </c>
      <c r="FL17" s="144" t="e">
        <f>#REF!</f>
        <v>#REF!</v>
      </c>
      <c r="FM17" s="138" t="e">
        <f>#REF!</f>
        <v>#REF!</v>
      </c>
    </row>
    <row r="18" spans="1:169" s="136" customFormat="1" x14ac:dyDescent="0.25">
      <c r="A18" s="137">
        <v>11</v>
      </c>
      <c r="B18" s="3" t="s">
        <v>131</v>
      </c>
      <c r="C18" s="57" t="e">
        <f>#REF!</f>
        <v>#REF!</v>
      </c>
      <c r="D18" s="4" t="e">
        <f>#REF!</f>
        <v>#REF!</v>
      </c>
      <c r="E18" s="130" t="e">
        <f t="shared" si="13"/>
        <v>#REF!</v>
      </c>
      <c r="F18" s="138" t="e">
        <f t="shared" si="14"/>
        <v>#REF!</v>
      </c>
      <c r="G18" s="139" t="e">
        <f>#REF!</f>
        <v>#REF!</v>
      </c>
      <c r="H18" s="140" t="e">
        <f>#REF!</f>
        <v>#REF!</v>
      </c>
      <c r="I18" s="139" t="e">
        <f>#REF!</f>
        <v>#REF!</v>
      </c>
      <c r="J18" s="140" t="e">
        <f>#REF!</f>
        <v>#REF!</v>
      </c>
      <c r="K18" s="139" t="e">
        <f>#REF!</f>
        <v>#REF!</v>
      </c>
      <c r="L18" s="140" t="e">
        <f>#REF!</f>
        <v>#REF!</v>
      </c>
      <c r="M18" s="71" t="e">
        <f t="shared" si="15"/>
        <v>#REF!</v>
      </c>
      <c r="N18" s="139" t="e">
        <f>#REF!</f>
        <v>#REF!</v>
      </c>
      <c r="O18" s="140" t="e">
        <f>#REF!</f>
        <v>#REF!</v>
      </c>
      <c r="P18" s="139" t="e">
        <f>#REF!</f>
        <v>#REF!</v>
      </c>
      <c r="Q18" s="140" t="e">
        <f>#REF!</f>
        <v>#REF!</v>
      </c>
      <c r="R18" s="139" t="e">
        <f>#REF!</f>
        <v>#REF!</v>
      </c>
      <c r="S18" s="140" t="e">
        <f>#REF!</f>
        <v>#REF!</v>
      </c>
      <c r="T18" s="71" t="e">
        <f t="shared" si="16"/>
        <v>#REF!</v>
      </c>
      <c r="U18" s="139" t="e">
        <f>#REF!</f>
        <v>#REF!</v>
      </c>
      <c r="V18" s="142" t="e">
        <f>#REF!</f>
        <v>#REF!</v>
      </c>
      <c r="W18" s="139" t="e">
        <f>#REF!</f>
        <v>#REF!</v>
      </c>
      <c r="X18" s="142" t="e">
        <f>#REF!</f>
        <v>#REF!</v>
      </c>
      <c r="Y18" s="139" t="e">
        <f>#REF!</f>
        <v>#REF!</v>
      </c>
      <c r="Z18" s="142" t="e">
        <f>#REF!</f>
        <v>#REF!</v>
      </c>
      <c r="AA18" s="139" t="e">
        <f>#REF!</f>
        <v>#REF!</v>
      </c>
      <c r="AB18" s="142" t="e">
        <f>#REF!</f>
        <v>#REF!</v>
      </c>
      <c r="AC18" s="139" t="e">
        <f>#REF!</f>
        <v>#REF!</v>
      </c>
      <c r="AD18" s="142" t="e">
        <f>#REF!</f>
        <v>#REF!</v>
      </c>
      <c r="AE18" s="139" t="e">
        <f>#REF!</f>
        <v>#REF!</v>
      </c>
      <c r="AF18" s="142" t="e">
        <f>#REF!</f>
        <v>#REF!</v>
      </c>
      <c r="AG18" s="140" t="e">
        <f>#REF!</f>
        <v>#REF!</v>
      </c>
      <c r="AH18" s="140" t="e">
        <f>#REF!</f>
        <v>#REF!</v>
      </c>
      <c r="AI18" s="139" t="e">
        <f>#REF!</f>
        <v>#REF!</v>
      </c>
      <c r="AJ18" s="140" t="e">
        <f>#REF!</f>
        <v>#REF!</v>
      </c>
      <c r="AK18" s="139" t="e">
        <f>#REF!</f>
        <v>#REF!</v>
      </c>
      <c r="AL18" s="140" t="e">
        <f>#REF!</f>
        <v>#REF!</v>
      </c>
      <c r="AM18" s="139" t="e">
        <f>#REF!</f>
        <v>#REF!</v>
      </c>
      <c r="AN18" s="140" t="e">
        <f>#REF!</f>
        <v>#REF!</v>
      </c>
      <c r="AO18" s="139" t="e">
        <f>#REF!</f>
        <v>#REF!</v>
      </c>
      <c r="AP18" s="140" t="e">
        <f>#REF!</f>
        <v>#REF!</v>
      </c>
      <c r="AQ18" s="143" t="e">
        <f t="shared" si="17"/>
        <v>#REF!</v>
      </c>
      <c r="AR18" s="139" t="e">
        <f>#REF!</f>
        <v>#REF!</v>
      </c>
      <c r="AS18" s="142" t="e">
        <f>#REF!</f>
        <v>#REF!</v>
      </c>
      <c r="AT18" s="139" t="e">
        <f>#REF!</f>
        <v>#REF!</v>
      </c>
      <c r="AU18" s="142" t="e">
        <f>#REF!</f>
        <v>#REF!</v>
      </c>
      <c r="AV18" s="139" t="e">
        <f>#REF!</f>
        <v>#REF!</v>
      </c>
      <c r="AW18" s="142" t="e">
        <f>#REF!</f>
        <v>#REF!</v>
      </c>
      <c r="AX18" s="139" t="e">
        <f>#REF!</f>
        <v>#REF!</v>
      </c>
      <c r="AY18" s="142" t="e">
        <f>#REF!</f>
        <v>#REF!</v>
      </c>
      <c r="AZ18" s="139" t="e">
        <f>#REF!</f>
        <v>#REF!</v>
      </c>
      <c r="BA18" s="142" t="e">
        <f>#REF!</f>
        <v>#REF!</v>
      </c>
      <c r="BB18" s="139" t="e">
        <f>#REF!</f>
        <v>#REF!</v>
      </c>
      <c r="BC18" s="140" t="e">
        <f>#REF!</f>
        <v>#REF!</v>
      </c>
      <c r="BD18" s="139" t="e">
        <f>#REF!</f>
        <v>#REF!</v>
      </c>
      <c r="BE18" s="140" t="e">
        <f>#REF!</f>
        <v>#REF!</v>
      </c>
      <c r="BF18" s="146" t="e">
        <f t="shared" si="18"/>
        <v>#REF!</v>
      </c>
      <c r="BG18" s="139" t="e">
        <f>#REF!</f>
        <v>#REF!</v>
      </c>
      <c r="BH18" s="140" t="e">
        <f>#REF!</f>
        <v>#REF!</v>
      </c>
      <c r="BI18" s="139" t="e">
        <f>#REF!</f>
        <v>#REF!</v>
      </c>
      <c r="BJ18" s="140" t="e">
        <f>#REF!</f>
        <v>#REF!</v>
      </c>
      <c r="BK18" s="139" t="e">
        <f>#REF!</f>
        <v>#REF!</v>
      </c>
      <c r="BL18" s="140" t="e">
        <f>#REF!</f>
        <v>#REF!</v>
      </c>
      <c r="BM18" s="146" t="e">
        <f t="shared" si="19"/>
        <v>#REF!</v>
      </c>
      <c r="BN18" s="139" t="e">
        <f>#REF!</f>
        <v>#REF!</v>
      </c>
      <c r="BO18" s="140" t="e">
        <f>#REF!</f>
        <v>#REF!</v>
      </c>
      <c r="BP18" s="141" t="e">
        <f t="shared" si="20"/>
        <v>#REF!</v>
      </c>
      <c r="BQ18" s="139" t="e">
        <f>#REF!</f>
        <v>#REF!</v>
      </c>
      <c r="BR18" s="142" t="e">
        <f>#REF!</f>
        <v>#REF!</v>
      </c>
      <c r="BS18" s="139" t="e">
        <f>#REF!</f>
        <v>#REF!</v>
      </c>
      <c r="BT18" s="142" t="e">
        <f>#REF!</f>
        <v>#REF!</v>
      </c>
      <c r="BU18" s="139" t="e">
        <f>#REF!</f>
        <v>#REF!</v>
      </c>
      <c r="BV18" s="142" t="e">
        <f>#REF!</f>
        <v>#REF!</v>
      </c>
      <c r="BW18" s="139" t="e">
        <f>#REF!</f>
        <v>#REF!</v>
      </c>
      <c r="BX18" s="142" t="e">
        <f>#REF!</f>
        <v>#REF!</v>
      </c>
      <c r="BY18" s="139" t="e">
        <f>#REF!</f>
        <v>#REF!</v>
      </c>
      <c r="BZ18" s="142" t="e">
        <f>#REF!</f>
        <v>#REF!</v>
      </c>
      <c r="CA18" s="139" t="e">
        <f>#REF!</f>
        <v>#REF!</v>
      </c>
      <c r="CB18" s="142" t="e">
        <f>#REF!</f>
        <v>#REF!</v>
      </c>
      <c r="CC18" s="139" t="e">
        <f>#REF!</f>
        <v>#REF!</v>
      </c>
      <c r="CD18" s="142" t="e">
        <f>#REF!</f>
        <v>#REF!</v>
      </c>
      <c r="CE18" s="139" t="e">
        <f>#REF!</f>
        <v>#REF!</v>
      </c>
      <c r="CF18" s="142" t="e">
        <f>#REF!</f>
        <v>#REF!</v>
      </c>
      <c r="CG18" s="139" t="e">
        <f>#REF!</f>
        <v>#REF!</v>
      </c>
      <c r="CH18" s="142" t="e">
        <f>#REF!</f>
        <v>#REF!</v>
      </c>
      <c r="CI18" s="139" t="e">
        <f>#REF!</f>
        <v>#REF!</v>
      </c>
      <c r="CJ18" s="142" t="e">
        <f>#REF!</f>
        <v>#REF!</v>
      </c>
      <c r="CK18" s="139" t="e">
        <f>#REF!</f>
        <v>#REF!</v>
      </c>
      <c r="CL18" s="142" t="e">
        <f>#REF!</f>
        <v>#REF!</v>
      </c>
      <c r="CM18" s="139" t="e">
        <f>#REF!</f>
        <v>#REF!</v>
      </c>
      <c r="CN18" s="142" t="e">
        <f>#REF!</f>
        <v>#REF!</v>
      </c>
      <c r="CO18" s="139" t="e">
        <f>#REF!</f>
        <v>#REF!</v>
      </c>
      <c r="CP18" s="142" t="e">
        <f>#REF!</f>
        <v>#REF!</v>
      </c>
      <c r="CQ18" s="139" t="e">
        <f>#REF!</f>
        <v>#REF!</v>
      </c>
      <c r="CR18" s="142" t="e">
        <f>#REF!</f>
        <v>#REF!</v>
      </c>
      <c r="CS18" s="139" t="e">
        <f>#REF!</f>
        <v>#REF!</v>
      </c>
      <c r="CT18" s="142" t="e">
        <f>#REF!</f>
        <v>#REF!</v>
      </c>
      <c r="CU18" s="139" t="e">
        <f>#REF!</f>
        <v>#REF!</v>
      </c>
      <c r="CV18" s="142" t="e">
        <f>#REF!</f>
        <v>#REF!</v>
      </c>
      <c r="CW18" s="139" t="e">
        <f>#REF!</f>
        <v>#REF!</v>
      </c>
      <c r="CX18" s="142" t="e">
        <f>#REF!</f>
        <v>#REF!</v>
      </c>
      <c r="CY18" s="139" t="e">
        <f>#REF!</f>
        <v>#REF!</v>
      </c>
      <c r="CZ18" s="142" t="e">
        <f>#REF!</f>
        <v>#REF!</v>
      </c>
      <c r="DA18" s="139" t="e">
        <f>#REF!</f>
        <v>#REF!</v>
      </c>
      <c r="DB18" s="142" t="e">
        <f>#REF!</f>
        <v>#REF!</v>
      </c>
      <c r="DC18" s="139" t="e">
        <f>#REF!</f>
        <v>#REF!</v>
      </c>
      <c r="DD18" s="142" t="e">
        <f>#REF!</f>
        <v>#REF!</v>
      </c>
      <c r="DE18" s="141" t="e">
        <f t="shared" si="10"/>
        <v>#REF!</v>
      </c>
      <c r="DF18" s="139" t="e">
        <f>#REF!</f>
        <v>#REF!</v>
      </c>
      <c r="DG18" s="140" t="e">
        <f>#REF!</f>
        <v>#REF!</v>
      </c>
      <c r="DH18" s="139" t="e">
        <f>#REF!</f>
        <v>#REF!</v>
      </c>
      <c r="DI18" s="140" t="e">
        <f>#REF!</f>
        <v>#REF!</v>
      </c>
      <c r="DJ18" s="139" t="e">
        <f>#REF!</f>
        <v>#REF!</v>
      </c>
      <c r="DK18" s="140" t="e">
        <f>#REF!</f>
        <v>#REF!</v>
      </c>
      <c r="DL18" s="139" t="e">
        <f>#REF!</f>
        <v>#REF!</v>
      </c>
      <c r="DM18" s="140" t="e">
        <f>#REF!</f>
        <v>#REF!</v>
      </c>
      <c r="DN18" s="139" t="e">
        <f>#REF!</f>
        <v>#REF!</v>
      </c>
      <c r="DO18" s="140" t="e">
        <f>#REF!</f>
        <v>#REF!</v>
      </c>
      <c r="DP18" s="71" t="e">
        <f t="shared" si="21"/>
        <v>#REF!</v>
      </c>
      <c r="DQ18" s="139" t="e">
        <f>#REF!</f>
        <v>#REF!</v>
      </c>
      <c r="DR18" s="140" t="e">
        <f>#REF!</f>
        <v>#REF!</v>
      </c>
      <c r="DS18" s="139" t="e">
        <f>#REF!</f>
        <v>#REF!</v>
      </c>
      <c r="DT18" s="140" t="e">
        <f>#REF!</f>
        <v>#REF!</v>
      </c>
      <c r="DU18" s="139" t="e">
        <f>#REF!</f>
        <v>#REF!</v>
      </c>
      <c r="DV18" s="140" t="e">
        <f>#REF!</f>
        <v>#REF!</v>
      </c>
      <c r="DW18" s="139" t="e">
        <f>#REF!</f>
        <v>#REF!</v>
      </c>
      <c r="DX18" s="140" t="e">
        <f>#REF!</f>
        <v>#REF!</v>
      </c>
      <c r="DY18" s="139" t="e">
        <f>#REF!</f>
        <v>#REF!</v>
      </c>
      <c r="DZ18" s="140" t="e">
        <f>#REF!</f>
        <v>#REF!</v>
      </c>
      <c r="EA18" s="139" t="e">
        <f>#REF!</f>
        <v>#REF!</v>
      </c>
      <c r="EB18" s="140" t="e">
        <f>#REF!</f>
        <v>#REF!</v>
      </c>
      <c r="EC18" s="139" t="e">
        <f>#REF!</f>
        <v>#REF!</v>
      </c>
      <c r="ED18" s="140" t="e">
        <f>#REF!</f>
        <v>#REF!</v>
      </c>
      <c r="EE18" s="141" t="e">
        <f t="shared" si="11"/>
        <v>#REF!</v>
      </c>
      <c r="EF18" s="139" t="e">
        <f>#REF!</f>
        <v>#REF!</v>
      </c>
      <c r="EG18" s="140" t="e">
        <f>#REF!</f>
        <v>#REF!</v>
      </c>
      <c r="EH18" s="139" t="e">
        <f>#REF!</f>
        <v>#REF!</v>
      </c>
      <c r="EI18" s="140" t="e">
        <f>#REF!</f>
        <v>#REF!</v>
      </c>
      <c r="EJ18" s="139" t="e">
        <f>#REF!</f>
        <v>#REF!</v>
      </c>
      <c r="EK18" s="140" t="e">
        <f>#REF!</f>
        <v>#REF!</v>
      </c>
      <c r="EL18" s="139" t="e">
        <f>#REF!</f>
        <v>#REF!</v>
      </c>
      <c r="EM18" s="140" t="e">
        <f>#REF!</f>
        <v>#REF!</v>
      </c>
      <c r="EN18" s="139" t="e">
        <f>#REF!</f>
        <v>#REF!</v>
      </c>
      <c r="EO18" s="140" t="e">
        <f>#REF!</f>
        <v>#REF!</v>
      </c>
      <c r="EP18" s="139" t="e">
        <f>#REF!</f>
        <v>#REF!</v>
      </c>
      <c r="EQ18" s="140" t="e">
        <f>#REF!</f>
        <v>#REF!</v>
      </c>
      <c r="ER18" s="139" t="e">
        <f>#REF!</f>
        <v>#REF!</v>
      </c>
      <c r="ES18" s="140" t="e">
        <f>#REF!</f>
        <v>#REF!</v>
      </c>
      <c r="ET18" s="139" t="e">
        <f>#REF!</f>
        <v>#REF!</v>
      </c>
      <c r="EU18" s="140" t="e">
        <f>#REF!</f>
        <v>#REF!</v>
      </c>
      <c r="EV18" s="139" t="e">
        <f>#REF!</f>
        <v>#REF!</v>
      </c>
      <c r="EW18" s="140" t="e">
        <f>#REF!</f>
        <v>#REF!</v>
      </c>
      <c r="EX18" s="141" t="e">
        <f t="shared" si="22"/>
        <v>#REF!</v>
      </c>
      <c r="EY18" s="139" t="e">
        <f>#REF!</f>
        <v>#REF!</v>
      </c>
      <c r="EZ18" s="142" t="e">
        <f>#REF!</f>
        <v>#REF!</v>
      </c>
      <c r="FA18" s="139" t="e">
        <f>#REF!</f>
        <v>#REF!</v>
      </c>
      <c r="FB18" s="142" t="e">
        <f>#REF!</f>
        <v>#REF!</v>
      </c>
      <c r="FC18" s="139" t="e">
        <f>#REF!</f>
        <v>#REF!</v>
      </c>
      <c r="FD18" s="142" t="e">
        <f>#REF!</f>
        <v>#REF!</v>
      </c>
      <c r="FE18" s="139" t="e">
        <f>#REF!</f>
        <v>#REF!</v>
      </c>
      <c r="FF18" s="142" t="e">
        <f>#REF!</f>
        <v>#REF!</v>
      </c>
      <c r="FG18" s="141" t="e">
        <f t="shared" si="23"/>
        <v>#REF!</v>
      </c>
      <c r="FH18" s="144" t="e">
        <f>#REF!</f>
        <v>#REF!</v>
      </c>
      <c r="FI18" s="138" t="e">
        <f>#REF!</f>
        <v>#REF!</v>
      </c>
      <c r="FJ18" s="144" t="e">
        <f>#REF!</f>
        <v>#REF!</v>
      </c>
      <c r="FK18" s="138" t="e">
        <f>#REF!</f>
        <v>#REF!</v>
      </c>
      <c r="FL18" s="144" t="e">
        <f>#REF!</f>
        <v>#REF!</v>
      </c>
      <c r="FM18" s="138" t="e">
        <f>#REF!</f>
        <v>#REF!</v>
      </c>
    </row>
    <row r="19" spans="1:169" s="136" customFormat="1" x14ac:dyDescent="0.25">
      <c r="A19" s="137">
        <v>12</v>
      </c>
      <c r="B19" s="1" t="s">
        <v>151</v>
      </c>
      <c r="C19" s="57" t="e">
        <f>#REF!</f>
        <v>#REF!</v>
      </c>
      <c r="D19" s="4" t="e">
        <f>#REF!</f>
        <v>#REF!</v>
      </c>
      <c r="E19" s="130" t="e">
        <f t="shared" si="13"/>
        <v>#REF!</v>
      </c>
      <c r="F19" s="138" t="e">
        <f t="shared" si="14"/>
        <v>#REF!</v>
      </c>
      <c r="G19" s="139" t="e">
        <f>#REF!</f>
        <v>#REF!</v>
      </c>
      <c r="H19" s="140" t="e">
        <f>#REF!</f>
        <v>#REF!</v>
      </c>
      <c r="I19" s="139" t="e">
        <f>#REF!</f>
        <v>#REF!</v>
      </c>
      <c r="J19" s="140" t="e">
        <f>#REF!</f>
        <v>#REF!</v>
      </c>
      <c r="K19" s="139" t="e">
        <f>#REF!</f>
        <v>#REF!</v>
      </c>
      <c r="L19" s="140" t="e">
        <f>#REF!</f>
        <v>#REF!</v>
      </c>
      <c r="M19" s="71" t="e">
        <f t="shared" si="15"/>
        <v>#REF!</v>
      </c>
      <c r="N19" s="139" t="e">
        <f>#REF!</f>
        <v>#REF!</v>
      </c>
      <c r="O19" s="140" t="e">
        <f>#REF!</f>
        <v>#REF!</v>
      </c>
      <c r="P19" s="139" t="e">
        <f>#REF!</f>
        <v>#REF!</v>
      </c>
      <c r="Q19" s="140" t="e">
        <f>#REF!</f>
        <v>#REF!</v>
      </c>
      <c r="R19" s="139" t="e">
        <f>#REF!</f>
        <v>#REF!</v>
      </c>
      <c r="S19" s="140" t="e">
        <f>#REF!</f>
        <v>#REF!</v>
      </c>
      <c r="T19" s="71" t="e">
        <f t="shared" si="16"/>
        <v>#REF!</v>
      </c>
      <c r="U19" s="139" t="e">
        <f>#REF!</f>
        <v>#REF!</v>
      </c>
      <c r="V19" s="142" t="e">
        <f>#REF!</f>
        <v>#REF!</v>
      </c>
      <c r="W19" s="139" t="e">
        <f>#REF!</f>
        <v>#REF!</v>
      </c>
      <c r="X19" s="142" t="e">
        <f>#REF!</f>
        <v>#REF!</v>
      </c>
      <c r="Y19" s="139" t="e">
        <f>#REF!</f>
        <v>#REF!</v>
      </c>
      <c r="Z19" s="142" t="e">
        <f>#REF!</f>
        <v>#REF!</v>
      </c>
      <c r="AA19" s="139" t="e">
        <f>#REF!</f>
        <v>#REF!</v>
      </c>
      <c r="AB19" s="142" t="e">
        <f>#REF!</f>
        <v>#REF!</v>
      </c>
      <c r="AC19" s="139" t="e">
        <f>#REF!</f>
        <v>#REF!</v>
      </c>
      <c r="AD19" s="142" t="e">
        <f>#REF!</f>
        <v>#REF!</v>
      </c>
      <c r="AE19" s="139" t="e">
        <f>#REF!</f>
        <v>#REF!</v>
      </c>
      <c r="AF19" s="142" t="e">
        <f>#REF!</f>
        <v>#REF!</v>
      </c>
      <c r="AG19" s="140" t="e">
        <f>#REF!</f>
        <v>#REF!</v>
      </c>
      <c r="AH19" s="140" t="e">
        <f>#REF!</f>
        <v>#REF!</v>
      </c>
      <c r="AI19" s="139" t="e">
        <f>#REF!</f>
        <v>#REF!</v>
      </c>
      <c r="AJ19" s="140" t="e">
        <f>#REF!</f>
        <v>#REF!</v>
      </c>
      <c r="AK19" s="139" t="e">
        <f>#REF!</f>
        <v>#REF!</v>
      </c>
      <c r="AL19" s="140" t="e">
        <f>#REF!</f>
        <v>#REF!</v>
      </c>
      <c r="AM19" s="139" t="e">
        <f>#REF!</f>
        <v>#REF!</v>
      </c>
      <c r="AN19" s="140" t="e">
        <f>#REF!</f>
        <v>#REF!</v>
      </c>
      <c r="AO19" s="139" t="e">
        <f>#REF!</f>
        <v>#REF!</v>
      </c>
      <c r="AP19" s="140" t="e">
        <f>#REF!</f>
        <v>#REF!</v>
      </c>
      <c r="AQ19" s="143" t="e">
        <f t="shared" si="17"/>
        <v>#REF!</v>
      </c>
      <c r="AR19" s="139" t="e">
        <f>#REF!</f>
        <v>#REF!</v>
      </c>
      <c r="AS19" s="142" t="e">
        <f>#REF!</f>
        <v>#REF!</v>
      </c>
      <c r="AT19" s="139" t="e">
        <f>#REF!</f>
        <v>#REF!</v>
      </c>
      <c r="AU19" s="142" t="e">
        <f>#REF!</f>
        <v>#REF!</v>
      </c>
      <c r="AV19" s="139" t="e">
        <f>#REF!</f>
        <v>#REF!</v>
      </c>
      <c r="AW19" s="142" t="e">
        <f>#REF!</f>
        <v>#REF!</v>
      </c>
      <c r="AX19" s="139" t="e">
        <f>#REF!</f>
        <v>#REF!</v>
      </c>
      <c r="AY19" s="142" t="e">
        <f>#REF!</f>
        <v>#REF!</v>
      </c>
      <c r="AZ19" s="139" t="e">
        <f>#REF!</f>
        <v>#REF!</v>
      </c>
      <c r="BA19" s="142" t="e">
        <f>#REF!</f>
        <v>#REF!</v>
      </c>
      <c r="BB19" s="139" t="e">
        <f>#REF!</f>
        <v>#REF!</v>
      </c>
      <c r="BC19" s="140" t="e">
        <f>#REF!</f>
        <v>#REF!</v>
      </c>
      <c r="BD19" s="139" t="e">
        <f>#REF!</f>
        <v>#REF!</v>
      </c>
      <c r="BE19" s="140" t="e">
        <f>#REF!</f>
        <v>#REF!</v>
      </c>
      <c r="BF19" s="146" t="e">
        <f t="shared" si="18"/>
        <v>#REF!</v>
      </c>
      <c r="BG19" s="139" t="e">
        <f>#REF!</f>
        <v>#REF!</v>
      </c>
      <c r="BH19" s="140" t="e">
        <f>#REF!</f>
        <v>#REF!</v>
      </c>
      <c r="BI19" s="139" t="e">
        <f>#REF!</f>
        <v>#REF!</v>
      </c>
      <c r="BJ19" s="140" t="e">
        <f>#REF!</f>
        <v>#REF!</v>
      </c>
      <c r="BK19" s="139" t="e">
        <f>#REF!</f>
        <v>#REF!</v>
      </c>
      <c r="BL19" s="140" t="e">
        <f>#REF!</f>
        <v>#REF!</v>
      </c>
      <c r="BM19" s="146" t="e">
        <f t="shared" si="19"/>
        <v>#REF!</v>
      </c>
      <c r="BN19" s="139" t="e">
        <f>#REF!</f>
        <v>#REF!</v>
      </c>
      <c r="BO19" s="140" t="e">
        <f>#REF!</f>
        <v>#REF!</v>
      </c>
      <c r="BP19" s="141" t="e">
        <f t="shared" si="20"/>
        <v>#REF!</v>
      </c>
      <c r="BQ19" s="139" t="e">
        <f>#REF!</f>
        <v>#REF!</v>
      </c>
      <c r="BR19" s="142" t="e">
        <f>#REF!</f>
        <v>#REF!</v>
      </c>
      <c r="BS19" s="139" t="e">
        <f>#REF!</f>
        <v>#REF!</v>
      </c>
      <c r="BT19" s="142" t="e">
        <f>#REF!</f>
        <v>#REF!</v>
      </c>
      <c r="BU19" s="139" t="e">
        <f>#REF!</f>
        <v>#REF!</v>
      </c>
      <c r="BV19" s="142" t="e">
        <f>#REF!</f>
        <v>#REF!</v>
      </c>
      <c r="BW19" s="139" t="e">
        <f>#REF!</f>
        <v>#REF!</v>
      </c>
      <c r="BX19" s="142" t="e">
        <f>#REF!</f>
        <v>#REF!</v>
      </c>
      <c r="BY19" s="139" t="e">
        <f>#REF!</f>
        <v>#REF!</v>
      </c>
      <c r="BZ19" s="142" t="e">
        <f>#REF!</f>
        <v>#REF!</v>
      </c>
      <c r="CA19" s="139" t="e">
        <f>#REF!</f>
        <v>#REF!</v>
      </c>
      <c r="CB19" s="142" t="e">
        <f>#REF!</f>
        <v>#REF!</v>
      </c>
      <c r="CC19" s="139" t="e">
        <f>#REF!</f>
        <v>#REF!</v>
      </c>
      <c r="CD19" s="142" t="e">
        <f>#REF!</f>
        <v>#REF!</v>
      </c>
      <c r="CE19" s="139" t="e">
        <f>#REF!</f>
        <v>#REF!</v>
      </c>
      <c r="CF19" s="142" t="e">
        <f>#REF!</f>
        <v>#REF!</v>
      </c>
      <c r="CG19" s="139" t="e">
        <f>#REF!</f>
        <v>#REF!</v>
      </c>
      <c r="CH19" s="142" t="e">
        <f>#REF!</f>
        <v>#REF!</v>
      </c>
      <c r="CI19" s="139" t="e">
        <f>#REF!</f>
        <v>#REF!</v>
      </c>
      <c r="CJ19" s="142" t="e">
        <f>#REF!</f>
        <v>#REF!</v>
      </c>
      <c r="CK19" s="139" t="e">
        <f>#REF!</f>
        <v>#REF!</v>
      </c>
      <c r="CL19" s="142" t="e">
        <f>#REF!</f>
        <v>#REF!</v>
      </c>
      <c r="CM19" s="139" t="e">
        <f>#REF!</f>
        <v>#REF!</v>
      </c>
      <c r="CN19" s="142" t="e">
        <f>#REF!</f>
        <v>#REF!</v>
      </c>
      <c r="CO19" s="139" t="e">
        <f>#REF!</f>
        <v>#REF!</v>
      </c>
      <c r="CP19" s="142" t="e">
        <f>#REF!</f>
        <v>#REF!</v>
      </c>
      <c r="CQ19" s="139" t="e">
        <f>#REF!</f>
        <v>#REF!</v>
      </c>
      <c r="CR19" s="142" t="e">
        <f>#REF!</f>
        <v>#REF!</v>
      </c>
      <c r="CS19" s="139" t="e">
        <f>#REF!</f>
        <v>#REF!</v>
      </c>
      <c r="CT19" s="142" t="e">
        <f>#REF!</f>
        <v>#REF!</v>
      </c>
      <c r="CU19" s="139" t="e">
        <f>#REF!</f>
        <v>#REF!</v>
      </c>
      <c r="CV19" s="142" t="e">
        <f>#REF!</f>
        <v>#REF!</v>
      </c>
      <c r="CW19" s="139" t="e">
        <f>#REF!</f>
        <v>#REF!</v>
      </c>
      <c r="CX19" s="142" t="e">
        <f>#REF!</f>
        <v>#REF!</v>
      </c>
      <c r="CY19" s="139" t="e">
        <f>#REF!</f>
        <v>#REF!</v>
      </c>
      <c r="CZ19" s="142" t="e">
        <f>#REF!</f>
        <v>#REF!</v>
      </c>
      <c r="DA19" s="139" t="e">
        <f>#REF!</f>
        <v>#REF!</v>
      </c>
      <c r="DB19" s="142" t="e">
        <f>#REF!</f>
        <v>#REF!</v>
      </c>
      <c r="DC19" s="139" t="e">
        <f>#REF!</f>
        <v>#REF!</v>
      </c>
      <c r="DD19" s="142" t="e">
        <f>#REF!</f>
        <v>#REF!</v>
      </c>
      <c r="DE19" s="141" t="e">
        <f t="shared" si="10"/>
        <v>#REF!</v>
      </c>
      <c r="DF19" s="139" t="e">
        <f>#REF!</f>
        <v>#REF!</v>
      </c>
      <c r="DG19" s="140" t="e">
        <f>#REF!</f>
        <v>#REF!</v>
      </c>
      <c r="DH19" s="139" t="e">
        <f>#REF!</f>
        <v>#REF!</v>
      </c>
      <c r="DI19" s="140" t="e">
        <f>#REF!</f>
        <v>#REF!</v>
      </c>
      <c r="DJ19" s="139" t="e">
        <f>#REF!</f>
        <v>#REF!</v>
      </c>
      <c r="DK19" s="140" t="e">
        <f>#REF!</f>
        <v>#REF!</v>
      </c>
      <c r="DL19" s="139" t="e">
        <f>#REF!</f>
        <v>#REF!</v>
      </c>
      <c r="DM19" s="140" t="e">
        <f>#REF!</f>
        <v>#REF!</v>
      </c>
      <c r="DN19" s="139" t="e">
        <f>#REF!</f>
        <v>#REF!</v>
      </c>
      <c r="DO19" s="140" t="e">
        <f>#REF!</f>
        <v>#REF!</v>
      </c>
      <c r="DP19" s="71" t="e">
        <f t="shared" si="21"/>
        <v>#REF!</v>
      </c>
      <c r="DQ19" s="139" t="e">
        <f>#REF!</f>
        <v>#REF!</v>
      </c>
      <c r="DR19" s="140" t="e">
        <f>#REF!</f>
        <v>#REF!</v>
      </c>
      <c r="DS19" s="139" t="e">
        <f>#REF!</f>
        <v>#REF!</v>
      </c>
      <c r="DT19" s="140" t="e">
        <f>#REF!</f>
        <v>#REF!</v>
      </c>
      <c r="DU19" s="139" t="e">
        <f>#REF!</f>
        <v>#REF!</v>
      </c>
      <c r="DV19" s="140" t="e">
        <f>#REF!</f>
        <v>#REF!</v>
      </c>
      <c r="DW19" s="139" t="e">
        <f>#REF!</f>
        <v>#REF!</v>
      </c>
      <c r="DX19" s="140" t="e">
        <f>#REF!</f>
        <v>#REF!</v>
      </c>
      <c r="DY19" s="139" t="e">
        <f>#REF!</f>
        <v>#REF!</v>
      </c>
      <c r="DZ19" s="140" t="e">
        <f>#REF!</f>
        <v>#REF!</v>
      </c>
      <c r="EA19" s="139" t="e">
        <f>#REF!</f>
        <v>#REF!</v>
      </c>
      <c r="EB19" s="140" t="e">
        <f>#REF!</f>
        <v>#REF!</v>
      </c>
      <c r="EC19" s="139" t="e">
        <f>#REF!</f>
        <v>#REF!</v>
      </c>
      <c r="ED19" s="140" t="e">
        <f>#REF!</f>
        <v>#REF!</v>
      </c>
      <c r="EE19" s="141" t="e">
        <f t="shared" si="11"/>
        <v>#REF!</v>
      </c>
      <c r="EF19" s="139" t="e">
        <f>#REF!</f>
        <v>#REF!</v>
      </c>
      <c r="EG19" s="140" t="e">
        <f>#REF!</f>
        <v>#REF!</v>
      </c>
      <c r="EH19" s="139" t="e">
        <f>#REF!</f>
        <v>#REF!</v>
      </c>
      <c r="EI19" s="140" t="e">
        <f>#REF!</f>
        <v>#REF!</v>
      </c>
      <c r="EJ19" s="139" t="e">
        <f>#REF!</f>
        <v>#REF!</v>
      </c>
      <c r="EK19" s="140" t="e">
        <f>#REF!</f>
        <v>#REF!</v>
      </c>
      <c r="EL19" s="139" t="e">
        <f>#REF!</f>
        <v>#REF!</v>
      </c>
      <c r="EM19" s="140" t="e">
        <f>#REF!</f>
        <v>#REF!</v>
      </c>
      <c r="EN19" s="139" t="e">
        <f>#REF!</f>
        <v>#REF!</v>
      </c>
      <c r="EO19" s="140" t="e">
        <f>#REF!</f>
        <v>#REF!</v>
      </c>
      <c r="EP19" s="139" t="e">
        <f>#REF!</f>
        <v>#REF!</v>
      </c>
      <c r="EQ19" s="140" t="e">
        <f>#REF!</f>
        <v>#REF!</v>
      </c>
      <c r="ER19" s="139" t="e">
        <f>#REF!</f>
        <v>#REF!</v>
      </c>
      <c r="ES19" s="140" t="e">
        <f>#REF!</f>
        <v>#REF!</v>
      </c>
      <c r="ET19" s="139" t="e">
        <f>#REF!</f>
        <v>#REF!</v>
      </c>
      <c r="EU19" s="140" t="e">
        <f>#REF!</f>
        <v>#REF!</v>
      </c>
      <c r="EV19" s="139" t="e">
        <f>#REF!</f>
        <v>#REF!</v>
      </c>
      <c r="EW19" s="140" t="e">
        <f>#REF!</f>
        <v>#REF!</v>
      </c>
      <c r="EX19" s="141" t="e">
        <f t="shared" si="22"/>
        <v>#REF!</v>
      </c>
      <c r="EY19" s="139" t="e">
        <f>#REF!</f>
        <v>#REF!</v>
      </c>
      <c r="EZ19" s="142" t="e">
        <f>#REF!</f>
        <v>#REF!</v>
      </c>
      <c r="FA19" s="139" t="e">
        <f>#REF!</f>
        <v>#REF!</v>
      </c>
      <c r="FB19" s="142" t="e">
        <f>#REF!</f>
        <v>#REF!</v>
      </c>
      <c r="FC19" s="139" t="e">
        <f>#REF!</f>
        <v>#REF!</v>
      </c>
      <c r="FD19" s="142" t="e">
        <f>#REF!</f>
        <v>#REF!</v>
      </c>
      <c r="FE19" s="139" t="e">
        <f>#REF!</f>
        <v>#REF!</v>
      </c>
      <c r="FF19" s="142" t="e">
        <f>#REF!</f>
        <v>#REF!</v>
      </c>
      <c r="FG19" s="141" t="e">
        <f t="shared" si="23"/>
        <v>#REF!</v>
      </c>
      <c r="FH19" s="144" t="e">
        <f>#REF!</f>
        <v>#REF!</v>
      </c>
      <c r="FI19" s="138" t="e">
        <f>#REF!</f>
        <v>#REF!</v>
      </c>
      <c r="FJ19" s="144" t="e">
        <f>#REF!</f>
        <v>#REF!</v>
      </c>
      <c r="FK19" s="138" t="e">
        <f>#REF!</f>
        <v>#REF!</v>
      </c>
      <c r="FL19" s="144" t="e">
        <f>#REF!</f>
        <v>#REF!</v>
      </c>
      <c r="FM19" s="138" t="e">
        <f>#REF!</f>
        <v>#REF!</v>
      </c>
    </row>
    <row r="20" spans="1:169" s="136" customFormat="1" x14ac:dyDescent="0.25">
      <c r="A20" s="137">
        <v>13</v>
      </c>
      <c r="B20" s="3" t="s">
        <v>152</v>
      </c>
      <c r="C20" s="57" t="e">
        <f>#REF!</f>
        <v>#REF!</v>
      </c>
      <c r="D20" s="4" t="e">
        <f>#REF!</f>
        <v>#REF!</v>
      </c>
      <c r="E20" s="130" t="e">
        <f t="shared" si="13"/>
        <v>#REF!</v>
      </c>
      <c r="F20" s="138" t="e">
        <f t="shared" si="14"/>
        <v>#REF!</v>
      </c>
      <c r="G20" s="139" t="e">
        <f>#REF!</f>
        <v>#REF!</v>
      </c>
      <c r="H20" s="140" t="e">
        <f>#REF!</f>
        <v>#REF!</v>
      </c>
      <c r="I20" s="139" t="e">
        <f>#REF!</f>
        <v>#REF!</v>
      </c>
      <c r="J20" s="140" t="e">
        <f>#REF!</f>
        <v>#REF!</v>
      </c>
      <c r="K20" s="139" t="e">
        <f>#REF!</f>
        <v>#REF!</v>
      </c>
      <c r="L20" s="140" t="e">
        <f>#REF!</f>
        <v>#REF!</v>
      </c>
      <c r="M20" s="71" t="e">
        <f t="shared" si="15"/>
        <v>#REF!</v>
      </c>
      <c r="N20" s="139" t="e">
        <f>#REF!</f>
        <v>#REF!</v>
      </c>
      <c r="O20" s="140" t="e">
        <f>#REF!</f>
        <v>#REF!</v>
      </c>
      <c r="P20" s="139" t="e">
        <f>#REF!</f>
        <v>#REF!</v>
      </c>
      <c r="Q20" s="140" t="e">
        <f>#REF!</f>
        <v>#REF!</v>
      </c>
      <c r="R20" s="139" t="e">
        <f>#REF!</f>
        <v>#REF!</v>
      </c>
      <c r="S20" s="140" t="e">
        <f>#REF!</f>
        <v>#REF!</v>
      </c>
      <c r="T20" s="71" t="e">
        <f t="shared" si="16"/>
        <v>#REF!</v>
      </c>
      <c r="U20" s="139" t="e">
        <f>#REF!</f>
        <v>#REF!</v>
      </c>
      <c r="V20" s="142" t="e">
        <f>#REF!</f>
        <v>#REF!</v>
      </c>
      <c r="W20" s="139" t="e">
        <f>#REF!</f>
        <v>#REF!</v>
      </c>
      <c r="X20" s="142" t="e">
        <f>#REF!</f>
        <v>#REF!</v>
      </c>
      <c r="Y20" s="139" t="e">
        <f>#REF!</f>
        <v>#REF!</v>
      </c>
      <c r="Z20" s="142" t="e">
        <f>#REF!</f>
        <v>#REF!</v>
      </c>
      <c r="AA20" s="139" t="e">
        <f>#REF!</f>
        <v>#REF!</v>
      </c>
      <c r="AB20" s="142" t="e">
        <f>#REF!</f>
        <v>#REF!</v>
      </c>
      <c r="AC20" s="139" t="e">
        <f>#REF!</f>
        <v>#REF!</v>
      </c>
      <c r="AD20" s="142" t="e">
        <f>#REF!</f>
        <v>#REF!</v>
      </c>
      <c r="AE20" s="139" t="e">
        <f>#REF!</f>
        <v>#REF!</v>
      </c>
      <c r="AF20" s="142" t="e">
        <f>#REF!</f>
        <v>#REF!</v>
      </c>
      <c r="AG20" s="140" t="e">
        <f>#REF!</f>
        <v>#REF!</v>
      </c>
      <c r="AH20" s="140" t="e">
        <f>#REF!</f>
        <v>#REF!</v>
      </c>
      <c r="AI20" s="139" t="e">
        <f>#REF!</f>
        <v>#REF!</v>
      </c>
      <c r="AJ20" s="140" t="e">
        <f>#REF!</f>
        <v>#REF!</v>
      </c>
      <c r="AK20" s="139" t="e">
        <f>#REF!</f>
        <v>#REF!</v>
      </c>
      <c r="AL20" s="140" t="e">
        <f>#REF!</f>
        <v>#REF!</v>
      </c>
      <c r="AM20" s="139" t="e">
        <f>#REF!</f>
        <v>#REF!</v>
      </c>
      <c r="AN20" s="140" t="e">
        <f>#REF!</f>
        <v>#REF!</v>
      </c>
      <c r="AO20" s="139" t="e">
        <f>#REF!</f>
        <v>#REF!</v>
      </c>
      <c r="AP20" s="140" t="e">
        <f>#REF!</f>
        <v>#REF!</v>
      </c>
      <c r="AQ20" s="143" t="e">
        <f t="shared" si="17"/>
        <v>#REF!</v>
      </c>
      <c r="AR20" s="139" t="e">
        <f>#REF!</f>
        <v>#REF!</v>
      </c>
      <c r="AS20" s="142" t="e">
        <f>#REF!</f>
        <v>#REF!</v>
      </c>
      <c r="AT20" s="139" t="e">
        <f>#REF!</f>
        <v>#REF!</v>
      </c>
      <c r="AU20" s="142" t="e">
        <f>#REF!</f>
        <v>#REF!</v>
      </c>
      <c r="AV20" s="139" t="e">
        <f>#REF!</f>
        <v>#REF!</v>
      </c>
      <c r="AW20" s="142" t="e">
        <f>#REF!</f>
        <v>#REF!</v>
      </c>
      <c r="AX20" s="139" t="e">
        <f>#REF!</f>
        <v>#REF!</v>
      </c>
      <c r="AY20" s="142" t="e">
        <f>#REF!</f>
        <v>#REF!</v>
      </c>
      <c r="AZ20" s="139" t="e">
        <f>#REF!</f>
        <v>#REF!</v>
      </c>
      <c r="BA20" s="142" t="e">
        <f>#REF!</f>
        <v>#REF!</v>
      </c>
      <c r="BB20" s="139" t="e">
        <f>#REF!</f>
        <v>#REF!</v>
      </c>
      <c r="BC20" s="140" t="e">
        <f>#REF!</f>
        <v>#REF!</v>
      </c>
      <c r="BD20" s="139" t="e">
        <f>#REF!</f>
        <v>#REF!</v>
      </c>
      <c r="BE20" s="140" t="e">
        <f>#REF!</f>
        <v>#REF!</v>
      </c>
      <c r="BF20" s="146" t="e">
        <f t="shared" si="18"/>
        <v>#REF!</v>
      </c>
      <c r="BG20" s="139" t="e">
        <f>#REF!</f>
        <v>#REF!</v>
      </c>
      <c r="BH20" s="140" t="e">
        <f>#REF!</f>
        <v>#REF!</v>
      </c>
      <c r="BI20" s="139" t="e">
        <f>#REF!</f>
        <v>#REF!</v>
      </c>
      <c r="BJ20" s="140" t="e">
        <f>#REF!</f>
        <v>#REF!</v>
      </c>
      <c r="BK20" s="139" t="e">
        <f>#REF!</f>
        <v>#REF!</v>
      </c>
      <c r="BL20" s="140" t="e">
        <f>#REF!</f>
        <v>#REF!</v>
      </c>
      <c r="BM20" s="146" t="e">
        <f t="shared" si="19"/>
        <v>#REF!</v>
      </c>
      <c r="BN20" s="139" t="e">
        <f>#REF!</f>
        <v>#REF!</v>
      </c>
      <c r="BO20" s="140" t="e">
        <f>#REF!</f>
        <v>#REF!</v>
      </c>
      <c r="BP20" s="141" t="e">
        <f t="shared" si="20"/>
        <v>#REF!</v>
      </c>
      <c r="BQ20" s="139" t="e">
        <f>#REF!</f>
        <v>#REF!</v>
      </c>
      <c r="BR20" s="142" t="e">
        <f>#REF!</f>
        <v>#REF!</v>
      </c>
      <c r="BS20" s="139" t="e">
        <f>#REF!</f>
        <v>#REF!</v>
      </c>
      <c r="BT20" s="142" t="e">
        <f>#REF!</f>
        <v>#REF!</v>
      </c>
      <c r="BU20" s="139" t="e">
        <f>#REF!</f>
        <v>#REF!</v>
      </c>
      <c r="BV20" s="142" t="e">
        <f>#REF!</f>
        <v>#REF!</v>
      </c>
      <c r="BW20" s="139" t="e">
        <f>#REF!</f>
        <v>#REF!</v>
      </c>
      <c r="BX20" s="142" t="e">
        <f>#REF!</f>
        <v>#REF!</v>
      </c>
      <c r="BY20" s="139" t="e">
        <f>#REF!</f>
        <v>#REF!</v>
      </c>
      <c r="BZ20" s="142" t="e">
        <f>#REF!</f>
        <v>#REF!</v>
      </c>
      <c r="CA20" s="139" t="e">
        <f>#REF!</f>
        <v>#REF!</v>
      </c>
      <c r="CB20" s="142" t="e">
        <f>#REF!</f>
        <v>#REF!</v>
      </c>
      <c r="CC20" s="139" t="e">
        <f>#REF!</f>
        <v>#REF!</v>
      </c>
      <c r="CD20" s="142" t="e">
        <f>#REF!</f>
        <v>#REF!</v>
      </c>
      <c r="CE20" s="139" t="e">
        <f>#REF!</f>
        <v>#REF!</v>
      </c>
      <c r="CF20" s="142" t="e">
        <f>#REF!</f>
        <v>#REF!</v>
      </c>
      <c r="CG20" s="139" t="e">
        <f>#REF!</f>
        <v>#REF!</v>
      </c>
      <c r="CH20" s="142" t="e">
        <f>#REF!</f>
        <v>#REF!</v>
      </c>
      <c r="CI20" s="139" t="e">
        <f>#REF!</f>
        <v>#REF!</v>
      </c>
      <c r="CJ20" s="142" t="e">
        <f>#REF!</f>
        <v>#REF!</v>
      </c>
      <c r="CK20" s="139" t="e">
        <f>#REF!</f>
        <v>#REF!</v>
      </c>
      <c r="CL20" s="142" t="e">
        <f>#REF!</f>
        <v>#REF!</v>
      </c>
      <c r="CM20" s="139" t="e">
        <f>#REF!</f>
        <v>#REF!</v>
      </c>
      <c r="CN20" s="142" t="e">
        <f>#REF!</f>
        <v>#REF!</v>
      </c>
      <c r="CO20" s="139" t="e">
        <f>#REF!</f>
        <v>#REF!</v>
      </c>
      <c r="CP20" s="142" t="e">
        <f>#REF!</f>
        <v>#REF!</v>
      </c>
      <c r="CQ20" s="139" t="e">
        <f>#REF!</f>
        <v>#REF!</v>
      </c>
      <c r="CR20" s="142" t="e">
        <f>#REF!</f>
        <v>#REF!</v>
      </c>
      <c r="CS20" s="139" t="e">
        <f>#REF!</f>
        <v>#REF!</v>
      </c>
      <c r="CT20" s="142" t="e">
        <f>#REF!</f>
        <v>#REF!</v>
      </c>
      <c r="CU20" s="139" t="e">
        <f>#REF!</f>
        <v>#REF!</v>
      </c>
      <c r="CV20" s="142" t="e">
        <f>#REF!</f>
        <v>#REF!</v>
      </c>
      <c r="CW20" s="139" t="e">
        <f>#REF!</f>
        <v>#REF!</v>
      </c>
      <c r="CX20" s="142" t="e">
        <f>#REF!</f>
        <v>#REF!</v>
      </c>
      <c r="CY20" s="139" t="e">
        <f>#REF!</f>
        <v>#REF!</v>
      </c>
      <c r="CZ20" s="142" t="e">
        <f>#REF!</f>
        <v>#REF!</v>
      </c>
      <c r="DA20" s="139" t="e">
        <f>#REF!</f>
        <v>#REF!</v>
      </c>
      <c r="DB20" s="142" t="e">
        <f>#REF!</f>
        <v>#REF!</v>
      </c>
      <c r="DC20" s="139" t="e">
        <f>#REF!</f>
        <v>#REF!</v>
      </c>
      <c r="DD20" s="142" t="e">
        <f>#REF!</f>
        <v>#REF!</v>
      </c>
      <c r="DE20" s="141" t="e">
        <f t="shared" si="10"/>
        <v>#REF!</v>
      </c>
      <c r="DF20" s="139" t="e">
        <f>#REF!</f>
        <v>#REF!</v>
      </c>
      <c r="DG20" s="140" t="e">
        <f>#REF!</f>
        <v>#REF!</v>
      </c>
      <c r="DH20" s="139" t="e">
        <f>#REF!</f>
        <v>#REF!</v>
      </c>
      <c r="DI20" s="140" t="e">
        <f>#REF!</f>
        <v>#REF!</v>
      </c>
      <c r="DJ20" s="139" t="e">
        <f>#REF!</f>
        <v>#REF!</v>
      </c>
      <c r="DK20" s="140" t="e">
        <f>#REF!</f>
        <v>#REF!</v>
      </c>
      <c r="DL20" s="139" t="e">
        <f>#REF!</f>
        <v>#REF!</v>
      </c>
      <c r="DM20" s="140" t="e">
        <f>#REF!</f>
        <v>#REF!</v>
      </c>
      <c r="DN20" s="139" t="e">
        <f>#REF!</f>
        <v>#REF!</v>
      </c>
      <c r="DO20" s="140" t="e">
        <f>#REF!</f>
        <v>#REF!</v>
      </c>
      <c r="DP20" s="71" t="e">
        <f t="shared" si="21"/>
        <v>#REF!</v>
      </c>
      <c r="DQ20" s="139" t="e">
        <f>#REF!</f>
        <v>#REF!</v>
      </c>
      <c r="DR20" s="140" t="e">
        <f>#REF!</f>
        <v>#REF!</v>
      </c>
      <c r="DS20" s="139" t="e">
        <f>#REF!</f>
        <v>#REF!</v>
      </c>
      <c r="DT20" s="140" t="e">
        <f>#REF!</f>
        <v>#REF!</v>
      </c>
      <c r="DU20" s="139" t="e">
        <f>#REF!</f>
        <v>#REF!</v>
      </c>
      <c r="DV20" s="140" t="e">
        <f>#REF!</f>
        <v>#REF!</v>
      </c>
      <c r="DW20" s="139" t="e">
        <f>#REF!</f>
        <v>#REF!</v>
      </c>
      <c r="DX20" s="140" t="e">
        <f>#REF!</f>
        <v>#REF!</v>
      </c>
      <c r="DY20" s="139" t="e">
        <f>#REF!</f>
        <v>#REF!</v>
      </c>
      <c r="DZ20" s="140" t="e">
        <f>#REF!</f>
        <v>#REF!</v>
      </c>
      <c r="EA20" s="139" t="e">
        <f>#REF!</f>
        <v>#REF!</v>
      </c>
      <c r="EB20" s="140" t="e">
        <f>#REF!</f>
        <v>#REF!</v>
      </c>
      <c r="EC20" s="139" t="e">
        <f>#REF!</f>
        <v>#REF!</v>
      </c>
      <c r="ED20" s="140" t="e">
        <f>#REF!</f>
        <v>#REF!</v>
      </c>
      <c r="EE20" s="141" t="e">
        <f t="shared" si="11"/>
        <v>#REF!</v>
      </c>
      <c r="EF20" s="139" t="e">
        <f>#REF!</f>
        <v>#REF!</v>
      </c>
      <c r="EG20" s="140" t="e">
        <f>#REF!</f>
        <v>#REF!</v>
      </c>
      <c r="EH20" s="139" t="e">
        <f>#REF!</f>
        <v>#REF!</v>
      </c>
      <c r="EI20" s="140" t="e">
        <f>#REF!</f>
        <v>#REF!</v>
      </c>
      <c r="EJ20" s="139" t="e">
        <f>#REF!</f>
        <v>#REF!</v>
      </c>
      <c r="EK20" s="140" t="e">
        <f>#REF!</f>
        <v>#REF!</v>
      </c>
      <c r="EL20" s="139" t="e">
        <f>#REF!</f>
        <v>#REF!</v>
      </c>
      <c r="EM20" s="140" t="e">
        <f>#REF!</f>
        <v>#REF!</v>
      </c>
      <c r="EN20" s="139" t="e">
        <f>#REF!</f>
        <v>#REF!</v>
      </c>
      <c r="EO20" s="140" t="e">
        <f>#REF!</f>
        <v>#REF!</v>
      </c>
      <c r="EP20" s="139" t="e">
        <f>#REF!</f>
        <v>#REF!</v>
      </c>
      <c r="EQ20" s="140" t="e">
        <f>#REF!</f>
        <v>#REF!</v>
      </c>
      <c r="ER20" s="139" t="e">
        <f>#REF!</f>
        <v>#REF!</v>
      </c>
      <c r="ES20" s="140" t="e">
        <f>#REF!</f>
        <v>#REF!</v>
      </c>
      <c r="ET20" s="139" t="e">
        <f>#REF!</f>
        <v>#REF!</v>
      </c>
      <c r="EU20" s="140" t="e">
        <f>#REF!</f>
        <v>#REF!</v>
      </c>
      <c r="EV20" s="139" t="e">
        <f>#REF!</f>
        <v>#REF!</v>
      </c>
      <c r="EW20" s="140" t="e">
        <f>#REF!</f>
        <v>#REF!</v>
      </c>
      <c r="EX20" s="141" t="e">
        <f t="shared" si="22"/>
        <v>#REF!</v>
      </c>
      <c r="EY20" s="139" t="e">
        <f>#REF!</f>
        <v>#REF!</v>
      </c>
      <c r="EZ20" s="142" t="e">
        <f>#REF!</f>
        <v>#REF!</v>
      </c>
      <c r="FA20" s="139" t="e">
        <f>#REF!</f>
        <v>#REF!</v>
      </c>
      <c r="FB20" s="142" t="e">
        <f>#REF!</f>
        <v>#REF!</v>
      </c>
      <c r="FC20" s="139" t="e">
        <f>#REF!</f>
        <v>#REF!</v>
      </c>
      <c r="FD20" s="142" t="e">
        <f>#REF!</f>
        <v>#REF!</v>
      </c>
      <c r="FE20" s="139" t="e">
        <f>#REF!</f>
        <v>#REF!</v>
      </c>
      <c r="FF20" s="142" t="e">
        <f>#REF!</f>
        <v>#REF!</v>
      </c>
      <c r="FG20" s="141" t="e">
        <f t="shared" si="23"/>
        <v>#REF!</v>
      </c>
      <c r="FH20" s="144" t="e">
        <f>#REF!</f>
        <v>#REF!</v>
      </c>
      <c r="FI20" s="138" t="e">
        <f>#REF!</f>
        <v>#REF!</v>
      </c>
      <c r="FJ20" s="144" t="e">
        <f>#REF!</f>
        <v>#REF!</v>
      </c>
      <c r="FK20" s="138" t="e">
        <f>#REF!</f>
        <v>#REF!</v>
      </c>
      <c r="FL20" s="144" t="e">
        <f>#REF!</f>
        <v>#REF!</v>
      </c>
      <c r="FM20" s="138" t="e">
        <f>#REF!</f>
        <v>#REF!</v>
      </c>
    </row>
    <row r="21" spans="1:169" s="136" customFormat="1" x14ac:dyDescent="0.25">
      <c r="A21" s="137">
        <v>14</v>
      </c>
      <c r="B21" s="3" t="s">
        <v>178</v>
      </c>
      <c r="C21" s="133" t="e">
        <f>#REF!</f>
        <v>#REF!</v>
      </c>
      <c r="D21" s="4"/>
      <c r="E21" s="130" t="e">
        <f t="shared" si="13"/>
        <v>#REF!</v>
      </c>
      <c r="F21" s="138" t="e">
        <f t="shared" si="14"/>
        <v>#REF!</v>
      </c>
      <c r="G21" s="139" t="e">
        <f>#REF!</f>
        <v>#REF!</v>
      </c>
      <c r="H21" s="140" t="e">
        <f>#REF!</f>
        <v>#REF!</v>
      </c>
      <c r="I21" s="139" t="e">
        <f>#REF!</f>
        <v>#REF!</v>
      </c>
      <c r="J21" s="140" t="e">
        <f>#REF!</f>
        <v>#REF!</v>
      </c>
      <c r="K21" s="139" t="e">
        <f>#REF!</f>
        <v>#REF!</v>
      </c>
      <c r="L21" s="140" t="e">
        <f>#REF!</f>
        <v>#REF!</v>
      </c>
      <c r="M21" s="71" t="e">
        <f t="shared" si="15"/>
        <v>#REF!</v>
      </c>
      <c r="N21" s="139" t="e">
        <f>#REF!</f>
        <v>#REF!</v>
      </c>
      <c r="O21" s="140" t="e">
        <f>#REF!</f>
        <v>#REF!</v>
      </c>
      <c r="P21" s="139" t="e">
        <f>#REF!</f>
        <v>#REF!</v>
      </c>
      <c r="Q21" s="140" t="e">
        <f>#REF!</f>
        <v>#REF!</v>
      </c>
      <c r="R21" s="139" t="e">
        <f>#REF!</f>
        <v>#REF!</v>
      </c>
      <c r="S21" s="140" t="e">
        <f>#REF!</f>
        <v>#REF!</v>
      </c>
      <c r="T21" s="71" t="e">
        <f t="shared" si="16"/>
        <v>#REF!</v>
      </c>
      <c r="U21" s="139" t="e">
        <f>#REF!</f>
        <v>#REF!</v>
      </c>
      <c r="V21" s="142" t="e">
        <f>#REF!</f>
        <v>#REF!</v>
      </c>
      <c r="W21" s="139" t="e">
        <f>#REF!</f>
        <v>#REF!</v>
      </c>
      <c r="X21" s="142" t="e">
        <f>#REF!</f>
        <v>#REF!</v>
      </c>
      <c r="Y21" s="139" t="e">
        <f>#REF!</f>
        <v>#REF!</v>
      </c>
      <c r="Z21" s="142" t="e">
        <f>#REF!</f>
        <v>#REF!</v>
      </c>
      <c r="AA21" s="139" t="e">
        <f>#REF!</f>
        <v>#REF!</v>
      </c>
      <c r="AB21" s="142" t="e">
        <f>#REF!</f>
        <v>#REF!</v>
      </c>
      <c r="AC21" s="139" t="e">
        <f>#REF!</f>
        <v>#REF!</v>
      </c>
      <c r="AD21" s="142" t="e">
        <f>#REF!</f>
        <v>#REF!</v>
      </c>
      <c r="AE21" s="139" t="e">
        <f>#REF!</f>
        <v>#REF!</v>
      </c>
      <c r="AF21" s="142" t="e">
        <f>#REF!</f>
        <v>#REF!</v>
      </c>
      <c r="AG21" s="140" t="e">
        <f>#REF!</f>
        <v>#REF!</v>
      </c>
      <c r="AH21" s="140" t="e">
        <f>#REF!</f>
        <v>#REF!</v>
      </c>
      <c r="AI21" s="139" t="e">
        <f>#REF!</f>
        <v>#REF!</v>
      </c>
      <c r="AJ21" s="140" t="e">
        <f>#REF!</f>
        <v>#REF!</v>
      </c>
      <c r="AK21" s="139" t="e">
        <f>#REF!</f>
        <v>#REF!</v>
      </c>
      <c r="AL21" s="140" t="e">
        <f>#REF!</f>
        <v>#REF!</v>
      </c>
      <c r="AM21" s="139" t="e">
        <f>#REF!</f>
        <v>#REF!</v>
      </c>
      <c r="AN21" s="140" t="e">
        <f>#REF!</f>
        <v>#REF!</v>
      </c>
      <c r="AO21" s="139" t="e">
        <f>#REF!</f>
        <v>#REF!</v>
      </c>
      <c r="AP21" s="140" t="e">
        <f>#REF!</f>
        <v>#REF!</v>
      </c>
      <c r="AQ21" s="143" t="e">
        <f t="shared" si="17"/>
        <v>#REF!</v>
      </c>
      <c r="AR21" s="139" t="e">
        <f>#REF!</f>
        <v>#REF!</v>
      </c>
      <c r="AS21" s="142" t="e">
        <f>#REF!</f>
        <v>#REF!</v>
      </c>
      <c r="AT21" s="139" t="e">
        <f>#REF!</f>
        <v>#REF!</v>
      </c>
      <c r="AU21" s="142" t="e">
        <f>#REF!</f>
        <v>#REF!</v>
      </c>
      <c r="AV21" s="139" t="e">
        <f>#REF!</f>
        <v>#REF!</v>
      </c>
      <c r="AW21" s="142" t="e">
        <f>#REF!</f>
        <v>#REF!</v>
      </c>
      <c r="AX21" s="139" t="e">
        <f>#REF!</f>
        <v>#REF!</v>
      </c>
      <c r="AY21" s="142" t="e">
        <f>#REF!</f>
        <v>#REF!</v>
      </c>
      <c r="AZ21" s="139" t="e">
        <f>#REF!</f>
        <v>#REF!</v>
      </c>
      <c r="BA21" s="142" t="e">
        <f>#REF!</f>
        <v>#REF!</v>
      </c>
      <c r="BB21" s="139" t="e">
        <f>#REF!</f>
        <v>#REF!</v>
      </c>
      <c r="BC21" s="140" t="e">
        <f>#REF!</f>
        <v>#REF!</v>
      </c>
      <c r="BD21" s="139" t="e">
        <f>#REF!</f>
        <v>#REF!</v>
      </c>
      <c r="BE21" s="140" t="e">
        <f>#REF!</f>
        <v>#REF!</v>
      </c>
      <c r="BF21" s="146" t="e">
        <f t="shared" si="18"/>
        <v>#REF!</v>
      </c>
      <c r="BG21" s="139" t="e">
        <f>#REF!</f>
        <v>#REF!</v>
      </c>
      <c r="BH21" s="140" t="e">
        <f>#REF!</f>
        <v>#REF!</v>
      </c>
      <c r="BI21" s="139" t="e">
        <f>#REF!</f>
        <v>#REF!</v>
      </c>
      <c r="BJ21" s="140" t="e">
        <f>#REF!</f>
        <v>#REF!</v>
      </c>
      <c r="BK21" s="139" t="e">
        <f>#REF!</f>
        <v>#REF!</v>
      </c>
      <c r="BL21" s="140" t="e">
        <f>#REF!</f>
        <v>#REF!</v>
      </c>
      <c r="BM21" s="146" t="e">
        <f t="shared" si="19"/>
        <v>#REF!</v>
      </c>
      <c r="BN21" s="139" t="e">
        <f>#REF!</f>
        <v>#REF!</v>
      </c>
      <c r="BO21" s="140" t="e">
        <f>#REF!</f>
        <v>#REF!</v>
      </c>
      <c r="BP21" s="141" t="e">
        <f t="shared" si="20"/>
        <v>#REF!</v>
      </c>
      <c r="BQ21" s="139" t="e">
        <f>#REF!</f>
        <v>#REF!</v>
      </c>
      <c r="BR21" s="142" t="e">
        <f>#REF!</f>
        <v>#REF!</v>
      </c>
      <c r="BS21" s="139" t="e">
        <f>#REF!</f>
        <v>#REF!</v>
      </c>
      <c r="BT21" s="142" t="e">
        <f>#REF!</f>
        <v>#REF!</v>
      </c>
      <c r="BU21" s="139" t="e">
        <f>#REF!</f>
        <v>#REF!</v>
      </c>
      <c r="BV21" s="142" t="e">
        <f>#REF!</f>
        <v>#REF!</v>
      </c>
      <c r="BW21" s="139" t="e">
        <f>#REF!</f>
        <v>#REF!</v>
      </c>
      <c r="BX21" s="142" t="e">
        <f>#REF!</f>
        <v>#REF!</v>
      </c>
      <c r="BY21" s="139" t="e">
        <f>#REF!</f>
        <v>#REF!</v>
      </c>
      <c r="BZ21" s="142" t="e">
        <f>#REF!</f>
        <v>#REF!</v>
      </c>
      <c r="CA21" s="139" t="e">
        <f>#REF!</f>
        <v>#REF!</v>
      </c>
      <c r="CB21" s="142" t="e">
        <f>#REF!</f>
        <v>#REF!</v>
      </c>
      <c r="CC21" s="139" t="e">
        <f>#REF!</f>
        <v>#REF!</v>
      </c>
      <c r="CD21" s="142" t="e">
        <f>#REF!</f>
        <v>#REF!</v>
      </c>
      <c r="CE21" s="139" t="e">
        <f>#REF!</f>
        <v>#REF!</v>
      </c>
      <c r="CF21" s="142" t="e">
        <f>#REF!</f>
        <v>#REF!</v>
      </c>
      <c r="CG21" s="139" t="e">
        <f>#REF!</f>
        <v>#REF!</v>
      </c>
      <c r="CH21" s="142" t="e">
        <f>#REF!</f>
        <v>#REF!</v>
      </c>
      <c r="CI21" s="139" t="e">
        <f>#REF!</f>
        <v>#REF!</v>
      </c>
      <c r="CJ21" s="142" t="e">
        <f>#REF!</f>
        <v>#REF!</v>
      </c>
      <c r="CK21" s="139" t="e">
        <f>#REF!</f>
        <v>#REF!</v>
      </c>
      <c r="CL21" s="142" t="e">
        <f>#REF!</f>
        <v>#REF!</v>
      </c>
      <c r="CM21" s="139" t="e">
        <f>#REF!</f>
        <v>#REF!</v>
      </c>
      <c r="CN21" s="142" t="e">
        <f>#REF!</f>
        <v>#REF!</v>
      </c>
      <c r="CO21" s="139" t="e">
        <f>#REF!</f>
        <v>#REF!</v>
      </c>
      <c r="CP21" s="142" t="e">
        <f>#REF!</f>
        <v>#REF!</v>
      </c>
      <c r="CQ21" s="139" t="e">
        <f>#REF!</f>
        <v>#REF!</v>
      </c>
      <c r="CR21" s="142" t="e">
        <f>#REF!</f>
        <v>#REF!</v>
      </c>
      <c r="CS21" s="139" t="e">
        <f>#REF!</f>
        <v>#REF!</v>
      </c>
      <c r="CT21" s="142" t="e">
        <f>#REF!</f>
        <v>#REF!</v>
      </c>
      <c r="CU21" s="139" t="e">
        <f>#REF!</f>
        <v>#REF!</v>
      </c>
      <c r="CV21" s="142" t="e">
        <f>#REF!</f>
        <v>#REF!</v>
      </c>
      <c r="CW21" s="139" t="e">
        <f>#REF!</f>
        <v>#REF!</v>
      </c>
      <c r="CX21" s="142" t="e">
        <f>#REF!</f>
        <v>#REF!</v>
      </c>
      <c r="CY21" s="139" t="e">
        <f>#REF!</f>
        <v>#REF!</v>
      </c>
      <c r="CZ21" s="142" t="e">
        <f>#REF!</f>
        <v>#REF!</v>
      </c>
      <c r="DA21" s="139" t="e">
        <f>#REF!</f>
        <v>#REF!</v>
      </c>
      <c r="DB21" s="142" t="e">
        <f>#REF!</f>
        <v>#REF!</v>
      </c>
      <c r="DC21" s="139" t="e">
        <f>#REF!</f>
        <v>#REF!</v>
      </c>
      <c r="DD21" s="142" t="e">
        <f>#REF!</f>
        <v>#REF!</v>
      </c>
      <c r="DE21" s="141" t="e">
        <f t="shared" si="10"/>
        <v>#REF!</v>
      </c>
      <c r="DF21" s="139" t="e">
        <f>#REF!</f>
        <v>#REF!</v>
      </c>
      <c r="DG21" s="140" t="e">
        <f>#REF!</f>
        <v>#REF!</v>
      </c>
      <c r="DH21" s="139" t="e">
        <f>#REF!</f>
        <v>#REF!</v>
      </c>
      <c r="DI21" s="140" t="e">
        <f>#REF!</f>
        <v>#REF!</v>
      </c>
      <c r="DJ21" s="139" t="e">
        <f>#REF!</f>
        <v>#REF!</v>
      </c>
      <c r="DK21" s="140" t="e">
        <f>#REF!</f>
        <v>#REF!</v>
      </c>
      <c r="DL21" s="139" t="e">
        <f>#REF!</f>
        <v>#REF!</v>
      </c>
      <c r="DM21" s="140" t="e">
        <f>#REF!</f>
        <v>#REF!</v>
      </c>
      <c r="DN21" s="139" t="e">
        <f>#REF!</f>
        <v>#REF!</v>
      </c>
      <c r="DO21" s="140" t="e">
        <f>#REF!</f>
        <v>#REF!</v>
      </c>
      <c r="DP21" s="71" t="e">
        <f t="shared" si="21"/>
        <v>#REF!</v>
      </c>
      <c r="DQ21" s="139" t="e">
        <f>#REF!</f>
        <v>#REF!</v>
      </c>
      <c r="DR21" s="140" t="e">
        <f>#REF!</f>
        <v>#REF!</v>
      </c>
      <c r="DS21" s="139" t="e">
        <f>#REF!</f>
        <v>#REF!</v>
      </c>
      <c r="DT21" s="140" t="e">
        <f>#REF!</f>
        <v>#REF!</v>
      </c>
      <c r="DU21" s="139" t="e">
        <f>#REF!</f>
        <v>#REF!</v>
      </c>
      <c r="DV21" s="140" t="e">
        <f>#REF!</f>
        <v>#REF!</v>
      </c>
      <c r="DW21" s="139" t="e">
        <f>#REF!</f>
        <v>#REF!</v>
      </c>
      <c r="DX21" s="140" t="e">
        <f>#REF!</f>
        <v>#REF!</v>
      </c>
      <c r="DY21" s="139" t="e">
        <f>#REF!</f>
        <v>#REF!</v>
      </c>
      <c r="DZ21" s="140" t="e">
        <f>#REF!</f>
        <v>#REF!</v>
      </c>
      <c r="EA21" s="139" t="e">
        <f>#REF!</f>
        <v>#REF!</v>
      </c>
      <c r="EB21" s="140" t="e">
        <f>#REF!</f>
        <v>#REF!</v>
      </c>
      <c r="EC21" s="139" t="e">
        <f>#REF!</f>
        <v>#REF!</v>
      </c>
      <c r="ED21" s="140" t="e">
        <f>#REF!</f>
        <v>#REF!</v>
      </c>
      <c r="EE21" s="141" t="e">
        <f t="shared" si="11"/>
        <v>#REF!</v>
      </c>
      <c r="EF21" s="139" t="e">
        <f>#REF!</f>
        <v>#REF!</v>
      </c>
      <c r="EG21" s="140" t="e">
        <f>#REF!</f>
        <v>#REF!</v>
      </c>
      <c r="EH21" s="139" t="e">
        <f>#REF!</f>
        <v>#REF!</v>
      </c>
      <c r="EI21" s="140" t="e">
        <f>#REF!</f>
        <v>#REF!</v>
      </c>
      <c r="EJ21" s="139" t="e">
        <f>#REF!</f>
        <v>#REF!</v>
      </c>
      <c r="EK21" s="140" t="e">
        <f>#REF!</f>
        <v>#REF!</v>
      </c>
      <c r="EL21" s="139" t="e">
        <f>#REF!</f>
        <v>#REF!</v>
      </c>
      <c r="EM21" s="140" t="e">
        <f>#REF!</f>
        <v>#REF!</v>
      </c>
      <c r="EN21" s="139" t="e">
        <f>#REF!</f>
        <v>#REF!</v>
      </c>
      <c r="EO21" s="140" t="e">
        <f>#REF!</f>
        <v>#REF!</v>
      </c>
      <c r="EP21" s="139" t="e">
        <f>#REF!</f>
        <v>#REF!</v>
      </c>
      <c r="EQ21" s="140" t="e">
        <f>#REF!</f>
        <v>#REF!</v>
      </c>
      <c r="ER21" s="139" t="e">
        <f>#REF!</f>
        <v>#REF!</v>
      </c>
      <c r="ES21" s="140" t="e">
        <f>#REF!</f>
        <v>#REF!</v>
      </c>
      <c r="ET21" s="139" t="e">
        <f>#REF!</f>
        <v>#REF!</v>
      </c>
      <c r="EU21" s="140" t="e">
        <f>#REF!</f>
        <v>#REF!</v>
      </c>
      <c r="EV21" s="139" t="e">
        <f>#REF!</f>
        <v>#REF!</v>
      </c>
      <c r="EW21" s="140" t="e">
        <f>#REF!</f>
        <v>#REF!</v>
      </c>
      <c r="EX21" s="141" t="e">
        <f t="shared" si="22"/>
        <v>#REF!</v>
      </c>
      <c r="EY21" s="139" t="e">
        <f>#REF!</f>
        <v>#REF!</v>
      </c>
      <c r="EZ21" s="142" t="e">
        <f>#REF!</f>
        <v>#REF!</v>
      </c>
      <c r="FA21" s="139" t="e">
        <f>#REF!</f>
        <v>#REF!</v>
      </c>
      <c r="FB21" s="142" t="e">
        <f>#REF!</f>
        <v>#REF!</v>
      </c>
      <c r="FC21" s="139" t="e">
        <f>#REF!</f>
        <v>#REF!</v>
      </c>
      <c r="FD21" s="142" t="e">
        <f>#REF!</f>
        <v>#REF!</v>
      </c>
      <c r="FE21" s="139" t="e">
        <f>#REF!</f>
        <v>#REF!</v>
      </c>
      <c r="FF21" s="142" t="e">
        <f>#REF!</f>
        <v>#REF!</v>
      </c>
      <c r="FG21" s="141" t="e">
        <f t="shared" si="23"/>
        <v>#REF!</v>
      </c>
      <c r="FH21" s="144" t="e">
        <f>#REF!</f>
        <v>#REF!</v>
      </c>
      <c r="FI21" s="138" t="e">
        <f>#REF!</f>
        <v>#REF!</v>
      </c>
      <c r="FJ21" s="144" t="e">
        <f>#REF!</f>
        <v>#REF!</v>
      </c>
      <c r="FK21" s="138" t="e">
        <f>#REF!</f>
        <v>#REF!</v>
      </c>
      <c r="FL21" s="144" t="e">
        <f>#REF!</f>
        <v>#REF!</v>
      </c>
      <c r="FM21" s="138" t="e">
        <f>#REF!</f>
        <v>#REF!</v>
      </c>
    </row>
    <row r="22" spans="1:169" s="136" customFormat="1" x14ac:dyDescent="0.25">
      <c r="A22" s="137">
        <v>15</v>
      </c>
      <c r="B22" s="152" t="s">
        <v>175</v>
      </c>
      <c r="C22" s="4"/>
      <c r="D22" s="2"/>
      <c r="E22" s="130">
        <f t="shared" si="13"/>
        <v>0</v>
      </c>
      <c r="F22" s="138">
        <f t="shared" si="14"/>
        <v>0</v>
      </c>
      <c r="G22" s="139"/>
      <c r="H22" s="140"/>
      <c r="I22" s="139"/>
      <c r="J22" s="140"/>
      <c r="K22" s="139"/>
      <c r="L22" s="140"/>
      <c r="M22" s="71">
        <f t="shared" si="15"/>
        <v>0</v>
      </c>
      <c r="N22" s="139"/>
      <c r="O22" s="140"/>
      <c r="P22" s="139"/>
      <c r="Q22" s="140"/>
      <c r="R22" s="139"/>
      <c r="S22" s="140"/>
      <c r="T22" s="71">
        <f t="shared" si="16"/>
        <v>0</v>
      </c>
      <c r="U22" s="139"/>
      <c r="V22" s="142"/>
      <c r="W22" s="139"/>
      <c r="X22" s="142"/>
      <c r="Y22" s="139"/>
      <c r="Z22" s="142"/>
      <c r="AA22" s="139"/>
      <c r="AB22" s="142"/>
      <c r="AC22" s="139"/>
      <c r="AD22" s="142"/>
      <c r="AE22" s="139"/>
      <c r="AF22" s="142"/>
      <c r="AG22" s="140"/>
      <c r="AH22" s="140"/>
      <c r="AI22" s="139"/>
      <c r="AJ22" s="140"/>
      <c r="AK22" s="139"/>
      <c r="AL22" s="140"/>
      <c r="AM22" s="139"/>
      <c r="AN22" s="140"/>
      <c r="AO22" s="139"/>
      <c r="AP22" s="140"/>
      <c r="AQ22" s="143">
        <f t="shared" si="17"/>
        <v>0</v>
      </c>
      <c r="AR22" s="139"/>
      <c r="AS22" s="142"/>
      <c r="AT22" s="139"/>
      <c r="AU22" s="142"/>
      <c r="AV22" s="139"/>
      <c r="AW22" s="142"/>
      <c r="AX22" s="139"/>
      <c r="AY22" s="142"/>
      <c r="AZ22" s="139"/>
      <c r="BA22" s="142"/>
      <c r="BB22" s="139"/>
      <c r="BC22" s="140"/>
      <c r="BD22" s="139"/>
      <c r="BE22" s="140"/>
      <c r="BF22" s="146">
        <f t="shared" si="18"/>
        <v>0</v>
      </c>
      <c r="BG22" s="139"/>
      <c r="BH22" s="140"/>
      <c r="BI22" s="139"/>
      <c r="BJ22" s="140"/>
      <c r="BK22" s="139"/>
      <c r="BL22" s="140"/>
      <c r="BM22" s="146">
        <f t="shared" si="19"/>
        <v>0</v>
      </c>
      <c r="BN22" s="139"/>
      <c r="BO22" s="140"/>
      <c r="BP22" s="141">
        <f t="shared" si="20"/>
        <v>0</v>
      </c>
      <c r="BQ22" s="139"/>
      <c r="BR22" s="142"/>
      <c r="BS22" s="139"/>
      <c r="BT22" s="142"/>
      <c r="BU22" s="139"/>
      <c r="BV22" s="142"/>
      <c r="BW22" s="139"/>
      <c r="BX22" s="142"/>
      <c r="BY22" s="139"/>
      <c r="BZ22" s="142"/>
      <c r="CA22" s="139"/>
      <c r="CB22" s="142"/>
      <c r="CC22" s="139"/>
      <c r="CD22" s="142"/>
      <c r="CE22" s="139"/>
      <c r="CF22" s="142"/>
      <c r="CG22" s="139"/>
      <c r="CH22" s="142"/>
      <c r="CI22" s="139"/>
      <c r="CJ22" s="142"/>
      <c r="CK22" s="139"/>
      <c r="CL22" s="142"/>
      <c r="CM22" s="139"/>
      <c r="CN22" s="142"/>
      <c r="CO22" s="139"/>
      <c r="CP22" s="142"/>
      <c r="CQ22" s="139"/>
      <c r="CR22" s="142"/>
      <c r="CS22" s="139"/>
      <c r="CT22" s="142"/>
      <c r="CU22" s="139"/>
      <c r="CV22" s="142"/>
      <c r="CW22" s="139"/>
      <c r="CX22" s="142"/>
      <c r="CY22" s="139"/>
      <c r="CZ22" s="142"/>
      <c r="DA22" s="139"/>
      <c r="DB22" s="142"/>
      <c r="DC22" s="139"/>
      <c r="DD22" s="142"/>
      <c r="DE22" s="141">
        <f t="shared" si="10"/>
        <v>0</v>
      </c>
      <c r="DF22" s="139"/>
      <c r="DG22" s="140"/>
      <c r="DH22" s="139"/>
      <c r="DI22" s="140"/>
      <c r="DJ22" s="139"/>
      <c r="DK22" s="140"/>
      <c r="DL22" s="139"/>
      <c r="DM22" s="140"/>
      <c r="DN22" s="139"/>
      <c r="DO22" s="140"/>
      <c r="DP22" s="71">
        <f t="shared" si="21"/>
        <v>0</v>
      </c>
      <c r="DQ22" s="139"/>
      <c r="DR22" s="140"/>
      <c r="DS22" s="139"/>
      <c r="DT22" s="140"/>
      <c r="DU22" s="139"/>
      <c r="DV22" s="140"/>
      <c r="DW22" s="139"/>
      <c r="DX22" s="140"/>
      <c r="DY22" s="139"/>
      <c r="DZ22" s="140"/>
      <c r="EA22" s="139"/>
      <c r="EB22" s="140"/>
      <c r="EC22" s="139"/>
      <c r="ED22" s="140"/>
      <c r="EE22" s="141">
        <f t="shared" si="11"/>
        <v>0</v>
      </c>
      <c r="EF22" s="139"/>
      <c r="EG22" s="140"/>
      <c r="EH22" s="139"/>
      <c r="EI22" s="140"/>
      <c r="EJ22" s="139"/>
      <c r="EK22" s="140"/>
      <c r="EL22" s="139"/>
      <c r="EM22" s="140"/>
      <c r="EN22" s="139"/>
      <c r="EO22" s="140"/>
      <c r="EP22" s="139"/>
      <c r="EQ22" s="140"/>
      <c r="ER22" s="139"/>
      <c r="ES22" s="140"/>
      <c r="ET22" s="139"/>
      <c r="EU22" s="140"/>
      <c r="EV22" s="139"/>
      <c r="EW22" s="140"/>
      <c r="EX22" s="141">
        <f t="shared" si="22"/>
        <v>0</v>
      </c>
      <c r="EY22" s="139"/>
      <c r="EZ22" s="142"/>
      <c r="FA22" s="139"/>
      <c r="FB22" s="142"/>
      <c r="FC22" s="139"/>
      <c r="FD22" s="142"/>
      <c r="FE22" s="139"/>
      <c r="FF22" s="142"/>
      <c r="FG22" s="141">
        <f t="shared" si="23"/>
        <v>0</v>
      </c>
      <c r="FH22" s="144"/>
      <c r="FI22" s="138"/>
      <c r="FJ22" s="144"/>
      <c r="FK22" s="138"/>
      <c r="FL22" s="144"/>
      <c r="FM22" s="138"/>
    </row>
    <row r="23" spans="1:169" s="136" customFormat="1" x14ac:dyDescent="0.25">
      <c r="A23" s="137">
        <v>16</v>
      </c>
      <c r="B23" s="3" t="s">
        <v>156</v>
      </c>
      <c r="C23" s="57" t="e">
        <f>#REF!</f>
        <v>#REF!</v>
      </c>
      <c r="D23" s="4" t="e">
        <f>#REF!</f>
        <v>#REF!</v>
      </c>
      <c r="E23" s="130" t="e">
        <f t="shared" si="13"/>
        <v>#REF!</v>
      </c>
      <c r="F23" s="138" t="e">
        <f>M23+T23+BP23+DE23+DP23+EE23+EX23+FG23+FI23+FK23+FM23</f>
        <v>#REF!</v>
      </c>
      <c r="G23" s="139" t="e">
        <f>#REF!</f>
        <v>#REF!</v>
      </c>
      <c r="H23" s="140" t="e">
        <f>#REF!</f>
        <v>#REF!</v>
      </c>
      <c r="I23" s="139" t="e">
        <f>#REF!</f>
        <v>#REF!</v>
      </c>
      <c r="J23" s="140" t="e">
        <f>#REF!</f>
        <v>#REF!</v>
      </c>
      <c r="K23" s="139" t="e">
        <f>#REF!</f>
        <v>#REF!</v>
      </c>
      <c r="L23" s="140" t="e">
        <f>#REF!</f>
        <v>#REF!</v>
      </c>
      <c r="M23" s="71" t="e">
        <f t="shared" si="15"/>
        <v>#REF!</v>
      </c>
      <c r="N23" s="139" t="e">
        <f>#REF!</f>
        <v>#REF!</v>
      </c>
      <c r="O23" s="140" t="e">
        <f>#REF!</f>
        <v>#REF!</v>
      </c>
      <c r="P23" s="139" t="e">
        <f>#REF!</f>
        <v>#REF!</v>
      </c>
      <c r="Q23" s="140" t="e">
        <f>#REF!</f>
        <v>#REF!</v>
      </c>
      <c r="R23" s="139" t="e">
        <f>#REF!</f>
        <v>#REF!</v>
      </c>
      <c r="S23" s="140" t="e">
        <f>#REF!</f>
        <v>#REF!</v>
      </c>
      <c r="T23" s="71" t="e">
        <f t="shared" si="16"/>
        <v>#REF!</v>
      </c>
      <c r="U23" s="139" t="e">
        <f>#REF!</f>
        <v>#REF!</v>
      </c>
      <c r="V23" s="142" t="e">
        <f>#REF!</f>
        <v>#REF!</v>
      </c>
      <c r="W23" s="139" t="e">
        <f>#REF!</f>
        <v>#REF!</v>
      </c>
      <c r="X23" s="142" t="e">
        <f>#REF!</f>
        <v>#REF!</v>
      </c>
      <c r="Y23" s="139" t="e">
        <f>#REF!</f>
        <v>#REF!</v>
      </c>
      <c r="Z23" s="142" t="e">
        <f>#REF!</f>
        <v>#REF!</v>
      </c>
      <c r="AA23" s="139" t="e">
        <f>#REF!</f>
        <v>#REF!</v>
      </c>
      <c r="AB23" s="142" t="e">
        <f>#REF!</f>
        <v>#REF!</v>
      </c>
      <c r="AC23" s="139" t="e">
        <f>#REF!</f>
        <v>#REF!</v>
      </c>
      <c r="AD23" s="142" t="e">
        <f>#REF!</f>
        <v>#REF!</v>
      </c>
      <c r="AE23" s="139" t="e">
        <f>#REF!</f>
        <v>#REF!</v>
      </c>
      <c r="AF23" s="142" t="e">
        <f>#REF!</f>
        <v>#REF!</v>
      </c>
      <c r="AG23" s="140" t="e">
        <f>#REF!</f>
        <v>#REF!</v>
      </c>
      <c r="AH23" s="140" t="e">
        <f>#REF!</f>
        <v>#REF!</v>
      </c>
      <c r="AI23" s="139" t="e">
        <f>#REF!</f>
        <v>#REF!</v>
      </c>
      <c r="AJ23" s="140" t="e">
        <f>#REF!</f>
        <v>#REF!</v>
      </c>
      <c r="AK23" s="139" t="e">
        <f>#REF!</f>
        <v>#REF!</v>
      </c>
      <c r="AL23" s="140" t="e">
        <f>#REF!</f>
        <v>#REF!</v>
      </c>
      <c r="AM23" s="139" t="e">
        <f>#REF!</f>
        <v>#REF!</v>
      </c>
      <c r="AN23" s="140" t="e">
        <f>#REF!</f>
        <v>#REF!</v>
      </c>
      <c r="AO23" s="139" t="e">
        <f>#REF!</f>
        <v>#REF!</v>
      </c>
      <c r="AP23" s="140" t="e">
        <f>#REF!</f>
        <v>#REF!</v>
      </c>
      <c r="AQ23" s="143" t="e">
        <f t="shared" si="17"/>
        <v>#REF!</v>
      </c>
      <c r="AR23" s="139" t="e">
        <f>#REF!</f>
        <v>#REF!</v>
      </c>
      <c r="AS23" s="142" t="e">
        <f>#REF!</f>
        <v>#REF!</v>
      </c>
      <c r="AT23" s="139" t="e">
        <f>#REF!</f>
        <v>#REF!</v>
      </c>
      <c r="AU23" s="142" t="e">
        <f>#REF!</f>
        <v>#REF!</v>
      </c>
      <c r="AV23" s="139" t="e">
        <f>#REF!</f>
        <v>#REF!</v>
      </c>
      <c r="AW23" s="142" t="e">
        <f>#REF!</f>
        <v>#REF!</v>
      </c>
      <c r="AX23" s="139" t="e">
        <f>#REF!</f>
        <v>#REF!</v>
      </c>
      <c r="AY23" s="142" t="e">
        <f>#REF!</f>
        <v>#REF!</v>
      </c>
      <c r="AZ23" s="139" t="e">
        <f>#REF!</f>
        <v>#REF!</v>
      </c>
      <c r="BA23" s="142" t="e">
        <f>#REF!</f>
        <v>#REF!</v>
      </c>
      <c r="BB23" s="139" t="e">
        <f>#REF!</f>
        <v>#REF!</v>
      </c>
      <c r="BC23" s="140" t="e">
        <f>#REF!</f>
        <v>#REF!</v>
      </c>
      <c r="BD23" s="139" t="e">
        <f>#REF!</f>
        <v>#REF!</v>
      </c>
      <c r="BE23" s="140" t="e">
        <f>#REF!</f>
        <v>#REF!</v>
      </c>
      <c r="BF23" s="146" t="e">
        <f t="shared" si="18"/>
        <v>#REF!</v>
      </c>
      <c r="BG23" s="139" t="e">
        <f>#REF!</f>
        <v>#REF!</v>
      </c>
      <c r="BH23" s="140" t="e">
        <f>#REF!</f>
        <v>#REF!</v>
      </c>
      <c r="BI23" s="139" t="e">
        <f>#REF!</f>
        <v>#REF!</v>
      </c>
      <c r="BJ23" s="140" t="e">
        <f>#REF!</f>
        <v>#REF!</v>
      </c>
      <c r="BK23" s="139" t="e">
        <f>#REF!</f>
        <v>#REF!</v>
      </c>
      <c r="BL23" s="140" t="e">
        <f>#REF!</f>
        <v>#REF!</v>
      </c>
      <c r="BM23" s="146" t="e">
        <f t="shared" si="19"/>
        <v>#REF!</v>
      </c>
      <c r="BN23" s="139" t="e">
        <f>#REF!</f>
        <v>#REF!</v>
      </c>
      <c r="BO23" s="140" t="e">
        <f>#REF!</f>
        <v>#REF!</v>
      </c>
      <c r="BP23" s="141" t="e">
        <f t="shared" si="20"/>
        <v>#REF!</v>
      </c>
      <c r="BQ23" s="139" t="e">
        <f>#REF!</f>
        <v>#REF!</v>
      </c>
      <c r="BR23" s="142" t="e">
        <f>#REF!</f>
        <v>#REF!</v>
      </c>
      <c r="BS23" s="139" t="e">
        <f>#REF!</f>
        <v>#REF!</v>
      </c>
      <c r="BT23" s="142" t="e">
        <f>#REF!</f>
        <v>#REF!</v>
      </c>
      <c r="BU23" s="139" t="e">
        <f>#REF!</f>
        <v>#REF!</v>
      </c>
      <c r="BV23" s="142" t="e">
        <f>#REF!</f>
        <v>#REF!</v>
      </c>
      <c r="BW23" s="139" t="e">
        <f>#REF!</f>
        <v>#REF!</v>
      </c>
      <c r="BX23" s="142" t="e">
        <f>#REF!</f>
        <v>#REF!</v>
      </c>
      <c r="BY23" s="139" t="e">
        <f>#REF!</f>
        <v>#REF!</v>
      </c>
      <c r="BZ23" s="142" t="e">
        <f>#REF!</f>
        <v>#REF!</v>
      </c>
      <c r="CA23" s="139" t="e">
        <f>#REF!</f>
        <v>#REF!</v>
      </c>
      <c r="CB23" s="142" t="e">
        <f>#REF!</f>
        <v>#REF!</v>
      </c>
      <c r="CC23" s="139" t="e">
        <f>#REF!</f>
        <v>#REF!</v>
      </c>
      <c r="CD23" s="142" t="e">
        <f>#REF!</f>
        <v>#REF!</v>
      </c>
      <c r="CE23" s="139" t="e">
        <f>#REF!</f>
        <v>#REF!</v>
      </c>
      <c r="CF23" s="142" t="e">
        <f>#REF!</f>
        <v>#REF!</v>
      </c>
      <c r="CG23" s="139" t="e">
        <f>#REF!</f>
        <v>#REF!</v>
      </c>
      <c r="CH23" s="142" t="e">
        <f>#REF!</f>
        <v>#REF!</v>
      </c>
      <c r="CI23" s="139" t="e">
        <f>#REF!</f>
        <v>#REF!</v>
      </c>
      <c r="CJ23" s="142" t="e">
        <f>#REF!</f>
        <v>#REF!</v>
      </c>
      <c r="CK23" s="139" t="e">
        <f>#REF!</f>
        <v>#REF!</v>
      </c>
      <c r="CL23" s="142" t="e">
        <f>#REF!</f>
        <v>#REF!</v>
      </c>
      <c r="CM23" s="139" t="e">
        <f>#REF!</f>
        <v>#REF!</v>
      </c>
      <c r="CN23" s="142" t="e">
        <f>#REF!</f>
        <v>#REF!</v>
      </c>
      <c r="CO23" s="139" t="e">
        <f>#REF!</f>
        <v>#REF!</v>
      </c>
      <c r="CP23" s="142" t="e">
        <f>#REF!</f>
        <v>#REF!</v>
      </c>
      <c r="CQ23" s="139" t="e">
        <f>#REF!</f>
        <v>#REF!</v>
      </c>
      <c r="CR23" s="142" t="e">
        <f>#REF!</f>
        <v>#REF!</v>
      </c>
      <c r="CS23" s="139" t="e">
        <f>#REF!</f>
        <v>#REF!</v>
      </c>
      <c r="CT23" s="142" t="e">
        <f>#REF!</f>
        <v>#REF!</v>
      </c>
      <c r="CU23" s="139" t="e">
        <f>#REF!</f>
        <v>#REF!</v>
      </c>
      <c r="CV23" s="142" t="e">
        <f>#REF!</f>
        <v>#REF!</v>
      </c>
      <c r="CW23" s="139" t="e">
        <f>#REF!</f>
        <v>#REF!</v>
      </c>
      <c r="CX23" s="142" t="e">
        <f>#REF!</f>
        <v>#REF!</v>
      </c>
      <c r="CY23" s="139" t="e">
        <f>#REF!</f>
        <v>#REF!</v>
      </c>
      <c r="CZ23" s="142" t="e">
        <f>#REF!</f>
        <v>#REF!</v>
      </c>
      <c r="DA23" s="139" t="e">
        <f>#REF!</f>
        <v>#REF!</v>
      </c>
      <c r="DB23" s="142" t="e">
        <f>#REF!</f>
        <v>#REF!</v>
      </c>
      <c r="DC23" s="139" t="e">
        <f>#REF!</f>
        <v>#REF!</v>
      </c>
      <c r="DD23" s="142" t="e">
        <f>#REF!</f>
        <v>#REF!</v>
      </c>
      <c r="DE23" s="141" t="e">
        <f t="shared" si="10"/>
        <v>#REF!</v>
      </c>
      <c r="DF23" s="139" t="e">
        <f>#REF!</f>
        <v>#REF!</v>
      </c>
      <c r="DG23" s="140" t="e">
        <f>#REF!</f>
        <v>#REF!</v>
      </c>
      <c r="DH23" s="139" t="e">
        <f>#REF!</f>
        <v>#REF!</v>
      </c>
      <c r="DI23" s="140" t="e">
        <f>#REF!</f>
        <v>#REF!</v>
      </c>
      <c r="DJ23" s="139" t="e">
        <f>#REF!</f>
        <v>#REF!</v>
      </c>
      <c r="DK23" s="140" t="e">
        <f>#REF!</f>
        <v>#REF!</v>
      </c>
      <c r="DL23" s="139" t="e">
        <f>#REF!</f>
        <v>#REF!</v>
      </c>
      <c r="DM23" s="140" t="e">
        <f>#REF!</f>
        <v>#REF!</v>
      </c>
      <c r="DN23" s="139" t="e">
        <f>#REF!</f>
        <v>#REF!</v>
      </c>
      <c r="DO23" s="140" t="e">
        <f>#REF!</f>
        <v>#REF!</v>
      </c>
      <c r="DP23" s="71" t="e">
        <f t="shared" si="21"/>
        <v>#REF!</v>
      </c>
      <c r="DQ23" s="139" t="e">
        <f>#REF!</f>
        <v>#REF!</v>
      </c>
      <c r="DR23" s="140" t="e">
        <f>#REF!</f>
        <v>#REF!</v>
      </c>
      <c r="DS23" s="139" t="e">
        <f>#REF!</f>
        <v>#REF!</v>
      </c>
      <c r="DT23" s="140" t="e">
        <f>#REF!</f>
        <v>#REF!</v>
      </c>
      <c r="DU23" s="139" t="e">
        <f>#REF!</f>
        <v>#REF!</v>
      </c>
      <c r="DV23" s="140" t="e">
        <f>#REF!</f>
        <v>#REF!</v>
      </c>
      <c r="DW23" s="139" t="e">
        <f>#REF!</f>
        <v>#REF!</v>
      </c>
      <c r="DX23" s="140" t="e">
        <f>#REF!</f>
        <v>#REF!</v>
      </c>
      <c r="DY23" s="139" t="e">
        <f>#REF!</f>
        <v>#REF!</v>
      </c>
      <c r="DZ23" s="140" t="e">
        <f>#REF!</f>
        <v>#REF!</v>
      </c>
      <c r="EA23" s="139" t="e">
        <f>#REF!</f>
        <v>#REF!</v>
      </c>
      <c r="EB23" s="140" t="e">
        <f>#REF!</f>
        <v>#REF!</v>
      </c>
      <c r="EC23" s="139" t="e">
        <f>#REF!</f>
        <v>#REF!</v>
      </c>
      <c r="ED23" s="140" t="e">
        <f>#REF!</f>
        <v>#REF!</v>
      </c>
      <c r="EE23" s="141" t="e">
        <f t="shared" si="11"/>
        <v>#REF!</v>
      </c>
      <c r="EF23" s="139" t="e">
        <f>#REF!</f>
        <v>#REF!</v>
      </c>
      <c r="EG23" s="140" t="e">
        <f>#REF!</f>
        <v>#REF!</v>
      </c>
      <c r="EH23" s="139" t="e">
        <f>#REF!</f>
        <v>#REF!</v>
      </c>
      <c r="EI23" s="140" t="e">
        <f>#REF!</f>
        <v>#REF!</v>
      </c>
      <c r="EJ23" s="139" t="e">
        <f>#REF!</f>
        <v>#REF!</v>
      </c>
      <c r="EK23" s="140" t="e">
        <f>#REF!</f>
        <v>#REF!</v>
      </c>
      <c r="EL23" s="139" t="e">
        <f>#REF!</f>
        <v>#REF!</v>
      </c>
      <c r="EM23" s="140" t="e">
        <f>#REF!</f>
        <v>#REF!</v>
      </c>
      <c r="EN23" s="139" t="e">
        <f>#REF!</f>
        <v>#REF!</v>
      </c>
      <c r="EO23" s="140" t="e">
        <f>#REF!</f>
        <v>#REF!</v>
      </c>
      <c r="EP23" s="139" t="e">
        <f>#REF!</f>
        <v>#REF!</v>
      </c>
      <c r="EQ23" s="140" t="e">
        <f>#REF!</f>
        <v>#REF!</v>
      </c>
      <c r="ER23" s="139" t="e">
        <f>#REF!</f>
        <v>#REF!</v>
      </c>
      <c r="ES23" s="140" t="e">
        <f>#REF!</f>
        <v>#REF!</v>
      </c>
      <c r="ET23" s="139" t="e">
        <f>#REF!</f>
        <v>#REF!</v>
      </c>
      <c r="EU23" s="140" t="e">
        <f>#REF!</f>
        <v>#REF!</v>
      </c>
      <c r="EV23" s="139" t="e">
        <f>#REF!</f>
        <v>#REF!</v>
      </c>
      <c r="EW23" s="140" t="e">
        <f>#REF!</f>
        <v>#REF!</v>
      </c>
      <c r="EX23" s="141" t="e">
        <f t="shared" si="22"/>
        <v>#REF!</v>
      </c>
      <c r="EY23" s="139" t="e">
        <f>#REF!</f>
        <v>#REF!</v>
      </c>
      <c r="EZ23" s="142" t="e">
        <f>#REF!</f>
        <v>#REF!</v>
      </c>
      <c r="FA23" s="139" t="e">
        <f>#REF!</f>
        <v>#REF!</v>
      </c>
      <c r="FB23" s="142" t="e">
        <f>#REF!</f>
        <v>#REF!</v>
      </c>
      <c r="FC23" s="139" t="e">
        <f>#REF!</f>
        <v>#REF!</v>
      </c>
      <c r="FD23" s="142" t="e">
        <f>#REF!</f>
        <v>#REF!</v>
      </c>
      <c r="FE23" s="139" t="e">
        <f>#REF!</f>
        <v>#REF!</v>
      </c>
      <c r="FF23" s="142" t="e">
        <f>#REF!</f>
        <v>#REF!</v>
      </c>
      <c r="FG23" s="141" t="e">
        <f t="shared" si="23"/>
        <v>#REF!</v>
      </c>
      <c r="FH23" s="144" t="e">
        <f>#REF!</f>
        <v>#REF!</v>
      </c>
      <c r="FI23" s="138" t="e">
        <f>#REF!</f>
        <v>#REF!</v>
      </c>
      <c r="FJ23" s="144" t="e">
        <f>#REF!</f>
        <v>#REF!</v>
      </c>
      <c r="FK23" s="138" t="e">
        <f>#REF!</f>
        <v>#REF!</v>
      </c>
      <c r="FL23" s="144" t="e">
        <f>#REF!</f>
        <v>#REF!</v>
      </c>
      <c r="FM23" s="138" t="e">
        <f>#REF!</f>
        <v>#REF!</v>
      </c>
    </row>
    <row r="24" spans="1:169" s="136" customFormat="1" x14ac:dyDescent="0.25">
      <c r="A24" s="137">
        <v>17</v>
      </c>
      <c r="B24" s="3" t="s">
        <v>163</v>
      </c>
      <c r="C24" s="57" t="e">
        <f>#REF!</f>
        <v>#REF!</v>
      </c>
      <c r="D24" s="4" t="e">
        <f>#REF!</f>
        <v>#REF!</v>
      </c>
      <c r="E24" s="130" t="e">
        <f t="shared" si="13"/>
        <v>#REF!</v>
      </c>
      <c r="F24" s="138" t="e">
        <f>M24+T24+BP24+DE24+DP24+EE24+EX24+FG24+FI24+FK24+FM24</f>
        <v>#REF!</v>
      </c>
      <c r="G24" s="139" t="e">
        <f>#REF!</f>
        <v>#REF!</v>
      </c>
      <c r="H24" s="140" t="e">
        <f>#REF!</f>
        <v>#REF!</v>
      </c>
      <c r="I24" s="139" t="e">
        <f>#REF!</f>
        <v>#REF!</v>
      </c>
      <c r="J24" s="140" t="e">
        <f>#REF!</f>
        <v>#REF!</v>
      </c>
      <c r="K24" s="139" t="e">
        <f>#REF!</f>
        <v>#REF!</v>
      </c>
      <c r="L24" s="140" t="e">
        <f>#REF!</f>
        <v>#REF!</v>
      </c>
      <c r="M24" s="71" t="e">
        <f t="shared" si="15"/>
        <v>#REF!</v>
      </c>
      <c r="N24" s="139" t="e">
        <f>#REF!</f>
        <v>#REF!</v>
      </c>
      <c r="O24" s="140" t="e">
        <f>#REF!</f>
        <v>#REF!</v>
      </c>
      <c r="P24" s="139" t="e">
        <f>#REF!</f>
        <v>#REF!</v>
      </c>
      <c r="Q24" s="140" t="e">
        <f>#REF!</f>
        <v>#REF!</v>
      </c>
      <c r="R24" s="139" t="e">
        <f>#REF!</f>
        <v>#REF!</v>
      </c>
      <c r="S24" s="140" t="e">
        <f>#REF!</f>
        <v>#REF!</v>
      </c>
      <c r="T24" s="71" t="e">
        <f t="shared" si="16"/>
        <v>#REF!</v>
      </c>
      <c r="U24" s="139" t="e">
        <f>#REF!</f>
        <v>#REF!</v>
      </c>
      <c r="V24" s="142" t="e">
        <f>#REF!</f>
        <v>#REF!</v>
      </c>
      <c r="W24" s="139" t="e">
        <f>#REF!</f>
        <v>#REF!</v>
      </c>
      <c r="X24" s="142" t="e">
        <f>#REF!</f>
        <v>#REF!</v>
      </c>
      <c r="Y24" s="139" t="e">
        <f>#REF!</f>
        <v>#REF!</v>
      </c>
      <c r="Z24" s="142" t="e">
        <f>#REF!</f>
        <v>#REF!</v>
      </c>
      <c r="AA24" s="139" t="e">
        <f>#REF!</f>
        <v>#REF!</v>
      </c>
      <c r="AB24" s="142" t="e">
        <f>#REF!</f>
        <v>#REF!</v>
      </c>
      <c r="AC24" s="139" t="e">
        <f>#REF!</f>
        <v>#REF!</v>
      </c>
      <c r="AD24" s="142" t="e">
        <f>#REF!</f>
        <v>#REF!</v>
      </c>
      <c r="AE24" s="139" t="e">
        <f>#REF!</f>
        <v>#REF!</v>
      </c>
      <c r="AF24" s="142" t="e">
        <f>#REF!</f>
        <v>#REF!</v>
      </c>
      <c r="AG24" s="140" t="e">
        <f>#REF!</f>
        <v>#REF!</v>
      </c>
      <c r="AH24" s="140" t="e">
        <f>#REF!</f>
        <v>#REF!</v>
      </c>
      <c r="AI24" s="139" t="e">
        <f>#REF!</f>
        <v>#REF!</v>
      </c>
      <c r="AJ24" s="140" t="e">
        <f>#REF!</f>
        <v>#REF!</v>
      </c>
      <c r="AK24" s="139" t="e">
        <f>#REF!</f>
        <v>#REF!</v>
      </c>
      <c r="AL24" s="140" t="e">
        <f>#REF!</f>
        <v>#REF!</v>
      </c>
      <c r="AM24" s="139" t="e">
        <f>#REF!</f>
        <v>#REF!</v>
      </c>
      <c r="AN24" s="140" t="e">
        <f>#REF!</f>
        <v>#REF!</v>
      </c>
      <c r="AO24" s="139" t="e">
        <f>#REF!</f>
        <v>#REF!</v>
      </c>
      <c r="AP24" s="140" t="e">
        <f>#REF!</f>
        <v>#REF!</v>
      </c>
      <c r="AQ24" s="143" t="e">
        <f t="shared" si="17"/>
        <v>#REF!</v>
      </c>
      <c r="AR24" s="139" t="e">
        <f>#REF!</f>
        <v>#REF!</v>
      </c>
      <c r="AS24" s="142" t="e">
        <f>#REF!</f>
        <v>#REF!</v>
      </c>
      <c r="AT24" s="139" t="e">
        <f>#REF!</f>
        <v>#REF!</v>
      </c>
      <c r="AU24" s="142" t="e">
        <f>#REF!</f>
        <v>#REF!</v>
      </c>
      <c r="AV24" s="139" t="e">
        <f>#REF!</f>
        <v>#REF!</v>
      </c>
      <c r="AW24" s="142" t="e">
        <f>#REF!</f>
        <v>#REF!</v>
      </c>
      <c r="AX24" s="139" t="e">
        <f>#REF!</f>
        <v>#REF!</v>
      </c>
      <c r="AY24" s="142" t="e">
        <f>#REF!</f>
        <v>#REF!</v>
      </c>
      <c r="AZ24" s="139" t="e">
        <f>#REF!</f>
        <v>#REF!</v>
      </c>
      <c r="BA24" s="142" t="e">
        <f>#REF!</f>
        <v>#REF!</v>
      </c>
      <c r="BB24" s="139" t="e">
        <f>#REF!</f>
        <v>#REF!</v>
      </c>
      <c r="BC24" s="140" t="e">
        <f>#REF!</f>
        <v>#REF!</v>
      </c>
      <c r="BD24" s="139" t="e">
        <f>#REF!</f>
        <v>#REF!</v>
      </c>
      <c r="BE24" s="140" t="e">
        <f>#REF!</f>
        <v>#REF!</v>
      </c>
      <c r="BF24" s="146" t="e">
        <f t="shared" si="18"/>
        <v>#REF!</v>
      </c>
      <c r="BG24" s="139" t="e">
        <f>#REF!</f>
        <v>#REF!</v>
      </c>
      <c r="BH24" s="140" t="e">
        <f>#REF!</f>
        <v>#REF!</v>
      </c>
      <c r="BI24" s="139" t="e">
        <f>#REF!</f>
        <v>#REF!</v>
      </c>
      <c r="BJ24" s="140" t="e">
        <f>#REF!</f>
        <v>#REF!</v>
      </c>
      <c r="BK24" s="139" t="e">
        <f>#REF!</f>
        <v>#REF!</v>
      </c>
      <c r="BL24" s="140" t="e">
        <f>#REF!</f>
        <v>#REF!</v>
      </c>
      <c r="BM24" s="146" t="e">
        <f t="shared" si="19"/>
        <v>#REF!</v>
      </c>
      <c r="BN24" s="139" t="e">
        <f>#REF!</f>
        <v>#REF!</v>
      </c>
      <c r="BO24" s="140" t="e">
        <f>#REF!</f>
        <v>#REF!</v>
      </c>
      <c r="BP24" s="141" t="e">
        <f t="shared" si="20"/>
        <v>#REF!</v>
      </c>
      <c r="BQ24" s="139" t="e">
        <f>#REF!</f>
        <v>#REF!</v>
      </c>
      <c r="BR24" s="142" t="e">
        <f>#REF!</f>
        <v>#REF!</v>
      </c>
      <c r="BS24" s="139" t="e">
        <f>#REF!</f>
        <v>#REF!</v>
      </c>
      <c r="BT24" s="142" t="e">
        <f>#REF!</f>
        <v>#REF!</v>
      </c>
      <c r="BU24" s="139" t="e">
        <f>#REF!</f>
        <v>#REF!</v>
      </c>
      <c r="BV24" s="142" t="e">
        <f>#REF!</f>
        <v>#REF!</v>
      </c>
      <c r="BW24" s="139" t="e">
        <f>#REF!</f>
        <v>#REF!</v>
      </c>
      <c r="BX24" s="142" t="e">
        <f>#REF!</f>
        <v>#REF!</v>
      </c>
      <c r="BY24" s="139" t="e">
        <f>#REF!</f>
        <v>#REF!</v>
      </c>
      <c r="BZ24" s="142" t="e">
        <f>#REF!</f>
        <v>#REF!</v>
      </c>
      <c r="CA24" s="139" t="e">
        <f>#REF!</f>
        <v>#REF!</v>
      </c>
      <c r="CB24" s="142" t="e">
        <f>#REF!</f>
        <v>#REF!</v>
      </c>
      <c r="CC24" s="139" t="e">
        <f>#REF!</f>
        <v>#REF!</v>
      </c>
      <c r="CD24" s="142" t="e">
        <f>#REF!</f>
        <v>#REF!</v>
      </c>
      <c r="CE24" s="139" t="e">
        <f>#REF!</f>
        <v>#REF!</v>
      </c>
      <c r="CF24" s="142" t="e">
        <f>#REF!</f>
        <v>#REF!</v>
      </c>
      <c r="CG24" s="139" t="e">
        <f>#REF!</f>
        <v>#REF!</v>
      </c>
      <c r="CH24" s="142" t="e">
        <f>#REF!</f>
        <v>#REF!</v>
      </c>
      <c r="CI24" s="139" t="e">
        <f>#REF!</f>
        <v>#REF!</v>
      </c>
      <c r="CJ24" s="142" t="e">
        <f>#REF!</f>
        <v>#REF!</v>
      </c>
      <c r="CK24" s="139" t="e">
        <f>#REF!</f>
        <v>#REF!</v>
      </c>
      <c r="CL24" s="142" t="e">
        <f>#REF!</f>
        <v>#REF!</v>
      </c>
      <c r="CM24" s="139" t="e">
        <f>#REF!</f>
        <v>#REF!</v>
      </c>
      <c r="CN24" s="142" t="e">
        <f>#REF!</f>
        <v>#REF!</v>
      </c>
      <c r="CO24" s="139" t="e">
        <f>#REF!</f>
        <v>#REF!</v>
      </c>
      <c r="CP24" s="142" t="e">
        <f>#REF!</f>
        <v>#REF!</v>
      </c>
      <c r="CQ24" s="139" t="e">
        <f>#REF!</f>
        <v>#REF!</v>
      </c>
      <c r="CR24" s="142" t="e">
        <f>#REF!</f>
        <v>#REF!</v>
      </c>
      <c r="CS24" s="139" t="e">
        <f>#REF!</f>
        <v>#REF!</v>
      </c>
      <c r="CT24" s="142" t="e">
        <f>#REF!</f>
        <v>#REF!</v>
      </c>
      <c r="CU24" s="139" t="e">
        <f>#REF!</f>
        <v>#REF!</v>
      </c>
      <c r="CV24" s="142" t="e">
        <f>#REF!</f>
        <v>#REF!</v>
      </c>
      <c r="CW24" s="139" t="e">
        <f>#REF!</f>
        <v>#REF!</v>
      </c>
      <c r="CX24" s="142" t="e">
        <f>#REF!</f>
        <v>#REF!</v>
      </c>
      <c r="CY24" s="139" t="e">
        <f>#REF!</f>
        <v>#REF!</v>
      </c>
      <c r="CZ24" s="142" t="e">
        <f>#REF!</f>
        <v>#REF!</v>
      </c>
      <c r="DA24" s="139" t="e">
        <f>#REF!</f>
        <v>#REF!</v>
      </c>
      <c r="DB24" s="142" t="e">
        <f>#REF!</f>
        <v>#REF!</v>
      </c>
      <c r="DC24" s="139" t="e">
        <f>#REF!</f>
        <v>#REF!</v>
      </c>
      <c r="DD24" s="142" t="e">
        <f>#REF!</f>
        <v>#REF!</v>
      </c>
      <c r="DE24" s="141" t="e">
        <f t="shared" si="10"/>
        <v>#REF!</v>
      </c>
      <c r="DF24" s="139" t="e">
        <f>#REF!</f>
        <v>#REF!</v>
      </c>
      <c r="DG24" s="140" t="e">
        <f>#REF!</f>
        <v>#REF!</v>
      </c>
      <c r="DH24" s="139" t="e">
        <f>#REF!</f>
        <v>#REF!</v>
      </c>
      <c r="DI24" s="140" t="e">
        <f>#REF!</f>
        <v>#REF!</v>
      </c>
      <c r="DJ24" s="139" t="e">
        <f>#REF!</f>
        <v>#REF!</v>
      </c>
      <c r="DK24" s="140" t="e">
        <f>#REF!</f>
        <v>#REF!</v>
      </c>
      <c r="DL24" s="139" t="e">
        <f>#REF!</f>
        <v>#REF!</v>
      </c>
      <c r="DM24" s="140" t="e">
        <f>#REF!</f>
        <v>#REF!</v>
      </c>
      <c r="DN24" s="139" t="e">
        <f>#REF!</f>
        <v>#REF!</v>
      </c>
      <c r="DO24" s="140" t="e">
        <f>#REF!</f>
        <v>#REF!</v>
      </c>
      <c r="DP24" s="71" t="e">
        <f t="shared" si="21"/>
        <v>#REF!</v>
      </c>
      <c r="DQ24" s="139" t="e">
        <f>#REF!</f>
        <v>#REF!</v>
      </c>
      <c r="DR24" s="140" t="e">
        <f>#REF!</f>
        <v>#REF!</v>
      </c>
      <c r="DS24" s="139" t="e">
        <f>#REF!</f>
        <v>#REF!</v>
      </c>
      <c r="DT24" s="140" t="e">
        <f>#REF!</f>
        <v>#REF!</v>
      </c>
      <c r="DU24" s="139" t="e">
        <f>#REF!</f>
        <v>#REF!</v>
      </c>
      <c r="DV24" s="140" t="e">
        <f>#REF!</f>
        <v>#REF!</v>
      </c>
      <c r="DW24" s="139" t="e">
        <f>#REF!</f>
        <v>#REF!</v>
      </c>
      <c r="DX24" s="140" t="e">
        <f>#REF!</f>
        <v>#REF!</v>
      </c>
      <c r="DY24" s="139" t="e">
        <f>#REF!</f>
        <v>#REF!</v>
      </c>
      <c r="DZ24" s="140" t="e">
        <f>#REF!</f>
        <v>#REF!</v>
      </c>
      <c r="EA24" s="139" t="e">
        <f>#REF!</f>
        <v>#REF!</v>
      </c>
      <c r="EB24" s="140" t="e">
        <f>#REF!</f>
        <v>#REF!</v>
      </c>
      <c r="EC24" s="139" t="e">
        <f>#REF!</f>
        <v>#REF!</v>
      </c>
      <c r="ED24" s="140" t="e">
        <f>#REF!</f>
        <v>#REF!</v>
      </c>
      <c r="EE24" s="141" t="e">
        <f t="shared" si="11"/>
        <v>#REF!</v>
      </c>
      <c r="EF24" s="139" t="e">
        <f>#REF!</f>
        <v>#REF!</v>
      </c>
      <c r="EG24" s="140" t="e">
        <f>#REF!</f>
        <v>#REF!</v>
      </c>
      <c r="EH24" s="139" t="e">
        <f>#REF!</f>
        <v>#REF!</v>
      </c>
      <c r="EI24" s="140" t="e">
        <f>#REF!</f>
        <v>#REF!</v>
      </c>
      <c r="EJ24" s="139" t="e">
        <f>#REF!</f>
        <v>#REF!</v>
      </c>
      <c r="EK24" s="140" t="e">
        <f>#REF!</f>
        <v>#REF!</v>
      </c>
      <c r="EL24" s="139" t="e">
        <f>#REF!</f>
        <v>#REF!</v>
      </c>
      <c r="EM24" s="140" t="e">
        <f>#REF!</f>
        <v>#REF!</v>
      </c>
      <c r="EN24" s="139" t="e">
        <f>#REF!</f>
        <v>#REF!</v>
      </c>
      <c r="EO24" s="140" t="e">
        <f>#REF!</f>
        <v>#REF!</v>
      </c>
      <c r="EP24" s="139" t="e">
        <f>#REF!</f>
        <v>#REF!</v>
      </c>
      <c r="EQ24" s="140" t="e">
        <f>#REF!</f>
        <v>#REF!</v>
      </c>
      <c r="ER24" s="139" t="e">
        <f>#REF!</f>
        <v>#REF!</v>
      </c>
      <c r="ES24" s="140" t="e">
        <f>#REF!</f>
        <v>#REF!</v>
      </c>
      <c r="ET24" s="139" t="e">
        <f>#REF!</f>
        <v>#REF!</v>
      </c>
      <c r="EU24" s="140" t="e">
        <f>#REF!</f>
        <v>#REF!</v>
      </c>
      <c r="EV24" s="139" t="e">
        <f>#REF!</f>
        <v>#REF!</v>
      </c>
      <c r="EW24" s="140" t="e">
        <f>#REF!</f>
        <v>#REF!</v>
      </c>
      <c r="EX24" s="141" t="e">
        <f t="shared" si="22"/>
        <v>#REF!</v>
      </c>
      <c r="EY24" s="139" t="e">
        <f>#REF!</f>
        <v>#REF!</v>
      </c>
      <c r="EZ24" s="142" t="e">
        <f>#REF!</f>
        <v>#REF!</v>
      </c>
      <c r="FA24" s="139" t="e">
        <f>#REF!</f>
        <v>#REF!</v>
      </c>
      <c r="FB24" s="142" t="e">
        <f>#REF!</f>
        <v>#REF!</v>
      </c>
      <c r="FC24" s="139" t="e">
        <f>#REF!</f>
        <v>#REF!</v>
      </c>
      <c r="FD24" s="142" t="e">
        <f>#REF!</f>
        <v>#REF!</v>
      </c>
      <c r="FE24" s="139" t="e">
        <f>#REF!</f>
        <v>#REF!</v>
      </c>
      <c r="FF24" s="142" t="e">
        <f>#REF!</f>
        <v>#REF!</v>
      </c>
      <c r="FG24" s="141" t="e">
        <f t="shared" si="23"/>
        <v>#REF!</v>
      </c>
      <c r="FH24" s="144" t="e">
        <f>#REF!</f>
        <v>#REF!</v>
      </c>
      <c r="FI24" s="138" t="e">
        <f>#REF!</f>
        <v>#REF!</v>
      </c>
      <c r="FJ24" s="144" t="e">
        <f>#REF!</f>
        <v>#REF!</v>
      </c>
      <c r="FK24" s="138" t="e">
        <f>#REF!</f>
        <v>#REF!</v>
      </c>
      <c r="FL24" s="144" t="e">
        <f>#REF!</f>
        <v>#REF!</v>
      </c>
      <c r="FM24" s="138" t="e">
        <f>#REF!</f>
        <v>#REF!</v>
      </c>
    </row>
    <row r="25" spans="1:169" s="136" customFormat="1" x14ac:dyDescent="0.25">
      <c r="A25" s="137">
        <v>18</v>
      </c>
      <c r="B25" s="3" t="s">
        <v>164</v>
      </c>
      <c r="C25" s="57" t="e">
        <f>#REF!</f>
        <v>#REF!</v>
      </c>
      <c r="D25" s="4" t="e">
        <f>#REF!</f>
        <v>#REF!</v>
      </c>
      <c r="E25" s="130" t="e">
        <f t="shared" si="13"/>
        <v>#REF!</v>
      </c>
      <c r="F25" s="138" t="e">
        <f t="shared" si="14"/>
        <v>#REF!</v>
      </c>
      <c r="G25" s="139" t="e">
        <f>#REF!</f>
        <v>#REF!</v>
      </c>
      <c r="H25" s="140" t="e">
        <f>#REF!</f>
        <v>#REF!</v>
      </c>
      <c r="I25" s="139" t="e">
        <f>#REF!</f>
        <v>#REF!</v>
      </c>
      <c r="J25" s="140" t="e">
        <f>#REF!</f>
        <v>#REF!</v>
      </c>
      <c r="K25" s="139" t="e">
        <f>#REF!</f>
        <v>#REF!</v>
      </c>
      <c r="L25" s="140" t="e">
        <f>#REF!</f>
        <v>#REF!</v>
      </c>
      <c r="M25" s="71" t="e">
        <f t="shared" si="15"/>
        <v>#REF!</v>
      </c>
      <c r="N25" s="139" t="e">
        <f>#REF!</f>
        <v>#REF!</v>
      </c>
      <c r="O25" s="140" t="e">
        <f>#REF!</f>
        <v>#REF!</v>
      </c>
      <c r="P25" s="139" t="e">
        <f>#REF!</f>
        <v>#REF!</v>
      </c>
      <c r="Q25" s="140" t="e">
        <f>#REF!</f>
        <v>#REF!</v>
      </c>
      <c r="R25" s="139" t="e">
        <f>#REF!</f>
        <v>#REF!</v>
      </c>
      <c r="S25" s="140" t="e">
        <f>#REF!</f>
        <v>#REF!</v>
      </c>
      <c r="T25" s="71" t="e">
        <f t="shared" si="16"/>
        <v>#REF!</v>
      </c>
      <c r="U25" s="139" t="e">
        <f>#REF!</f>
        <v>#REF!</v>
      </c>
      <c r="V25" s="142" t="e">
        <f>#REF!</f>
        <v>#REF!</v>
      </c>
      <c r="W25" s="139" t="e">
        <f>#REF!</f>
        <v>#REF!</v>
      </c>
      <c r="X25" s="142" t="e">
        <f>#REF!</f>
        <v>#REF!</v>
      </c>
      <c r="Y25" s="139" t="e">
        <f>#REF!</f>
        <v>#REF!</v>
      </c>
      <c r="Z25" s="142" t="e">
        <f>#REF!</f>
        <v>#REF!</v>
      </c>
      <c r="AA25" s="139" t="e">
        <f>#REF!</f>
        <v>#REF!</v>
      </c>
      <c r="AB25" s="142" t="e">
        <f>#REF!</f>
        <v>#REF!</v>
      </c>
      <c r="AC25" s="139" t="e">
        <f>#REF!</f>
        <v>#REF!</v>
      </c>
      <c r="AD25" s="142" t="e">
        <f>#REF!</f>
        <v>#REF!</v>
      </c>
      <c r="AE25" s="139" t="e">
        <f>#REF!</f>
        <v>#REF!</v>
      </c>
      <c r="AF25" s="142" t="e">
        <f>#REF!</f>
        <v>#REF!</v>
      </c>
      <c r="AG25" s="140" t="e">
        <f>#REF!</f>
        <v>#REF!</v>
      </c>
      <c r="AH25" s="140" t="e">
        <f>#REF!</f>
        <v>#REF!</v>
      </c>
      <c r="AI25" s="139" t="e">
        <f>#REF!</f>
        <v>#REF!</v>
      </c>
      <c r="AJ25" s="140" t="e">
        <f>#REF!</f>
        <v>#REF!</v>
      </c>
      <c r="AK25" s="139" t="e">
        <f>#REF!</f>
        <v>#REF!</v>
      </c>
      <c r="AL25" s="140" t="e">
        <f>#REF!</f>
        <v>#REF!</v>
      </c>
      <c r="AM25" s="139" t="e">
        <f>#REF!</f>
        <v>#REF!</v>
      </c>
      <c r="AN25" s="140" t="e">
        <f>#REF!</f>
        <v>#REF!</v>
      </c>
      <c r="AO25" s="139" t="e">
        <f>#REF!</f>
        <v>#REF!</v>
      </c>
      <c r="AP25" s="140" t="e">
        <f>#REF!</f>
        <v>#REF!</v>
      </c>
      <c r="AQ25" s="143" t="e">
        <f t="shared" si="17"/>
        <v>#REF!</v>
      </c>
      <c r="AR25" s="139" t="e">
        <f>#REF!</f>
        <v>#REF!</v>
      </c>
      <c r="AS25" s="142" t="e">
        <f>#REF!</f>
        <v>#REF!</v>
      </c>
      <c r="AT25" s="139" t="e">
        <f>#REF!</f>
        <v>#REF!</v>
      </c>
      <c r="AU25" s="142" t="e">
        <f>#REF!</f>
        <v>#REF!</v>
      </c>
      <c r="AV25" s="139" t="e">
        <f>#REF!</f>
        <v>#REF!</v>
      </c>
      <c r="AW25" s="142" t="e">
        <f>#REF!</f>
        <v>#REF!</v>
      </c>
      <c r="AX25" s="139" t="e">
        <f>#REF!</f>
        <v>#REF!</v>
      </c>
      <c r="AY25" s="142" t="e">
        <f>#REF!</f>
        <v>#REF!</v>
      </c>
      <c r="AZ25" s="139" t="e">
        <f>#REF!</f>
        <v>#REF!</v>
      </c>
      <c r="BA25" s="142" t="e">
        <f>#REF!</f>
        <v>#REF!</v>
      </c>
      <c r="BB25" s="139" t="e">
        <f>#REF!</f>
        <v>#REF!</v>
      </c>
      <c r="BC25" s="140" t="e">
        <f>#REF!</f>
        <v>#REF!</v>
      </c>
      <c r="BD25" s="139" t="e">
        <f>#REF!</f>
        <v>#REF!</v>
      </c>
      <c r="BE25" s="140" t="e">
        <f>#REF!</f>
        <v>#REF!</v>
      </c>
      <c r="BF25" s="146" t="e">
        <f t="shared" si="18"/>
        <v>#REF!</v>
      </c>
      <c r="BG25" s="139" t="e">
        <f>#REF!</f>
        <v>#REF!</v>
      </c>
      <c r="BH25" s="140" t="e">
        <f>#REF!</f>
        <v>#REF!</v>
      </c>
      <c r="BI25" s="139" t="e">
        <f>#REF!</f>
        <v>#REF!</v>
      </c>
      <c r="BJ25" s="140" t="e">
        <f>#REF!</f>
        <v>#REF!</v>
      </c>
      <c r="BK25" s="139" t="e">
        <f>#REF!</f>
        <v>#REF!</v>
      </c>
      <c r="BL25" s="140" t="e">
        <f>#REF!</f>
        <v>#REF!</v>
      </c>
      <c r="BM25" s="146" t="e">
        <f t="shared" si="19"/>
        <v>#REF!</v>
      </c>
      <c r="BN25" s="139" t="e">
        <f>#REF!</f>
        <v>#REF!</v>
      </c>
      <c r="BO25" s="140" t="e">
        <f>#REF!</f>
        <v>#REF!</v>
      </c>
      <c r="BP25" s="141" t="e">
        <f t="shared" si="20"/>
        <v>#REF!</v>
      </c>
      <c r="BQ25" s="139" t="e">
        <f>#REF!</f>
        <v>#REF!</v>
      </c>
      <c r="BR25" s="142" t="e">
        <f>#REF!</f>
        <v>#REF!</v>
      </c>
      <c r="BS25" s="139" t="e">
        <f>#REF!</f>
        <v>#REF!</v>
      </c>
      <c r="BT25" s="142" t="e">
        <f>#REF!</f>
        <v>#REF!</v>
      </c>
      <c r="BU25" s="139" t="e">
        <f>#REF!</f>
        <v>#REF!</v>
      </c>
      <c r="BV25" s="142" t="e">
        <f>#REF!</f>
        <v>#REF!</v>
      </c>
      <c r="BW25" s="139" t="e">
        <f>#REF!</f>
        <v>#REF!</v>
      </c>
      <c r="BX25" s="142" t="e">
        <f>#REF!</f>
        <v>#REF!</v>
      </c>
      <c r="BY25" s="139" t="e">
        <f>#REF!</f>
        <v>#REF!</v>
      </c>
      <c r="BZ25" s="142" t="e">
        <f>#REF!</f>
        <v>#REF!</v>
      </c>
      <c r="CA25" s="139" t="e">
        <f>#REF!</f>
        <v>#REF!</v>
      </c>
      <c r="CB25" s="142" t="e">
        <f>#REF!</f>
        <v>#REF!</v>
      </c>
      <c r="CC25" s="139" t="e">
        <f>#REF!</f>
        <v>#REF!</v>
      </c>
      <c r="CD25" s="142" t="e">
        <f>#REF!</f>
        <v>#REF!</v>
      </c>
      <c r="CE25" s="139" t="e">
        <f>#REF!</f>
        <v>#REF!</v>
      </c>
      <c r="CF25" s="142" t="e">
        <f>#REF!</f>
        <v>#REF!</v>
      </c>
      <c r="CG25" s="139" t="e">
        <f>#REF!</f>
        <v>#REF!</v>
      </c>
      <c r="CH25" s="142" t="e">
        <f>#REF!</f>
        <v>#REF!</v>
      </c>
      <c r="CI25" s="139" t="e">
        <f>#REF!</f>
        <v>#REF!</v>
      </c>
      <c r="CJ25" s="142" t="e">
        <f>#REF!</f>
        <v>#REF!</v>
      </c>
      <c r="CK25" s="139" t="e">
        <f>#REF!</f>
        <v>#REF!</v>
      </c>
      <c r="CL25" s="142" t="e">
        <f>#REF!</f>
        <v>#REF!</v>
      </c>
      <c r="CM25" s="139" t="e">
        <f>#REF!</f>
        <v>#REF!</v>
      </c>
      <c r="CN25" s="142" t="e">
        <f>#REF!</f>
        <v>#REF!</v>
      </c>
      <c r="CO25" s="139" t="e">
        <f>#REF!</f>
        <v>#REF!</v>
      </c>
      <c r="CP25" s="142" t="e">
        <f>#REF!</f>
        <v>#REF!</v>
      </c>
      <c r="CQ25" s="139" t="e">
        <f>#REF!</f>
        <v>#REF!</v>
      </c>
      <c r="CR25" s="142" t="e">
        <f>#REF!</f>
        <v>#REF!</v>
      </c>
      <c r="CS25" s="139" t="e">
        <f>#REF!</f>
        <v>#REF!</v>
      </c>
      <c r="CT25" s="142" t="e">
        <f>#REF!</f>
        <v>#REF!</v>
      </c>
      <c r="CU25" s="139" t="e">
        <f>#REF!</f>
        <v>#REF!</v>
      </c>
      <c r="CV25" s="142" t="e">
        <f>#REF!</f>
        <v>#REF!</v>
      </c>
      <c r="CW25" s="139" t="e">
        <f>#REF!</f>
        <v>#REF!</v>
      </c>
      <c r="CX25" s="142" t="e">
        <f>#REF!</f>
        <v>#REF!</v>
      </c>
      <c r="CY25" s="139" t="e">
        <f>#REF!</f>
        <v>#REF!</v>
      </c>
      <c r="CZ25" s="142" t="e">
        <f>#REF!</f>
        <v>#REF!</v>
      </c>
      <c r="DA25" s="139" t="e">
        <f>#REF!</f>
        <v>#REF!</v>
      </c>
      <c r="DB25" s="142" t="e">
        <f>#REF!</f>
        <v>#REF!</v>
      </c>
      <c r="DC25" s="139" t="e">
        <f>#REF!</f>
        <v>#REF!</v>
      </c>
      <c r="DD25" s="142" t="e">
        <f>#REF!</f>
        <v>#REF!</v>
      </c>
      <c r="DE25" s="141" t="e">
        <f t="shared" si="10"/>
        <v>#REF!</v>
      </c>
      <c r="DF25" s="139" t="e">
        <f>#REF!</f>
        <v>#REF!</v>
      </c>
      <c r="DG25" s="140" t="e">
        <f>#REF!</f>
        <v>#REF!</v>
      </c>
      <c r="DH25" s="139" t="e">
        <f>#REF!</f>
        <v>#REF!</v>
      </c>
      <c r="DI25" s="140" t="e">
        <f>#REF!</f>
        <v>#REF!</v>
      </c>
      <c r="DJ25" s="139" t="e">
        <f>#REF!</f>
        <v>#REF!</v>
      </c>
      <c r="DK25" s="140" t="e">
        <f>#REF!</f>
        <v>#REF!</v>
      </c>
      <c r="DL25" s="139" t="e">
        <f>#REF!</f>
        <v>#REF!</v>
      </c>
      <c r="DM25" s="140" t="e">
        <f>#REF!</f>
        <v>#REF!</v>
      </c>
      <c r="DN25" s="139" t="e">
        <f>#REF!</f>
        <v>#REF!</v>
      </c>
      <c r="DO25" s="140" t="e">
        <f>#REF!</f>
        <v>#REF!</v>
      </c>
      <c r="DP25" s="71" t="e">
        <f t="shared" si="21"/>
        <v>#REF!</v>
      </c>
      <c r="DQ25" s="139" t="e">
        <f>#REF!</f>
        <v>#REF!</v>
      </c>
      <c r="DR25" s="140" t="e">
        <f>#REF!</f>
        <v>#REF!</v>
      </c>
      <c r="DS25" s="139" t="e">
        <f>#REF!</f>
        <v>#REF!</v>
      </c>
      <c r="DT25" s="140" t="e">
        <f>#REF!</f>
        <v>#REF!</v>
      </c>
      <c r="DU25" s="139" t="e">
        <f>#REF!</f>
        <v>#REF!</v>
      </c>
      <c r="DV25" s="140" t="e">
        <f>#REF!</f>
        <v>#REF!</v>
      </c>
      <c r="DW25" s="139" t="e">
        <f>#REF!</f>
        <v>#REF!</v>
      </c>
      <c r="DX25" s="140" t="e">
        <f>#REF!</f>
        <v>#REF!</v>
      </c>
      <c r="DY25" s="139" t="e">
        <f>#REF!</f>
        <v>#REF!</v>
      </c>
      <c r="DZ25" s="140" t="e">
        <f>#REF!</f>
        <v>#REF!</v>
      </c>
      <c r="EA25" s="139" t="e">
        <f>#REF!</f>
        <v>#REF!</v>
      </c>
      <c r="EB25" s="140" t="e">
        <f>#REF!</f>
        <v>#REF!</v>
      </c>
      <c r="EC25" s="139" t="e">
        <f>#REF!</f>
        <v>#REF!</v>
      </c>
      <c r="ED25" s="140" t="e">
        <f>#REF!</f>
        <v>#REF!</v>
      </c>
      <c r="EE25" s="141" t="e">
        <f t="shared" si="11"/>
        <v>#REF!</v>
      </c>
      <c r="EF25" s="139" t="e">
        <f>#REF!</f>
        <v>#REF!</v>
      </c>
      <c r="EG25" s="140" t="e">
        <f>#REF!</f>
        <v>#REF!</v>
      </c>
      <c r="EH25" s="139" t="e">
        <f>#REF!</f>
        <v>#REF!</v>
      </c>
      <c r="EI25" s="140" t="e">
        <f>#REF!</f>
        <v>#REF!</v>
      </c>
      <c r="EJ25" s="139" t="e">
        <f>#REF!</f>
        <v>#REF!</v>
      </c>
      <c r="EK25" s="140" t="e">
        <f>#REF!</f>
        <v>#REF!</v>
      </c>
      <c r="EL25" s="139" t="e">
        <f>#REF!</f>
        <v>#REF!</v>
      </c>
      <c r="EM25" s="140" t="e">
        <f>#REF!</f>
        <v>#REF!</v>
      </c>
      <c r="EN25" s="139" t="e">
        <f>#REF!</f>
        <v>#REF!</v>
      </c>
      <c r="EO25" s="140" t="e">
        <f>#REF!</f>
        <v>#REF!</v>
      </c>
      <c r="EP25" s="139" t="e">
        <f>#REF!</f>
        <v>#REF!</v>
      </c>
      <c r="EQ25" s="140" t="e">
        <f>#REF!</f>
        <v>#REF!</v>
      </c>
      <c r="ER25" s="139" t="e">
        <f>#REF!</f>
        <v>#REF!</v>
      </c>
      <c r="ES25" s="140" t="e">
        <f>#REF!</f>
        <v>#REF!</v>
      </c>
      <c r="ET25" s="139" t="e">
        <f>#REF!</f>
        <v>#REF!</v>
      </c>
      <c r="EU25" s="140" t="e">
        <f>#REF!</f>
        <v>#REF!</v>
      </c>
      <c r="EV25" s="139" t="e">
        <f>#REF!</f>
        <v>#REF!</v>
      </c>
      <c r="EW25" s="140" t="e">
        <f>#REF!</f>
        <v>#REF!</v>
      </c>
      <c r="EX25" s="141" t="e">
        <f t="shared" si="22"/>
        <v>#REF!</v>
      </c>
      <c r="EY25" s="139" t="e">
        <f>#REF!</f>
        <v>#REF!</v>
      </c>
      <c r="EZ25" s="142" t="e">
        <f>#REF!</f>
        <v>#REF!</v>
      </c>
      <c r="FA25" s="139" t="e">
        <f>#REF!</f>
        <v>#REF!</v>
      </c>
      <c r="FB25" s="142" t="e">
        <f>#REF!</f>
        <v>#REF!</v>
      </c>
      <c r="FC25" s="139" t="e">
        <f>#REF!</f>
        <v>#REF!</v>
      </c>
      <c r="FD25" s="142" t="e">
        <f>#REF!</f>
        <v>#REF!</v>
      </c>
      <c r="FE25" s="139" t="e">
        <f>#REF!</f>
        <v>#REF!</v>
      </c>
      <c r="FF25" s="142" t="e">
        <f>#REF!</f>
        <v>#REF!</v>
      </c>
      <c r="FG25" s="141" t="e">
        <f t="shared" si="23"/>
        <v>#REF!</v>
      </c>
      <c r="FH25" s="144" t="e">
        <f>#REF!</f>
        <v>#REF!</v>
      </c>
      <c r="FI25" s="138" t="e">
        <f>#REF!</f>
        <v>#REF!</v>
      </c>
      <c r="FJ25" s="144" t="e">
        <f>#REF!</f>
        <v>#REF!</v>
      </c>
      <c r="FK25" s="138" t="e">
        <f>#REF!</f>
        <v>#REF!</v>
      </c>
      <c r="FL25" s="144" t="e">
        <f>#REF!</f>
        <v>#REF!</v>
      </c>
      <c r="FM25" s="138" t="e">
        <f>#REF!</f>
        <v>#REF!</v>
      </c>
    </row>
    <row r="26" spans="1:169" s="136" customFormat="1" x14ac:dyDescent="0.25">
      <c r="A26" s="137">
        <v>19</v>
      </c>
      <c r="B26" s="3" t="s">
        <v>153</v>
      </c>
      <c r="C26" s="57" t="e">
        <f>#REF!</f>
        <v>#REF!</v>
      </c>
      <c r="D26" s="4" t="e">
        <f>#REF!</f>
        <v>#REF!</v>
      </c>
      <c r="E26" s="130" t="e">
        <f t="shared" si="13"/>
        <v>#REF!</v>
      </c>
      <c r="F26" s="138" t="e">
        <f t="shared" si="14"/>
        <v>#REF!</v>
      </c>
      <c r="G26" s="139" t="e">
        <f>#REF!</f>
        <v>#REF!</v>
      </c>
      <c r="H26" s="140" t="e">
        <f>#REF!</f>
        <v>#REF!</v>
      </c>
      <c r="I26" s="139" t="e">
        <f>#REF!</f>
        <v>#REF!</v>
      </c>
      <c r="J26" s="140" t="e">
        <f>#REF!</f>
        <v>#REF!</v>
      </c>
      <c r="K26" s="139" t="e">
        <f>#REF!</f>
        <v>#REF!</v>
      </c>
      <c r="L26" s="140" t="e">
        <f>#REF!</f>
        <v>#REF!</v>
      </c>
      <c r="M26" s="71" t="e">
        <f t="shared" si="15"/>
        <v>#REF!</v>
      </c>
      <c r="N26" s="139" t="e">
        <f>#REF!</f>
        <v>#REF!</v>
      </c>
      <c r="O26" s="140" t="e">
        <f>#REF!</f>
        <v>#REF!</v>
      </c>
      <c r="P26" s="139" t="e">
        <f>#REF!</f>
        <v>#REF!</v>
      </c>
      <c r="Q26" s="140" t="e">
        <f>#REF!</f>
        <v>#REF!</v>
      </c>
      <c r="R26" s="139" t="e">
        <f>#REF!</f>
        <v>#REF!</v>
      </c>
      <c r="S26" s="140" t="e">
        <f>#REF!</f>
        <v>#REF!</v>
      </c>
      <c r="T26" s="71" t="e">
        <f t="shared" si="16"/>
        <v>#REF!</v>
      </c>
      <c r="U26" s="139" t="e">
        <f>#REF!</f>
        <v>#REF!</v>
      </c>
      <c r="V26" s="142" t="e">
        <f>#REF!</f>
        <v>#REF!</v>
      </c>
      <c r="W26" s="139" t="e">
        <f>#REF!</f>
        <v>#REF!</v>
      </c>
      <c r="X26" s="142" t="e">
        <f>#REF!</f>
        <v>#REF!</v>
      </c>
      <c r="Y26" s="139" t="e">
        <f>#REF!</f>
        <v>#REF!</v>
      </c>
      <c r="Z26" s="142" t="e">
        <f>#REF!</f>
        <v>#REF!</v>
      </c>
      <c r="AA26" s="139" t="e">
        <f>#REF!</f>
        <v>#REF!</v>
      </c>
      <c r="AB26" s="142" t="e">
        <f>#REF!</f>
        <v>#REF!</v>
      </c>
      <c r="AC26" s="139" t="e">
        <f>#REF!</f>
        <v>#REF!</v>
      </c>
      <c r="AD26" s="142" t="e">
        <f>#REF!</f>
        <v>#REF!</v>
      </c>
      <c r="AE26" s="139" t="e">
        <f>#REF!</f>
        <v>#REF!</v>
      </c>
      <c r="AF26" s="142" t="e">
        <f>#REF!</f>
        <v>#REF!</v>
      </c>
      <c r="AG26" s="140" t="e">
        <f>#REF!</f>
        <v>#REF!</v>
      </c>
      <c r="AH26" s="140" t="e">
        <f>#REF!</f>
        <v>#REF!</v>
      </c>
      <c r="AI26" s="139" t="e">
        <f>#REF!</f>
        <v>#REF!</v>
      </c>
      <c r="AJ26" s="140" t="e">
        <f>#REF!</f>
        <v>#REF!</v>
      </c>
      <c r="AK26" s="139" t="e">
        <f>#REF!</f>
        <v>#REF!</v>
      </c>
      <c r="AL26" s="140" t="e">
        <f>#REF!</f>
        <v>#REF!</v>
      </c>
      <c r="AM26" s="139" t="e">
        <f>#REF!</f>
        <v>#REF!</v>
      </c>
      <c r="AN26" s="140" t="e">
        <f>#REF!</f>
        <v>#REF!</v>
      </c>
      <c r="AO26" s="139" t="e">
        <f>#REF!</f>
        <v>#REF!</v>
      </c>
      <c r="AP26" s="140" t="e">
        <f>#REF!</f>
        <v>#REF!</v>
      </c>
      <c r="AQ26" s="143" t="e">
        <f t="shared" si="17"/>
        <v>#REF!</v>
      </c>
      <c r="AR26" s="139" t="e">
        <f>#REF!</f>
        <v>#REF!</v>
      </c>
      <c r="AS26" s="142" t="e">
        <f>#REF!</f>
        <v>#REF!</v>
      </c>
      <c r="AT26" s="139" t="e">
        <f>#REF!</f>
        <v>#REF!</v>
      </c>
      <c r="AU26" s="142" t="e">
        <f>#REF!</f>
        <v>#REF!</v>
      </c>
      <c r="AV26" s="139" t="e">
        <f>#REF!</f>
        <v>#REF!</v>
      </c>
      <c r="AW26" s="142" t="e">
        <f>#REF!</f>
        <v>#REF!</v>
      </c>
      <c r="AX26" s="139" t="e">
        <f>#REF!</f>
        <v>#REF!</v>
      </c>
      <c r="AY26" s="142" t="e">
        <f>#REF!</f>
        <v>#REF!</v>
      </c>
      <c r="AZ26" s="139" t="e">
        <f>#REF!</f>
        <v>#REF!</v>
      </c>
      <c r="BA26" s="142" t="e">
        <f>#REF!</f>
        <v>#REF!</v>
      </c>
      <c r="BB26" s="139" t="e">
        <f>#REF!</f>
        <v>#REF!</v>
      </c>
      <c r="BC26" s="140" t="e">
        <f>#REF!</f>
        <v>#REF!</v>
      </c>
      <c r="BD26" s="139" t="e">
        <f>#REF!</f>
        <v>#REF!</v>
      </c>
      <c r="BE26" s="140" t="e">
        <f>#REF!</f>
        <v>#REF!</v>
      </c>
      <c r="BF26" s="146" t="e">
        <f t="shared" si="18"/>
        <v>#REF!</v>
      </c>
      <c r="BG26" s="139" t="e">
        <f>#REF!</f>
        <v>#REF!</v>
      </c>
      <c r="BH26" s="140" t="e">
        <f>#REF!</f>
        <v>#REF!</v>
      </c>
      <c r="BI26" s="139" t="e">
        <f>#REF!</f>
        <v>#REF!</v>
      </c>
      <c r="BJ26" s="140" t="e">
        <f>#REF!</f>
        <v>#REF!</v>
      </c>
      <c r="BK26" s="139" t="e">
        <f>#REF!</f>
        <v>#REF!</v>
      </c>
      <c r="BL26" s="140" t="e">
        <f>#REF!</f>
        <v>#REF!</v>
      </c>
      <c r="BM26" s="146" t="e">
        <f t="shared" si="19"/>
        <v>#REF!</v>
      </c>
      <c r="BN26" s="139" t="e">
        <f>#REF!</f>
        <v>#REF!</v>
      </c>
      <c r="BO26" s="140" t="e">
        <f>#REF!</f>
        <v>#REF!</v>
      </c>
      <c r="BP26" s="141" t="e">
        <f t="shared" si="20"/>
        <v>#REF!</v>
      </c>
      <c r="BQ26" s="139" t="e">
        <f>#REF!</f>
        <v>#REF!</v>
      </c>
      <c r="BR26" s="142" t="e">
        <f>#REF!</f>
        <v>#REF!</v>
      </c>
      <c r="BS26" s="139" t="e">
        <f>#REF!</f>
        <v>#REF!</v>
      </c>
      <c r="BT26" s="142" t="e">
        <f>#REF!</f>
        <v>#REF!</v>
      </c>
      <c r="BU26" s="139" t="e">
        <f>#REF!</f>
        <v>#REF!</v>
      </c>
      <c r="BV26" s="142" t="e">
        <f>#REF!</f>
        <v>#REF!</v>
      </c>
      <c r="BW26" s="139" t="e">
        <f>#REF!</f>
        <v>#REF!</v>
      </c>
      <c r="BX26" s="142" t="e">
        <f>#REF!</f>
        <v>#REF!</v>
      </c>
      <c r="BY26" s="139" t="e">
        <f>#REF!</f>
        <v>#REF!</v>
      </c>
      <c r="BZ26" s="142" t="e">
        <f>#REF!</f>
        <v>#REF!</v>
      </c>
      <c r="CA26" s="139" t="e">
        <f>#REF!</f>
        <v>#REF!</v>
      </c>
      <c r="CB26" s="142" t="e">
        <f>#REF!</f>
        <v>#REF!</v>
      </c>
      <c r="CC26" s="139" t="e">
        <f>#REF!</f>
        <v>#REF!</v>
      </c>
      <c r="CD26" s="142" t="e">
        <f>#REF!</f>
        <v>#REF!</v>
      </c>
      <c r="CE26" s="139" t="e">
        <f>#REF!</f>
        <v>#REF!</v>
      </c>
      <c r="CF26" s="142" t="e">
        <f>#REF!</f>
        <v>#REF!</v>
      </c>
      <c r="CG26" s="139" t="e">
        <f>#REF!</f>
        <v>#REF!</v>
      </c>
      <c r="CH26" s="142" t="e">
        <f>#REF!</f>
        <v>#REF!</v>
      </c>
      <c r="CI26" s="139" t="e">
        <f>#REF!</f>
        <v>#REF!</v>
      </c>
      <c r="CJ26" s="142" t="e">
        <f>#REF!</f>
        <v>#REF!</v>
      </c>
      <c r="CK26" s="139" t="e">
        <f>#REF!</f>
        <v>#REF!</v>
      </c>
      <c r="CL26" s="142" t="e">
        <f>#REF!</f>
        <v>#REF!</v>
      </c>
      <c r="CM26" s="139" t="e">
        <f>#REF!</f>
        <v>#REF!</v>
      </c>
      <c r="CN26" s="142" t="e">
        <f>#REF!</f>
        <v>#REF!</v>
      </c>
      <c r="CO26" s="139" t="e">
        <f>#REF!</f>
        <v>#REF!</v>
      </c>
      <c r="CP26" s="142" t="e">
        <f>#REF!</f>
        <v>#REF!</v>
      </c>
      <c r="CQ26" s="139" t="e">
        <f>#REF!</f>
        <v>#REF!</v>
      </c>
      <c r="CR26" s="142" t="e">
        <f>#REF!</f>
        <v>#REF!</v>
      </c>
      <c r="CS26" s="139" t="e">
        <f>#REF!</f>
        <v>#REF!</v>
      </c>
      <c r="CT26" s="142" t="e">
        <f>#REF!</f>
        <v>#REF!</v>
      </c>
      <c r="CU26" s="139" t="e">
        <f>#REF!</f>
        <v>#REF!</v>
      </c>
      <c r="CV26" s="142" t="e">
        <f>#REF!</f>
        <v>#REF!</v>
      </c>
      <c r="CW26" s="139" t="e">
        <f>#REF!</f>
        <v>#REF!</v>
      </c>
      <c r="CX26" s="142" t="e">
        <f>#REF!</f>
        <v>#REF!</v>
      </c>
      <c r="CY26" s="139" t="e">
        <f>#REF!</f>
        <v>#REF!</v>
      </c>
      <c r="CZ26" s="142" t="e">
        <f>#REF!</f>
        <v>#REF!</v>
      </c>
      <c r="DA26" s="139" t="e">
        <f>#REF!</f>
        <v>#REF!</v>
      </c>
      <c r="DB26" s="142" t="e">
        <f>#REF!</f>
        <v>#REF!</v>
      </c>
      <c r="DC26" s="139" t="e">
        <f>#REF!</f>
        <v>#REF!</v>
      </c>
      <c r="DD26" s="142" t="e">
        <f>#REF!</f>
        <v>#REF!</v>
      </c>
      <c r="DE26" s="141" t="e">
        <f t="shared" si="10"/>
        <v>#REF!</v>
      </c>
      <c r="DF26" s="139" t="e">
        <f>#REF!</f>
        <v>#REF!</v>
      </c>
      <c r="DG26" s="140" t="e">
        <f>#REF!</f>
        <v>#REF!</v>
      </c>
      <c r="DH26" s="139" t="e">
        <f>#REF!</f>
        <v>#REF!</v>
      </c>
      <c r="DI26" s="140" t="e">
        <f>#REF!</f>
        <v>#REF!</v>
      </c>
      <c r="DJ26" s="139" t="e">
        <f>#REF!</f>
        <v>#REF!</v>
      </c>
      <c r="DK26" s="140" t="e">
        <f>#REF!</f>
        <v>#REF!</v>
      </c>
      <c r="DL26" s="139" t="e">
        <f>#REF!</f>
        <v>#REF!</v>
      </c>
      <c r="DM26" s="140" t="e">
        <f>#REF!</f>
        <v>#REF!</v>
      </c>
      <c r="DN26" s="139" t="e">
        <f>#REF!</f>
        <v>#REF!</v>
      </c>
      <c r="DO26" s="140" t="e">
        <f>#REF!</f>
        <v>#REF!</v>
      </c>
      <c r="DP26" s="71" t="e">
        <f t="shared" si="21"/>
        <v>#REF!</v>
      </c>
      <c r="DQ26" s="139" t="e">
        <f>#REF!</f>
        <v>#REF!</v>
      </c>
      <c r="DR26" s="140" t="e">
        <f>#REF!</f>
        <v>#REF!</v>
      </c>
      <c r="DS26" s="139" t="e">
        <f>#REF!</f>
        <v>#REF!</v>
      </c>
      <c r="DT26" s="140" t="e">
        <f>#REF!</f>
        <v>#REF!</v>
      </c>
      <c r="DU26" s="139" t="e">
        <f>#REF!</f>
        <v>#REF!</v>
      </c>
      <c r="DV26" s="140" t="e">
        <f>#REF!</f>
        <v>#REF!</v>
      </c>
      <c r="DW26" s="139" t="e">
        <f>#REF!</f>
        <v>#REF!</v>
      </c>
      <c r="DX26" s="140" t="e">
        <f>#REF!</f>
        <v>#REF!</v>
      </c>
      <c r="DY26" s="139" t="e">
        <f>#REF!</f>
        <v>#REF!</v>
      </c>
      <c r="DZ26" s="140" t="e">
        <f>#REF!</f>
        <v>#REF!</v>
      </c>
      <c r="EA26" s="139" t="e">
        <f>#REF!</f>
        <v>#REF!</v>
      </c>
      <c r="EB26" s="140" t="e">
        <f>#REF!</f>
        <v>#REF!</v>
      </c>
      <c r="EC26" s="139" t="e">
        <f>#REF!</f>
        <v>#REF!</v>
      </c>
      <c r="ED26" s="140" t="e">
        <f>#REF!</f>
        <v>#REF!</v>
      </c>
      <c r="EE26" s="141" t="e">
        <f t="shared" si="11"/>
        <v>#REF!</v>
      </c>
      <c r="EF26" s="139" t="e">
        <f>#REF!</f>
        <v>#REF!</v>
      </c>
      <c r="EG26" s="140" t="e">
        <f>#REF!</f>
        <v>#REF!</v>
      </c>
      <c r="EH26" s="139" t="e">
        <f>#REF!</f>
        <v>#REF!</v>
      </c>
      <c r="EI26" s="140" t="e">
        <f>#REF!</f>
        <v>#REF!</v>
      </c>
      <c r="EJ26" s="139" t="e">
        <f>#REF!</f>
        <v>#REF!</v>
      </c>
      <c r="EK26" s="140" t="e">
        <f>#REF!</f>
        <v>#REF!</v>
      </c>
      <c r="EL26" s="139" t="e">
        <f>#REF!</f>
        <v>#REF!</v>
      </c>
      <c r="EM26" s="140" t="e">
        <f>#REF!</f>
        <v>#REF!</v>
      </c>
      <c r="EN26" s="139" t="e">
        <f>#REF!</f>
        <v>#REF!</v>
      </c>
      <c r="EO26" s="140" t="e">
        <f>#REF!</f>
        <v>#REF!</v>
      </c>
      <c r="EP26" s="139" t="e">
        <f>#REF!</f>
        <v>#REF!</v>
      </c>
      <c r="EQ26" s="140" t="e">
        <f>#REF!</f>
        <v>#REF!</v>
      </c>
      <c r="ER26" s="139" t="e">
        <f>#REF!</f>
        <v>#REF!</v>
      </c>
      <c r="ES26" s="140" t="e">
        <f>#REF!</f>
        <v>#REF!</v>
      </c>
      <c r="ET26" s="139" t="e">
        <f>#REF!</f>
        <v>#REF!</v>
      </c>
      <c r="EU26" s="140" t="e">
        <f>#REF!</f>
        <v>#REF!</v>
      </c>
      <c r="EV26" s="139" t="e">
        <f>#REF!</f>
        <v>#REF!</v>
      </c>
      <c r="EW26" s="140" t="e">
        <f>#REF!</f>
        <v>#REF!</v>
      </c>
      <c r="EX26" s="141" t="e">
        <f t="shared" si="22"/>
        <v>#REF!</v>
      </c>
      <c r="EY26" s="139" t="e">
        <f>#REF!</f>
        <v>#REF!</v>
      </c>
      <c r="EZ26" s="142" t="e">
        <f>#REF!</f>
        <v>#REF!</v>
      </c>
      <c r="FA26" s="139" t="e">
        <f>#REF!</f>
        <v>#REF!</v>
      </c>
      <c r="FB26" s="142" t="e">
        <f>#REF!</f>
        <v>#REF!</v>
      </c>
      <c r="FC26" s="139" t="e">
        <f>#REF!</f>
        <v>#REF!</v>
      </c>
      <c r="FD26" s="142" t="e">
        <f>#REF!</f>
        <v>#REF!</v>
      </c>
      <c r="FE26" s="139" t="e">
        <f>#REF!</f>
        <v>#REF!</v>
      </c>
      <c r="FF26" s="142" t="e">
        <f>#REF!</f>
        <v>#REF!</v>
      </c>
      <c r="FG26" s="141" t="e">
        <f t="shared" si="23"/>
        <v>#REF!</v>
      </c>
      <c r="FH26" s="144" t="e">
        <f>#REF!</f>
        <v>#REF!</v>
      </c>
      <c r="FI26" s="138" t="e">
        <f>#REF!</f>
        <v>#REF!</v>
      </c>
      <c r="FJ26" s="144" t="e">
        <f>#REF!</f>
        <v>#REF!</v>
      </c>
      <c r="FK26" s="138" t="e">
        <f>#REF!</f>
        <v>#REF!</v>
      </c>
      <c r="FL26" s="144" t="e">
        <f>#REF!</f>
        <v>#REF!</v>
      </c>
      <c r="FM26" s="138" t="e">
        <f>#REF!</f>
        <v>#REF!</v>
      </c>
    </row>
    <row r="27" spans="1:169" s="136" customFormat="1" x14ac:dyDescent="0.25">
      <c r="A27" s="137">
        <v>20</v>
      </c>
      <c r="B27" s="3" t="s">
        <v>169</v>
      </c>
      <c r="C27" s="57" t="e">
        <f>#REF!</f>
        <v>#REF!</v>
      </c>
      <c r="D27" s="4" t="e">
        <f>#REF!</f>
        <v>#REF!</v>
      </c>
      <c r="E27" s="130" t="e">
        <f t="shared" si="13"/>
        <v>#REF!</v>
      </c>
      <c r="F27" s="138" t="e">
        <f t="shared" si="14"/>
        <v>#REF!</v>
      </c>
      <c r="G27" s="139" t="e">
        <f>#REF!</f>
        <v>#REF!</v>
      </c>
      <c r="H27" s="140" t="e">
        <f>#REF!</f>
        <v>#REF!</v>
      </c>
      <c r="I27" s="139" t="e">
        <f>#REF!</f>
        <v>#REF!</v>
      </c>
      <c r="J27" s="140" t="e">
        <f>#REF!</f>
        <v>#REF!</v>
      </c>
      <c r="K27" s="139" t="e">
        <f>#REF!</f>
        <v>#REF!</v>
      </c>
      <c r="L27" s="140" t="e">
        <f>#REF!</f>
        <v>#REF!</v>
      </c>
      <c r="M27" s="71" t="e">
        <f t="shared" si="15"/>
        <v>#REF!</v>
      </c>
      <c r="N27" s="139" t="e">
        <f>#REF!</f>
        <v>#REF!</v>
      </c>
      <c r="O27" s="140" t="e">
        <f>#REF!</f>
        <v>#REF!</v>
      </c>
      <c r="P27" s="139" t="e">
        <f>#REF!</f>
        <v>#REF!</v>
      </c>
      <c r="Q27" s="140" t="e">
        <f>#REF!</f>
        <v>#REF!</v>
      </c>
      <c r="R27" s="139" t="e">
        <f>#REF!</f>
        <v>#REF!</v>
      </c>
      <c r="S27" s="140" t="e">
        <f>#REF!</f>
        <v>#REF!</v>
      </c>
      <c r="T27" s="71" t="e">
        <f t="shared" si="16"/>
        <v>#REF!</v>
      </c>
      <c r="U27" s="139" t="e">
        <f>#REF!</f>
        <v>#REF!</v>
      </c>
      <c r="V27" s="142" t="e">
        <f>#REF!</f>
        <v>#REF!</v>
      </c>
      <c r="W27" s="139" t="e">
        <f>#REF!</f>
        <v>#REF!</v>
      </c>
      <c r="X27" s="142" t="e">
        <f>#REF!</f>
        <v>#REF!</v>
      </c>
      <c r="Y27" s="139" t="e">
        <f>#REF!</f>
        <v>#REF!</v>
      </c>
      <c r="Z27" s="142" t="e">
        <f>#REF!</f>
        <v>#REF!</v>
      </c>
      <c r="AA27" s="139" t="e">
        <f>#REF!</f>
        <v>#REF!</v>
      </c>
      <c r="AB27" s="142" t="e">
        <f>#REF!</f>
        <v>#REF!</v>
      </c>
      <c r="AC27" s="139" t="e">
        <f>#REF!</f>
        <v>#REF!</v>
      </c>
      <c r="AD27" s="142" t="e">
        <f>#REF!</f>
        <v>#REF!</v>
      </c>
      <c r="AE27" s="139" t="e">
        <f>#REF!</f>
        <v>#REF!</v>
      </c>
      <c r="AF27" s="142" t="e">
        <f>#REF!</f>
        <v>#REF!</v>
      </c>
      <c r="AG27" s="140" t="e">
        <f>#REF!</f>
        <v>#REF!</v>
      </c>
      <c r="AH27" s="140" t="e">
        <f>#REF!</f>
        <v>#REF!</v>
      </c>
      <c r="AI27" s="139" t="e">
        <f>#REF!</f>
        <v>#REF!</v>
      </c>
      <c r="AJ27" s="140" t="e">
        <f>#REF!</f>
        <v>#REF!</v>
      </c>
      <c r="AK27" s="139" t="e">
        <f>#REF!</f>
        <v>#REF!</v>
      </c>
      <c r="AL27" s="140" t="e">
        <f>#REF!</f>
        <v>#REF!</v>
      </c>
      <c r="AM27" s="139" t="e">
        <f>#REF!</f>
        <v>#REF!</v>
      </c>
      <c r="AN27" s="140" t="e">
        <f>#REF!</f>
        <v>#REF!</v>
      </c>
      <c r="AO27" s="139" t="e">
        <f>#REF!</f>
        <v>#REF!</v>
      </c>
      <c r="AP27" s="140" t="e">
        <f>#REF!</f>
        <v>#REF!</v>
      </c>
      <c r="AQ27" s="143" t="e">
        <f t="shared" si="17"/>
        <v>#REF!</v>
      </c>
      <c r="AR27" s="139" t="e">
        <f>#REF!</f>
        <v>#REF!</v>
      </c>
      <c r="AS27" s="142" t="e">
        <f>#REF!</f>
        <v>#REF!</v>
      </c>
      <c r="AT27" s="139" t="e">
        <f>#REF!</f>
        <v>#REF!</v>
      </c>
      <c r="AU27" s="142" t="e">
        <f>#REF!</f>
        <v>#REF!</v>
      </c>
      <c r="AV27" s="139" t="e">
        <f>#REF!</f>
        <v>#REF!</v>
      </c>
      <c r="AW27" s="142" t="e">
        <f>#REF!</f>
        <v>#REF!</v>
      </c>
      <c r="AX27" s="139" t="e">
        <f>#REF!</f>
        <v>#REF!</v>
      </c>
      <c r="AY27" s="142" t="e">
        <f>#REF!</f>
        <v>#REF!</v>
      </c>
      <c r="AZ27" s="139" t="e">
        <f>#REF!</f>
        <v>#REF!</v>
      </c>
      <c r="BA27" s="142" t="e">
        <f>#REF!</f>
        <v>#REF!</v>
      </c>
      <c r="BB27" s="139" t="e">
        <f>#REF!</f>
        <v>#REF!</v>
      </c>
      <c r="BC27" s="140" t="e">
        <f>#REF!</f>
        <v>#REF!</v>
      </c>
      <c r="BD27" s="139" t="e">
        <f>#REF!</f>
        <v>#REF!</v>
      </c>
      <c r="BE27" s="140" t="e">
        <f>#REF!</f>
        <v>#REF!</v>
      </c>
      <c r="BF27" s="146" t="e">
        <f t="shared" si="18"/>
        <v>#REF!</v>
      </c>
      <c r="BG27" s="139" t="e">
        <f>#REF!</f>
        <v>#REF!</v>
      </c>
      <c r="BH27" s="140" t="e">
        <f>#REF!</f>
        <v>#REF!</v>
      </c>
      <c r="BI27" s="139" t="e">
        <f>#REF!</f>
        <v>#REF!</v>
      </c>
      <c r="BJ27" s="140" t="e">
        <f>#REF!</f>
        <v>#REF!</v>
      </c>
      <c r="BK27" s="139" t="e">
        <f>#REF!</f>
        <v>#REF!</v>
      </c>
      <c r="BL27" s="140" t="e">
        <f>#REF!</f>
        <v>#REF!</v>
      </c>
      <c r="BM27" s="146" t="e">
        <f t="shared" si="19"/>
        <v>#REF!</v>
      </c>
      <c r="BN27" s="139" t="e">
        <f>#REF!</f>
        <v>#REF!</v>
      </c>
      <c r="BO27" s="140" t="e">
        <f>#REF!</f>
        <v>#REF!</v>
      </c>
      <c r="BP27" s="141" t="e">
        <f t="shared" si="20"/>
        <v>#REF!</v>
      </c>
      <c r="BQ27" s="139" t="e">
        <f>#REF!</f>
        <v>#REF!</v>
      </c>
      <c r="BR27" s="142" t="e">
        <f>#REF!</f>
        <v>#REF!</v>
      </c>
      <c r="BS27" s="139" t="e">
        <f>#REF!</f>
        <v>#REF!</v>
      </c>
      <c r="BT27" s="142" t="e">
        <f>#REF!</f>
        <v>#REF!</v>
      </c>
      <c r="BU27" s="139" t="e">
        <f>#REF!</f>
        <v>#REF!</v>
      </c>
      <c r="BV27" s="142" t="e">
        <f>#REF!</f>
        <v>#REF!</v>
      </c>
      <c r="BW27" s="139" t="e">
        <f>#REF!</f>
        <v>#REF!</v>
      </c>
      <c r="BX27" s="142" t="e">
        <f>#REF!</f>
        <v>#REF!</v>
      </c>
      <c r="BY27" s="139" t="e">
        <f>#REF!</f>
        <v>#REF!</v>
      </c>
      <c r="BZ27" s="142" t="e">
        <f>#REF!</f>
        <v>#REF!</v>
      </c>
      <c r="CA27" s="139" t="e">
        <f>#REF!</f>
        <v>#REF!</v>
      </c>
      <c r="CB27" s="142" t="e">
        <f>#REF!</f>
        <v>#REF!</v>
      </c>
      <c r="CC27" s="139" t="e">
        <f>#REF!</f>
        <v>#REF!</v>
      </c>
      <c r="CD27" s="142" t="e">
        <f>#REF!</f>
        <v>#REF!</v>
      </c>
      <c r="CE27" s="139" t="e">
        <f>#REF!</f>
        <v>#REF!</v>
      </c>
      <c r="CF27" s="142" t="e">
        <f>#REF!</f>
        <v>#REF!</v>
      </c>
      <c r="CG27" s="139" t="e">
        <f>#REF!</f>
        <v>#REF!</v>
      </c>
      <c r="CH27" s="142" t="e">
        <f>#REF!</f>
        <v>#REF!</v>
      </c>
      <c r="CI27" s="139" t="e">
        <f>#REF!</f>
        <v>#REF!</v>
      </c>
      <c r="CJ27" s="142" t="e">
        <f>#REF!</f>
        <v>#REF!</v>
      </c>
      <c r="CK27" s="139" t="e">
        <f>#REF!</f>
        <v>#REF!</v>
      </c>
      <c r="CL27" s="142" t="e">
        <f>#REF!</f>
        <v>#REF!</v>
      </c>
      <c r="CM27" s="139" t="e">
        <f>#REF!</f>
        <v>#REF!</v>
      </c>
      <c r="CN27" s="142" t="e">
        <f>#REF!</f>
        <v>#REF!</v>
      </c>
      <c r="CO27" s="139" t="e">
        <f>#REF!</f>
        <v>#REF!</v>
      </c>
      <c r="CP27" s="142" t="e">
        <f>#REF!</f>
        <v>#REF!</v>
      </c>
      <c r="CQ27" s="139" t="e">
        <f>#REF!</f>
        <v>#REF!</v>
      </c>
      <c r="CR27" s="142" t="e">
        <f>#REF!</f>
        <v>#REF!</v>
      </c>
      <c r="CS27" s="139" t="e">
        <f>#REF!</f>
        <v>#REF!</v>
      </c>
      <c r="CT27" s="142" t="e">
        <f>#REF!</f>
        <v>#REF!</v>
      </c>
      <c r="CU27" s="139" t="e">
        <f>#REF!</f>
        <v>#REF!</v>
      </c>
      <c r="CV27" s="142" t="e">
        <f>#REF!</f>
        <v>#REF!</v>
      </c>
      <c r="CW27" s="139" t="e">
        <f>#REF!</f>
        <v>#REF!</v>
      </c>
      <c r="CX27" s="142" t="e">
        <f>#REF!</f>
        <v>#REF!</v>
      </c>
      <c r="CY27" s="139" t="e">
        <f>#REF!</f>
        <v>#REF!</v>
      </c>
      <c r="CZ27" s="142" t="e">
        <f>#REF!</f>
        <v>#REF!</v>
      </c>
      <c r="DA27" s="139" t="e">
        <f>#REF!</f>
        <v>#REF!</v>
      </c>
      <c r="DB27" s="142" t="e">
        <f>#REF!</f>
        <v>#REF!</v>
      </c>
      <c r="DC27" s="139" t="e">
        <f>#REF!</f>
        <v>#REF!</v>
      </c>
      <c r="DD27" s="142" t="e">
        <f>#REF!</f>
        <v>#REF!</v>
      </c>
      <c r="DE27" s="141" t="e">
        <f t="shared" si="10"/>
        <v>#REF!</v>
      </c>
      <c r="DF27" s="139" t="e">
        <f>#REF!</f>
        <v>#REF!</v>
      </c>
      <c r="DG27" s="140" t="e">
        <f>#REF!</f>
        <v>#REF!</v>
      </c>
      <c r="DH27" s="139" t="e">
        <f>#REF!</f>
        <v>#REF!</v>
      </c>
      <c r="DI27" s="140" t="e">
        <f>#REF!</f>
        <v>#REF!</v>
      </c>
      <c r="DJ27" s="139" t="e">
        <f>#REF!</f>
        <v>#REF!</v>
      </c>
      <c r="DK27" s="140" t="e">
        <f>#REF!</f>
        <v>#REF!</v>
      </c>
      <c r="DL27" s="139" t="e">
        <f>#REF!</f>
        <v>#REF!</v>
      </c>
      <c r="DM27" s="140" t="e">
        <f>#REF!</f>
        <v>#REF!</v>
      </c>
      <c r="DN27" s="139" t="e">
        <f>#REF!</f>
        <v>#REF!</v>
      </c>
      <c r="DO27" s="140" t="e">
        <f>#REF!</f>
        <v>#REF!</v>
      </c>
      <c r="DP27" s="71" t="e">
        <f t="shared" si="21"/>
        <v>#REF!</v>
      </c>
      <c r="DQ27" s="139" t="e">
        <f>#REF!</f>
        <v>#REF!</v>
      </c>
      <c r="DR27" s="140" t="e">
        <f>#REF!</f>
        <v>#REF!</v>
      </c>
      <c r="DS27" s="139" t="e">
        <f>#REF!</f>
        <v>#REF!</v>
      </c>
      <c r="DT27" s="140" t="e">
        <f>#REF!</f>
        <v>#REF!</v>
      </c>
      <c r="DU27" s="139" t="e">
        <f>#REF!</f>
        <v>#REF!</v>
      </c>
      <c r="DV27" s="140" t="e">
        <f>#REF!</f>
        <v>#REF!</v>
      </c>
      <c r="DW27" s="139" t="e">
        <f>#REF!</f>
        <v>#REF!</v>
      </c>
      <c r="DX27" s="140" t="e">
        <f>#REF!</f>
        <v>#REF!</v>
      </c>
      <c r="DY27" s="139" t="e">
        <f>#REF!</f>
        <v>#REF!</v>
      </c>
      <c r="DZ27" s="140" t="e">
        <f>#REF!</f>
        <v>#REF!</v>
      </c>
      <c r="EA27" s="139" t="e">
        <f>#REF!</f>
        <v>#REF!</v>
      </c>
      <c r="EB27" s="140" t="e">
        <f>#REF!</f>
        <v>#REF!</v>
      </c>
      <c r="EC27" s="139" t="e">
        <f>#REF!</f>
        <v>#REF!</v>
      </c>
      <c r="ED27" s="140" t="e">
        <f>#REF!</f>
        <v>#REF!</v>
      </c>
      <c r="EE27" s="141" t="e">
        <f t="shared" si="11"/>
        <v>#REF!</v>
      </c>
      <c r="EF27" s="139" t="e">
        <f>#REF!</f>
        <v>#REF!</v>
      </c>
      <c r="EG27" s="140" t="e">
        <f>#REF!</f>
        <v>#REF!</v>
      </c>
      <c r="EH27" s="139" t="e">
        <f>#REF!</f>
        <v>#REF!</v>
      </c>
      <c r="EI27" s="140" t="e">
        <f>#REF!</f>
        <v>#REF!</v>
      </c>
      <c r="EJ27" s="139" t="e">
        <f>#REF!</f>
        <v>#REF!</v>
      </c>
      <c r="EK27" s="140" t="e">
        <f>#REF!</f>
        <v>#REF!</v>
      </c>
      <c r="EL27" s="139" t="e">
        <f>#REF!</f>
        <v>#REF!</v>
      </c>
      <c r="EM27" s="140" t="e">
        <f>#REF!</f>
        <v>#REF!</v>
      </c>
      <c r="EN27" s="139" t="e">
        <f>#REF!</f>
        <v>#REF!</v>
      </c>
      <c r="EO27" s="140" t="e">
        <f>#REF!</f>
        <v>#REF!</v>
      </c>
      <c r="EP27" s="139" t="e">
        <f>#REF!</f>
        <v>#REF!</v>
      </c>
      <c r="EQ27" s="140" t="e">
        <f>#REF!</f>
        <v>#REF!</v>
      </c>
      <c r="ER27" s="139" t="e">
        <f>#REF!</f>
        <v>#REF!</v>
      </c>
      <c r="ES27" s="140" t="e">
        <f>#REF!</f>
        <v>#REF!</v>
      </c>
      <c r="ET27" s="139" t="e">
        <f>#REF!</f>
        <v>#REF!</v>
      </c>
      <c r="EU27" s="140" t="e">
        <f>#REF!</f>
        <v>#REF!</v>
      </c>
      <c r="EV27" s="139" t="e">
        <f>#REF!</f>
        <v>#REF!</v>
      </c>
      <c r="EW27" s="140" t="e">
        <f>#REF!</f>
        <v>#REF!</v>
      </c>
      <c r="EX27" s="141" t="e">
        <f t="shared" si="22"/>
        <v>#REF!</v>
      </c>
      <c r="EY27" s="139" t="e">
        <f>#REF!</f>
        <v>#REF!</v>
      </c>
      <c r="EZ27" s="142" t="e">
        <f>#REF!</f>
        <v>#REF!</v>
      </c>
      <c r="FA27" s="139" t="e">
        <f>#REF!</f>
        <v>#REF!</v>
      </c>
      <c r="FB27" s="142" t="e">
        <f>#REF!</f>
        <v>#REF!</v>
      </c>
      <c r="FC27" s="139" t="e">
        <f>#REF!</f>
        <v>#REF!</v>
      </c>
      <c r="FD27" s="142" t="e">
        <f>#REF!</f>
        <v>#REF!</v>
      </c>
      <c r="FE27" s="139" t="e">
        <f>#REF!</f>
        <v>#REF!</v>
      </c>
      <c r="FF27" s="142" t="e">
        <f>#REF!</f>
        <v>#REF!</v>
      </c>
      <c r="FG27" s="141" t="e">
        <f t="shared" si="23"/>
        <v>#REF!</v>
      </c>
      <c r="FH27" s="144" t="e">
        <f>#REF!</f>
        <v>#REF!</v>
      </c>
      <c r="FI27" s="138" t="e">
        <f>#REF!</f>
        <v>#REF!</v>
      </c>
      <c r="FJ27" s="144" t="e">
        <f>#REF!</f>
        <v>#REF!</v>
      </c>
      <c r="FK27" s="138" t="e">
        <f>#REF!</f>
        <v>#REF!</v>
      </c>
      <c r="FL27" s="144" t="e">
        <f>#REF!</f>
        <v>#REF!</v>
      </c>
      <c r="FM27" s="138" t="e">
        <f>#REF!</f>
        <v>#REF!</v>
      </c>
    </row>
    <row r="28" spans="1:169" s="136" customFormat="1" x14ac:dyDescent="0.25">
      <c r="A28" s="137">
        <v>21</v>
      </c>
      <c r="B28" s="3" t="s">
        <v>171</v>
      </c>
      <c r="C28" s="57" t="e">
        <f>#REF!</f>
        <v>#REF!</v>
      </c>
      <c r="D28" s="4" t="e">
        <f>#REF!</f>
        <v>#REF!</v>
      </c>
      <c r="E28" s="130" t="e">
        <f t="shared" si="13"/>
        <v>#REF!</v>
      </c>
      <c r="F28" s="138" t="e">
        <f t="shared" si="14"/>
        <v>#REF!</v>
      </c>
      <c r="G28" s="139" t="e">
        <f>#REF!</f>
        <v>#REF!</v>
      </c>
      <c r="H28" s="140" t="e">
        <f>#REF!</f>
        <v>#REF!</v>
      </c>
      <c r="I28" s="139" t="e">
        <f>#REF!</f>
        <v>#REF!</v>
      </c>
      <c r="J28" s="140" t="e">
        <f>#REF!</f>
        <v>#REF!</v>
      </c>
      <c r="K28" s="139" t="e">
        <f>#REF!</f>
        <v>#REF!</v>
      </c>
      <c r="L28" s="140" t="e">
        <f>#REF!</f>
        <v>#REF!</v>
      </c>
      <c r="M28" s="71" t="e">
        <f t="shared" si="15"/>
        <v>#REF!</v>
      </c>
      <c r="N28" s="139" t="e">
        <f>#REF!</f>
        <v>#REF!</v>
      </c>
      <c r="O28" s="140" t="e">
        <f>#REF!</f>
        <v>#REF!</v>
      </c>
      <c r="P28" s="139" t="e">
        <f>#REF!</f>
        <v>#REF!</v>
      </c>
      <c r="Q28" s="140" t="e">
        <f>#REF!</f>
        <v>#REF!</v>
      </c>
      <c r="R28" s="139" t="e">
        <f>#REF!</f>
        <v>#REF!</v>
      </c>
      <c r="S28" s="140" t="e">
        <f>#REF!</f>
        <v>#REF!</v>
      </c>
      <c r="T28" s="71" t="e">
        <f t="shared" si="16"/>
        <v>#REF!</v>
      </c>
      <c r="U28" s="139" t="e">
        <f>#REF!</f>
        <v>#REF!</v>
      </c>
      <c r="V28" s="142" t="e">
        <f>#REF!</f>
        <v>#REF!</v>
      </c>
      <c r="W28" s="139" t="e">
        <f>#REF!</f>
        <v>#REF!</v>
      </c>
      <c r="X28" s="142" t="e">
        <f>#REF!</f>
        <v>#REF!</v>
      </c>
      <c r="Y28" s="139" t="e">
        <f>#REF!</f>
        <v>#REF!</v>
      </c>
      <c r="Z28" s="142" t="e">
        <f>#REF!</f>
        <v>#REF!</v>
      </c>
      <c r="AA28" s="139" t="e">
        <f>#REF!</f>
        <v>#REF!</v>
      </c>
      <c r="AB28" s="142" t="e">
        <f>#REF!</f>
        <v>#REF!</v>
      </c>
      <c r="AC28" s="139" t="e">
        <f>#REF!</f>
        <v>#REF!</v>
      </c>
      <c r="AD28" s="142" t="e">
        <f>#REF!</f>
        <v>#REF!</v>
      </c>
      <c r="AE28" s="139" t="e">
        <f>#REF!</f>
        <v>#REF!</v>
      </c>
      <c r="AF28" s="142" t="e">
        <f>#REF!</f>
        <v>#REF!</v>
      </c>
      <c r="AG28" s="140" t="e">
        <f>#REF!</f>
        <v>#REF!</v>
      </c>
      <c r="AH28" s="140" t="e">
        <f>#REF!</f>
        <v>#REF!</v>
      </c>
      <c r="AI28" s="139" t="e">
        <f>#REF!</f>
        <v>#REF!</v>
      </c>
      <c r="AJ28" s="140" t="e">
        <f>#REF!</f>
        <v>#REF!</v>
      </c>
      <c r="AK28" s="139" t="e">
        <f>#REF!</f>
        <v>#REF!</v>
      </c>
      <c r="AL28" s="140" t="e">
        <f>#REF!</f>
        <v>#REF!</v>
      </c>
      <c r="AM28" s="139" t="e">
        <f>#REF!</f>
        <v>#REF!</v>
      </c>
      <c r="AN28" s="140" t="e">
        <f>#REF!</f>
        <v>#REF!</v>
      </c>
      <c r="AO28" s="139" t="e">
        <f>#REF!</f>
        <v>#REF!</v>
      </c>
      <c r="AP28" s="140" t="e">
        <f>#REF!</f>
        <v>#REF!</v>
      </c>
      <c r="AQ28" s="143" t="e">
        <f t="shared" si="17"/>
        <v>#REF!</v>
      </c>
      <c r="AR28" s="139" t="e">
        <f>#REF!</f>
        <v>#REF!</v>
      </c>
      <c r="AS28" s="142" t="e">
        <f>#REF!</f>
        <v>#REF!</v>
      </c>
      <c r="AT28" s="139" t="e">
        <f>#REF!</f>
        <v>#REF!</v>
      </c>
      <c r="AU28" s="142" t="e">
        <f>#REF!</f>
        <v>#REF!</v>
      </c>
      <c r="AV28" s="139" t="e">
        <f>#REF!</f>
        <v>#REF!</v>
      </c>
      <c r="AW28" s="142" t="e">
        <f>#REF!</f>
        <v>#REF!</v>
      </c>
      <c r="AX28" s="139" t="e">
        <f>#REF!</f>
        <v>#REF!</v>
      </c>
      <c r="AY28" s="142" t="e">
        <f>#REF!</f>
        <v>#REF!</v>
      </c>
      <c r="AZ28" s="139" t="e">
        <f>#REF!</f>
        <v>#REF!</v>
      </c>
      <c r="BA28" s="142" t="e">
        <f>#REF!</f>
        <v>#REF!</v>
      </c>
      <c r="BB28" s="139" t="e">
        <f>#REF!</f>
        <v>#REF!</v>
      </c>
      <c r="BC28" s="140" t="e">
        <f>#REF!</f>
        <v>#REF!</v>
      </c>
      <c r="BD28" s="139" t="e">
        <f>#REF!</f>
        <v>#REF!</v>
      </c>
      <c r="BE28" s="140" t="e">
        <f>#REF!</f>
        <v>#REF!</v>
      </c>
      <c r="BF28" s="146" t="e">
        <f t="shared" si="18"/>
        <v>#REF!</v>
      </c>
      <c r="BG28" s="139" t="e">
        <f>#REF!</f>
        <v>#REF!</v>
      </c>
      <c r="BH28" s="140" t="e">
        <f>#REF!</f>
        <v>#REF!</v>
      </c>
      <c r="BI28" s="139" t="e">
        <f>#REF!</f>
        <v>#REF!</v>
      </c>
      <c r="BJ28" s="140" t="e">
        <f>#REF!</f>
        <v>#REF!</v>
      </c>
      <c r="BK28" s="139" t="e">
        <f>#REF!</f>
        <v>#REF!</v>
      </c>
      <c r="BL28" s="140" t="e">
        <f>#REF!</f>
        <v>#REF!</v>
      </c>
      <c r="BM28" s="146" t="e">
        <f t="shared" si="19"/>
        <v>#REF!</v>
      </c>
      <c r="BN28" s="139" t="e">
        <f>#REF!</f>
        <v>#REF!</v>
      </c>
      <c r="BO28" s="140" t="e">
        <f>#REF!</f>
        <v>#REF!</v>
      </c>
      <c r="BP28" s="141" t="e">
        <f t="shared" si="20"/>
        <v>#REF!</v>
      </c>
      <c r="BQ28" s="139" t="e">
        <f>#REF!</f>
        <v>#REF!</v>
      </c>
      <c r="BR28" s="142" t="e">
        <f>#REF!</f>
        <v>#REF!</v>
      </c>
      <c r="BS28" s="139" t="e">
        <f>#REF!</f>
        <v>#REF!</v>
      </c>
      <c r="BT28" s="142" t="e">
        <f>#REF!</f>
        <v>#REF!</v>
      </c>
      <c r="BU28" s="139" t="e">
        <f>#REF!</f>
        <v>#REF!</v>
      </c>
      <c r="BV28" s="142" t="e">
        <f>#REF!</f>
        <v>#REF!</v>
      </c>
      <c r="BW28" s="139" t="e">
        <f>#REF!</f>
        <v>#REF!</v>
      </c>
      <c r="BX28" s="142" t="e">
        <f>#REF!</f>
        <v>#REF!</v>
      </c>
      <c r="BY28" s="139" t="e">
        <f>#REF!</f>
        <v>#REF!</v>
      </c>
      <c r="BZ28" s="142" t="e">
        <f>#REF!</f>
        <v>#REF!</v>
      </c>
      <c r="CA28" s="139" t="e">
        <f>#REF!</f>
        <v>#REF!</v>
      </c>
      <c r="CB28" s="142" t="e">
        <f>#REF!</f>
        <v>#REF!</v>
      </c>
      <c r="CC28" s="139" t="e">
        <f>#REF!</f>
        <v>#REF!</v>
      </c>
      <c r="CD28" s="142" t="e">
        <f>#REF!</f>
        <v>#REF!</v>
      </c>
      <c r="CE28" s="139" t="e">
        <f>#REF!</f>
        <v>#REF!</v>
      </c>
      <c r="CF28" s="142" t="e">
        <f>#REF!</f>
        <v>#REF!</v>
      </c>
      <c r="CG28" s="139" t="e">
        <f>#REF!</f>
        <v>#REF!</v>
      </c>
      <c r="CH28" s="142" t="e">
        <f>#REF!</f>
        <v>#REF!</v>
      </c>
      <c r="CI28" s="139" t="e">
        <f>#REF!</f>
        <v>#REF!</v>
      </c>
      <c r="CJ28" s="142" t="e">
        <f>#REF!</f>
        <v>#REF!</v>
      </c>
      <c r="CK28" s="139" t="e">
        <f>#REF!</f>
        <v>#REF!</v>
      </c>
      <c r="CL28" s="142" t="e">
        <f>#REF!</f>
        <v>#REF!</v>
      </c>
      <c r="CM28" s="139" t="e">
        <f>#REF!</f>
        <v>#REF!</v>
      </c>
      <c r="CN28" s="142" t="e">
        <f>#REF!</f>
        <v>#REF!</v>
      </c>
      <c r="CO28" s="139" t="e">
        <f>#REF!</f>
        <v>#REF!</v>
      </c>
      <c r="CP28" s="142" t="e">
        <f>#REF!</f>
        <v>#REF!</v>
      </c>
      <c r="CQ28" s="139" t="e">
        <f>#REF!</f>
        <v>#REF!</v>
      </c>
      <c r="CR28" s="142" t="e">
        <f>#REF!</f>
        <v>#REF!</v>
      </c>
      <c r="CS28" s="139" t="e">
        <f>#REF!</f>
        <v>#REF!</v>
      </c>
      <c r="CT28" s="142" t="e">
        <f>#REF!</f>
        <v>#REF!</v>
      </c>
      <c r="CU28" s="139" t="e">
        <f>#REF!</f>
        <v>#REF!</v>
      </c>
      <c r="CV28" s="142" t="e">
        <f>#REF!</f>
        <v>#REF!</v>
      </c>
      <c r="CW28" s="139" t="e">
        <f>#REF!</f>
        <v>#REF!</v>
      </c>
      <c r="CX28" s="142" t="e">
        <f>#REF!</f>
        <v>#REF!</v>
      </c>
      <c r="CY28" s="139" t="e">
        <f>#REF!</f>
        <v>#REF!</v>
      </c>
      <c r="CZ28" s="142" t="e">
        <f>#REF!</f>
        <v>#REF!</v>
      </c>
      <c r="DA28" s="139" t="e">
        <f>#REF!</f>
        <v>#REF!</v>
      </c>
      <c r="DB28" s="142" t="e">
        <f>#REF!</f>
        <v>#REF!</v>
      </c>
      <c r="DC28" s="139" t="e">
        <f>#REF!</f>
        <v>#REF!</v>
      </c>
      <c r="DD28" s="142" t="e">
        <f>#REF!</f>
        <v>#REF!</v>
      </c>
      <c r="DE28" s="141" t="e">
        <f t="shared" si="10"/>
        <v>#REF!</v>
      </c>
      <c r="DF28" s="139" t="e">
        <f>#REF!</f>
        <v>#REF!</v>
      </c>
      <c r="DG28" s="140" t="e">
        <f>#REF!</f>
        <v>#REF!</v>
      </c>
      <c r="DH28" s="139" t="e">
        <f>#REF!</f>
        <v>#REF!</v>
      </c>
      <c r="DI28" s="140" t="e">
        <f>#REF!</f>
        <v>#REF!</v>
      </c>
      <c r="DJ28" s="139" t="e">
        <f>#REF!</f>
        <v>#REF!</v>
      </c>
      <c r="DK28" s="140" t="e">
        <f>#REF!</f>
        <v>#REF!</v>
      </c>
      <c r="DL28" s="139" t="e">
        <f>#REF!</f>
        <v>#REF!</v>
      </c>
      <c r="DM28" s="140" t="e">
        <f>#REF!</f>
        <v>#REF!</v>
      </c>
      <c r="DN28" s="139" t="e">
        <f>#REF!</f>
        <v>#REF!</v>
      </c>
      <c r="DO28" s="140" t="e">
        <f>#REF!</f>
        <v>#REF!</v>
      </c>
      <c r="DP28" s="71" t="e">
        <f t="shared" si="21"/>
        <v>#REF!</v>
      </c>
      <c r="DQ28" s="139" t="e">
        <f>#REF!</f>
        <v>#REF!</v>
      </c>
      <c r="DR28" s="140" t="e">
        <f>#REF!</f>
        <v>#REF!</v>
      </c>
      <c r="DS28" s="139" t="e">
        <f>#REF!</f>
        <v>#REF!</v>
      </c>
      <c r="DT28" s="140" t="e">
        <f>#REF!</f>
        <v>#REF!</v>
      </c>
      <c r="DU28" s="139" t="e">
        <f>#REF!</f>
        <v>#REF!</v>
      </c>
      <c r="DV28" s="140" t="e">
        <f>#REF!</f>
        <v>#REF!</v>
      </c>
      <c r="DW28" s="139" t="e">
        <f>#REF!</f>
        <v>#REF!</v>
      </c>
      <c r="DX28" s="140" t="e">
        <f>#REF!</f>
        <v>#REF!</v>
      </c>
      <c r="DY28" s="139" t="e">
        <f>#REF!</f>
        <v>#REF!</v>
      </c>
      <c r="DZ28" s="140" t="e">
        <f>#REF!</f>
        <v>#REF!</v>
      </c>
      <c r="EA28" s="139" t="e">
        <f>#REF!</f>
        <v>#REF!</v>
      </c>
      <c r="EB28" s="140" t="e">
        <f>#REF!</f>
        <v>#REF!</v>
      </c>
      <c r="EC28" s="139" t="e">
        <f>#REF!</f>
        <v>#REF!</v>
      </c>
      <c r="ED28" s="140" t="e">
        <f>#REF!</f>
        <v>#REF!</v>
      </c>
      <c r="EE28" s="141" t="e">
        <f t="shared" si="11"/>
        <v>#REF!</v>
      </c>
      <c r="EF28" s="139" t="e">
        <f>#REF!</f>
        <v>#REF!</v>
      </c>
      <c r="EG28" s="140" t="e">
        <f>#REF!</f>
        <v>#REF!</v>
      </c>
      <c r="EH28" s="139" t="e">
        <f>#REF!</f>
        <v>#REF!</v>
      </c>
      <c r="EI28" s="140" t="e">
        <f>#REF!</f>
        <v>#REF!</v>
      </c>
      <c r="EJ28" s="139" t="e">
        <f>#REF!</f>
        <v>#REF!</v>
      </c>
      <c r="EK28" s="140" t="e">
        <f>#REF!</f>
        <v>#REF!</v>
      </c>
      <c r="EL28" s="139" t="e">
        <f>#REF!</f>
        <v>#REF!</v>
      </c>
      <c r="EM28" s="140" t="e">
        <f>#REF!</f>
        <v>#REF!</v>
      </c>
      <c r="EN28" s="139" t="e">
        <f>#REF!</f>
        <v>#REF!</v>
      </c>
      <c r="EO28" s="140" t="e">
        <f>#REF!</f>
        <v>#REF!</v>
      </c>
      <c r="EP28" s="139" t="e">
        <f>#REF!</f>
        <v>#REF!</v>
      </c>
      <c r="EQ28" s="140" t="e">
        <f>#REF!</f>
        <v>#REF!</v>
      </c>
      <c r="ER28" s="139" t="e">
        <f>#REF!</f>
        <v>#REF!</v>
      </c>
      <c r="ES28" s="140" t="e">
        <f>#REF!</f>
        <v>#REF!</v>
      </c>
      <c r="ET28" s="139" t="e">
        <f>#REF!</f>
        <v>#REF!</v>
      </c>
      <c r="EU28" s="140" t="e">
        <f>#REF!</f>
        <v>#REF!</v>
      </c>
      <c r="EV28" s="139" t="e">
        <f>#REF!</f>
        <v>#REF!</v>
      </c>
      <c r="EW28" s="140" t="e">
        <f>#REF!</f>
        <v>#REF!</v>
      </c>
      <c r="EX28" s="141" t="e">
        <f t="shared" si="22"/>
        <v>#REF!</v>
      </c>
      <c r="EY28" s="139" t="e">
        <f>#REF!</f>
        <v>#REF!</v>
      </c>
      <c r="EZ28" s="142" t="e">
        <f>#REF!</f>
        <v>#REF!</v>
      </c>
      <c r="FA28" s="139" t="e">
        <f>#REF!</f>
        <v>#REF!</v>
      </c>
      <c r="FB28" s="142" t="e">
        <f>#REF!</f>
        <v>#REF!</v>
      </c>
      <c r="FC28" s="139" t="e">
        <f>#REF!</f>
        <v>#REF!</v>
      </c>
      <c r="FD28" s="142" t="e">
        <f>#REF!</f>
        <v>#REF!</v>
      </c>
      <c r="FE28" s="139" t="e">
        <f>#REF!</f>
        <v>#REF!</v>
      </c>
      <c r="FF28" s="142" t="e">
        <f>#REF!</f>
        <v>#REF!</v>
      </c>
      <c r="FG28" s="141" t="e">
        <f t="shared" si="23"/>
        <v>#REF!</v>
      </c>
      <c r="FH28" s="144" t="e">
        <f>#REF!</f>
        <v>#REF!</v>
      </c>
      <c r="FI28" s="138" t="e">
        <f>#REF!</f>
        <v>#REF!</v>
      </c>
      <c r="FJ28" s="144" t="e">
        <f>#REF!</f>
        <v>#REF!</v>
      </c>
      <c r="FK28" s="138" t="e">
        <f>#REF!</f>
        <v>#REF!</v>
      </c>
      <c r="FL28" s="144" t="e">
        <f>#REF!</f>
        <v>#REF!</v>
      </c>
      <c r="FM28" s="138" t="e">
        <f>#REF!</f>
        <v>#REF!</v>
      </c>
    </row>
    <row r="29" spans="1:169" s="136" customFormat="1" x14ac:dyDescent="0.25">
      <c r="A29" s="137">
        <v>22</v>
      </c>
      <c r="B29" s="3" t="s">
        <v>124</v>
      </c>
      <c r="C29" s="57" t="e">
        <f>#REF!</f>
        <v>#REF!</v>
      </c>
      <c r="D29" s="4" t="e">
        <f>#REF!</f>
        <v>#REF!</v>
      </c>
      <c r="E29" s="130" t="e">
        <f t="shared" si="13"/>
        <v>#REF!</v>
      </c>
      <c r="F29" s="138" t="e">
        <f t="shared" si="14"/>
        <v>#REF!</v>
      </c>
      <c r="G29" s="139" t="e">
        <f>#REF!</f>
        <v>#REF!</v>
      </c>
      <c r="H29" s="140" t="e">
        <f>#REF!</f>
        <v>#REF!</v>
      </c>
      <c r="I29" s="139" t="e">
        <f>#REF!</f>
        <v>#REF!</v>
      </c>
      <c r="J29" s="140" t="e">
        <f>#REF!</f>
        <v>#REF!</v>
      </c>
      <c r="K29" s="139" t="e">
        <f>#REF!</f>
        <v>#REF!</v>
      </c>
      <c r="L29" s="140" t="e">
        <f>#REF!</f>
        <v>#REF!</v>
      </c>
      <c r="M29" s="71" t="e">
        <f t="shared" si="15"/>
        <v>#REF!</v>
      </c>
      <c r="N29" s="139" t="e">
        <f>#REF!</f>
        <v>#REF!</v>
      </c>
      <c r="O29" s="140" t="e">
        <f>#REF!</f>
        <v>#REF!</v>
      </c>
      <c r="P29" s="139" t="e">
        <f>#REF!</f>
        <v>#REF!</v>
      </c>
      <c r="Q29" s="140" t="e">
        <f>#REF!</f>
        <v>#REF!</v>
      </c>
      <c r="R29" s="139" t="e">
        <f>#REF!</f>
        <v>#REF!</v>
      </c>
      <c r="S29" s="140" t="e">
        <f>#REF!</f>
        <v>#REF!</v>
      </c>
      <c r="T29" s="71" t="e">
        <f t="shared" si="16"/>
        <v>#REF!</v>
      </c>
      <c r="U29" s="139" t="e">
        <f>#REF!</f>
        <v>#REF!</v>
      </c>
      <c r="V29" s="142" t="e">
        <f>#REF!</f>
        <v>#REF!</v>
      </c>
      <c r="W29" s="139" t="e">
        <f>#REF!</f>
        <v>#REF!</v>
      </c>
      <c r="X29" s="142" t="e">
        <f>#REF!</f>
        <v>#REF!</v>
      </c>
      <c r="Y29" s="139" t="e">
        <f>#REF!</f>
        <v>#REF!</v>
      </c>
      <c r="Z29" s="142" t="e">
        <f>#REF!</f>
        <v>#REF!</v>
      </c>
      <c r="AA29" s="139" t="e">
        <f>#REF!</f>
        <v>#REF!</v>
      </c>
      <c r="AB29" s="142" t="e">
        <f>#REF!</f>
        <v>#REF!</v>
      </c>
      <c r="AC29" s="139" t="e">
        <f>#REF!</f>
        <v>#REF!</v>
      </c>
      <c r="AD29" s="142" t="e">
        <f>#REF!</f>
        <v>#REF!</v>
      </c>
      <c r="AE29" s="139" t="e">
        <f>#REF!</f>
        <v>#REF!</v>
      </c>
      <c r="AF29" s="142" t="e">
        <f>#REF!</f>
        <v>#REF!</v>
      </c>
      <c r="AG29" s="140" t="e">
        <f>#REF!</f>
        <v>#REF!</v>
      </c>
      <c r="AH29" s="140" t="e">
        <f>#REF!</f>
        <v>#REF!</v>
      </c>
      <c r="AI29" s="139" t="e">
        <f>#REF!</f>
        <v>#REF!</v>
      </c>
      <c r="AJ29" s="140" t="e">
        <f>#REF!</f>
        <v>#REF!</v>
      </c>
      <c r="AK29" s="139" t="e">
        <f>#REF!</f>
        <v>#REF!</v>
      </c>
      <c r="AL29" s="140" t="e">
        <f>#REF!</f>
        <v>#REF!</v>
      </c>
      <c r="AM29" s="139" t="e">
        <f>#REF!</f>
        <v>#REF!</v>
      </c>
      <c r="AN29" s="140" t="e">
        <f>#REF!</f>
        <v>#REF!</v>
      </c>
      <c r="AO29" s="139" t="e">
        <f>#REF!</f>
        <v>#REF!</v>
      </c>
      <c r="AP29" s="140" t="e">
        <f>#REF!</f>
        <v>#REF!</v>
      </c>
      <c r="AQ29" s="143" t="e">
        <f t="shared" si="17"/>
        <v>#REF!</v>
      </c>
      <c r="AR29" s="139" t="e">
        <f>#REF!</f>
        <v>#REF!</v>
      </c>
      <c r="AS29" s="142" t="e">
        <f>#REF!</f>
        <v>#REF!</v>
      </c>
      <c r="AT29" s="139" t="e">
        <f>#REF!</f>
        <v>#REF!</v>
      </c>
      <c r="AU29" s="142" t="e">
        <f>#REF!</f>
        <v>#REF!</v>
      </c>
      <c r="AV29" s="139" t="e">
        <f>#REF!</f>
        <v>#REF!</v>
      </c>
      <c r="AW29" s="142" t="e">
        <f>#REF!</f>
        <v>#REF!</v>
      </c>
      <c r="AX29" s="139" t="e">
        <f>#REF!</f>
        <v>#REF!</v>
      </c>
      <c r="AY29" s="142" t="e">
        <f>#REF!</f>
        <v>#REF!</v>
      </c>
      <c r="AZ29" s="139" t="e">
        <f>#REF!</f>
        <v>#REF!</v>
      </c>
      <c r="BA29" s="142" t="e">
        <f>#REF!</f>
        <v>#REF!</v>
      </c>
      <c r="BB29" s="139" t="e">
        <f>#REF!</f>
        <v>#REF!</v>
      </c>
      <c r="BC29" s="140" t="e">
        <f>#REF!</f>
        <v>#REF!</v>
      </c>
      <c r="BD29" s="139" t="e">
        <f>#REF!</f>
        <v>#REF!</v>
      </c>
      <c r="BE29" s="140" t="e">
        <f>#REF!</f>
        <v>#REF!</v>
      </c>
      <c r="BF29" s="146" t="e">
        <f t="shared" si="18"/>
        <v>#REF!</v>
      </c>
      <c r="BG29" s="139" t="e">
        <f>#REF!</f>
        <v>#REF!</v>
      </c>
      <c r="BH29" s="140" t="e">
        <f>#REF!</f>
        <v>#REF!</v>
      </c>
      <c r="BI29" s="139" t="e">
        <f>#REF!</f>
        <v>#REF!</v>
      </c>
      <c r="BJ29" s="140" t="e">
        <f>#REF!</f>
        <v>#REF!</v>
      </c>
      <c r="BK29" s="139" t="e">
        <f>#REF!</f>
        <v>#REF!</v>
      </c>
      <c r="BL29" s="140" t="e">
        <f>#REF!</f>
        <v>#REF!</v>
      </c>
      <c r="BM29" s="146" t="e">
        <f t="shared" si="19"/>
        <v>#REF!</v>
      </c>
      <c r="BN29" s="139" t="e">
        <f>#REF!</f>
        <v>#REF!</v>
      </c>
      <c r="BO29" s="140" t="e">
        <f>#REF!</f>
        <v>#REF!</v>
      </c>
      <c r="BP29" s="141" t="e">
        <f t="shared" si="20"/>
        <v>#REF!</v>
      </c>
      <c r="BQ29" s="139" t="e">
        <f>#REF!</f>
        <v>#REF!</v>
      </c>
      <c r="BR29" s="142" t="e">
        <f>#REF!</f>
        <v>#REF!</v>
      </c>
      <c r="BS29" s="139" t="e">
        <f>#REF!</f>
        <v>#REF!</v>
      </c>
      <c r="BT29" s="142" t="e">
        <f>#REF!</f>
        <v>#REF!</v>
      </c>
      <c r="BU29" s="139" t="e">
        <f>#REF!</f>
        <v>#REF!</v>
      </c>
      <c r="BV29" s="142" t="e">
        <f>#REF!</f>
        <v>#REF!</v>
      </c>
      <c r="BW29" s="139" t="e">
        <f>#REF!</f>
        <v>#REF!</v>
      </c>
      <c r="BX29" s="142" t="e">
        <f>#REF!</f>
        <v>#REF!</v>
      </c>
      <c r="BY29" s="139" t="e">
        <f>#REF!</f>
        <v>#REF!</v>
      </c>
      <c r="BZ29" s="142" t="e">
        <f>#REF!</f>
        <v>#REF!</v>
      </c>
      <c r="CA29" s="139" t="e">
        <f>#REF!</f>
        <v>#REF!</v>
      </c>
      <c r="CB29" s="142" t="e">
        <f>#REF!</f>
        <v>#REF!</v>
      </c>
      <c r="CC29" s="139" t="e">
        <f>#REF!</f>
        <v>#REF!</v>
      </c>
      <c r="CD29" s="142" t="e">
        <f>#REF!</f>
        <v>#REF!</v>
      </c>
      <c r="CE29" s="139" t="e">
        <f>#REF!</f>
        <v>#REF!</v>
      </c>
      <c r="CF29" s="142" t="e">
        <f>#REF!</f>
        <v>#REF!</v>
      </c>
      <c r="CG29" s="139" t="e">
        <f>#REF!</f>
        <v>#REF!</v>
      </c>
      <c r="CH29" s="142" t="e">
        <f>#REF!</f>
        <v>#REF!</v>
      </c>
      <c r="CI29" s="139" t="e">
        <f>#REF!</f>
        <v>#REF!</v>
      </c>
      <c r="CJ29" s="142" t="e">
        <f>#REF!</f>
        <v>#REF!</v>
      </c>
      <c r="CK29" s="139" t="e">
        <f>#REF!</f>
        <v>#REF!</v>
      </c>
      <c r="CL29" s="142" t="e">
        <f>#REF!</f>
        <v>#REF!</v>
      </c>
      <c r="CM29" s="139" t="e">
        <f>#REF!</f>
        <v>#REF!</v>
      </c>
      <c r="CN29" s="142" t="e">
        <f>#REF!</f>
        <v>#REF!</v>
      </c>
      <c r="CO29" s="139" t="e">
        <f>#REF!</f>
        <v>#REF!</v>
      </c>
      <c r="CP29" s="142" t="e">
        <f>#REF!</f>
        <v>#REF!</v>
      </c>
      <c r="CQ29" s="139" t="e">
        <f>#REF!</f>
        <v>#REF!</v>
      </c>
      <c r="CR29" s="142" t="e">
        <f>#REF!</f>
        <v>#REF!</v>
      </c>
      <c r="CS29" s="139" t="e">
        <f>#REF!</f>
        <v>#REF!</v>
      </c>
      <c r="CT29" s="142" t="e">
        <f>#REF!</f>
        <v>#REF!</v>
      </c>
      <c r="CU29" s="139" t="e">
        <f>#REF!</f>
        <v>#REF!</v>
      </c>
      <c r="CV29" s="142" t="e">
        <f>#REF!</f>
        <v>#REF!</v>
      </c>
      <c r="CW29" s="139" t="e">
        <f>#REF!</f>
        <v>#REF!</v>
      </c>
      <c r="CX29" s="142" t="e">
        <f>#REF!</f>
        <v>#REF!</v>
      </c>
      <c r="CY29" s="139" t="e">
        <f>#REF!</f>
        <v>#REF!</v>
      </c>
      <c r="CZ29" s="142" t="e">
        <f>#REF!</f>
        <v>#REF!</v>
      </c>
      <c r="DA29" s="139" t="e">
        <f>#REF!</f>
        <v>#REF!</v>
      </c>
      <c r="DB29" s="142" t="e">
        <f>#REF!</f>
        <v>#REF!</v>
      </c>
      <c r="DC29" s="139" t="e">
        <f>#REF!</f>
        <v>#REF!</v>
      </c>
      <c r="DD29" s="142" t="e">
        <f>#REF!</f>
        <v>#REF!</v>
      </c>
      <c r="DE29" s="141" t="e">
        <f t="shared" si="10"/>
        <v>#REF!</v>
      </c>
      <c r="DF29" s="139" t="e">
        <f>#REF!</f>
        <v>#REF!</v>
      </c>
      <c r="DG29" s="140" t="e">
        <f>#REF!</f>
        <v>#REF!</v>
      </c>
      <c r="DH29" s="139" t="e">
        <f>#REF!</f>
        <v>#REF!</v>
      </c>
      <c r="DI29" s="140" t="e">
        <f>#REF!</f>
        <v>#REF!</v>
      </c>
      <c r="DJ29" s="139" t="e">
        <f>#REF!</f>
        <v>#REF!</v>
      </c>
      <c r="DK29" s="140" t="e">
        <f>#REF!</f>
        <v>#REF!</v>
      </c>
      <c r="DL29" s="139" t="e">
        <f>#REF!</f>
        <v>#REF!</v>
      </c>
      <c r="DM29" s="140" t="e">
        <f>#REF!</f>
        <v>#REF!</v>
      </c>
      <c r="DN29" s="139" t="e">
        <f>#REF!</f>
        <v>#REF!</v>
      </c>
      <c r="DO29" s="140" t="e">
        <f>#REF!</f>
        <v>#REF!</v>
      </c>
      <c r="DP29" s="71" t="e">
        <f t="shared" si="21"/>
        <v>#REF!</v>
      </c>
      <c r="DQ29" s="139" t="e">
        <f>#REF!</f>
        <v>#REF!</v>
      </c>
      <c r="DR29" s="140" t="e">
        <f>#REF!</f>
        <v>#REF!</v>
      </c>
      <c r="DS29" s="139" t="e">
        <f>#REF!</f>
        <v>#REF!</v>
      </c>
      <c r="DT29" s="140" t="e">
        <f>#REF!</f>
        <v>#REF!</v>
      </c>
      <c r="DU29" s="139" t="e">
        <f>#REF!</f>
        <v>#REF!</v>
      </c>
      <c r="DV29" s="140" t="e">
        <f>#REF!</f>
        <v>#REF!</v>
      </c>
      <c r="DW29" s="139" t="e">
        <f>#REF!</f>
        <v>#REF!</v>
      </c>
      <c r="DX29" s="140" t="e">
        <f>#REF!</f>
        <v>#REF!</v>
      </c>
      <c r="DY29" s="139" t="e">
        <f>#REF!</f>
        <v>#REF!</v>
      </c>
      <c r="DZ29" s="140" t="e">
        <f>#REF!</f>
        <v>#REF!</v>
      </c>
      <c r="EA29" s="139" t="e">
        <f>#REF!</f>
        <v>#REF!</v>
      </c>
      <c r="EB29" s="140" t="e">
        <f>#REF!</f>
        <v>#REF!</v>
      </c>
      <c r="EC29" s="139" t="e">
        <f>#REF!</f>
        <v>#REF!</v>
      </c>
      <c r="ED29" s="140" t="e">
        <f>#REF!</f>
        <v>#REF!</v>
      </c>
      <c r="EE29" s="141" t="e">
        <f t="shared" si="11"/>
        <v>#REF!</v>
      </c>
      <c r="EF29" s="139" t="e">
        <f>#REF!</f>
        <v>#REF!</v>
      </c>
      <c r="EG29" s="140" t="e">
        <f>#REF!</f>
        <v>#REF!</v>
      </c>
      <c r="EH29" s="139" t="e">
        <f>#REF!</f>
        <v>#REF!</v>
      </c>
      <c r="EI29" s="140" t="e">
        <f>#REF!</f>
        <v>#REF!</v>
      </c>
      <c r="EJ29" s="139" t="e">
        <f>#REF!</f>
        <v>#REF!</v>
      </c>
      <c r="EK29" s="140" t="e">
        <f>#REF!</f>
        <v>#REF!</v>
      </c>
      <c r="EL29" s="139" t="e">
        <f>#REF!</f>
        <v>#REF!</v>
      </c>
      <c r="EM29" s="140" t="e">
        <f>#REF!</f>
        <v>#REF!</v>
      </c>
      <c r="EN29" s="139" t="e">
        <f>#REF!</f>
        <v>#REF!</v>
      </c>
      <c r="EO29" s="140" t="e">
        <f>#REF!</f>
        <v>#REF!</v>
      </c>
      <c r="EP29" s="139" t="e">
        <f>#REF!</f>
        <v>#REF!</v>
      </c>
      <c r="EQ29" s="140" t="e">
        <f>#REF!</f>
        <v>#REF!</v>
      </c>
      <c r="ER29" s="139" t="e">
        <f>#REF!</f>
        <v>#REF!</v>
      </c>
      <c r="ES29" s="140" t="e">
        <f>#REF!</f>
        <v>#REF!</v>
      </c>
      <c r="ET29" s="139" t="e">
        <f>#REF!</f>
        <v>#REF!</v>
      </c>
      <c r="EU29" s="140" t="e">
        <f>#REF!</f>
        <v>#REF!</v>
      </c>
      <c r="EV29" s="139" t="e">
        <f>#REF!</f>
        <v>#REF!</v>
      </c>
      <c r="EW29" s="140" t="e">
        <f>#REF!</f>
        <v>#REF!</v>
      </c>
      <c r="EX29" s="141" t="e">
        <f t="shared" si="22"/>
        <v>#REF!</v>
      </c>
      <c r="EY29" s="139" t="e">
        <f>#REF!</f>
        <v>#REF!</v>
      </c>
      <c r="EZ29" s="142" t="e">
        <f>#REF!</f>
        <v>#REF!</v>
      </c>
      <c r="FA29" s="139" t="e">
        <f>#REF!</f>
        <v>#REF!</v>
      </c>
      <c r="FB29" s="142" t="e">
        <f>#REF!</f>
        <v>#REF!</v>
      </c>
      <c r="FC29" s="139" t="e">
        <f>#REF!</f>
        <v>#REF!</v>
      </c>
      <c r="FD29" s="142" t="e">
        <f>#REF!</f>
        <v>#REF!</v>
      </c>
      <c r="FE29" s="139" t="e">
        <f>#REF!</f>
        <v>#REF!</v>
      </c>
      <c r="FF29" s="142" t="e">
        <f>#REF!</f>
        <v>#REF!</v>
      </c>
      <c r="FG29" s="141" t="e">
        <f t="shared" si="23"/>
        <v>#REF!</v>
      </c>
      <c r="FH29" s="144" t="e">
        <f>#REF!</f>
        <v>#REF!</v>
      </c>
      <c r="FI29" s="138" t="e">
        <f>#REF!</f>
        <v>#REF!</v>
      </c>
      <c r="FJ29" s="144" t="e">
        <f>#REF!</f>
        <v>#REF!</v>
      </c>
      <c r="FK29" s="138" t="e">
        <f>#REF!</f>
        <v>#REF!</v>
      </c>
      <c r="FL29" s="144" t="e">
        <f>#REF!</f>
        <v>#REF!</v>
      </c>
      <c r="FM29" s="138" t="e">
        <f>#REF!</f>
        <v>#REF!</v>
      </c>
    </row>
    <row r="30" spans="1:169" s="136" customFormat="1" x14ac:dyDescent="0.25">
      <c r="A30" s="137">
        <v>23</v>
      </c>
      <c r="B30" s="152" t="s">
        <v>179</v>
      </c>
      <c r="C30" s="2"/>
      <c r="D30" s="4"/>
      <c r="E30" s="130">
        <f t="shared" si="13"/>
        <v>0</v>
      </c>
      <c r="F30" s="138">
        <f t="shared" si="14"/>
        <v>0</v>
      </c>
      <c r="G30" s="139"/>
      <c r="H30" s="140"/>
      <c r="I30" s="139"/>
      <c r="J30" s="140"/>
      <c r="K30" s="139"/>
      <c r="L30" s="140"/>
      <c r="M30" s="71">
        <f t="shared" si="15"/>
        <v>0</v>
      </c>
      <c r="N30" s="139"/>
      <c r="O30" s="140"/>
      <c r="P30" s="139"/>
      <c r="Q30" s="140"/>
      <c r="R30" s="139"/>
      <c r="S30" s="140"/>
      <c r="T30" s="71">
        <f t="shared" si="16"/>
        <v>0</v>
      </c>
      <c r="U30" s="139"/>
      <c r="V30" s="142"/>
      <c r="W30" s="139"/>
      <c r="X30" s="142"/>
      <c r="Y30" s="139"/>
      <c r="Z30" s="142"/>
      <c r="AA30" s="139"/>
      <c r="AB30" s="142"/>
      <c r="AC30" s="139"/>
      <c r="AD30" s="142"/>
      <c r="AE30" s="139"/>
      <c r="AF30" s="142"/>
      <c r="AG30" s="140"/>
      <c r="AH30" s="140"/>
      <c r="AI30" s="139"/>
      <c r="AJ30" s="140"/>
      <c r="AK30" s="139"/>
      <c r="AL30" s="140"/>
      <c r="AM30" s="139"/>
      <c r="AN30" s="140"/>
      <c r="AO30" s="139"/>
      <c r="AP30" s="140"/>
      <c r="AQ30" s="143">
        <f t="shared" si="17"/>
        <v>0</v>
      </c>
      <c r="AR30" s="139"/>
      <c r="AS30" s="142"/>
      <c r="AT30" s="139"/>
      <c r="AU30" s="142"/>
      <c r="AV30" s="139"/>
      <c r="AW30" s="142"/>
      <c r="AX30" s="139"/>
      <c r="AY30" s="142"/>
      <c r="AZ30" s="139"/>
      <c r="BA30" s="142"/>
      <c r="BB30" s="139"/>
      <c r="BC30" s="140"/>
      <c r="BD30" s="139"/>
      <c r="BE30" s="140"/>
      <c r="BF30" s="146">
        <f t="shared" si="18"/>
        <v>0</v>
      </c>
      <c r="BG30" s="139"/>
      <c r="BH30" s="140"/>
      <c r="BI30" s="139"/>
      <c r="BJ30" s="140"/>
      <c r="BK30" s="139"/>
      <c r="BL30" s="140"/>
      <c r="BM30" s="146">
        <f t="shared" si="19"/>
        <v>0</v>
      </c>
      <c r="BN30" s="139"/>
      <c r="BO30" s="140"/>
      <c r="BP30" s="141">
        <f t="shared" si="20"/>
        <v>0</v>
      </c>
      <c r="BQ30" s="139"/>
      <c r="BR30" s="142"/>
      <c r="BS30" s="139"/>
      <c r="BT30" s="142"/>
      <c r="BU30" s="139"/>
      <c r="BV30" s="142"/>
      <c r="BW30" s="139"/>
      <c r="BX30" s="142"/>
      <c r="BY30" s="139"/>
      <c r="BZ30" s="142"/>
      <c r="CA30" s="139"/>
      <c r="CB30" s="142"/>
      <c r="CC30" s="139"/>
      <c r="CD30" s="142"/>
      <c r="CE30" s="139"/>
      <c r="CF30" s="142"/>
      <c r="CG30" s="139"/>
      <c r="CH30" s="142"/>
      <c r="CI30" s="139"/>
      <c r="CJ30" s="142"/>
      <c r="CK30" s="139"/>
      <c r="CL30" s="142"/>
      <c r="CM30" s="139"/>
      <c r="CN30" s="142"/>
      <c r="CO30" s="139"/>
      <c r="CP30" s="142"/>
      <c r="CQ30" s="139"/>
      <c r="CR30" s="142"/>
      <c r="CS30" s="139"/>
      <c r="CT30" s="142"/>
      <c r="CU30" s="139"/>
      <c r="CV30" s="142"/>
      <c r="CW30" s="139"/>
      <c r="CX30" s="142"/>
      <c r="CY30" s="139"/>
      <c r="CZ30" s="142"/>
      <c r="DA30" s="139"/>
      <c r="DB30" s="142"/>
      <c r="DC30" s="139"/>
      <c r="DD30" s="142"/>
      <c r="DE30" s="141">
        <f t="shared" si="10"/>
        <v>0</v>
      </c>
      <c r="DF30" s="139"/>
      <c r="DG30" s="140"/>
      <c r="DH30" s="139"/>
      <c r="DI30" s="140"/>
      <c r="DJ30" s="139"/>
      <c r="DK30" s="140"/>
      <c r="DL30" s="139"/>
      <c r="DM30" s="140"/>
      <c r="DN30" s="139"/>
      <c r="DO30" s="140"/>
      <c r="DP30" s="71">
        <f t="shared" si="21"/>
        <v>0</v>
      </c>
      <c r="DQ30" s="139"/>
      <c r="DR30" s="140"/>
      <c r="DS30" s="139"/>
      <c r="DT30" s="140"/>
      <c r="DU30" s="139"/>
      <c r="DV30" s="140"/>
      <c r="DW30" s="139"/>
      <c r="DX30" s="140"/>
      <c r="DY30" s="139"/>
      <c r="DZ30" s="140"/>
      <c r="EA30" s="139"/>
      <c r="EB30" s="140"/>
      <c r="EC30" s="139"/>
      <c r="ED30" s="140"/>
      <c r="EE30" s="141">
        <f t="shared" si="11"/>
        <v>0</v>
      </c>
      <c r="EF30" s="139"/>
      <c r="EG30" s="140"/>
      <c r="EH30" s="139"/>
      <c r="EI30" s="140"/>
      <c r="EJ30" s="139"/>
      <c r="EK30" s="140"/>
      <c r="EL30" s="139"/>
      <c r="EM30" s="140"/>
      <c r="EN30" s="139"/>
      <c r="EO30" s="140"/>
      <c r="EP30" s="139"/>
      <c r="EQ30" s="140"/>
      <c r="ER30" s="139"/>
      <c r="ES30" s="140"/>
      <c r="ET30" s="139"/>
      <c r="EU30" s="140"/>
      <c r="EV30" s="139"/>
      <c r="EW30" s="140"/>
      <c r="EX30" s="141">
        <f t="shared" si="22"/>
        <v>0</v>
      </c>
      <c r="EY30" s="139"/>
      <c r="EZ30" s="142"/>
      <c r="FA30" s="139"/>
      <c r="FB30" s="142"/>
      <c r="FC30" s="139"/>
      <c r="FD30" s="142"/>
      <c r="FE30" s="139"/>
      <c r="FF30" s="142"/>
      <c r="FG30" s="141">
        <f t="shared" si="23"/>
        <v>0</v>
      </c>
      <c r="FH30" s="144"/>
      <c r="FI30" s="138"/>
      <c r="FJ30" s="144"/>
      <c r="FK30" s="138"/>
      <c r="FL30" s="144"/>
      <c r="FM30" s="138"/>
    </row>
    <row r="31" spans="1:169" s="136" customFormat="1" x14ac:dyDescent="0.25">
      <c r="A31" s="137">
        <v>24</v>
      </c>
      <c r="B31" s="3" t="s">
        <v>157</v>
      </c>
      <c r="C31" s="57" t="e">
        <f>#REF!</f>
        <v>#REF!</v>
      </c>
      <c r="D31" s="2" t="e">
        <f>#REF!</f>
        <v>#REF!</v>
      </c>
      <c r="E31" s="130" t="e">
        <f t="shared" si="13"/>
        <v>#REF!</v>
      </c>
      <c r="F31" s="138" t="e">
        <f t="shared" si="14"/>
        <v>#REF!</v>
      </c>
      <c r="G31" s="139" t="e">
        <f>#REF!</f>
        <v>#REF!</v>
      </c>
      <c r="H31" s="140" t="e">
        <f>#REF!</f>
        <v>#REF!</v>
      </c>
      <c r="I31" s="139" t="e">
        <f>#REF!</f>
        <v>#REF!</v>
      </c>
      <c r="J31" s="140" t="e">
        <f>#REF!</f>
        <v>#REF!</v>
      </c>
      <c r="K31" s="139" t="e">
        <f>#REF!</f>
        <v>#REF!</v>
      </c>
      <c r="L31" s="140" t="e">
        <f>#REF!</f>
        <v>#REF!</v>
      </c>
      <c r="M31" s="71" t="e">
        <f t="shared" si="15"/>
        <v>#REF!</v>
      </c>
      <c r="N31" s="139" t="e">
        <f>#REF!</f>
        <v>#REF!</v>
      </c>
      <c r="O31" s="140" t="e">
        <f>#REF!</f>
        <v>#REF!</v>
      </c>
      <c r="P31" s="139" t="e">
        <f>#REF!</f>
        <v>#REF!</v>
      </c>
      <c r="Q31" s="140" t="e">
        <f>#REF!</f>
        <v>#REF!</v>
      </c>
      <c r="R31" s="139" t="e">
        <f>#REF!</f>
        <v>#REF!</v>
      </c>
      <c r="S31" s="140" t="e">
        <f>#REF!</f>
        <v>#REF!</v>
      </c>
      <c r="T31" s="71" t="e">
        <f t="shared" si="16"/>
        <v>#REF!</v>
      </c>
      <c r="U31" s="139" t="e">
        <f>#REF!</f>
        <v>#REF!</v>
      </c>
      <c r="V31" s="142" t="e">
        <f>#REF!</f>
        <v>#REF!</v>
      </c>
      <c r="W31" s="139" t="e">
        <f>#REF!</f>
        <v>#REF!</v>
      </c>
      <c r="X31" s="142" t="e">
        <f>#REF!</f>
        <v>#REF!</v>
      </c>
      <c r="Y31" s="139" t="e">
        <f>#REF!</f>
        <v>#REF!</v>
      </c>
      <c r="Z31" s="142" t="e">
        <f>#REF!</f>
        <v>#REF!</v>
      </c>
      <c r="AA31" s="139" t="e">
        <f>#REF!</f>
        <v>#REF!</v>
      </c>
      <c r="AB31" s="142" t="e">
        <f>#REF!</f>
        <v>#REF!</v>
      </c>
      <c r="AC31" s="139" t="e">
        <f>#REF!</f>
        <v>#REF!</v>
      </c>
      <c r="AD31" s="142" t="e">
        <f>#REF!</f>
        <v>#REF!</v>
      </c>
      <c r="AE31" s="139" t="e">
        <f>#REF!</f>
        <v>#REF!</v>
      </c>
      <c r="AF31" s="142" t="e">
        <f>#REF!</f>
        <v>#REF!</v>
      </c>
      <c r="AG31" s="140" t="e">
        <f>#REF!</f>
        <v>#REF!</v>
      </c>
      <c r="AH31" s="140" t="e">
        <f>#REF!</f>
        <v>#REF!</v>
      </c>
      <c r="AI31" s="139" t="e">
        <f>#REF!</f>
        <v>#REF!</v>
      </c>
      <c r="AJ31" s="140" t="e">
        <f>#REF!</f>
        <v>#REF!</v>
      </c>
      <c r="AK31" s="139" t="e">
        <f>#REF!</f>
        <v>#REF!</v>
      </c>
      <c r="AL31" s="140" t="e">
        <f>#REF!</f>
        <v>#REF!</v>
      </c>
      <c r="AM31" s="139" t="e">
        <f>#REF!</f>
        <v>#REF!</v>
      </c>
      <c r="AN31" s="140" t="e">
        <f>#REF!</f>
        <v>#REF!</v>
      </c>
      <c r="AO31" s="139" t="e">
        <f>#REF!</f>
        <v>#REF!</v>
      </c>
      <c r="AP31" s="140" t="e">
        <f>#REF!</f>
        <v>#REF!</v>
      </c>
      <c r="AQ31" s="143" t="e">
        <f t="shared" si="17"/>
        <v>#REF!</v>
      </c>
      <c r="AR31" s="139" t="e">
        <f>#REF!</f>
        <v>#REF!</v>
      </c>
      <c r="AS31" s="142" t="e">
        <f>#REF!</f>
        <v>#REF!</v>
      </c>
      <c r="AT31" s="139" t="e">
        <f>#REF!</f>
        <v>#REF!</v>
      </c>
      <c r="AU31" s="142" t="e">
        <f>#REF!</f>
        <v>#REF!</v>
      </c>
      <c r="AV31" s="139" t="e">
        <f>#REF!</f>
        <v>#REF!</v>
      </c>
      <c r="AW31" s="142" t="e">
        <f>#REF!</f>
        <v>#REF!</v>
      </c>
      <c r="AX31" s="139" t="e">
        <f>#REF!</f>
        <v>#REF!</v>
      </c>
      <c r="AY31" s="142" t="e">
        <f>#REF!</f>
        <v>#REF!</v>
      </c>
      <c r="AZ31" s="139" t="e">
        <f>#REF!</f>
        <v>#REF!</v>
      </c>
      <c r="BA31" s="142" t="e">
        <f>#REF!</f>
        <v>#REF!</v>
      </c>
      <c r="BB31" s="139" t="e">
        <f>#REF!</f>
        <v>#REF!</v>
      </c>
      <c r="BC31" s="140" t="e">
        <f>#REF!</f>
        <v>#REF!</v>
      </c>
      <c r="BD31" s="139" t="e">
        <f>#REF!</f>
        <v>#REF!</v>
      </c>
      <c r="BE31" s="140" t="e">
        <f>#REF!</f>
        <v>#REF!</v>
      </c>
      <c r="BF31" s="146" t="e">
        <f t="shared" si="18"/>
        <v>#REF!</v>
      </c>
      <c r="BG31" s="139" t="e">
        <f>#REF!</f>
        <v>#REF!</v>
      </c>
      <c r="BH31" s="140" t="e">
        <f>#REF!</f>
        <v>#REF!</v>
      </c>
      <c r="BI31" s="139" t="e">
        <f>#REF!</f>
        <v>#REF!</v>
      </c>
      <c r="BJ31" s="140" t="e">
        <f>#REF!</f>
        <v>#REF!</v>
      </c>
      <c r="BK31" s="139" t="e">
        <f>#REF!</f>
        <v>#REF!</v>
      </c>
      <c r="BL31" s="140" t="e">
        <f>#REF!</f>
        <v>#REF!</v>
      </c>
      <c r="BM31" s="146" t="e">
        <f t="shared" si="19"/>
        <v>#REF!</v>
      </c>
      <c r="BN31" s="139" t="e">
        <f>#REF!</f>
        <v>#REF!</v>
      </c>
      <c r="BO31" s="140" t="e">
        <f>#REF!</f>
        <v>#REF!</v>
      </c>
      <c r="BP31" s="141" t="e">
        <f t="shared" si="20"/>
        <v>#REF!</v>
      </c>
      <c r="BQ31" s="139" t="e">
        <f>#REF!</f>
        <v>#REF!</v>
      </c>
      <c r="BR31" s="142" t="e">
        <f>#REF!</f>
        <v>#REF!</v>
      </c>
      <c r="BS31" s="139" t="e">
        <f>#REF!</f>
        <v>#REF!</v>
      </c>
      <c r="BT31" s="142" t="e">
        <f>#REF!</f>
        <v>#REF!</v>
      </c>
      <c r="BU31" s="139" t="e">
        <f>#REF!</f>
        <v>#REF!</v>
      </c>
      <c r="BV31" s="142" t="e">
        <f>#REF!</f>
        <v>#REF!</v>
      </c>
      <c r="BW31" s="139" t="e">
        <f>#REF!</f>
        <v>#REF!</v>
      </c>
      <c r="BX31" s="142" t="e">
        <f>#REF!</f>
        <v>#REF!</v>
      </c>
      <c r="BY31" s="139" t="e">
        <f>#REF!</f>
        <v>#REF!</v>
      </c>
      <c r="BZ31" s="142" t="e">
        <f>#REF!</f>
        <v>#REF!</v>
      </c>
      <c r="CA31" s="139" t="e">
        <f>#REF!</f>
        <v>#REF!</v>
      </c>
      <c r="CB31" s="142" t="e">
        <f>#REF!</f>
        <v>#REF!</v>
      </c>
      <c r="CC31" s="139" t="e">
        <f>#REF!</f>
        <v>#REF!</v>
      </c>
      <c r="CD31" s="142" t="e">
        <f>#REF!</f>
        <v>#REF!</v>
      </c>
      <c r="CE31" s="139" t="e">
        <f>#REF!</f>
        <v>#REF!</v>
      </c>
      <c r="CF31" s="142" t="e">
        <f>#REF!</f>
        <v>#REF!</v>
      </c>
      <c r="CG31" s="139" t="e">
        <f>#REF!</f>
        <v>#REF!</v>
      </c>
      <c r="CH31" s="142" t="e">
        <f>#REF!</f>
        <v>#REF!</v>
      </c>
      <c r="CI31" s="139" t="e">
        <f>#REF!</f>
        <v>#REF!</v>
      </c>
      <c r="CJ31" s="142" t="e">
        <f>#REF!</f>
        <v>#REF!</v>
      </c>
      <c r="CK31" s="139" t="e">
        <f>#REF!</f>
        <v>#REF!</v>
      </c>
      <c r="CL31" s="142" t="e">
        <f>#REF!</f>
        <v>#REF!</v>
      </c>
      <c r="CM31" s="139" t="e">
        <f>#REF!</f>
        <v>#REF!</v>
      </c>
      <c r="CN31" s="142" t="e">
        <f>#REF!</f>
        <v>#REF!</v>
      </c>
      <c r="CO31" s="139" t="e">
        <f>#REF!</f>
        <v>#REF!</v>
      </c>
      <c r="CP31" s="142" t="e">
        <f>#REF!</f>
        <v>#REF!</v>
      </c>
      <c r="CQ31" s="139" t="e">
        <f>#REF!</f>
        <v>#REF!</v>
      </c>
      <c r="CR31" s="142" t="e">
        <f>#REF!</f>
        <v>#REF!</v>
      </c>
      <c r="CS31" s="139" t="e">
        <f>#REF!</f>
        <v>#REF!</v>
      </c>
      <c r="CT31" s="142" t="e">
        <f>#REF!</f>
        <v>#REF!</v>
      </c>
      <c r="CU31" s="139" t="e">
        <f>#REF!</f>
        <v>#REF!</v>
      </c>
      <c r="CV31" s="142" t="e">
        <f>#REF!</f>
        <v>#REF!</v>
      </c>
      <c r="CW31" s="139" t="e">
        <f>#REF!</f>
        <v>#REF!</v>
      </c>
      <c r="CX31" s="142" t="e">
        <f>#REF!</f>
        <v>#REF!</v>
      </c>
      <c r="CY31" s="139" t="e">
        <f>#REF!</f>
        <v>#REF!</v>
      </c>
      <c r="CZ31" s="142" t="e">
        <f>#REF!</f>
        <v>#REF!</v>
      </c>
      <c r="DA31" s="139" t="e">
        <f>#REF!</f>
        <v>#REF!</v>
      </c>
      <c r="DB31" s="142" t="e">
        <f>#REF!</f>
        <v>#REF!</v>
      </c>
      <c r="DC31" s="139" t="e">
        <f>#REF!</f>
        <v>#REF!</v>
      </c>
      <c r="DD31" s="142" t="e">
        <f>#REF!</f>
        <v>#REF!</v>
      </c>
      <c r="DE31" s="141" t="e">
        <f t="shared" si="10"/>
        <v>#REF!</v>
      </c>
      <c r="DF31" s="139" t="e">
        <f>#REF!</f>
        <v>#REF!</v>
      </c>
      <c r="DG31" s="140" t="e">
        <f>#REF!</f>
        <v>#REF!</v>
      </c>
      <c r="DH31" s="139" t="e">
        <f>#REF!</f>
        <v>#REF!</v>
      </c>
      <c r="DI31" s="140" t="e">
        <f>#REF!</f>
        <v>#REF!</v>
      </c>
      <c r="DJ31" s="139" t="e">
        <f>#REF!</f>
        <v>#REF!</v>
      </c>
      <c r="DK31" s="140" t="e">
        <f>#REF!</f>
        <v>#REF!</v>
      </c>
      <c r="DL31" s="139" t="e">
        <f>#REF!</f>
        <v>#REF!</v>
      </c>
      <c r="DM31" s="140" t="e">
        <f>#REF!</f>
        <v>#REF!</v>
      </c>
      <c r="DN31" s="139" t="e">
        <f>#REF!</f>
        <v>#REF!</v>
      </c>
      <c r="DO31" s="140" t="e">
        <f>#REF!</f>
        <v>#REF!</v>
      </c>
      <c r="DP31" s="71" t="e">
        <f t="shared" si="21"/>
        <v>#REF!</v>
      </c>
      <c r="DQ31" s="139" t="e">
        <f>#REF!</f>
        <v>#REF!</v>
      </c>
      <c r="DR31" s="140" t="e">
        <f>#REF!</f>
        <v>#REF!</v>
      </c>
      <c r="DS31" s="139" t="e">
        <f>#REF!</f>
        <v>#REF!</v>
      </c>
      <c r="DT31" s="140" t="e">
        <f>#REF!</f>
        <v>#REF!</v>
      </c>
      <c r="DU31" s="139" t="e">
        <f>#REF!</f>
        <v>#REF!</v>
      </c>
      <c r="DV31" s="140" t="e">
        <f>#REF!</f>
        <v>#REF!</v>
      </c>
      <c r="DW31" s="139" t="e">
        <f>#REF!</f>
        <v>#REF!</v>
      </c>
      <c r="DX31" s="140" t="e">
        <f>#REF!</f>
        <v>#REF!</v>
      </c>
      <c r="DY31" s="139" t="e">
        <f>#REF!</f>
        <v>#REF!</v>
      </c>
      <c r="DZ31" s="140" t="e">
        <f>#REF!</f>
        <v>#REF!</v>
      </c>
      <c r="EA31" s="139" t="e">
        <f>#REF!</f>
        <v>#REF!</v>
      </c>
      <c r="EB31" s="140" t="e">
        <f>#REF!</f>
        <v>#REF!</v>
      </c>
      <c r="EC31" s="139" t="e">
        <f>#REF!</f>
        <v>#REF!</v>
      </c>
      <c r="ED31" s="140" t="e">
        <f>#REF!</f>
        <v>#REF!</v>
      </c>
      <c r="EE31" s="141" t="e">
        <f t="shared" si="11"/>
        <v>#REF!</v>
      </c>
      <c r="EF31" s="139" t="e">
        <f>#REF!</f>
        <v>#REF!</v>
      </c>
      <c r="EG31" s="140" t="e">
        <f>#REF!</f>
        <v>#REF!</v>
      </c>
      <c r="EH31" s="139" t="e">
        <f>#REF!</f>
        <v>#REF!</v>
      </c>
      <c r="EI31" s="140" t="e">
        <f>#REF!</f>
        <v>#REF!</v>
      </c>
      <c r="EJ31" s="139" t="e">
        <f>#REF!</f>
        <v>#REF!</v>
      </c>
      <c r="EK31" s="140" t="e">
        <f>#REF!</f>
        <v>#REF!</v>
      </c>
      <c r="EL31" s="139" t="e">
        <f>#REF!</f>
        <v>#REF!</v>
      </c>
      <c r="EM31" s="140" t="e">
        <f>#REF!</f>
        <v>#REF!</v>
      </c>
      <c r="EN31" s="139" t="e">
        <f>#REF!</f>
        <v>#REF!</v>
      </c>
      <c r="EO31" s="140" t="e">
        <f>#REF!</f>
        <v>#REF!</v>
      </c>
      <c r="EP31" s="139" t="e">
        <f>#REF!</f>
        <v>#REF!</v>
      </c>
      <c r="EQ31" s="140" t="e">
        <f>#REF!</f>
        <v>#REF!</v>
      </c>
      <c r="ER31" s="139" t="e">
        <f>#REF!</f>
        <v>#REF!</v>
      </c>
      <c r="ES31" s="140" t="e">
        <f>#REF!</f>
        <v>#REF!</v>
      </c>
      <c r="ET31" s="139" t="e">
        <f>#REF!</f>
        <v>#REF!</v>
      </c>
      <c r="EU31" s="140" t="e">
        <f>#REF!</f>
        <v>#REF!</v>
      </c>
      <c r="EV31" s="139" t="e">
        <f>#REF!</f>
        <v>#REF!</v>
      </c>
      <c r="EW31" s="140" t="e">
        <f>#REF!</f>
        <v>#REF!</v>
      </c>
      <c r="EX31" s="141" t="e">
        <f t="shared" si="22"/>
        <v>#REF!</v>
      </c>
      <c r="EY31" s="139" t="e">
        <f>#REF!</f>
        <v>#REF!</v>
      </c>
      <c r="EZ31" s="142" t="e">
        <f>#REF!</f>
        <v>#REF!</v>
      </c>
      <c r="FA31" s="139" t="e">
        <f>#REF!</f>
        <v>#REF!</v>
      </c>
      <c r="FB31" s="142" t="e">
        <f>#REF!</f>
        <v>#REF!</v>
      </c>
      <c r="FC31" s="139" t="e">
        <f>#REF!</f>
        <v>#REF!</v>
      </c>
      <c r="FD31" s="142" t="e">
        <f>#REF!</f>
        <v>#REF!</v>
      </c>
      <c r="FE31" s="139" t="e">
        <f>#REF!</f>
        <v>#REF!</v>
      </c>
      <c r="FF31" s="142" t="e">
        <f>#REF!</f>
        <v>#REF!</v>
      </c>
      <c r="FG31" s="141" t="e">
        <f t="shared" si="23"/>
        <v>#REF!</v>
      </c>
      <c r="FH31" s="144" t="e">
        <f>#REF!</f>
        <v>#REF!</v>
      </c>
      <c r="FI31" s="138" t="e">
        <f>#REF!</f>
        <v>#REF!</v>
      </c>
      <c r="FJ31" s="144" t="e">
        <f>#REF!</f>
        <v>#REF!</v>
      </c>
      <c r="FK31" s="138" t="e">
        <f>#REF!</f>
        <v>#REF!</v>
      </c>
      <c r="FL31" s="144" t="e">
        <f>#REF!</f>
        <v>#REF!</v>
      </c>
      <c r="FM31" s="138" t="e">
        <f>#REF!</f>
        <v>#REF!</v>
      </c>
    </row>
    <row r="32" spans="1:169" s="136" customFormat="1" x14ac:dyDescent="0.25">
      <c r="A32" s="137">
        <v>25</v>
      </c>
      <c r="B32" s="3" t="s">
        <v>165</v>
      </c>
      <c r="C32" s="57" t="e">
        <f>#REF!</f>
        <v>#REF!</v>
      </c>
      <c r="D32" s="4" t="e">
        <f>#REF!</f>
        <v>#REF!</v>
      </c>
      <c r="E32" s="130" t="e">
        <f t="shared" si="13"/>
        <v>#REF!</v>
      </c>
      <c r="F32" s="138" t="e">
        <f t="shared" si="14"/>
        <v>#REF!</v>
      </c>
      <c r="G32" s="139" t="e">
        <f>#REF!</f>
        <v>#REF!</v>
      </c>
      <c r="H32" s="140" t="e">
        <f>#REF!</f>
        <v>#REF!</v>
      </c>
      <c r="I32" s="139" t="e">
        <f>#REF!</f>
        <v>#REF!</v>
      </c>
      <c r="J32" s="140" t="e">
        <f>#REF!</f>
        <v>#REF!</v>
      </c>
      <c r="K32" s="139" t="e">
        <f>#REF!</f>
        <v>#REF!</v>
      </c>
      <c r="L32" s="140" t="e">
        <f>#REF!</f>
        <v>#REF!</v>
      </c>
      <c r="M32" s="71" t="e">
        <f t="shared" si="15"/>
        <v>#REF!</v>
      </c>
      <c r="N32" s="139" t="e">
        <f>#REF!</f>
        <v>#REF!</v>
      </c>
      <c r="O32" s="140" t="e">
        <f>#REF!</f>
        <v>#REF!</v>
      </c>
      <c r="P32" s="139" t="e">
        <f>#REF!</f>
        <v>#REF!</v>
      </c>
      <c r="Q32" s="140" t="e">
        <f>#REF!</f>
        <v>#REF!</v>
      </c>
      <c r="R32" s="139" t="e">
        <f>#REF!</f>
        <v>#REF!</v>
      </c>
      <c r="S32" s="140" t="e">
        <f>#REF!</f>
        <v>#REF!</v>
      </c>
      <c r="T32" s="71" t="e">
        <f t="shared" si="16"/>
        <v>#REF!</v>
      </c>
      <c r="U32" s="139" t="e">
        <f>#REF!</f>
        <v>#REF!</v>
      </c>
      <c r="V32" s="142" t="e">
        <f>#REF!</f>
        <v>#REF!</v>
      </c>
      <c r="W32" s="139" t="e">
        <f>#REF!</f>
        <v>#REF!</v>
      </c>
      <c r="X32" s="142" t="e">
        <f>#REF!</f>
        <v>#REF!</v>
      </c>
      <c r="Y32" s="139" t="e">
        <f>#REF!</f>
        <v>#REF!</v>
      </c>
      <c r="Z32" s="142" t="e">
        <f>#REF!</f>
        <v>#REF!</v>
      </c>
      <c r="AA32" s="139" t="e">
        <f>#REF!</f>
        <v>#REF!</v>
      </c>
      <c r="AB32" s="142" t="e">
        <f>#REF!</f>
        <v>#REF!</v>
      </c>
      <c r="AC32" s="139" t="e">
        <f>#REF!</f>
        <v>#REF!</v>
      </c>
      <c r="AD32" s="142" t="e">
        <f>#REF!</f>
        <v>#REF!</v>
      </c>
      <c r="AE32" s="139" t="e">
        <f>#REF!</f>
        <v>#REF!</v>
      </c>
      <c r="AF32" s="142" t="e">
        <f>#REF!</f>
        <v>#REF!</v>
      </c>
      <c r="AG32" s="140" t="e">
        <f>#REF!</f>
        <v>#REF!</v>
      </c>
      <c r="AH32" s="140" t="e">
        <f>#REF!</f>
        <v>#REF!</v>
      </c>
      <c r="AI32" s="139" t="e">
        <f>#REF!</f>
        <v>#REF!</v>
      </c>
      <c r="AJ32" s="140" t="e">
        <f>#REF!</f>
        <v>#REF!</v>
      </c>
      <c r="AK32" s="139" t="e">
        <f>#REF!</f>
        <v>#REF!</v>
      </c>
      <c r="AL32" s="140" t="e">
        <f>#REF!</f>
        <v>#REF!</v>
      </c>
      <c r="AM32" s="139" t="e">
        <f>#REF!</f>
        <v>#REF!</v>
      </c>
      <c r="AN32" s="140" t="e">
        <f>#REF!</f>
        <v>#REF!</v>
      </c>
      <c r="AO32" s="139" t="e">
        <f>#REF!</f>
        <v>#REF!</v>
      </c>
      <c r="AP32" s="140" t="e">
        <f>#REF!</f>
        <v>#REF!</v>
      </c>
      <c r="AQ32" s="143" t="e">
        <f t="shared" si="17"/>
        <v>#REF!</v>
      </c>
      <c r="AR32" s="139" t="e">
        <f>#REF!</f>
        <v>#REF!</v>
      </c>
      <c r="AS32" s="142" t="e">
        <f>#REF!</f>
        <v>#REF!</v>
      </c>
      <c r="AT32" s="139" t="e">
        <f>#REF!</f>
        <v>#REF!</v>
      </c>
      <c r="AU32" s="142" t="e">
        <f>#REF!</f>
        <v>#REF!</v>
      </c>
      <c r="AV32" s="139" t="e">
        <f>#REF!</f>
        <v>#REF!</v>
      </c>
      <c r="AW32" s="142" t="e">
        <f>#REF!</f>
        <v>#REF!</v>
      </c>
      <c r="AX32" s="139" t="e">
        <f>#REF!</f>
        <v>#REF!</v>
      </c>
      <c r="AY32" s="142" t="e">
        <f>#REF!</f>
        <v>#REF!</v>
      </c>
      <c r="AZ32" s="139" t="e">
        <f>#REF!</f>
        <v>#REF!</v>
      </c>
      <c r="BA32" s="142" t="e">
        <f>#REF!</f>
        <v>#REF!</v>
      </c>
      <c r="BB32" s="139" t="e">
        <f>#REF!</f>
        <v>#REF!</v>
      </c>
      <c r="BC32" s="140" t="e">
        <f>#REF!</f>
        <v>#REF!</v>
      </c>
      <c r="BD32" s="139" t="e">
        <f>#REF!</f>
        <v>#REF!</v>
      </c>
      <c r="BE32" s="140" t="e">
        <f>#REF!</f>
        <v>#REF!</v>
      </c>
      <c r="BF32" s="146" t="e">
        <f t="shared" si="18"/>
        <v>#REF!</v>
      </c>
      <c r="BG32" s="139" t="e">
        <f>#REF!</f>
        <v>#REF!</v>
      </c>
      <c r="BH32" s="140" t="e">
        <f>#REF!</f>
        <v>#REF!</v>
      </c>
      <c r="BI32" s="139" t="e">
        <f>#REF!</f>
        <v>#REF!</v>
      </c>
      <c r="BJ32" s="140" t="e">
        <f>#REF!</f>
        <v>#REF!</v>
      </c>
      <c r="BK32" s="139" t="e">
        <f>#REF!</f>
        <v>#REF!</v>
      </c>
      <c r="BL32" s="140" t="e">
        <f>#REF!</f>
        <v>#REF!</v>
      </c>
      <c r="BM32" s="146" t="e">
        <f t="shared" si="19"/>
        <v>#REF!</v>
      </c>
      <c r="BN32" s="139" t="e">
        <f>#REF!</f>
        <v>#REF!</v>
      </c>
      <c r="BO32" s="140" t="e">
        <f>#REF!</f>
        <v>#REF!</v>
      </c>
      <c r="BP32" s="141" t="e">
        <f t="shared" si="20"/>
        <v>#REF!</v>
      </c>
      <c r="BQ32" s="139" t="e">
        <f>#REF!</f>
        <v>#REF!</v>
      </c>
      <c r="BR32" s="142" t="e">
        <f>#REF!</f>
        <v>#REF!</v>
      </c>
      <c r="BS32" s="139" t="e">
        <f>#REF!</f>
        <v>#REF!</v>
      </c>
      <c r="BT32" s="142" t="e">
        <f>#REF!</f>
        <v>#REF!</v>
      </c>
      <c r="BU32" s="139" t="e">
        <f>#REF!</f>
        <v>#REF!</v>
      </c>
      <c r="BV32" s="142" t="e">
        <f>#REF!</f>
        <v>#REF!</v>
      </c>
      <c r="BW32" s="139" t="e">
        <f>#REF!</f>
        <v>#REF!</v>
      </c>
      <c r="BX32" s="142" t="e">
        <f>#REF!</f>
        <v>#REF!</v>
      </c>
      <c r="BY32" s="139" t="e">
        <f>#REF!</f>
        <v>#REF!</v>
      </c>
      <c r="BZ32" s="142" t="e">
        <f>#REF!</f>
        <v>#REF!</v>
      </c>
      <c r="CA32" s="139" t="e">
        <f>#REF!</f>
        <v>#REF!</v>
      </c>
      <c r="CB32" s="142" t="e">
        <f>#REF!</f>
        <v>#REF!</v>
      </c>
      <c r="CC32" s="139" t="e">
        <f>#REF!</f>
        <v>#REF!</v>
      </c>
      <c r="CD32" s="142" t="e">
        <f>#REF!</f>
        <v>#REF!</v>
      </c>
      <c r="CE32" s="139" t="e">
        <f>#REF!</f>
        <v>#REF!</v>
      </c>
      <c r="CF32" s="142" t="e">
        <f>#REF!</f>
        <v>#REF!</v>
      </c>
      <c r="CG32" s="139" t="e">
        <f>#REF!</f>
        <v>#REF!</v>
      </c>
      <c r="CH32" s="142" t="e">
        <f>#REF!</f>
        <v>#REF!</v>
      </c>
      <c r="CI32" s="139" t="e">
        <f>#REF!</f>
        <v>#REF!</v>
      </c>
      <c r="CJ32" s="142" t="e">
        <f>#REF!</f>
        <v>#REF!</v>
      </c>
      <c r="CK32" s="139" t="e">
        <f>#REF!</f>
        <v>#REF!</v>
      </c>
      <c r="CL32" s="142" t="e">
        <f>#REF!</f>
        <v>#REF!</v>
      </c>
      <c r="CM32" s="139" t="e">
        <f>#REF!</f>
        <v>#REF!</v>
      </c>
      <c r="CN32" s="142" t="e">
        <f>#REF!</f>
        <v>#REF!</v>
      </c>
      <c r="CO32" s="139" t="e">
        <f>#REF!</f>
        <v>#REF!</v>
      </c>
      <c r="CP32" s="142" t="e">
        <f>#REF!</f>
        <v>#REF!</v>
      </c>
      <c r="CQ32" s="139" t="e">
        <f>#REF!</f>
        <v>#REF!</v>
      </c>
      <c r="CR32" s="142" t="e">
        <f>#REF!</f>
        <v>#REF!</v>
      </c>
      <c r="CS32" s="139" t="e">
        <f>#REF!</f>
        <v>#REF!</v>
      </c>
      <c r="CT32" s="142" t="e">
        <f>#REF!</f>
        <v>#REF!</v>
      </c>
      <c r="CU32" s="139" t="e">
        <f>#REF!</f>
        <v>#REF!</v>
      </c>
      <c r="CV32" s="142" t="e">
        <f>#REF!</f>
        <v>#REF!</v>
      </c>
      <c r="CW32" s="139" t="e">
        <f>#REF!</f>
        <v>#REF!</v>
      </c>
      <c r="CX32" s="142" t="e">
        <f>#REF!</f>
        <v>#REF!</v>
      </c>
      <c r="CY32" s="139" t="e">
        <f>#REF!</f>
        <v>#REF!</v>
      </c>
      <c r="CZ32" s="142" t="e">
        <f>#REF!</f>
        <v>#REF!</v>
      </c>
      <c r="DA32" s="139" t="e">
        <f>#REF!</f>
        <v>#REF!</v>
      </c>
      <c r="DB32" s="142" t="e">
        <f>#REF!</f>
        <v>#REF!</v>
      </c>
      <c r="DC32" s="139" t="e">
        <f>#REF!</f>
        <v>#REF!</v>
      </c>
      <c r="DD32" s="142" t="e">
        <f>#REF!</f>
        <v>#REF!</v>
      </c>
      <c r="DE32" s="141" t="e">
        <f t="shared" si="10"/>
        <v>#REF!</v>
      </c>
      <c r="DF32" s="139" t="e">
        <f>#REF!</f>
        <v>#REF!</v>
      </c>
      <c r="DG32" s="140" t="e">
        <f>#REF!</f>
        <v>#REF!</v>
      </c>
      <c r="DH32" s="139" t="e">
        <f>#REF!</f>
        <v>#REF!</v>
      </c>
      <c r="DI32" s="140" t="e">
        <f>#REF!</f>
        <v>#REF!</v>
      </c>
      <c r="DJ32" s="139" t="e">
        <f>#REF!</f>
        <v>#REF!</v>
      </c>
      <c r="DK32" s="140" t="e">
        <f>#REF!</f>
        <v>#REF!</v>
      </c>
      <c r="DL32" s="139" t="e">
        <f>#REF!</f>
        <v>#REF!</v>
      </c>
      <c r="DM32" s="140" t="e">
        <f>#REF!</f>
        <v>#REF!</v>
      </c>
      <c r="DN32" s="139" t="e">
        <f>#REF!</f>
        <v>#REF!</v>
      </c>
      <c r="DO32" s="140" t="e">
        <f>#REF!</f>
        <v>#REF!</v>
      </c>
      <c r="DP32" s="71" t="e">
        <f t="shared" si="21"/>
        <v>#REF!</v>
      </c>
      <c r="DQ32" s="139" t="e">
        <f>#REF!</f>
        <v>#REF!</v>
      </c>
      <c r="DR32" s="140" t="e">
        <f>#REF!</f>
        <v>#REF!</v>
      </c>
      <c r="DS32" s="139" t="e">
        <f>#REF!</f>
        <v>#REF!</v>
      </c>
      <c r="DT32" s="140" t="e">
        <f>#REF!</f>
        <v>#REF!</v>
      </c>
      <c r="DU32" s="139" t="e">
        <f>#REF!</f>
        <v>#REF!</v>
      </c>
      <c r="DV32" s="140" t="e">
        <f>#REF!</f>
        <v>#REF!</v>
      </c>
      <c r="DW32" s="139" t="e">
        <f>#REF!</f>
        <v>#REF!</v>
      </c>
      <c r="DX32" s="140" t="e">
        <f>#REF!</f>
        <v>#REF!</v>
      </c>
      <c r="DY32" s="139" t="e">
        <f>#REF!</f>
        <v>#REF!</v>
      </c>
      <c r="DZ32" s="140" t="e">
        <f>#REF!</f>
        <v>#REF!</v>
      </c>
      <c r="EA32" s="139" t="e">
        <f>#REF!</f>
        <v>#REF!</v>
      </c>
      <c r="EB32" s="140" t="e">
        <f>#REF!</f>
        <v>#REF!</v>
      </c>
      <c r="EC32" s="139" t="e">
        <f>#REF!</f>
        <v>#REF!</v>
      </c>
      <c r="ED32" s="140" t="e">
        <f>#REF!</f>
        <v>#REF!</v>
      </c>
      <c r="EE32" s="141" t="e">
        <f t="shared" si="11"/>
        <v>#REF!</v>
      </c>
      <c r="EF32" s="139" t="e">
        <f>#REF!</f>
        <v>#REF!</v>
      </c>
      <c r="EG32" s="140" t="e">
        <f>#REF!</f>
        <v>#REF!</v>
      </c>
      <c r="EH32" s="139" t="e">
        <f>#REF!</f>
        <v>#REF!</v>
      </c>
      <c r="EI32" s="140" t="e">
        <f>#REF!</f>
        <v>#REF!</v>
      </c>
      <c r="EJ32" s="139" t="e">
        <f>#REF!</f>
        <v>#REF!</v>
      </c>
      <c r="EK32" s="140" t="e">
        <f>#REF!</f>
        <v>#REF!</v>
      </c>
      <c r="EL32" s="139" t="e">
        <f>#REF!</f>
        <v>#REF!</v>
      </c>
      <c r="EM32" s="140" t="e">
        <f>#REF!</f>
        <v>#REF!</v>
      </c>
      <c r="EN32" s="139" t="e">
        <f>#REF!</f>
        <v>#REF!</v>
      </c>
      <c r="EO32" s="140" t="e">
        <f>#REF!</f>
        <v>#REF!</v>
      </c>
      <c r="EP32" s="139" t="e">
        <f>#REF!</f>
        <v>#REF!</v>
      </c>
      <c r="EQ32" s="140" t="e">
        <f>#REF!</f>
        <v>#REF!</v>
      </c>
      <c r="ER32" s="139" t="e">
        <f>#REF!</f>
        <v>#REF!</v>
      </c>
      <c r="ES32" s="140" t="e">
        <f>#REF!</f>
        <v>#REF!</v>
      </c>
      <c r="ET32" s="139" t="e">
        <f>#REF!</f>
        <v>#REF!</v>
      </c>
      <c r="EU32" s="140" t="e">
        <f>#REF!</f>
        <v>#REF!</v>
      </c>
      <c r="EV32" s="139" t="e">
        <f>#REF!</f>
        <v>#REF!</v>
      </c>
      <c r="EW32" s="140" t="e">
        <f>#REF!</f>
        <v>#REF!</v>
      </c>
      <c r="EX32" s="141" t="e">
        <f t="shared" si="22"/>
        <v>#REF!</v>
      </c>
      <c r="EY32" s="139" t="e">
        <f>#REF!</f>
        <v>#REF!</v>
      </c>
      <c r="EZ32" s="142" t="e">
        <f>#REF!</f>
        <v>#REF!</v>
      </c>
      <c r="FA32" s="139" t="e">
        <f>#REF!</f>
        <v>#REF!</v>
      </c>
      <c r="FB32" s="142" t="e">
        <f>#REF!</f>
        <v>#REF!</v>
      </c>
      <c r="FC32" s="139" t="e">
        <f>#REF!</f>
        <v>#REF!</v>
      </c>
      <c r="FD32" s="142" t="e">
        <f>#REF!</f>
        <v>#REF!</v>
      </c>
      <c r="FE32" s="139" t="e">
        <f>#REF!</f>
        <v>#REF!</v>
      </c>
      <c r="FF32" s="142" t="e">
        <f>#REF!</f>
        <v>#REF!</v>
      </c>
      <c r="FG32" s="141" t="e">
        <f t="shared" si="23"/>
        <v>#REF!</v>
      </c>
      <c r="FH32" s="144" t="e">
        <f>#REF!</f>
        <v>#REF!</v>
      </c>
      <c r="FI32" s="138" t="e">
        <f>#REF!</f>
        <v>#REF!</v>
      </c>
      <c r="FJ32" s="144" t="e">
        <f>#REF!</f>
        <v>#REF!</v>
      </c>
      <c r="FK32" s="138" t="e">
        <f>#REF!</f>
        <v>#REF!</v>
      </c>
      <c r="FL32" s="144" t="e">
        <f>#REF!</f>
        <v>#REF!</v>
      </c>
      <c r="FM32" s="138" t="e">
        <f>#REF!</f>
        <v>#REF!</v>
      </c>
    </row>
    <row r="33" spans="1:169" s="136" customFormat="1" x14ac:dyDescent="0.25">
      <c r="A33" s="137">
        <v>26</v>
      </c>
      <c r="B33" s="3" t="s">
        <v>158</v>
      </c>
      <c r="C33" s="57" t="e">
        <f>#REF!</f>
        <v>#REF!</v>
      </c>
      <c r="D33" s="4" t="e">
        <f>#REF!</f>
        <v>#REF!</v>
      </c>
      <c r="E33" s="130" t="e">
        <f t="shared" si="13"/>
        <v>#REF!</v>
      </c>
      <c r="F33" s="138" t="e">
        <f t="shared" si="14"/>
        <v>#REF!</v>
      </c>
      <c r="G33" s="139" t="e">
        <f>#REF!</f>
        <v>#REF!</v>
      </c>
      <c r="H33" s="140" t="e">
        <f>#REF!</f>
        <v>#REF!</v>
      </c>
      <c r="I33" s="139" t="e">
        <f>#REF!</f>
        <v>#REF!</v>
      </c>
      <c r="J33" s="140" t="e">
        <f>#REF!</f>
        <v>#REF!</v>
      </c>
      <c r="K33" s="139" t="e">
        <f>#REF!</f>
        <v>#REF!</v>
      </c>
      <c r="L33" s="140" t="e">
        <f>#REF!</f>
        <v>#REF!</v>
      </c>
      <c r="M33" s="71" t="e">
        <f t="shared" si="15"/>
        <v>#REF!</v>
      </c>
      <c r="N33" s="139" t="e">
        <f>#REF!</f>
        <v>#REF!</v>
      </c>
      <c r="O33" s="140" t="e">
        <f>#REF!</f>
        <v>#REF!</v>
      </c>
      <c r="P33" s="139" t="e">
        <f>#REF!</f>
        <v>#REF!</v>
      </c>
      <c r="Q33" s="140" t="e">
        <f>#REF!</f>
        <v>#REF!</v>
      </c>
      <c r="R33" s="139" t="e">
        <f>#REF!</f>
        <v>#REF!</v>
      </c>
      <c r="S33" s="140" t="e">
        <f>#REF!</f>
        <v>#REF!</v>
      </c>
      <c r="T33" s="71" t="e">
        <f t="shared" si="16"/>
        <v>#REF!</v>
      </c>
      <c r="U33" s="139" t="e">
        <f>#REF!</f>
        <v>#REF!</v>
      </c>
      <c r="V33" s="142" t="e">
        <f>#REF!</f>
        <v>#REF!</v>
      </c>
      <c r="W33" s="139" t="e">
        <f>#REF!</f>
        <v>#REF!</v>
      </c>
      <c r="X33" s="142" t="e">
        <f>#REF!</f>
        <v>#REF!</v>
      </c>
      <c r="Y33" s="139" t="e">
        <f>#REF!</f>
        <v>#REF!</v>
      </c>
      <c r="Z33" s="142" t="e">
        <f>#REF!</f>
        <v>#REF!</v>
      </c>
      <c r="AA33" s="139" t="e">
        <f>#REF!</f>
        <v>#REF!</v>
      </c>
      <c r="AB33" s="142" t="e">
        <f>#REF!</f>
        <v>#REF!</v>
      </c>
      <c r="AC33" s="139" t="e">
        <f>#REF!</f>
        <v>#REF!</v>
      </c>
      <c r="AD33" s="142" t="e">
        <f>#REF!</f>
        <v>#REF!</v>
      </c>
      <c r="AE33" s="139" t="e">
        <f>#REF!</f>
        <v>#REF!</v>
      </c>
      <c r="AF33" s="142" t="e">
        <f>#REF!</f>
        <v>#REF!</v>
      </c>
      <c r="AG33" s="140" t="e">
        <f>#REF!</f>
        <v>#REF!</v>
      </c>
      <c r="AH33" s="140" t="e">
        <f>#REF!</f>
        <v>#REF!</v>
      </c>
      <c r="AI33" s="139" t="e">
        <f>#REF!</f>
        <v>#REF!</v>
      </c>
      <c r="AJ33" s="140" t="e">
        <f>#REF!</f>
        <v>#REF!</v>
      </c>
      <c r="AK33" s="139" t="e">
        <f>#REF!</f>
        <v>#REF!</v>
      </c>
      <c r="AL33" s="140" t="e">
        <f>#REF!</f>
        <v>#REF!</v>
      </c>
      <c r="AM33" s="139" t="e">
        <f>#REF!</f>
        <v>#REF!</v>
      </c>
      <c r="AN33" s="140" t="e">
        <f>#REF!</f>
        <v>#REF!</v>
      </c>
      <c r="AO33" s="139" t="e">
        <f>#REF!</f>
        <v>#REF!</v>
      </c>
      <c r="AP33" s="140" t="e">
        <f>#REF!</f>
        <v>#REF!</v>
      </c>
      <c r="AQ33" s="143" t="e">
        <f t="shared" si="17"/>
        <v>#REF!</v>
      </c>
      <c r="AR33" s="139" t="e">
        <f>#REF!</f>
        <v>#REF!</v>
      </c>
      <c r="AS33" s="142" t="e">
        <f>#REF!</f>
        <v>#REF!</v>
      </c>
      <c r="AT33" s="139" t="e">
        <f>#REF!</f>
        <v>#REF!</v>
      </c>
      <c r="AU33" s="142" t="e">
        <f>#REF!</f>
        <v>#REF!</v>
      </c>
      <c r="AV33" s="139" t="e">
        <f>#REF!</f>
        <v>#REF!</v>
      </c>
      <c r="AW33" s="142" t="e">
        <f>#REF!</f>
        <v>#REF!</v>
      </c>
      <c r="AX33" s="139" t="e">
        <f>#REF!</f>
        <v>#REF!</v>
      </c>
      <c r="AY33" s="142" t="e">
        <f>#REF!</f>
        <v>#REF!</v>
      </c>
      <c r="AZ33" s="139" t="e">
        <f>#REF!</f>
        <v>#REF!</v>
      </c>
      <c r="BA33" s="142" t="e">
        <f>#REF!</f>
        <v>#REF!</v>
      </c>
      <c r="BB33" s="139" t="e">
        <f>#REF!</f>
        <v>#REF!</v>
      </c>
      <c r="BC33" s="140" t="e">
        <f>#REF!</f>
        <v>#REF!</v>
      </c>
      <c r="BD33" s="139" t="e">
        <f>#REF!</f>
        <v>#REF!</v>
      </c>
      <c r="BE33" s="140" t="e">
        <f>#REF!</f>
        <v>#REF!</v>
      </c>
      <c r="BF33" s="146" t="e">
        <f t="shared" si="18"/>
        <v>#REF!</v>
      </c>
      <c r="BG33" s="139" t="e">
        <f>#REF!</f>
        <v>#REF!</v>
      </c>
      <c r="BH33" s="140" t="e">
        <f>#REF!</f>
        <v>#REF!</v>
      </c>
      <c r="BI33" s="139" t="e">
        <f>#REF!</f>
        <v>#REF!</v>
      </c>
      <c r="BJ33" s="140" t="e">
        <f>#REF!</f>
        <v>#REF!</v>
      </c>
      <c r="BK33" s="139" t="e">
        <f>#REF!</f>
        <v>#REF!</v>
      </c>
      <c r="BL33" s="140" t="e">
        <f>#REF!</f>
        <v>#REF!</v>
      </c>
      <c r="BM33" s="146" t="e">
        <f t="shared" si="19"/>
        <v>#REF!</v>
      </c>
      <c r="BN33" s="139" t="e">
        <f>#REF!</f>
        <v>#REF!</v>
      </c>
      <c r="BO33" s="140" t="e">
        <f>#REF!</f>
        <v>#REF!</v>
      </c>
      <c r="BP33" s="141" t="e">
        <f t="shared" si="20"/>
        <v>#REF!</v>
      </c>
      <c r="BQ33" s="139" t="e">
        <f>#REF!</f>
        <v>#REF!</v>
      </c>
      <c r="BR33" s="142" t="e">
        <f>#REF!</f>
        <v>#REF!</v>
      </c>
      <c r="BS33" s="139" t="e">
        <f>#REF!</f>
        <v>#REF!</v>
      </c>
      <c r="BT33" s="142" t="e">
        <f>#REF!</f>
        <v>#REF!</v>
      </c>
      <c r="BU33" s="139" t="e">
        <f>#REF!</f>
        <v>#REF!</v>
      </c>
      <c r="BV33" s="142" t="e">
        <f>#REF!</f>
        <v>#REF!</v>
      </c>
      <c r="BW33" s="139" t="e">
        <f>#REF!</f>
        <v>#REF!</v>
      </c>
      <c r="BX33" s="142" t="e">
        <f>#REF!</f>
        <v>#REF!</v>
      </c>
      <c r="BY33" s="139" t="e">
        <f>#REF!</f>
        <v>#REF!</v>
      </c>
      <c r="BZ33" s="142" t="e">
        <f>#REF!</f>
        <v>#REF!</v>
      </c>
      <c r="CA33" s="139" t="e">
        <f>#REF!</f>
        <v>#REF!</v>
      </c>
      <c r="CB33" s="142" t="e">
        <f>#REF!</f>
        <v>#REF!</v>
      </c>
      <c r="CC33" s="139" t="e">
        <f>#REF!</f>
        <v>#REF!</v>
      </c>
      <c r="CD33" s="142" t="e">
        <f>#REF!</f>
        <v>#REF!</v>
      </c>
      <c r="CE33" s="139" t="e">
        <f>#REF!</f>
        <v>#REF!</v>
      </c>
      <c r="CF33" s="142" t="e">
        <f>#REF!</f>
        <v>#REF!</v>
      </c>
      <c r="CG33" s="139" t="e">
        <f>#REF!</f>
        <v>#REF!</v>
      </c>
      <c r="CH33" s="142" t="e">
        <f>#REF!</f>
        <v>#REF!</v>
      </c>
      <c r="CI33" s="139" t="e">
        <f>#REF!</f>
        <v>#REF!</v>
      </c>
      <c r="CJ33" s="142" t="e">
        <f>#REF!</f>
        <v>#REF!</v>
      </c>
      <c r="CK33" s="139" t="e">
        <f>#REF!</f>
        <v>#REF!</v>
      </c>
      <c r="CL33" s="142" t="e">
        <f>#REF!</f>
        <v>#REF!</v>
      </c>
      <c r="CM33" s="139" t="e">
        <f>#REF!</f>
        <v>#REF!</v>
      </c>
      <c r="CN33" s="142" t="e">
        <f>#REF!</f>
        <v>#REF!</v>
      </c>
      <c r="CO33" s="139" t="e">
        <f>#REF!</f>
        <v>#REF!</v>
      </c>
      <c r="CP33" s="142" t="e">
        <f>#REF!</f>
        <v>#REF!</v>
      </c>
      <c r="CQ33" s="139" t="e">
        <f>#REF!</f>
        <v>#REF!</v>
      </c>
      <c r="CR33" s="142" t="e">
        <f>#REF!</f>
        <v>#REF!</v>
      </c>
      <c r="CS33" s="139" t="e">
        <f>#REF!</f>
        <v>#REF!</v>
      </c>
      <c r="CT33" s="142" t="e">
        <f>#REF!</f>
        <v>#REF!</v>
      </c>
      <c r="CU33" s="139" t="e">
        <f>#REF!</f>
        <v>#REF!</v>
      </c>
      <c r="CV33" s="142" t="e">
        <f>#REF!</f>
        <v>#REF!</v>
      </c>
      <c r="CW33" s="139" t="e">
        <f>#REF!</f>
        <v>#REF!</v>
      </c>
      <c r="CX33" s="142" t="e">
        <f>#REF!</f>
        <v>#REF!</v>
      </c>
      <c r="CY33" s="139" t="e">
        <f>#REF!</f>
        <v>#REF!</v>
      </c>
      <c r="CZ33" s="142" t="e">
        <f>#REF!</f>
        <v>#REF!</v>
      </c>
      <c r="DA33" s="139" t="e">
        <f>#REF!</f>
        <v>#REF!</v>
      </c>
      <c r="DB33" s="142" t="e">
        <f>#REF!</f>
        <v>#REF!</v>
      </c>
      <c r="DC33" s="139" t="e">
        <f>#REF!</f>
        <v>#REF!</v>
      </c>
      <c r="DD33" s="142" t="e">
        <f>#REF!</f>
        <v>#REF!</v>
      </c>
      <c r="DE33" s="141" t="e">
        <f t="shared" si="10"/>
        <v>#REF!</v>
      </c>
      <c r="DF33" s="139" t="e">
        <f>#REF!</f>
        <v>#REF!</v>
      </c>
      <c r="DG33" s="140" t="e">
        <f>#REF!</f>
        <v>#REF!</v>
      </c>
      <c r="DH33" s="139" t="e">
        <f>#REF!</f>
        <v>#REF!</v>
      </c>
      <c r="DI33" s="140" t="e">
        <f>#REF!</f>
        <v>#REF!</v>
      </c>
      <c r="DJ33" s="139" t="e">
        <f>#REF!</f>
        <v>#REF!</v>
      </c>
      <c r="DK33" s="140" t="e">
        <f>#REF!</f>
        <v>#REF!</v>
      </c>
      <c r="DL33" s="139" t="e">
        <f>#REF!</f>
        <v>#REF!</v>
      </c>
      <c r="DM33" s="140" t="e">
        <f>#REF!</f>
        <v>#REF!</v>
      </c>
      <c r="DN33" s="139" t="e">
        <f>#REF!</f>
        <v>#REF!</v>
      </c>
      <c r="DO33" s="140" t="e">
        <f>#REF!</f>
        <v>#REF!</v>
      </c>
      <c r="DP33" s="71" t="e">
        <f t="shared" si="21"/>
        <v>#REF!</v>
      </c>
      <c r="DQ33" s="139" t="e">
        <f>#REF!</f>
        <v>#REF!</v>
      </c>
      <c r="DR33" s="140" t="e">
        <f>#REF!</f>
        <v>#REF!</v>
      </c>
      <c r="DS33" s="139" t="e">
        <f>#REF!</f>
        <v>#REF!</v>
      </c>
      <c r="DT33" s="140" t="e">
        <f>#REF!</f>
        <v>#REF!</v>
      </c>
      <c r="DU33" s="139" t="e">
        <f>#REF!</f>
        <v>#REF!</v>
      </c>
      <c r="DV33" s="140" t="e">
        <f>#REF!</f>
        <v>#REF!</v>
      </c>
      <c r="DW33" s="139" t="e">
        <f>#REF!</f>
        <v>#REF!</v>
      </c>
      <c r="DX33" s="140" t="e">
        <f>#REF!</f>
        <v>#REF!</v>
      </c>
      <c r="DY33" s="139" t="e">
        <f>#REF!</f>
        <v>#REF!</v>
      </c>
      <c r="DZ33" s="140" t="e">
        <f>#REF!</f>
        <v>#REF!</v>
      </c>
      <c r="EA33" s="139" t="e">
        <f>#REF!</f>
        <v>#REF!</v>
      </c>
      <c r="EB33" s="140" t="e">
        <f>#REF!</f>
        <v>#REF!</v>
      </c>
      <c r="EC33" s="139" t="e">
        <f>#REF!</f>
        <v>#REF!</v>
      </c>
      <c r="ED33" s="140" t="e">
        <f>#REF!</f>
        <v>#REF!</v>
      </c>
      <c r="EE33" s="141" t="e">
        <f t="shared" si="11"/>
        <v>#REF!</v>
      </c>
      <c r="EF33" s="139" t="e">
        <f>#REF!</f>
        <v>#REF!</v>
      </c>
      <c r="EG33" s="140" t="e">
        <f>#REF!</f>
        <v>#REF!</v>
      </c>
      <c r="EH33" s="139" t="e">
        <f>#REF!</f>
        <v>#REF!</v>
      </c>
      <c r="EI33" s="140" t="e">
        <f>#REF!</f>
        <v>#REF!</v>
      </c>
      <c r="EJ33" s="139" t="e">
        <f>#REF!</f>
        <v>#REF!</v>
      </c>
      <c r="EK33" s="140" t="e">
        <f>#REF!</f>
        <v>#REF!</v>
      </c>
      <c r="EL33" s="139" t="e">
        <f>#REF!</f>
        <v>#REF!</v>
      </c>
      <c r="EM33" s="140" t="e">
        <f>#REF!</f>
        <v>#REF!</v>
      </c>
      <c r="EN33" s="139" t="e">
        <f>#REF!</f>
        <v>#REF!</v>
      </c>
      <c r="EO33" s="140" t="e">
        <f>#REF!</f>
        <v>#REF!</v>
      </c>
      <c r="EP33" s="139" t="e">
        <f>#REF!</f>
        <v>#REF!</v>
      </c>
      <c r="EQ33" s="140" t="e">
        <f>#REF!</f>
        <v>#REF!</v>
      </c>
      <c r="ER33" s="139" t="e">
        <f>#REF!</f>
        <v>#REF!</v>
      </c>
      <c r="ES33" s="140" t="e">
        <f>#REF!</f>
        <v>#REF!</v>
      </c>
      <c r="ET33" s="139" t="e">
        <f>#REF!</f>
        <v>#REF!</v>
      </c>
      <c r="EU33" s="140" t="e">
        <f>#REF!</f>
        <v>#REF!</v>
      </c>
      <c r="EV33" s="139" t="e">
        <f>#REF!</f>
        <v>#REF!</v>
      </c>
      <c r="EW33" s="140" t="e">
        <f>#REF!</f>
        <v>#REF!</v>
      </c>
      <c r="EX33" s="141" t="e">
        <f t="shared" si="22"/>
        <v>#REF!</v>
      </c>
      <c r="EY33" s="139" t="e">
        <f>#REF!</f>
        <v>#REF!</v>
      </c>
      <c r="EZ33" s="142" t="e">
        <f>#REF!</f>
        <v>#REF!</v>
      </c>
      <c r="FA33" s="139" t="e">
        <f>#REF!</f>
        <v>#REF!</v>
      </c>
      <c r="FB33" s="142" t="e">
        <f>#REF!</f>
        <v>#REF!</v>
      </c>
      <c r="FC33" s="139" t="e">
        <f>#REF!</f>
        <v>#REF!</v>
      </c>
      <c r="FD33" s="142" t="e">
        <f>#REF!</f>
        <v>#REF!</v>
      </c>
      <c r="FE33" s="139" t="e">
        <f>#REF!</f>
        <v>#REF!</v>
      </c>
      <c r="FF33" s="142" t="e">
        <f>#REF!</f>
        <v>#REF!</v>
      </c>
      <c r="FG33" s="141" t="e">
        <f t="shared" si="23"/>
        <v>#REF!</v>
      </c>
      <c r="FH33" s="144" t="e">
        <f>#REF!</f>
        <v>#REF!</v>
      </c>
      <c r="FI33" s="138" t="e">
        <f>#REF!</f>
        <v>#REF!</v>
      </c>
      <c r="FJ33" s="144" t="e">
        <f>#REF!</f>
        <v>#REF!</v>
      </c>
      <c r="FK33" s="138" t="e">
        <f>#REF!</f>
        <v>#REF!</v>
      </c>
      <c r="FL33" s="144" t="e">
        <f>#REF!</f>
        <v>#REF!</v>
      </c>
      <c r="FM33" s="138" t="e">
        <f>#REF!</f>
        <v>#REF!</v>
      </c>
    </row>
    <row r="34" spans="1:169" s="136" customFormat="1" x14ac:dyDescent="0.25">
      <c r="A34" s="137">
        <v>27</v>
      </c>
      <c r="B34" s="152" t="s">
        <v>176</v>
      </c>
      <c r="C34" s="4"/>
      <c r="D34" s="4"/>
      <c r="E34" s="130">
        <f t="shared" si="13"/>
        <v>0</v>
      </c>
      <c r="F34" s="138">
        <f t="shared" si="14"/>
        <v>0</v>
      </c>
      <c r="G34" s="139"/>
      <c r="H34" s="140"/>
      <c r="I34" s="139"/>
      <c r="J34" s="140"/>
      <c r="K34" s="139"/>
      <c r="L34" s="140"/>
      <c r="M34" s="71">
        <f t="shared" si="15"/>
        <v>0</v>
      </c>
      <c r="N34" s="139"/>
      <c r="O34" s="140"/>
      <c r="P34" s="139"/>
      <c r="Q34" s="140"/>
      <c r="R34" s="139"/>
      <c r="S34" s="140"/>
      <c r="T34" s="71">
        <f t="shared" si="16"/>
        <v>0</v>
      </c>
      <c r="U34" s="139"/>
      <c r="V34" s="142"/>
      <c r="W34" s="139"/>
      <c r="X34" s="142"/>
      <c r="Y34" s="139"/>
      <c r="Z34" s="142"/>
      <c r="AA34" s="139"/>
      <c r="AB34" s="142"/>
      <c r="AC34" s="139"/>
      <c r="AD34" s="142"/>
      <c r="AE34" s="139"/>
      <c r="AF34" s="142"/>
      <c r="AG34" s="140"/>
      <c r="AH34" s="140"/>
      <c r="AI34" s="139"/>
      <c r="AJ34" s="140"/>
      <c r="AK34" s="139"/>
      <c r="AL34" s="140"/>
      <c r="AM34" s="139"/>
      <c r="AN34" s="140"/>
      <c r="AO34" s="139"/>
      <c r="AP34" s="140"/>
      <c r="AQ34" s="143">
        <f t="shared" si="17"/>
        <v>0</v>
      </c>
      <c r="AR34" s="139"/>
      <c r="AS34" s="142"/>
      <c r="AT34" s="139"/>
      <c r="AU34" s="142"/>
      <c r="AV34" s="139"/>
      <c r="AW34" s="142"/>
      <c r="AX34" s="139"/>
      <c r="AY34" s="142"/>
      <c r="AZ34" s="139"/>
      <c r="BA34" s="142"/>
      <c r="BB34" s="139"/>
      <c r="BC34" s="140"/>
      <c r="BD34" s="139"/>
      <c r="BE34" s="140"/>
      <c r="BF34" s="146">
        <f t="shared" si="18"/>
        <v>0</v>
      </c>
      <c r="BG34" s="139"/>
      <c r="BH34" s="140"/>
      <c r="BI34" s="139"/>
      <c r="BJ34" s="140"/>
      <c r="BK34" s="139"/>
      <c r="BL34" s="140"/>
      <c r="BM34" s="146">
        <f t="shared" si="19"/>
        <v>0</v>
      </c>
      <c r="BN34" s="139"/>
      <c r="BO34" s="140"/>
      <c r="BP34" s="141">
        <f t="shared" si="20"/>
        <v>0</v>
      </c>
      <c r="BQ34" s="139"/>
      <c r="BR34" s="142"/>
      <c r="BS34" s="139"/>
      <c r="BT34" s="142"/>
      <c r="BU34" s="139"/>
      <c r="BV34" s="142"/>
      <c r="BW34" s="139"/>
      <c r="BX34" s="142"/>
      <c r="BY34" s="139"/>
      <c r="BZ34" s="142"/>
      <c r="CA34" s="139"/>
      <c r="CB34" s="142"/>
      <c r="CC34" s="139"/>
      <c r="CD34" s="142"/>
      <c r="CE34" s="139"/>
      <c r="CF34" s="142"/>
      <c r="CG34" s="139"/>
      <c r="CH34" s="142"/>
      <c r="CI34" s="139"/>
      <c r="CJ34" s="142"/>
      <c r="CK34" s="139"/>
      <c r="CL34" s="142"/>
      <c r="CM34" s="139"/>
      <c r="CN34" s="142"/>
      <c r="CO34" s="139"/>
      <c r="CP34" s="142"/>
      <c r="CQ34" s="139"/>
      <c r="CR34" s="142"/>
      <c r="CS34" s="139"/>
      <c r="CT34" s="142"/>
      <c r="CU34" s="139"/>
      <c r="CV34" s="142"/>
      <c r="CW34" s="139"/>
      <c r="CX34" s="142"/>
      <c r="CY34" s="139"/>
      <c r="CZ34" s="142"/>
      <c r="DA34" s="139"/>
      <c r="DB34" s="142"/>
      <c r="DC34" s="139"/>
      <c r="DD34" s="142"/>
      <c r="DE34" s="141">
        <f t="shared" si="10"/>
        <v>0</v>
      </c>
      <c r="DF34" s="139"/>
      <c r="DG34" s="140"/>
      <c r="DH34" s="139"/>
      <c r="DI34" s="140"/>
      <c r="DJ34" s="139"/>
      <c r="DK34" s="140"/>
      <c r="DL34" s="139"/>
      <c r="DM34" s="140"/>
      <c r="DN34" s="139"/>
      <c r="DO34" s="140"/>
      <c r="DP34" s="71">
        <f t="shared" si="21"/>
        <v>0</v>
      </c>
      <c r="DQ34" s="139"/>
      <c r="DR34" s="140"/>
      <c r="DS34" s="139"/>
      <c r="DT34" s="140"/>
      <c r="DU34" s="139"/>
      <c r="DV34" s="140"/>
      <c r="DW34" s="139"/>
      <c r="DX34" s="140"/>
      <c r="DY34" s="139"/>
      <c r="DZ34" s="140"/>
      <c r="EA34" s="139"/>
      <c r="EB34" s="140"/>
      <c r="EC34" s="139"/>
      <c r="ED34" s="140"/>
      <c r="EE34" s="141">
        <f t="shared" si="11"/>
        <v>0</v>
      </c>
      <c r="EF34" s="139"/>
      <c r="EG34" s="140"/>
      <c r="EH34" s="139"/>
      <c r="EI34" s="140"/>
      <c r="EJ34" s="139"/>
      <c r="EK34" s="140"/>
      <c r="EL34" s="139"/>
      <c r="EM34" s="140"/>
      <c r="EN34" s="139"/>
      <c r="EO34" s="140"/>
      <c r="EP34" s="139"/>
      <c r="EQ34" s="140"/>
      <c r="ER34" s="139"/>
      <c r="ES34" s="140"/>
      <c r="ET34" s="139"/>
      <c r="EU34" s="140"/>
      <c r="EV34" s="139"/>
      <c r="EW34" s="140"/>
      <c r="EX34" s="141">
        <f t="shared" si="22"/>
        <v>0</v>
      </c>
      <c r="EY34" s="139"/>
      <c r="EZ34" s="142"/>
      <c r="FA34" s="139"/>
      <c r="FB34" s="142"/>
      <c r="FC34" s="139"/>
      <c r="FD34" s="142"/>
      <c r="FE34" s="139"/>
      <c r="FF34" s="142"/>
      <c r="FG34" s="141">
        <f t="shared" si="23"/>
        <v>0</v>
      </c>
      <c r="FH34" s="144"/>
      <c r="FI34" s="138"/>
      <c r="FJ34" s="144"/>
      <c r="FK34" s="138"/>
      <c r="FL34" s="144"/>
      <c r="FM34" s="138"/>
    </row>
    <row r="35" spans="1:169" s="136" customFormat="1" x14ac:dyDescent="0.25">
      <c r="A35" s="137">
        <v>28</v>
      </c>
      <c r="B35" s="3" t="s">
        <v>166</v>
      </c>
      <c r="C35" s="57" t="e">
        <f>#REF!</f>
        <v>#REF!</v>
      </c>
      <c r="D35" s="4" t="e">
        <f>#REF!</f>
        <v>#REF!</v>
      </c>
      <c r="E35" s="130" t="e">
        <f t="shared" si="7"/>
        <v>#REF!</v>
      </c>
      <c r="F35" s="138" t="e">
        <f t="shared" ref="F35:F41" si="24">M35+T35+BP35+DE35+DP35+EE35+EX35+FG35+FI35+FK35+FM35</f>
        <v>#REF!</v>
      </c>
      <c r="G35" s="139" t="e">
        <f>#REF!</f>
        <v>#REF!</v>
      </c>
      <c r="H35" s="140" t="e">
        <f>#REF!</f>
        <v>#REF!</v>
      </c>
      <c r="I35" s="139" t="e">
        <f>#REF!</f>
        <v>#REF!</v>
      </c>
      <c r="J35" s="140" t="e">
        <f>#REF!</f>
        <v>#REF!</v>
      </c>
      <c r="K35" s="139" t="e">
        <f>#REF!</f>
        <v>#REF!</v>
      </c>
      <c r="L35" s="140" t="e">
        <f>#REF!</f>
        <v>#REF!</v>
      </c>
      <c r="M35" s="71" t="e">
        <f t="shared" si="1"/>
        <v>#REF!</v>
      </c>
      <c r="N35" s="139" t="e">
        <f>#REF!</f>
        <v>#REF!</v>
      </c>
      <c r="O35" s="140" t="e">
        <f>#REF!</f>
        <v>#REF!</v>
      </c>
      <c r="P35" s="139" t="e">
        <f>#REF!</f>
        <v>#REF!</v>
      </c>
      <c r="Q35" s="140" t="e">
        <f>#REF!</f>
        <v>#REF!</v>
      </c>
      <c r="R35" s="139" t="e">
        <f>#REF!</f>
        <v>#REF!</v>
      </c>
      <c r="S35" s="140" t="e">
        <f>#REF!</f>
        <v>#REF!</v>
      </c>
      <c r="T35" s="71" t="e">
        <f t="shared" si="2"/>
        <v>#REF!</v>
      </c>
      <c r="U35" s="139" t="e">
        <f>#REF!</f>
        <v>#REF!</v>
      </c>
      <c r="V35" s="142" t="e">
        <f>#REF!</f>
        <v>#REF!</v>
      </c>
      <c r="W35" s="139" t="e">
        <f>#REF!</f>
        <v>#REF!</v>
      </c>
      <c r="X35" s="142" t="e">
        <f>#REF!</f>
        <v>#REF!</v>
      </c>
      <c r="Y35" s="139" t="e">
        <f>#REF!</f>
        <v>#REF!</v>
      </c>
      <c r="Z35" s="142" t="e">
        <f>#REF!</f>
        <v>#REF!</v>
      </c>
      <c r="AA35" s="139" t="e">
        <f>#REF!</f>
        <v>#REF!</v>
      </c>
      <c r="AB35" s="142" t="e">
        <f>#REF!</f>
        <v>#REF!</v>
      </c>
      <c r="AC35" s="139" t="e">
        <f>#REF!</f>
        <v>#REF!</v>
      </c>
      <c r="AD35" s="142" t="e">
        <f>#REF!</f>
        <v>#REF!</v>
      </c>
      <c r="AE35" s="139" t="e">
        <f>#REF!</f>
        <v>#REF!</v>
      </c>
      <c r="AF35" s="142" t="e">
        <f>#REF!</f>
        <v>#REF!</v>
      </c>
      <c r="AG35" s="140" t="e">
        <f>#REF!</f>
        <v>#REF!</v>
      </c>
      <c r="AH35" s="140" t="e">
        <f>#REF!</f>
        <v>#REF!</v>
      </c>
      <c r="AI35" s="139" t="e">
        <f>#REF!</f>
        <v>#REF!</v>
      </c>
      <c r="AJ35" s="140" t="e">
        <f>#REF!</f>
        <v>#REF!</v>
      </c>
      <c r="AK35" s="139" t="e">
        <f>#REF!</f>
        <v>#REF!</v>
      </c>
      <c r="AL35" s="140" t="e">
        <f>#REF!</f>
        <v>#REF!</v>
      </c>
      <c r="AM35" s="139" t="e">
        <f>#REF!</f>
        <v>#REF!</v>
      </c>
      <c r="AN35" s="140" t="e">
        <f>#REF!</f>
        <v>#REF!</v>
      </c>
      <c r="AO35" s="139" t="e">
        <f>#REF!</f>
        <v>#REF!</v>
      </c>
      <c r="AP35" s="140" t="e">
        <f>#REF!</f>
        <v>#REF!</v>
      </c>
      <c r="AQ35" s="143" t="e">
        <f t="shared" si="8"/>
        <v>#REF!</v>
      </c>
      <c r="AR35" s="139" t="e">
        <f>#REF!</f>
        <v>#REF!</v>
      </c>
      <c r="AS35" s="142" t="e">
        <f>#REF!</f>
        <v>#REF!</v>
      </c>
      <c r="AT35" s="139" t="e">
        <f>#REF!</f>
        <v>#REF!</v>
      </c>
      <c r="AU35" s="142" t="e">
        <f>#REF!</f>
        <v>#REF!</v>
      </c>
      <c r="AV35" s="139" t="e">
        <f>#REF!</f>
        <v>#REF!</v>
      </c>
      <c r="AW35" s="142" t="e">
        <f>#REF!</f>
        <v>#REF!</v>
      </c>
      <c r="AX35" s="139" t="e">
        <f>#REF!</f>
        <v>#REF!</v>
      </c>
      <c r="AY35" s="142" t="e">
        <f>#REF!</f>
        <v>#REF!</v>
      </c>
      <c r="AZ35" s="139" t="e">
        <f>#REF!</f>
        <v>#REF!</v>
      </c>
      <c r="BA35" s="142" t="e">
        <f>#REF!</f>
        <v>#REF!</v>
      </c>
      <c r="BB35" s="139" t="e">
        <f>#REF!</f>
        <v>#REF!</v>
      </c>
      <c r="BC35" s="140" t="e">
        <f>#REF!</f>
        <v>#REF!</v>
      </c>
      <c r="BD35" s="139" t="e">
        <f>#REF!</f>
        <v>#REF!</v>
      </c>
      <c r="BE35" s="140" t="e">
        <f>#REF!</f>
        <v>#REF!</v>
      </c>
      <c r="BF35" s="146" t="e">
        <f t="shared" si="3"/>
        <v>#REF!</v>
      </c>
      <c r="BG35" s="139" t="e">
        <f>#REF!</f>
        <v>#REF!</v>
      </c>
      <c r="BH35" s="140" t="e">
        <f>#REF!</f>
        <v>#REF!</v>
      </c>
      <c r="BI35" s="139" t="e">
        <f>#REF!</f>
        <v>#REF!</v>
      </c>
      <c r="BJ35" s="140" t="e">
        <f>#REF!</f>
        <v>#REF!</v>
      </c>
      <c r="BK35" s="139" t="e">
        <f>#REF!</f>
        <v>#REF!</v>
      </c>
      <c r="BL35" s="140" t="e">
        <f>#REF!</f>
        <v>#REF!</v>
      </c>
      <c r="BM35" s="146" t="e">
        <f t="shared" si="4"/>
        <v>#REF!</v>
      </c>
      <c r="BN35" s="139" t="e">
        <f>#REF!</f>
        <v>#REF!</v>
      </c>
      <c r="BO35" s="140" t="e">
        <f>#REF!</f>
        <v>#REF!</v>
      </c>
      <c r="BP35" s="141" t="e">
        <f t="shared" si="9"/>
        <v>#REF!</v>
      </c>
      <c r="BQ35" s="139" t="e">
        <f>#REF!</f>
        <v>#REF!</v>
      </c>
      <c r="BR35" s="142" t="e">
        <f>#REF!</f>
        <v>#REF!</v>
      </c>
      <c r="BS35" s="139" t="e">
        <f>#REF!</f>
        <v>#REF!</v>
      </c>
      <c r="BT35" s="142" t="e">
        <f>#REF!</f>
        <v>#REF!</v>
      </c>
      <c r="BU35" s="139" t="e">
        <f>#REF!</f>
        <v>#REF!</v>
      </c>
      <c r="BV35" s="142" t="e">
        <f>#REF!</f>
        <v>#REF!</v>
      </c>
      <c r="BW35" s="139" t="e">
        <f>#REF!</f>
        <v>#REF!</v>
      </c>
      <c r="BX35" s="142" t="e">
        <f>#REF!</f>
        <v>#REF!</v>
      </c>
      <c r="BY35" s="139" t="e">
        <f>#REF!</f>
        <v>#REF!</v>
      </c>
      <c r="BZ35" s="142" t="e">
        <f>#REF!</f>
        <v>#REF!</v>
      </c>
      <c r="CA35" s="139" t="e">
        <f>#REF!</f>
        <v>#REF!</v>
      </c>
      <c r="CB35" s="142" t="e">
        <f>#REF!</f>
        <v>#REF!</v>
      </c>
      <c r="CC35" s="139" t="e">
        <f>#REF!</f>
        <v>#REF!</v>
      </c>
      <c r="CD35" s="142" t="e">
        <f>#REF!</f>
        <v>#REF!</v>
      </c>
      <c r="CE35" s="139" t="e">
        <f>#REF!</f>
        <v>#REF!</v>
      </c>
      <c r="CF35" s="142" t="e">
        <f>#REF!</f>
        <v>#REF!</v>
      </c>
      <c r="CG35" s="139" t="e">
        <f>#REF!</f>
        <v>#REF!</v>
      </c>
      <c r="CH35" s="142" t="e">
        <f>#REF!</f>
        <v>#REF!</v>
      </c>
      <c r="CI35" s="139" t="e">
        <f>#REF!</f>
        <v>#REF!</v>
      </c>
      <c r="CJ35" s="142" t="e">
        <f>#REF!</f>
        <v>#REF!</v>
      </c>
      <c r="CK35" s="139" t="e">
        <f>#REF!</f>
        <v>#REF!</v>
      </c>
      <c r="CL35" s="142" t="e">
        <f>#REF!</f>
        <v>#REF!</v>
      </c>
      <c r="CM35" s="139" t="e">
        <f>#REF!</f>
        <v>#REF!</v>
      </c>
      <c r="CN35" s="142" t="e">
        <f>#REF!</f>
        <v>#REF!</v>
      </c>
      <c r="CO35" s="139" t="e">
        <f>#REF!</f>
        <v>#REF!</v>
      </c>
      <c r="CP35" s="142" t="e">
        <f>#REF!</f>
        <v>#REF!</v>
      </c>
      <c r="CQ35" s="139" t="e">
        <f>#REF!</f>
        <v>#REF!</v>
      </c>
      <c r="CR35" s="142" t="e">
        <f>#REF!</f>
        <v>#REF!</v>
      </c>
      <c r="CS35" s="139" t="e">
        <f>#REF!</f>
        <v>#REF!</v>
      </c>
      <c r="CT35" s="142" t="e">
        <f>#REF!</f>
        <v>#REF!</v>
      </c>
      <c r="CU35" s="139" t="e">
        <f>#REF!</f>
        <v>#REF!</v>
      </c>
      <c r="CV35" s="142" t="e">
        <f>#REF!</f>
        <v>#REF!</v>
      </c>
      <c r="CW35" s="139" t="e">
        <f>#REF!</f>
        <v>#REF!</v>
      </c>
      <c r="CX35" s="142" t="e">
        <f>#REF!</f>
        <v>#REF!</v>
      </c>
      <c r="CY35" s="139" t="e">
        <f>#REF!</f>
        <v>#REF!</v>
      </c>
      <c r="CZ35" s="142" t="e">
        <f>#REF!</f>
        <v>#REF!</v>
      </c>
      <c r="DA35" s="139" t="e">
        <f>#REF!</f>
        <v>#REF!</v>
      </c>
      <c r="DB35" s="142" t="e">
        <f>#REF!</f>
        <v>#REF!</v>
      </c>
      <c r="DC35" s="139" t="e">
        <f>#REF!</f>
        <v>#REF!</v>
      </c>
      <c r="DD35" s="142" t="e">
        <f>#REF!</f>
        <v>#REF!</v>
      </c>
      <c r="DE35" s="141" t="e">
        <f t="shared" si="10"/>
        <v>#REF!</v>
      </c>
      <c r="DF35" s="139" t="e">
        <f>#REF!</f>
        <v>#REF!</v>
      </c>
      <c r="DG35" s="140" t="e">
        <f>#REF!</f>
        <v>#REF!</v>
      </c>
      <c r="DH35" s="139" t="e">
        <f>#REF!</f>
        <v>#REF!</v>
      </c>
      <c r="DI35" s="140" t="e">
        <f>#REF!</f>
        <v>#REF!</v>
      </c>
      <c r="DJ35" s="139" t="e">
        <f>#REF!</f>
        <v>#REF!</v>
      </c>
      <c r="DK35" s="140" t="e">
        <f>#REF!</f>
        <v>#REF!</v>
      </c>
      <c r="DL35" s="139" t="e">
        <f>#REF!</f>
        <v>#REF!</v>
      </c>
      <c r="DM35" s="140" t="e">
        <f>#REF!</f>
        <v>#REF!</v>
      </c>
      <c r="DN35" s="139" t="e">
        <f>#REF!</f>
        <v>#REF!</v>
      </c>
      <c r="DO35" s="140" t="e">
        <f>#REF!</f>
        <v>#REF!</v>
      </c>
      <c r="DP35" s="71" t="e">
        <f t="shared" si="5"/>
        <v>#REF!</v>
      </c>
      <c r="DQ35" s="139" t="e">
        <f>#REF!</f>
        <v>#REF!</v>
      </c>
      <c r="DR35" s="140" t="e">
        <f>#REF!</f>
        <v>#REF!</v>
      </c>
      <c r="DS35" s="139" t="e">
        <f>#REF!</f>
        <v>#REF!</v>
      </c>
      <c r="DT35" s="140" t="e">
        <f>#REF!</f>
        <v>#REF!</v>
      </c>
      <c r="DU35" s="139" t="e">
        <f>#REF!</f>
        <v>#REF!</v>
      </c>
      <c r="DV35" s="140" t="e">
        <f>#REF!</f>
        <v>#REF!</v>
      </c>
      <c r="DW35" s="139" t="e">
        <f>#REF!</f>
        <v>#REF!</v>
      </c>
      <c r="DX35" s="140" t="e">
        <f>#REF!</f>
        <v>#REF!</v>
      </c>
      <c r="DY35" s="139" t="e">
        <f>#REF!</f>
        <v>#REF!</v>
      </c>
      <c r="DZ35" s="140" t="e">
        <f>#REF!</f>
        <v>#REF!</v>
      </c>
      <c r="EA35" s="139" t="e">
        <f>#REF!</f>
        <v>#REF!</v>
      </c>
      <c r="EB35" s="140" t="e">
        <f>#REF!</f>
        <v>#REF!</v>
      </c>
      <c r="EC35" s="139" t="e">
        <f>#REF!</f>
        <v>#REF!</v>
      </c>
      <c r="ED35" s="140" t="e">
        <f>#REF!</f>
        <v>#REF!</v>
      </c>
      <c r="EE35" s="141" t="e">
        <f t="shared" si="11"/>
        <v>#REF!</v>
      </c>
      <c r="EF35" s="139" t="e">
        <f>#REF!</f>
        <v>#REF!</v>
      </c>
      <c r="EG35" s="140" t="e">
        <f>#REF!</f>
        <v>#REF!</v>
      </c>
      <c r="EH35" s="139" t="e">
        <f>#REF!</f>
        <v>#REF!</v>
      </c>
      <c r="EI35" s="140" t="e">
        <f>#REF!</f>
        <v>#REF!</v>
      </c>
      <c r="EJ35" s="139" t="e">
        <f>#REF!</f>
        <v>#REF!</v>
      </c>
      <c r="EK35" s="140" t="e">
        <f>#REF!</f>
        <v>#REF!</v>
      </c>
      <c r="EL35" s="139" t="e">
        <f>#REF!</f>
        <v>#REF!</v>
      </c>
      <c r="EM35" s="140" t="e">
        <f>#REF!</f>
        <v>#REF!</v>
      </c>
      <c r="EN35" s="139" t="e">
        <f>#REF!</f>
        <v>#REF!</v>
      </c>
      <c r="EO35" s="140" t="e">
        <f>#REF!</f>
        <v>#REF!</v>
      </c>
      <c r="EP35" s="139" t="e">
        <f>#REF!</f>
        <v>#REF!</v>
      </c>
      <c r="EQ35" s="140" t="e">
        <f>#REF!</f>
        <v>#REF!</v>
      </c>
      <c r="ER35" s="139" t="e">
        <f>#REF!</f>
        <v>#REF!</v>
      </c>
      <c r="ES35" s="140" t="e">
        <f>#REF!</f>
        <v>#REF!</v>
      </c>
      <c r="ET35" s="139" t="e">
        <f>#REF!</f>
        <v>#REF!</v>
      </c>
      <c r="EU35" s="140" t="e">
        <f>#REF!</f>
        <v>#REF!</v>
      </c>
      <c r="EV35" s="139" t="e">
        <f>#REF!</f>
        <v>#REF!</v>
      </c>
      <c r="EW35" s="140" t="e">
        <f>#REF!</f>
        <v>#REF!</v>
      </c>
      <c r="EX35" s="141" t="e">
        <f t="shared" si="12"/>
        <v>#REF!</v>
      </c>
      <c r="EY35" s="139" t="e">
        <f>#REF!</f>
        <v>#REF!</v>
      </c>
      <c r="EZ35" s="142" t="e">
        <f>#REF!</f>
        <v>#REF!</v>
      </c>
      <c r="FA35" s="139" t="e">
        <f>#REF!</f>
        <v>#REF!</v>
      </c>
      <c r="FB35" s="142" t="e">
        <f>#REF!</f>
        <v>#REF!</v>
      </c>
      <c r="FC35" s="139" t="e">
        <f>#REF!</f>
        <v>#REF!</v>
      </c>
      <c r="FD35" s="142" t="e">
        <f>#REF!</f>
        <v>#REF!</v>
      </c>
      <c r="FE35" s="139" t="e">
        <f>#REF!</f>
        <v>#REF!</v>
      </c>
      <c r="FF35" s="142" t="e">
        <f>#REF!</f>
        <v>#REF!</v>
      </c>
      <c r="FG35" s="141" t="e">
        <f t="shared" si="6"/>
        <v>#REF!</v>
      </c>
      <c r="FH35" s="144" t="e">
        <f>#REF!</f>
        <v>#REF!</v>
      </c>
      <c r="FI35" s="138" t="e">
        <f>#REF!</f>
        <v>#REF!</v>
      </c>
      <c r="FJ35" s="144" t="e">
        <f>#REF!</f>
        <v>#REF!</v>
      </c>
      <c r="FK35" s="138" t="e">
        <f>#REF!</f>
        <v>#REF!</v>
      </c>
      <c r="FL35" s="144" t="e">
        <f>#REF!</f>
        <v>#REF!</v>
      </c>
      <c r="FM35" s="138" t="e">
        <f>#REF!</f>
        <v>#REF!</v>
      </c>
    </row>
    <row r="36" spans="1:169" s="136" customFormat="1" x14ac:dyDescent="0.25">
      <c r="A36" s="137">
        <v>29</v>
      </c>
      <c r="B36" s="3" t="s">
        <v>173</v>
      </c>
      <c r="C36" s="57" t="e">
        <f>#REF!</f>
        <v>#REF!</v>
      </c>
      <c r="D36" s="4" t="e">
        <f>#REF!</f>
        <v>#REF!</v>
      </c>
      <c r="E36" s="130" t="e">
        <f t="shared" si="7"/>
        <v>#REF!</v>
      </c>
      <c r="F36" s="138" t="e">
        <f t="shared" si="24"/>
        <v>#REF!</v>
      </c>
      <c r="G36" s="139" t="e">
        <f>#REF!</f>
        <v>#REF!</v>
      </c>
      <c r="H36" s="140" t="e">
        <f>#REF!</f>
        <v>#REF!</v>
      </c>
      <c r="I36" s="139" t="e">
        <f>#REF!</f>
        <v>#REF!</v>
      </c>
      <c r="J36" s="140" t="e">
        <f>#REF!</f>
        <v>#REF!</v>
      </c>
      <c r="K36" s="139" t="e">
        <f>#REF!</f>
        <v>#REF!</v>
      </c>
      <c r="L36" s="140" t="e">
        <f>#REF!</f>
        <v>#REF!</v>
      </c>
      <c r="M36" s="71" t="e">
        <f t="shared" si="1"/>
        <v>#REF!</v>
      </c>
      <c r="N36" s="139" t="e">
        <f>#REF!</f>
        <v>#REF!</v>
      </c>
      <c r="O36" s="140" t="e">
        <f>#REF!</f>
        <v>#REF!</v>
      </c>
      <c r="P36" s="139" t="e">
        <f>#REF!</f>
        <v>#REF!</v>
      </c>
      <c r="Q36" s="140" t="e">
        <f>#REF!</f>
        <v>#REF!</v>
      </c>
      <c r="R36" s="139" t="e">
        <f>#REF!</f>
        <v>#REF!</v>
      </c>
      <c r="S36" s="140" t="e">
        <f>#REF!</f>
        <v>#REF!</v>
      </c>
      <c r="T36" s="71" t="e">
        <f t="shared" si="2"/>
        <v>#REF!</v>
      </c>
      <c r="U36" s="139" t="e">
        <f>#REF!</f>
        <v>#REF!</v>
      </c>
      <c r="V36" s="142" t="e">
        <f>#REF!</f>
        <v>#REF!</v>
      </c>
      <c r="W36" s="139" t="e">
        <f>#REF!</f>
        <v>#REF!</v>
      </c>
      <c r="X36" s="142" t="e">
        <f>#REF!</f>
        <v>#REF!</v>
      </c>
      <c r="Y36" s="139" t="e">
        <f>#REF!</f>
        <v>#REF!</v>
      </c>
      <c r="Z36" s="142" t="e">
        <f>#REF!</f>
        <v>#REF!</v>
      </c>
      <c r="AA36" s="139" t="e">
        <f>#REF!</f>
        <v>#REF!</v>
      </c>
      <c r="AB36" s="142" t="e">
        <f>#REF!</f>
        <v>#REF!</v>
      </c>
      <c r="AC36" s="139" t="e">
        <f>#REF!</f>
        <v>#REF!</v>
      </c>
      <c r="AD36" s="142" t="e">
        <f>#REF!</f>
        <v>#REF!</v>
      </c>
      <c r="AE36" s="139" t="e">
        <f>#REF!</f>
        <v>#REF!</v>
      </c>
      <c r="AF36" s="142" t="e">
        <f>#REF!</f>
        <v>#REF!</v>
      </c>
      <c r="AG36" s="140" t="e">
        <f>#REF!</f>
        <v>#REF!</v>
      </c>
      <c r="AH36" s="140" t="e">
        <f>#REF!</f>
        <v>#REF!</v>
      </c>
      <c r="AI36" s="139" t="e">
        <f>#REF!</f>
        <v>#REF!</v>
      </c>
      <c r="AJ36" s="140" t="e">
        <f>#REF!</f>
        <v>#REF!</v>
      </c>
      <c r="AK36" s="139" t="e">
        <f>#REF!</f>
        <v>#REF!</v>
      </c>
      <c r="AL36" s="140" t="e">
        <f>#REF!</f>
        <v>#REF!</v>
      </c>
      <c r="AM36" s="139" t="e">
        <f>#REF!</f>
        <v>#REF!</v>
      </c>
      <c r="AN36" s="140" t="e">
        <f>#REF!</f>
        <v>#REF!</v>
      </c>
      <c r="AO36" s="139" t="e">
        <f>#REF!</f>
        <v>#REF!</v>
      </c>
      <c r="AP36" s="140" t="e">
        <f>#REF!</f>
        <v>#REF!</v>
      </c>
      <c r="AQ36" s="143" t="e">
        <f t="shared" si="8"/>
        <v>#REF!</v>
      </c>
      <c r="AR36" s="139" t="e">
        <f>#REF!</f>
        <v>#REF!</v>
      </c>
      <c r="AS36" s="142" t="e">
        <f>#REF!</f>
        <v>#REF!</v>
      </c>
      <c r="AT36" s="139" t="e">
        <f>#REF!</f>
        <v>#REF!</v>
      </c>
      <c r="AU36" s="142" t="e">
        <f>#REF!</f>
        <v>#REF!</v>
      </c>
      <c r="AV36" s="139" t="e">
        <f>#REF!</f>
        <v>#REF!</v>
      </c>
      <c r="AW36" s="142" t="e">
        <f>#REF!</f>
        <v>#REF!</v>
      </c>
      <c r="AX36" s="139" t="e">
        <f>#REF!</f>
        <v>#REF!</v>
      </c>
      <c r="AY36" s="142" t="e">
        <f>#REF!</f>
        <v>#REF!</v>
      </c>
      <c r="AZ36" s="139" t="e">
        <f>#REF!</f>
        <v>#REF!</v>
      </c>
      <c r="BA36" s="142" t="e">
        <f>#REF!</f>
        <v>#REF!</v>
      </c>
      <c r="BB36" s="139" t="e">
        <f>#REF!</f>
        <v>#REF!</v>
      </c>
      <c r="BC36" s="140" t="e">
        <f>#REF!</f>
        <v>#REF!</v>
      </c>
      <c r="BD36" s="139" t="e">
        <f>#REF!</f>
        <v>#REF!</v>
      </c>
      <c r="BE36" s="140" t="e">
        <f>#REF!</f>
        <v>#REF!</v>
      </c>
      <c r="BF36" s="146" t="e">
        <f t="shared" si="3"/>
        <v>#REF!</v>
      </c>
      <c r="BG36" s="139" t="e">
        <f>#REF!</f>
        <v>#REF!</v>
      </c>
      <c r="BH36" s="140" t="e">
        <f>#REF!</f>
        <v>#REF!</v>
      </c>
      <c r="BI36" s="139" t="e">
        <f>#REF!</f>
        <v>#REF!</v>
      </c>
      <c r="BJ36" s="140" t="e">
        <f>#REF!</f>
        <v>#REF!</v>
      </c>
      <c r="BK36" s="139" t="e">
        <f>#REF!</f>
        <v>#REF!</v>
      </c>
      <c r="BL36" s="140" t="e">
        <f>#REF!</f>
        <v>#REF!</v>
      </c>
      <c r="BM36" s="146" t="e">
        <f t="shared" si="4"/>
        <v>#REF!</v>
      </c>
      <c r="BN36" s="139" t="e">
        <f>#REF!</f>
        <v>#REF!</v>
      </c>
      <c r="BO36" s="140" t="e">
        <f>#REF!</f>
        <v>#REF!</v>
      </c>
      <c r="BP36" s="141" t="e">
        <f t="shared" si="9"/>
        <v>#REF!</v>
      </c>
      <c r="BQ36" s="139" t="e">
        <f>#REF!</f>
        <v>#REF!</v>
      </c>
      <c r="BR36" s="142" t="e">
        <f>#REF!</f>
        <v>#REF!</v>
      </c>
      <c r="BS36" s="139" t="e">
        <f>#REF!</f>
        <v>#REF!</v>
      </c>
      <c r="BT36" s="142" t="e">
        <f>#REF!</f>
        <v>#REF!</v>
      </c>
      <c r="BU36" s="139" t="e">
        <f>#REF!</f>
        <v>#REF!</v>
      </c>
      <c r="BV36" s="142" t="e">
        <f>#REF!</f>
        <v>#REF!</v>
      </c>
      <c r="BW36" s="139" t="e">
        <f>#REF!</f>
        <v>#REF!</v>
      </c>
      <c r="BX36" s="142" t="e">
        <f>#REF!</f>
        <v>#REF!</v>
      </c>
      <c r="BY36" s="139" t="e">
        <f>#REF!</f>
        <v>#REF!</v>
      </c>
      <c r="BZ36" s="142" t="e">
        <f>#REF!</f>
        <v>#REF!</v>
      </c>
      <c r="CA36" s="139" t="e">
        <f>#REF!</f>
        <v>#REF!</v>
      </c>
      <c r="CB36" s="142" t="e">
        <f>#REF!</f>
        <v>#REF!</v>
      </c>
      <c r="CC36" s="139" t="e">
        <f>#REF!</f>
        <v>#REF!</v>
      </c>
      <c r="CD36" s="142" t="e">
        <f>#REF!</f>
        <v>#REF!</v>
      </c>
      <c r="CE36" s="139" t="e">
        <f>#REF!</f>
        <v>#REF!</v>
      </c>
      <c r="CF36" s="142" t="e">
        <f>#REF!</f>
        <v>#REF!</v>
      </c>
      <c r="CG36" s="139" t="e">
        <f>#REF!</f>
        <v>#REF!</v>
      </c>
      <c r="CH36" s="142" t="e">
        <f>#REF!</f>
        <v>#REF!</v>
      </c>
      <c r="CI36" s="139" t="e">
        <f>#REF!</f>
        <v>#REF!</v>
      </c>
      <c r="CJ36" s="142" t="e">
        <f>#REF!</f>
        <v>#REF!</v>
      </c>
      <c r="CK36" s="139" t="e">
        <f>#REF!</f>
        <v>#REF!</v>
      </c>
      <c r="CL36" s="142" t="e">
        <f>#REF!</f>
        <v>#REF!</v>
      </c>
      <c r="CM36" s="139" t="e">
        <f>#REF!</f>
        <v>#REF!</v>
      </c>
      <c r="CN36" s="142" t="e">
        <f>#REF!</f>
        <v>#REF!</v>
      </c>
      <c r="CO36" s="139" t="e">
        <f>#REF!</f>
        <v>#REF!</v>
      </c>
      <c r="CP36" s="142" t="e">
        <f>#REF!</f>
        <v>#REF!</v>
      </c>
      <c r="CQ36" s="139" t="e">
        <f>#REF!</f>
        <v>#REF!</v>
      </c>
      <c r="CR36" s="142" t="e">
        <f>#REF!</f>
        <v>#REF!</v>
      </c>
      <c r="CS36" s="139" t="e">
        <f>#REF!</f>
        <v>#REF!</v>
      </c>
      <c r="CT36" s="142" t="e">
        <f>#REF!</f>
        <v>#REF!</v>
      </c>
      <c r="CU36" s="139" t="e">
        <f>#REF!</f>
        <v>#REF!</v>
      </c>
      <c r="CV36" s="142" t="e">
        <f>#REF!</f>
        <v>#REF!</v>
      </c>
      <c r="CW36" s="139" t="e">
        <f>#REF!</f>
        <v>#REF!</v>
      </c>
      <c r="CX36" s="142" t="e">
        <f>#REF!</f>
        <v>#REF!</v>
      </c>
      <c r="CY36" s="139" t="e">
        <f>#REF!</f>
        <v>#REF!</v>
      </c>
      <c r="CZ36" s="142" t="e">
        <f>#REF!</f>
        <v>#REF!</v>
      </c>
      <c r="DA36" s="139" t="e">
        <f>#REF!</f>
        <v>#REF!</v>
      </c>
      <c r="DB36" s="142" t="e">
        <f>#REF!</f>
        <v>#REF!</v>
      </c>
      <c r="DC36" s="139" t="e">
        <f>#REF!</f>
        <v>#REF!</v>
      </c>
      <c r="DD36" s="142" t="e">
        <f>#REF!</f>
        <v>#REF!</v>
      </c>
      <c r="DE36" s="141" t="e">
        <f t="shared" si="10"/>
        <v>#REF!</v>
      </c>
      <c r="DF36" s="139" t="e">
        <f>#REF!</f>
        <v>#REF!</v>
      </c>
      <c r="DG36" s="140" t="e">
        <f>#REF!</f>
        <v>#REF!</v>
      </c>
      <c r="DH36" s="139" t="e">
        <f>#REF!</f>
        <v>#REF!</v>
      </c>
      <c r="DI36" s="140" t="e">
        <f>#REF!</f>
        <v>#REF!</v>
      </c>
      <c r="DJ36" s="139" t="e">
        <f>#REF!</f>
        <v>#REF!</v>
      </c>
      <c r="DK36" s="140" t="e">
        <f>#REF!</f>
        <v>#REF!</v>
      </c>
      <c r="DL36" s="139" t="e">
        <f>#REF!</f>
        <v>#REF!</v>
      </c>
      <c r="DM36" s="140" t="e">
        <f>#REF!</f>
        <v>#REF!</v>
      </c>
      <c r="DN36" s="139" t="e">
        <f>#REF!</f>
        <v>#REF!</v>
      </c>
      <c r="DO36" s="140" t="e">
        <f>#REF!</f>
        <v>#REF!</v>
      </c>
      <c r="DP36" s="71" t="e">
        <f t="shared" si="5"/>
        <v>#REF!</v>
      </c>
      <c r="DQ36" s="139" t="e">
        <f>#REF!</f>
        <v>#REF!</v>
      </c>
      <c r="DR36" s="140" t="e">
        <f>#REF!</f>
        <v>#REF!</v>
      </c>
      <c r="DS36" s="139" t="e">
        <f>#REF!</f>
        <v>#REF!</v>
      </c>
      <c r="DT36" s="140" t="e">
        <f>#REF!</f>
        <v>#REF!</v>
      </c>
      <c r="DU36" s="139" t="e">
        <f>#REF!</f>
        <v>#REF!</v>
      </c>
      <c r="DV36" s="140" t="e">
        <f>#REF!</f>
        <v>#REF!</v>
      </c>
      <c r="DW36" s="139" t="e">
        <f>#REF!</f>
        <v>#REF!</v>
      </c>
      <c r="DX36" s="140" t="e">
        <f>#REF!</f>
        <v>#REF!</v>
      </c>
      <c r="DY36" s="139" t="e">
        <f>#REF!</f>
        <v>#REF!</v>
      </c>
      <c r="DZ36" s="140" t="e">
        <f>#REF!</f>
        <v>#REF!</v>
      </c>
      <c r="EA36" s="139" t="e">
        <f>#REF!</f>
        <v>#REF!</v>
      </c>
      <c r="EB36" s="140" t="e">
        <f>#REF!</f>
        <v>#REF!</v>
      </c>
      <c r="EC36" s="139" t="e">
        <f>#REF!</f>
        <v>#REF!</v>
      </c>
      <c r="ED36" s="140" t="e">
        <f>#REF!</f>
        <v>#REF!</v>
      </c>
      <c r="EE36" s="141" t="e">
        <f t="shared" si="11"/>
        <v>#REF!</v>
      </c>
      <c r="EF36" s="139" t="e">
        <f>#REF!</f>
        <v>#REF!</v>
      </c>
      <c r="EG36" s="140" t="e">
        <f>#REF!</f>
        <v>#REF!</v>
      </c>
      <c r="EH36" s="139" t="e">
        <f>#REF!</f>
        <v>#REF!</v>
      </c>
      <c r="EI36" s="140" t="e">
        <f>#REF!</f>
        <v>#REF!</v>
      </c>
      <c r="EJ36" s="139" t="e">
        <f>#REF!</f>
        <v>#REF!</v>
      </c>
      <c r="EK36" s="140" t="e">
        <f>#REF!</f>
        <v>#REF!</v>
      </c>
      <c r="EL36" s="139" t="e">
        <f>#REF!</f>
        <v>#REF!</v>
      </c>
      <c r="EM36" s="140" t="e">
        <f>#REF!</f>
        <v>#REF!</v>
      </c>
      <c r="EN36" s="139" t="e">
        <f>#REF!</f>
        <v>#REF!</v>
      </c>
      <c r="EO36" s="140" t="e">
        <f>#REF!</f>
        <v>#REF!</v>
      </c>
      <c r="EP36" s="139" t="e">
        <f>#REF!</f>
        <v>#REF!</v>
      </c>
      <c r="EQ36" s="140" t="e">
        <f>#REF!</f>
        <v>#REF!</v>
      </c>
      <c r="ER36" s="139" t="e">
        <f>#REF!</f>
        <v>#REF!</v>
      </c>
      <c r="ES36" s="140" t="e">
        <f>#REF!</f>
        <v>#REF!</v>
      </c>
      <c r="ET36" s="139" t="e">
        <f>#REF!</f>
        <v>#REF!</v>
      </c>
      <c r="EU36" s="140" t="e">
        <f>#REF!</f>
        <v>#REF!</v>
      </c>
      <c r="EV36" s="139" t="e">
        <f>#REF!</f>
        <v>#REF!</v>
      </c>
      <c r="EW36" s="140" t="e">
        <f>#REF!</f>
        <v>#REF!</v>
      </c>
      <c r="EX36" s="141" t="e">
        <f t="shared" si="12"/>
        <v>#REF!</v>
      </c>
      <c r="EY36" s="139" t="e">
        <f>#REF!</f>
        <v>#REF!</v>
      </c>
      <c r="EZ36" s="142" t="e">
        <f>#REF!</f>
        <v>#REF!</v>
      </c>
      <c r="FA36" s="139" t="e">
        <f>#REF!</f>
        <v>#REF!</v>
      </c>
      <c r="FB36" s="142" t="e">
        <f>#REF!</f>
        <v>#REF!</v>
      </c>
      <c r="FC36" s="139" t="e">
        <f>#REF!</f>
        <v>#REF!</v>
      </c>
      <c r="FD36" s="142" t="e">
        <f>#REF!</f>
        <v>#REF!</v>
      </c>
      <c r="FE36" s="139" t="e">
        <f>#REF!</f>
        <v>#REF!</v>
      </c>
      <c r="FF36" s="142" t="e">
        <f>#REF!</f>
        <v>#REF!</v>
      </c>
      <c r="FG36" s="141" t="e">
        <f t="shared" si="6"/>
        <v>#REF!</v>
      </c>
      <c r="FH36" s="144" t="e">
        <f>#REF!</f>
        <v>#REF!</v>
      </c>
      <c r="FI36" s="138" t="e">
        <f>#REF!</f>
        <v>#REF!</v>
      </c>
      <c r="FJ36" s="144" t="e">
        <f>#REF!</f>
        <v>#REF!</v>
      </c>
      <c r="FK36" s="138" t="e">
        <f>#REF!</f>
        <v>#REF!</v>
      </c>
      <c r="FL36" s="144" t="e">
        <f>#REF!</f>
        <v>#REF!</v>
      </c>
      <c r="FM36" s="138" t="e">
        <f>#REF!</f>
        <v>#REF!</v>
      </c>
    </row>
    <row r="37" spans="1:169" s="136" customFormat="1" x14ac:dyDescent="0.25">
      <c r="A37" s="137">
        <v>30</v>
      </c>
      <c r="B37" s="3" t="s">
        <v>132</v>
      </c>
      <c r="C37" s="153" t="e">
        <f>#REF!</f>
        <v>#REF!</v>
      </c>
      <c r="D37" s="132" t="e">
        <f>#REF!</f>
        <v>#REF!</v>
      </c>
      <c r="E37" s="130" t="e">
        <f>#REF!</f>
        <v>#REF!</v>
      </c>
      <c r="F37" s="138" t="e">
        <f t="shared" si="24"/>
        <v>#REF!</v>
      </c>
      <c r="G37" s="139" t="e">
        <f>#REF!</f>
        <v>#REF!</v>
      </c>
      <c r="H37" s="140" t="e">
        <f>#REF!</f>
        <v>#REF!</v>
      </c>
      <c r="I37" s="139" t="e">
        <f>#REF!</f>
        <v>#REF!</v>
      </c>
      <c r="J37" s="140" t="e">
        <f>#REF!</f>
        <v>#REF!</v>
      </c>
      <c r="K37" s="139" t="e">
        <f>#REF!</f>
        <v>#REF!</v>
      </c>
      <c r="L37" s="140" t="e">
        <f>#REF!</f>
        <v>#REF!</v>
      </c>
      <c r="M37" s="71" t="e">
        <f t="shared" si="1"/>
        <v>#REF!</v>
      </c>
      <c r="N37" s="139" t="e">
        <f>#REF!</f>
        <v>#REF!</v>
      </c>
      <c r="O37" s="140" t="e">
        <f>#REF!</f>
        <v>#REF!</v>
      </c>
      <c r="P37" s="139" t="e">
        <f>#REF!</f>
        <v>#REF!</v>
      </c>
      <c r="Q37" s="140" t="e">
        <f>#REF!</f>
        <v>#REF!</v>
      </c>
      <c r="R37" s="139" t="e">
        <f>#REF!</f>
        <v>#REF!</v>
      </c>
      <c r="S37" s="140" t="e">
        <f>#REF!</f>
        <v>#REF!</v>
      </c>
      <c r="T37" s="71" t="e">
        <f t="shared" si="2"/>
        <v>#REF!</v>
      </c>
      <c r="U37" s="139" t="e">
        <f>#REF!</f>
        <v>#REF!</v>
      </c>
      <c r="V37" s="142" t="e">
        <f>#REF!</f>
        <v>#REF!</v>
      </c>
      <c r="W37" s="139" t="e">
        <f>#REF!</f>
        <v>#REF!</v>
      </c>
      <c r="X37" s="142" t="e">
        <f>#REF!</f>
        <v>#REF!</v>
      </c>
      <c r="Y37" s="139" t="e">
        <f>#REF!</f>
        <v>#REF!</v>
      </c>
      <c r="Z37" s="142" t="e">
        <f>#REF!</f>
        <v>#REF!</v>
      </c>
      <c r="AA37" s="139" t="e">
        <f>#REF!</f>
        <v>#REF!</v>
      </c>
      <c r="AB37" s="142" t="e">
        <f>#REF!</f>
        <v>#REF!</v>
      </c>
      <c r="AC37" s="139" t="e">
        <f>#REF!</f>
        <v>#REF!</v>
      </c>
      <c r="AD37" s="142" t="e">
        <f>#REF!</f>
        <v>#REF!</v>
      </c>
      <c r="AE37" s="139" t="e">
        <f>#REF!</f>
        <v>#REF!</v>
      </c>
      <c r="AF37" s="142" t="e">
        <f>#REF!</f>
        <v>#REF!</v>
      </c>
      <c r="AG37" s="140" t="e">
        <f>#REF!</f>
        <v>#REF!</v>
      </c>
      <c r="AH37" s="140" t="e">
        <f>#REF!</f>
        <v>#REF!</v>
      </c>
      <c r="AI37" s="139" t="e">
        <f>#REF!</f>
        <v>#REF!</v>
      </c>
      <c r="AJ37" s="140" t="e">
        <f>#REF!</f>
        <v>#REF!</v>
      </c>
      <c r="AK37" s="139" t="e">
        <f>#REF!</f>
        <v>#REF!</v>
      </c>
      <c r="AL37" s="140" t="e">
        <f>#REF!</f>
        <v>#REF!</v>
      </c>
      <c r="AM37" s="139" t="e">
        <f>#REF!</f>
        <v>#REF!</v>
      </c>
      <c r="AN37" s="140" t="e">
        <f>#REF!</f>
        <v>#REF!</v>
      </c>
      <c r="AO37" s="139" t="e">
        <f>#REF!</f>
        <v>#REF!</v>
      </c>
      <c r="AP37" s="140" t="e">
        <f>#REF!</f>
        <v>#REF!</v>
      </c>
      <c r="AQ37" s="143" t="e">
        <f t="shared" si="8"/>
        <v>#REF!</v>
      </c>
      <c r="AR37" s="139" t="e">
        <f>#REF!</f>
        <v>#REF!</v>
      </c>
      <c r="AS37" s="142" t="e">
        <f>#REF!</f>
        <v>#REF!</v>
      </c>
      <c r="AT37" s="139" t="e">
        <f>#REF!</f>
        <v>#REF!</v>
      </c>
      <c r="AU37" s="142" t="e">
        <f>#REF!</f>
        <v>#REF!</v>
      </c>
      <c r="AV37" s="139" t="e">
        <f>#REF!</f>
        <v>#REF!</v>
      </c>
      <c r="AW37" s="142" t="e">
        <f>#REF!</f>
        <v>#REF!</v>
      </c>
      <c r="AX37" s="139" t="e">
        <f>#REF!</f>
        <v>#REF!</v>
      </c>
      <c r="AY37" s="142" t="e">
        <f>#REF!</f>
        <v>#REF!</v>
      </c>
      <c r="AZ37" s="139" t="e">
        <f>#REF!</f>
        <v>#REF!</v>
      </c>
      <c r="BA37" s="142" t="e">
        <f>#REF!</f>
        <v>#REF!</v>
      </c>
      <c r="BB37" s="139" t="e">
        <f>#REF!</f>
        <v>#REF!</v>
      </c>
      <c r="BC37" s="140" t="e">
        <f>#REF!</f>
        <v>#REF!</v>
      </c>
      <c r="BD37" s="139" t="e">
        <f>#REF!</f>
        <v>#REF!</v>
      </c>
      <c r="BE37" s="140" t="e">
        <f>#REF!</f>
        <v>#REF!</v>
      </c>
      <c r="BF37" s="146" t="e">
        <f t="shared" si="3"/>
        <v>#REF!</v>
      </c>
      <c r="BG37" s="139" t="e">
        <f>#REF!</f>
        <v>#REF!</v>
      </c>
      <c r="BH37" s="140" t="e">
        <f>#REF!</f>
        <v>#REF!</v>
      </c>
      <c r="BI37" s="139" t="e">
        <f>#REF!</f>
        <v>#REF!</v>
      </c>
      <c r="BJ37" s="140" t="e">
        <f>#REF!</f>
        <v>#REF!</v>
      </c>
      <c r="BK37" s="139" t="e">
        <f>#REF!</f>
        <v>#REF!</v>
      </c>
      <c r="BL37" s="140" t="e">
        <f>#REF!</f>
        <v>#REF!</v>
      </c>
      <c r="BM37" s="146" t="e">
        <f>#REF!</f>
        <v>#REF!</v>
      </c>
      <c r="BN37" s="139" t="e">
        <f>#REF!</f>
        <v>#REF!</v>
      </c>
      <c r="BO37" s="140" t="e">
        <f>#REF!</f>
        <v>#REF!</v>
      </c>
      <c r="BP37" s="141" t="e">
        <f t="shared" si="9"/>
        <v>#REF!</v>
      </c>
      <c r="BQ37" s="139" t="e">
        <f>#REF!</f>
        <v>#REF!</v>
      </c>
      <c r="BR37" s="142" t="e">
        <f>#REF!</f>
        <v>#REF!</v>
      </c>
      <c r="BS37" s="139" t="e">
        <f>#REF!</f>
        <v>#REF!</v>
      </c>
      <c r="BT37" s="142" t="e">
        <f>#REF!</f>
        <v>#REF!</v>
      </c>
      <c r="BU37" s="139" t="e">
        <f>#REF!</f>
        <v>#REF!</v>
      </c>
      <c r="BV37" s="142" t="e">
        <f>#REF!</f>
        <v>#REF!</v>
      </c>
      <c r="BW37" s="139" t="e">
        <f>#REF!</f>
        <v>#REF!</v>
      </c>
      <c r="BX37" s="142" t="e">
        <f>#REF!</f>
        <v>#REF!</v>
      </c>
      <c r="BY37" s="139" t="e">
        <f>#REF!</f>
        <v>#REF!</v>
      </c>
      <c r="BZ37" s="142" t="e">
        <f>#REF!</f>
        <v>#REF!</v>
      </c>
      <c r="CA37" s="139" t="e">
        <f>#REF!</f>
        <v>#REF!</v>
      </c>
      <c r="CB37" s="142" t="e">
        <f>#REF!</f>
        <v>#REF!</v>
      </c>
      <c r="CC37" s="139" t="e">
        <f>#REF!</f>
        <v>#REF!</v>
      </c>
      <c r="CD37" s="142" t="e">
        <f>#REF!</f>
        <v>#REF!</v>
      </c>
      <c r="CE37" s="139" t="e">
        <f>#REF!</f>
        <v>#REF!</v>
      </c>
      <c r="CF37" s="142" t="e">
        <f>#REF!</f>
        <v>#REF!</v>
      </c>
      <c r="CG37" s="139" t="e">
        <f>#REF!</f>
        <v>#REF!</v>
      </c>
      <c r="CH37" s="142" t="e">
        <f>#REF!</f>
        <v>#REF!</v>
      </c>
      <c r="CI37" s="139" t="e">
        <f>#REF!</f>
        <v>#REF!</v>
      </c>
      <c r="CJ37" s="142" t="e">
        <f>#REF!</f>
        <v>#REF!</v>
      </c>
      <c r="CK37" s="139" t="e">
        <f>#REF!</f>
        <v>#REF!</v>
      </c>
      <c r="CL37" s="142" t="e">
        <f>#REF!</f>
        <v>#REF!</v>
      </c>
      <c r="CM37" s="139" t="e">
        <f>#REF!</f>
        <v>#REF!</v>
      </c>
      <c r="CN37" s="142" t="e">
        <f>#REF!</f>
        <v>#REF!</v>
      </c>
      <c r="CO37" s="139" t="e">
        <f>#REF!</f>
        <v>#REF!</v>
      </c>
      <c r="CP37" s="142" t="e">
        <f>#REF!</f>
        <v>#REF!</v>
      </c>
      <c r="CQ37" s="139" t="e">
        <f>#REF!</f>
        <v>#REF!</v>
      </c>
      <c r="CR37" s="142" t="e">
        <f>#REF!</f>
        <v>#REF!</v>
      </c>
      <c r="CS37" s="139" t="e">
        <f>#REF!</f>
        <v>#REF!</v>
      </c>
      <c r="CT37" s="142" t="e">
        <f>#REF!</f>
        <v>#REF!</v>
      </c>
      <c r="CU37" s="139" t="e">
        <f>#REF!</f>
        <v>#REF!</v>
      </c>
      <c r="CV37" s="142" t="e">
        <f>#REF!</f>
        <v>#REF!</v>
      </c>
      <c r="CW37" s="139" t="e">
        <f>#REF!</f>
        <v>#REF!</v>
      </c>
      <c r="CX37" s="142" t="e">
        <f>#REF!</f>
        <v>#REF!</v>
      </c>
      <c r="CY37" s="139" t="e">
        <f>#REF!</f>
        <v>#REF!</v>
      </c>
      <c r="CZ37" s="142" t="e">
        <f>#REF!</f>
        <v>#REF!</v>
      </c>
      <c r="DA37" s="139" t="e">
        <f>#REF!</f>
        <v>#REF!</v>
      </c>
      <c r="DB37" s="142" t="e">
        <f>#REF!</f>
        <v>#REF!</v>
      </c>
      <c r="DC37" s="139" t="e">
        <f>#REF!</f>
        <v>#REF!</v>
      </c>
      <c r="DD37" s="142" t="e">
        <f>#REF!</f>
        <v>#REF!</v>
      </c>
      <c r="DE37" s="141" t="e">
        <f t="shared" si="10"/>
        <v>#REF!</v>
      </c>
      <c r="DF37" s="139" t="e">
        <f>#REF!</f>
        <v>#REF!</v>
      </c>
      <c r="DG37" s="140" t="e">
        <f>#REF!</f>
        <v>#REF!</v>
      </c>
      <c r="DH37" s="139" t="e">
        <f>#REF!</f>
        <v>#REF!</v>
      </c>
      <c r="DI37" s="140" t="e">
        <f>#REF!</f>
        <v>#REF!</v>
      </c>
      <c r="DJ37" s="139" t="e">
        <f>#REF!</f>
        <v>#REF!</v>
      </c>
      <c r="DK37" s="140" t="e">
        <f>#REF!</f>
        <v>#REF!</v>
      </c>
      <c r="DL37" s="139" t="e">
        <f>#REF!</f>
        <v>#REF!</v>
      </c>
      <c r="DM37" s="140" t="e">
        <f>#REF!</f>
        <v>#REF!</v>
      </c>
      <c r="DN37" s="139" t="e">
        <f>#REF!</f>
        <v>#REF!</v>
      </c>
      <c r="DO37" s="140" t="e">
        <f>#REF!</f>
        <v>#REF!</v>
      </c>
      <c r="DP37" s="71" t="e">
        <f t="shared" si="5"/>
        <v>#REF!</v>
      </c>
      <c r="DQ37" s="139" t="e">
        <f>#REF!</f>
        <v>#REF!</v>
      </c>
      <c r="DR37" s="140" t="e">
        <f>#REF!</f>
        <v>#REF!</v>
      </c>
      <c r="DS37" s="139" t="e">
        <f>#REF!</f>
        <v>#REF!</v>
      </c>
      <c r="DT37" s="140" t="e">
        <f>#REF!</f>
        <v>#REF!</v>
      </c>
      <c r="DU37" s="139" t="e">
        <f>#REF!</f>
        <v>#REF!</v>
      </c>
      <c r="DV37" s="140" t="e">
        <f>#REF!</f>
        <v>#REF!</v>
      </c>
      <c r="DW37" s="139" t="e">
        <f>#REF!</f>
        <v>#REF!</v>
      </c>
      <c r="DX37" s="140" t="e">
        <f>#REF!</f>
        <v>#REF!</v>
      </c>
      <c r="DY37" s="139" t="e">
        <f>#REF!</f>
        <v>#REF!</v>
      </c>
      <c r="DZ37" s="140" t="e">
        <f>#REF!</f>
        <v>#REF!</v>
      </c>
      <c r="EA37" s="139" t="e">
        <f>#REF!</f>
        <v>#REF!</v>
      </c>
      <c r="EB37" s="140" t="e">
        <f>#REF!</f>
        <v>#REF!</v>
      </c>
      <c r="EC37" s="139" t="e">
        <f>#REF!</f>
        <v>#REF!</v>
      </c>
      <c r="ED37" s="140" t="e">
        <f>#REF!</f>
        <v>#REF!</v>
      </c>
      <c r="EE37" s="141" t="e">
        <f t="shared" si="11"/>
        <v>#REF!</v>
      </c>
      <c r="EF37" s="139" t="e">
        <f>#REF!</f>
        <v>#REF!</v>
      </c>
      <c r="EG37" s="140" t="e">
        <f>#REF!</f>
        <v>#REF!</v>
      </c>
      <c r="EH37" s="139" t="e">
        <f>#REF!</f>
        <v>#REF!</v>
      </c>
      <c r="EI37" s="140" t="e">
        <f>#REF!</f>
        <v>#REF!</v>
      </c>
      <c r="EJ37" s="139" t="e">
        <f>#REF!</f>
        <v>#REF!</v>
      </c>
      <c r="EK37" s="140" t="e">
        <f>#REF!</f>
        <v>#REF!</v>
      </c>
      <c r="EL37" s="139" t="e">
        <f>#REF!</f>
        <v>#REF!</v>
      </c>
      <c r="EM37" s="140" t="e">
        <f>#REF!</f>
        <v>#REF!</v>
      </c>
      <c r="EN37" s="139" t="e">
        <f>#REF!</f>
        <v>#REF!</v>
      </c>
      <c r="EO37" s="140" t="e">
        <f>#REF!</f>
        <v>#REF!</v>
      </c>
      <c r="EP37" s="139" t="e">
        <f>#REF!</f>
        <v>#REF!</v>
      </c>
      <c r="EQ37" s="140" t="e">
        <f>#REF!</f>
        <v>#REF!</v>
      </c>
      <c r="ER37" s="139" t="e">
        <f>#REF!</f>
        <v>#REF!</v>
      </c>
      <c r="ES37" s="140" t="e">
        <f>#REF!</f>
        <v>#REF!</v>
      </c>
      <c r="ET37" s="139" t="e">
        <f>#REF!</f>
        <v>#REF!</v>
      </c>
      <c r="EU37" s="140" t="e">
        <f>#REF!</f>
        <v>#REF!</v>
      </c>
      <c r="EV37" s="139" t="e">
        <f>#REF!</f>
        <v>#REF!</v>
      </c>
      <c r="EW37" s="140" t="e">
        <f>#REF!</f>
        <v>#REF!</v>
      </c>
      <c r="EX37" s="141" t="e">
        <f t="shared" si="12"/>
        <v>#REF!</v>
      </c>
      <c r="EY37" s="139" t="e">
        <f>#REF!</f>
        <v>#REF!</v>
      </c>
      <c r="EZ37" s="142" t="e">
        <f>#REF!</f>
        <v>#REF!</v>
      </c>
      <c r="FA37" s="139" t="e">
        <f>#REF!</f>
        <v>#REF!</v>
      </c>
      <c r="FB37" s="142" t="e">
        <f>#REF!</f>
        <v>#REF!</v>
      </c>
      <c r="FC37" s="139" t="e">
        <f>#REF!</f>
        <v>#REF!</v>
      </c>
      <c r="FD37" s="142" t="e">
        <f>#REF!</f>
        <v>#REF!</v>
      </c>
      <c r="FE37" s="139" t="e">
        <f>#REF!</f>
        <v>#REF!</v>
      </c>
      <c r="FF37" s="142" t="e">
        <f>#REF!</f>
        <v>#REF!</v>
      </c>
      <c r="FG37" s="141" t="e">
        <f t="shared" si="6"/>
        <v>#REF!</v>
      </c>
      <c r="FH37" s="144" t="e">
        <f>#REF!</f>
        <v>#REF!</v>
      </c>
      <c r="FI37" s="138" t="e">
        <f>#REF!</f>
        <v>#REF!</v>
      </c>
      <c r="FJ37" s="144" t="e">
        <f>#REF!</f>
        <v>#REF!</v>
      </c>
      <c r="FK37" s="138" t="e">
        <f>#REF!</f>
        <v>#REF!</v>
      </c>
      <c r="FL37" s="144" t="e">
        <f>#REF!</f>
        <v>#REF!</v>
      </c>
      <c r="FM37" s="138" t="e">
        <f>#REF!</f>
        <v>#REF!</v>
      </c>
    </row>
    <row r="38" spans="1:169" s="136" customFormat="1" x14ac:dyDescent="0.25">
      <c r="A38" s="137">
        <v>31</v>
      </c>
      <c r="B38" s="3" t="s">
        <v>167</v>
      </c>
      <c r="C38" s="153" t="e">
        <f>#REF!</f>
        <v>#REF!</v>
      </c>
      <c r="D38" s="132" t="e">
        <f>#REF!</f>
        <v>#REF!</v>
      </c>
      <c r="E38" s="156" t="e">
        <f t="shared" si="7"/>
        <v>#REF!</v>
      </c>
      <c r="F38" s="138" t="e">
        <f t="shared" si="24"/>
        <v>#REF!</v>
      </c>
      <c r="G38" s="139" t="e">
        <f>#REF!</f>
        <v>#REF!</v>
      </c>
      <c r="H38" s="140" t="e">
        <f>#REF!</f>
        <v>#REF!</v>
      </c>
      <c r="I38" s="139" t="e">
        <f>#REF!</f>
        <v>#REF!</v>
      </c>
      <c r="J38" s="140" t="e">
        <f>#REF!</f>
        <v>#REF!</v>
      </c>
      <c r="K38" s="139" t="e">
        <f>#REF!</f>
        <v>#REF!</v>
      </c>
      <c r="L38" s="140" t="e">
        <f>#REF!</f>
        <v>#REF!</v>
      </c>
      <c r="M38" s="71" t="e">
        <f t="shared" si="1"/>
        <v>#REF!</v>
      </c>
      <c r="N38" s="139" t="e">
        <f>#REF!</f>
        <v>#REF!</v>
      </c>
      <c r="O38" s="140" t="e">
        <f>#REF!</f>
        <v>#REF!</v>
      </c>
      <c r="P38" s="139" t="e">
        <f>#REF!</f>
        <v>#REF!</v>
      </c>
      <c r="Q38" s="140" t="e">
        <f>#REF!</f>
        <v>#REF!</v>
      </c>
      <c r="R38" s="139" t="e">
        <f>#REF!</f>
        <v>#REF!</v>
      </c>
      <c r="S38" s="140" t="e">
        <f>#REF!</f>
        <v>#REF!</v>
      </c>
      <c r="T38" s="71" t="e">
        <f t="shared" si="2"/>
        <v>#REF!</v>
      </c>
      <c r="U38" s="139" t="e">
        <f>#REF!</f>
        <v>#REF!</v>
      </c>
      <c r="V38" s="142" t="e">
        <f>#REF!</f>
        <v>#REF!</v>
      </c>
      <c r="W38" s="139" t="e">
        <f>#REF!</f>
        <v>#REF!</v>
      </c>
      <c r="X38" s="142" t="e">
        <f>#REF!</f>
        <v>#REF!</v>
      </c>
      <c r="Y38" s="139" t="e">
        <f>#REF!</f>
        <v>#REF!</v>
      </c>
      <c r="Z38" s="142" t="e">
        <f>#REF!</f>
        <v>#REF!</v>
      </c>
      <c r="AA38" s="139" t="e">
        <f>#REF!</f>
        <v>#REF!</v>
      </c>
      <c r="AB38" s="142" t="e">
        <f>#REF!</f>
        <v>#REF!</v>
      </c>
      <c r="AC38" s="139" t="e">
        <f>#REF!</f>
        <v>#REF!</v>
      </c>
      <c r="AD38" s="142" t="e">
        <f>#REF!</f>
        <v>#REF!</v>
      </c>
      <c r="AE38" s="139" t="e">
        <f>#REF!</f>
        <v>#REF!</v>
      </c>
      <c r="AF38" s="142" t="e">
        <f>#REF!</f>
        <v>#REF!</v>
      </c>
      <c r="AG38" s="140" t="e">
        <f>#REF!</f>
        <v>#REF!</v>
      </c>
      <c r="AH38" s="140" t="e">
        <f>#REF!</f>
        <v>#REF!</v>
      </c>
      <c r="AI38" s="139" t="e">
        <f>#REF!</f>
        <v>#REF!</v>
      </c>
      <c r="AJ38" s="140" t="e">
        <f>#REF!</f>
        <v>#REF!</v>
      </c>
      <c r="AK38" s="139" t="e">
        <f>#REF!</f>
        <v>#REF!</v>
      </c>
      <c r="AL38" s="140" t="e">
        <f>#REF!</f>
        <v>#REF!</v>
      </c>
      <c r="AM38" s="139" t="e">
        <f>#REF!</f>
        <v>#REF!</v>
      </c>
      <c r="AN38" s="140" t="e">
        <f>#REF!</f>
        <v>#REF!</v>
      </c>
      <c r="AO38" s="139" t="e">
        <f>#REF!</f>
        <v>#REF!</v>
      </c>
      <c r="AP38" s="140" t="e">
        <f>#REF!</f>
        <v>#REF!</v>
      </c>
      <c r="AQ38" s="143" t="e">
        <f t="shared" si="8"/>
        <v>#REF!</v>
      </c>
      <c r="AR38" s="139" t="e">
        <f>#REF!</f>
        <v>#REF!</v>
      </c>
      <c r="AS38" s="142" t="e">
        <f>#REF!</f>
        <v>#REF!</v>
      </c>
      <c r="AT38" s="139" t="e">
        <f>#REF!</f>
        <v>#REF!</v>
      </c>
      <c r="AU38" s="142" t="e">
        <f>#REF!</f>
        <v>#REF!</v>
      </c>
      <c r="AV38" s="139" t="e">
        <f>#REF!</f>
        <v>#REF!</v>
      </c>
      <c r="AW38" s="142" t="e">
        <f>#REF!</f>
        <v>#REF!</v>
      </c>
      <c r="AX38" s="139" t="e">
        <f>#REF!</f>
        <v>#REF!</v>
      </c>
      <c r="AY38" s="142" t="e">
        <f>#REF!</f>
        <v>#REF!</v>
      </c>
      <c r="AZ38" s="139" t="e">
        <f>#REF!</f>
        <v>#REF!</v>
      </c>
      <c r="BA38" s="142" t="e">
        <f>#REF!</f>
        <v>#REF!</v>
      </c>
      <c r="BB38" s="139" t="e">
        <f>#REF!</f>
        <v>#REF!</v>
      </c>
      <c r="BC38" s="140" t="e">
        <f>#REF!</f>
        <v>#REF!</v>
      </c>
      <c r="BD38" s="139" t="e">
        <f>#REF!</f>
        <v>#REF!</v>
      </c>
      <c r="BE38" s="140" t="e">
        <f>#REF!</f>
        <v>#REF!</v>
      </c>
      <c r="BF38" s="146" t="e">
        <f t="shared" si="3"/>
        <v>#REF!</v>
      </c>
      <c r="BG38" s="139" t="e">
        <f>#REF!</f>
        <v>#REF!</v>
      </c>
      <c r="BH38" s="140" t="e">
        <f>#REF!</f>
        <v>#REF!</v>
      </c>
      <c r="BI38" s="139" t="e">
        <f>#REF!</f>
        <v>#REF!</v>
      </c>
      <c r="BJ38" s="140" t="e">
        <f>#REF!</f>
        <v>#REF!</v>
      </c>
      <c r="BK38" s="139" t="e">
        <f>#REF!</f>
        <v>#REF!</v>
      </c>
      <c r="BL38" s="140" t="e">
        <f>#REF!</f>
        <v>#REF!</v>
      </c>
      <c r="BM38" s="146" t="e">
        <f t="shared" si="4"/>
        <v>#REF!</v>
      </c>
      <c r="BN38" s="139" t="e">
        <f>#REF!</f>
        <v>#REF!</v>
      </c>
      <c r="BO38" s="140" t="e">
        <f>#REF!</f>
        <v>#REF!</v>
      </c>
      <c r="BP38" s="141" t="e">
        <f t="shared" si="9"/>
        <v>#REF!</v>
      </c>
      <c r="BQ38" s="139" t="e">
        <f>#REF!</f>
        <v>#REF!</v>
      </c>
      <c r="BR38" s="142" t="e">
        <f>#REF!</f>
        <v>#REF!</v>
      </c>
      <c r="BS38" s="139" t="e">
        <f>#REF!</f>
        <v>#REF!</v>
      </c>
      <c r="BT38" s="142" t="e">
        <f>#REF!</f>
        <v>#REF!</v>
      </c>
      <c r="BU38" s="139" t="e">
        <f>#REF!</f>
        <v>#REF!</v>
      </c>
      <c r="BV38" s="142" t="e">
        <f>#REF!</f>
        <v>#REF!</v>
      </c>
      <c r="BW38" s="139" t="e">
        <f>#REF!</f>
        <v>#REF!</v>
      </c>
      <c r="BX38" s="142" t="e">
        <f>#REF!</f>
        <v>#REF!</v>
      </c>
      <c r="BY38" s="139" t="e">
        <f>#REF!</f>
        <v>#REF!</v>
      </c>
      <c r="BZ38" s="142" t="e">
        <f>#REF!</f>
        <v>#REF!</v>
      </c>
      <c r="CA38" s="139" t="e">
        <f>#REF!</f>
        <v>#REF!</v>
      </c>
      <c r="CB38" s="142" t="e">
        <f>#REF!</f>
        <v>#REF!</v>
      </c>
      <c r="CC38" s="139" t="e">
        <f>#REF!</f>
        <v>#REF!</v>
      </c>
      <c r="CD38" s="142" t="e">
        <f>#REF!</f>
        <v>#REF!</v>
      </c>
      <c r="CE38" s="139" t="e">
        <f>#REF!</f>
        <v>#REF!</v>
      </c>
      <c r="CF38" s="142" t="e">
        <f>#REF!</f>
        <v>#REF!</v>
      </c>
      <c r="CG38" s="139" t="e">
        <f>#REF!</f>
        <v>#REF!</v>
      </c>
      <c r="CH38" s="142" t="e">
        <f>#REF!</f>
        <v>#REF!</v>
      </c>
      <c r="CI38" s="139" t="e">
        <f>#REF!</f>
        <v>#REF!</v>
      </c>
      <c r="CJ38" s="142" t="e">
        <f>#REF!</f>
        <v>#REF!</v>
      </c>
      <c r="CK38" s="139" t="e">
        <f>#REF!</f>
        <v>#REF!</v>
      </c>
      <c r="CL38" s="142" t="e">
        <f>#REF!</f>
        <v>#REF!</v>
      </c>
      <c r="CM38" s="139" t="e">
        <f>#REF!</f>
        <v>#REF!</v>
      </c>
      <c r="CN38" s="142" t="e">
        <f>#REF!</f>
        <v>#REF!</v>
      </c>
      <c r="CO38" s="139" t="e">
        <f>#REF!</f>
        <v>#REF!</v>
      </c>
      <c r="CP38" s="142" t="e">
        <f>#REF!</f>
        <v>#REF!</v>
      </c>
      <c r="CQ38" s="139" t="e">
        <f>#REF!</f>
        <v>#REF!</v>
      </c>
      <c r="CR38" s="142" t="e">
        <f>#REF!</f>
        <v>#REF!</v>
      </c>
      <c r="CS38" s="139" t="e">
        <f>#REF!</f>
        <v>#REF!</v>
      </c>
      <c r="CT38" s="142" t="e">
        <f>#REF!</f>
        <v>#REF!</v>
      </c>
      <c r="CU38" s="139" t="e">
        <f>#REF!</f>
        <v>#REF!</v>
      </c>
      <c r="CV38" s="142" t="e">
        <f>#REF!</f>
        <v>#REF!</v>
      </c>
      <c r="CW38" s="139" t="e">
        <f>#REF!</f>
        <v>#REF!</v>
      </c>
      <c r="CX38" s="142" t="e">
        <f>#REF!</f>
        <v>#REF!</v>
      </c>
      <c r="CY38" s="139" t="e">
        <f>#REF!</f>
        <v>#REF!</v>
      </c>
      <c r="CZ38" s="142" t="e">
        <f>#REF!</f>
        <v>#REF!</v>
      </c>
      <c r="DA38" s="139" t="e">
        <f>#REF!</f>
        <v>#REF!</v>
      </c>
      <c r="DB38" s="142" t="e">
        <f>#REF!</f>
        <v>#REF!</v>
      </c>
      <c r="DC38" s="139" t="e">
        <f>#REF!</f>
        <v>#REF!</v>
      </c>
      <c r="DD38" s="142" t="e">
        <f>#REF!</f>
        <v>#REF!</v>
      </c>
      <c r="DE38" s="141" t="e">
        <f t="shared" si="10"/>
        <v>#REF!</v>
      </c>
      <c r="DF38" s="139" t="e">
        <f>#REF!</f>
        <v>#REF!</v>
      </c>
      <c r="DG38" s="140" t="e">
        <f>#REF!</f>
        <v>#REF!</v>
      </c>
      <c r="DH38" s="139" t="e">
        <f>#REF!</f>
        <v>#REF!</v>
      </c>
      <c r="DI38" s="140" t="e">
        <f>#REF!</f>
        <v>#REF!</v>
      </c>
      <c r="DJ38" s="139" t="e">
        <f>#REF!</f>
        <v>#REF!</v>
      </c>
      <c r="DK38" s="140" t="e">
        <f>#REF!</f>
        <v>#REF!</v>
      </c>
      <c r="DL38" s="139" t="e">
        <f>#REF!</f>
        <v>#REF!</v>
      </c>
      <c r="DM38" s="140" t="e">
        <f>#REF!</f>
        <v>#REF!</v>
      </c>
      <c r="DN38" s="139" t="e">
        <f>#REF!</f>
        <v>#REF!</v>
      </c>
      <c r="DO38" s="140" t="e">
        <f>#REF!</f>
        <v>#REF!</v>
      </c>
      <c r="DP38" s="71" t="e">
        <f t="shared" si="5"/>
        <v>#REF!</v>
      </c>
      <c r="DQ38" s="139" t="e">
        <f>#REF!</f>
        <v>#REF!</v>
      </c>
      <c r="DR38" s="140" t="e">
        <f>#REF!</f>
        <v>#REF!</v>
      </c>
      <c r="DS38" s="139" t="e">
        <f>#REF!</f>
        <v>#REF!</v>
      </c>
      <c r="DT38" s="140" t="e">
        <f>#REF!</f>
        <v>#REF!</v>
      </c>
      <c r="DU38" s="139" t="e">
        <f>#REF!</f>
        <v>#REF!</v>
      </c>
      <c r="DV38" s="140" t="e">
        <f>#REF!</f>
        <v>#REF!</v>
      </c>
      <c r="DW38" s="139" t="e">
        <f>#REF!</f>
        <v>#REF!</v>
      </c>
      <c r="DX38" s="140" t="e">
        <f>#REF!</f>
        <v>#REF!</v>
      </c>
      <c r="DY38" s="139" t="e">
        <f>#REF!</f>
        <v>#REF!</v>
      </c>
      <c r="DZ38" s="140" t="e">
        <f>#REF!</f>
        <v>#REF!</v>
      </c>
      <c r="EA38" s="139" t="e">
        <f>#REF!</f>
        <v>#REF!</v>
      </c>
      <c r="EB38" s="140" t="e">
        <f>#REF!</f>
        <v>#REF!</v>
      </c>
      <c r="EC38" s="139" t="e">
        <f>#REF!</f>
        <v>#REF!</v>
      </c>
      <c r="ED38" s="140" t="e">
        <f>#REF!</f>
        <v>#REF!</v>
      </c>
      <c r="EE38" s="141" t="e">
        <f t="shared" si="11"/>
        <v>#REF!</v>
      </c>
      <c r="EF38" s="139" t="e">
        <f>#REF!</f>
        <v>#REF!</v>
      </c>
      <c r="EG38" s="140" t="e">
        <f>#REF!</f>
        <v>#REF!</v>
      </c>
      <c r="EH38" s="139" t="e">
        <f>#REF!</f>
        <v>#REF!</v>
      </c>
      <c r="EI38" s="140" t="e">
        <f>#REF!</f>
        <v>#REF!</v>
      </c>
      <c r="EJ38" s="139" t="e">
        <f>#REF!</f>
        <v>#REF!</v>
      </c>
      <c r="EK38" s="140" t="e">
        <f>#REF!</f>
        <v>#REF!</v>
      </c>
      <c r="EL38" s="139" t="e">
        <f>#REF!</f>
        <v>#REF!</v>
      </c>
      <c r="EM38" s="140" t="e">
        <f>#REF!</f>
        <v>#REF!</v>
      </c>
      <c r="EN38" s="139" t="e">
        <f>#REF!</f>
        <v>#REF!</v>
      </c>
      <c r="EO38" s="140" t="e">
        <f>#REF!</f>
        <v>#REF!</v>
      </c>
      <c r="EP38" s="139" t="e">
        <f>#REF!</f>
        <v>#REF!</v>
      </c>
      <c r="EQ38" s="140" t="e">
        <f>#REF!</f>
        <v>#REF!</v>
      </c>
      <c r="ER38" s="139" t="e">
        <f>#REF!</f>
        <v>#REF!</v>
      </c>
      <c r="ES38" s="140" t="e">
        <f>#REF!</f>
        <v>#REF!</v>
      </c>
      <c r="ET38" s="139" t="e">
        <f>#REF!</f>
        <v>#REF!</v>
      </c>
      <c r="EU38" s="140" t="e">
        <f>#REF!</f>
        <v>#REF!</v>
      </c>
      <c r="EV38" s="139" t="e">
        <f>#REF!</f>
        <v>#REF!</v>
      </c>
      <c r="EW38" s="140" t="e">
        <f>#REF!</f>
        <v>#REF!</v>
      </c>
      <c r="EX38" s="141" t="e">
        <f t="shared" si="12"/>
        <v>#REF!</v>
      </c>
      <c r="EY38" s="139" t="e">
        <f>#REF!</f>
        <v>#REF!</v>
      </c>
      <c r="EZ38" s="142" t="e">
        <f>#REF!</f>
        <v>#REF!</v>
      </c>
      <c r="FA38" s="139" t="e">
        <f>#REF!</f>
        <v>#REF!</v>
      </c>
      <c r="FB38" s="142" t="e">
        <f>#REF!</f>
        <v>#REF!</v>
      </c>
      <c r="FC38" s="139" t="e">
        <f>#REF!</f>
        <v>#REF!</v>
      </c>
      <c r="FD38" s="142" t="e">
        <f>#REF!</f>
        <v>#REF!</v>
      </c>
      <c r="FE38" s="139" t="e">
        <f>#REF!</f>
        <v>#REF!</v>
      </c>
      <c r="FF38" s="142" t="e">
        <f>#REF!</f>
        <v>#REF!</v>
      </c>
      <c r="FG38" s="141" t="e">
        <f t="shared" si="6"/>
        <v>#REF!</v>
      </c>
      <c r="FH38" s="144" t="e">
        <f>#REF!</f>
        <v>#REF!</v>
      </c>
      <c r="FI38" s="138" t="e">
        <f>#REF!</f>
        <v>#REF!</v>
      </c>
      <c r="FJ38" s="144" t="e">
        <f>#REF!</f>
        <v>#REF!</v>
      </c>
      <c r="FK38" s="138" t="e">
        <f>#REF!</f>
        <v>#REF!</v>
      </c>
      <c r="FL38" s="144" t="e">
        <f>#REF!</f>
        <v>#REF!</v>
      </c>
      <c r="FM38" s="138" t="e">
        <f>#REF!</f>
        <v>#REF!</v>
      </c>
    </row>
    <row r="39" spans="1:169" s="136" customFormat="1" x14ac:dyDescent="0.25">
      <c r="A39" s="137">
        <v>32</v>
      </c>
      <c r="B39" s="3" t="s">
        <v>170</v>
      </c>
      <c r="C39" s="133" t="e">
        <f>#REF!</f>
        <v>#REF!</v>
      </c>
      <c r="D39" s="4" t="e">
        <f>#REF!</f>
        <v>#REF!</v>
      </c>
      <c r="E39" s="130" t="e">
        <f t="shared" si="7"/>
        <v>#REF!</v>
      </c>
      <c r="F39" s="138" t="e">
        <f t="shared" si="24"/>
        <v>#REF!</v>
      </c>
      <c r="G39" s="139" t="e">
        <f>#REF!</f>
        <v>#REF!</v>
      </c>
      <c r="H39" s="140" t="e">
        <f>#REF!</f>
        <v>#REF!</v>
      </c>
      <c r="I39" s="139" t="e">
        <f>#REF!</f>
        <v>#REF!</v>
      </c>
      <c r="J39" s="140" t="e">
        <f>#REF!</f>
        <v>#REF!</v>
      </c>
      <c r="K39" s="139" t="e">
        <f>#REF!</f>
        <v>#REF!</v>
      </c>
      <c r="L39" s="140" t="e">
        <f>#REF!</f>
        <v>#REF!</v>
      </c>
      <c r="M39" s="71" t="e">
        <f t="shared" si="1"/>
        <v>#REF!</v>
      </c>
      <c r="N39" s="139" t="e">
        <f>#REF!</f>
        <v>#REF!</v>
      </c>
      <c r="O39" s="140" t="e">
        <f>#REF!</f>
        <v>#REF!</v>
      </c>
      <c r="P39" s="139" t="e">
        <f>#REF!</f>
        <v>#REF!</v>
      </c>
      <c r="Q39" s="140" t="e">
        <f>#REF!</f>
        <v>#REF!</v>
      </c>
      <c r="R39" s="139" t="e">
        <f>#REF!</f>
        <v>#REF!</v>
      </c>
      <c r="S39" s="140" t="e">
        <f>#REF!</f>
        <v>#REF!</v>
      </c>
      <c r="T39" s="71" t="e">
        <f t="shared" si="2"/>
        <v>#REF!</v>
      </c>
      <c r="U39" s="139" t="e">
        <f>#REF!</f>
        <v>#REF!</v>
      </c>
      <c r="V39" s="142" t="e">
        <f>#REF!</f>
        <v>#REF!</v>
      </c>
      <c r="W39" s="139" t="e">
        <f>#REF!</f>
        <v>#REF!</v>
      </c>
      <c r="X39" s="142" t="e">
        <f>#REF!</f>
        <v>#REF!</v>
      </c>
      <c r="Y39" s="139" t="e">
        <f>#REF!</f>
        <v>#REF!</v>
      </c>
      <c r="Z39" s="142" t="e">
        <f>#REF!</f>
        <v>#REF!</v>
      </c>
      <c r="AA39" s="139" t="e">
        <f>#REF!</f>
        <v>#REF!</v>
      </c>
      <c r="AB39" s="142" t="e">
        <f>#REF!</f>
        <v>#REF!</v>
      </c>
      <c r="AC39" s="139" t="e">
        <f>#REF!</f>
        <v>#REF!</v>
      </c>
      <c r="AD39" s="142" t="e">
        <f>#REF!</f>
        <v>#REF!</v>
      </c>
      <c r="AE39" s="139" t="e">
        <f>#REF!</f>
        <v>#REF!</v>
      </c>
      <c r="AF39" s="142" t="e">
        <f>#REF!</f>
        <v>#REF!</v>
      </c>
      <c r="AG39" s="140" t="e">
        <f>#REF!</f>
        <v>#REF!</v>
      </c>
      <c r="AH39" s="140" t="e">
        <f>#REF!</f>
        <v>#REF!</v>
      </c>
      <c r="AI39" s="139" t="e">
        <f>#REF!</f>
        <v>#REF!</v>
      </c>
      <c r="AJ39" s="140" t="e">
        <f>#REF!</f>
        <v>#REF!</v>
      </c>
      <c r="AK39" s="139" t="e">
        <f>#REF!</f>
        <v>#REF!</v>
      </c>
      <c r="AL39" s="140" t="e">
        <f>#REF!</f>
        <v>#REF!</v>
      </c>
      <c r="AM39" s="139" t="e">
        <f>#REF!</f>
        <v>#REF!</v>
      </c>
      <c r="AN39" s="140" t="e">
        <f>#REF!</f>
        <v>#REF!</v>
      </c>
      <c r="AO39" s="139" t="e">
        <f>#REF!</f>
        <v>#REF!</v>
      </c>
      <c r="AP39" s="140" t="e">
        <f>#REF!</f>
        <v>#REF!</v>
      </c>
      <c r="AQ39" s="143" t="e">
        <f t="shared" si="8"/>
        <v>#REF!</v>
      </c>
      <c r="AR39" s="139" t="e">
        <f>#REF!</f>
        <v>#REF!</v>
      </c>
      <c r="AS39" s="142" t="e">
        <f>#REF!</f>
        <v>#REF!</v>
      </c>
      <c r="AT39" s="139" t="e">
        <f>#REF!</f>
        <v>#REF!</v>
      </c>
      <c r="AU39" s="142" t="e">
        <f>#REF!</f>
        <v>#REF!</v>
      </c>
      <c r="AV39" s="139" t="e">
        <f>#REF!</f>
        <v>#REF!</v>
      </c>
      <c r="AW39" s="142" t="e">
        <f>#REF!</f>
        <v>#REF!</v>
      </c>
      <c r="AX39" s="139" t="e">
        <f>#REF!</f>
        <v>#REF!</v>
      </c>
      <c r="AY39" s="142" t="e">
        <f>#REF!</f>
        <v>#REF!</v>
      </c>
      <c r="AZ39" s="139" t="e">
        <f>#REF!</f>
        <v>#REF!</v>
      </c>
      <c r="BA39" s="142" t="e">
        <f>#REF!</f>
        <v>#REF!</v>
      </c>
      <c r="BB39" s="139" t="e">
        <f>#REF!</f>
        <v>#REF!</v>
      </c>
      <c r="BC39" s="140" t="e">
        <f>#REF!</f>
        <v>#REF!</v>
      </c>
      <c r="BD39" s="139" t="e">
        <f>#REF!</f>
        <v>#REF!</v>
      </c>
      <c r="BE39" s="140" t="e">
        <f>#REF!</f>
        <v>#REF!</v>
      </c>
      <c r="BF39" s="146" t="e">
        <f t="shared" si="3"/>
        <v>#REF!</v>
      </c>
      <c r="BG39" s="139" t="e">
        <f>#REF!</f>
        <v>#REF!</v>
      </c>
      <c r="BH39" s="140" t="e">
        <f>#REF!</f>
        <v>#REF!</v>
      </c>
      <c r="BI39" s="139" t="e">
        <f>#REF!</f>
        <v>#REF!</v>
      </c>
      <c r="BJ39" s="140" t="e">
        <f>#REF!</f>
        <v>#REF!</v>
      </c>
      <c r="BK39" s="139" t="e">
        <f>#REF!</f>
        <v>#REF!</v>
      </c>
      <c r="BL39" s="140" t="e">
        <f>#REF!</f>
        <v>#REF!</v>
      </c>
      <c r="BM39" s="146" t="e">
        <f t="shared" si="4"/>
        <v>#REF!</v>
      </c>
      <c r="BN39" s="139" t="e">
        <f>#REF!</f>
        <v>#REF!</v>
      </c>
      <c r="BO39" s="140" t="e">
        <f>#REF!</f>
        <v>#REF!</v>
      </c>
      <c r="BP39" s="141" t="e">
        <f t="shared" si="9"/>
        <v>#REF!</v>
      </c>
      <c r="BQ39" s="139" t="e">
        <f>#REF!</f>
        <v>#REF!</v>
      </c>
      <c r="BR39" s="142" t="e">
        <f>#REF!</f>
        <v>#REF!</v>
      </c>
      <c r="BS39" s="139" t="e">
        <f>#REF!</f>
        <v>#REF!</v>
      </c>
      <c r="BT39" s="142" t="e">
        <f>#REF!</f>
        <v>#REF!</v>
      </c>
      <c r="BU39" s="139" t="e">
        <f>#REF!</f>
        <v>#REF!</v>
      </c>
      <c r="BV39" s="142" t="e">
        <f>#REF!</f>
        <v>#REF!</v>
      </c>
      <c r="BW39" s="139" t="e">
        <f>#REF!</f>
        <v>#REF!</v>
      </c>
      <c r="BX39" s="142" t="e">
        <f>#REF!</f>
        <v>#REF!</v>
      </c>
      <c r="BY39" s="139" t="e">
        <f>#REF!</f>
        <v>#REF!</v>
      </c>
      <c r="BZ39" s="142" t="e">
        <f>#REF!</f>
        <v>#REF!</v>
      </c>
      <c r="CA39" s="139" t="e">
        <f>#REF!</f>
        <v>#REF!</v>
      </c>
      <c r="CB39" s="142" t="e">
        <f>#REF!</f>
        <v>#REF!</v>
      </c>
      <c r="CC39" s="139" t="e">
        <f>#REF!</f>
        <v>#REF!</v>
      </c>
      <c r="CD39" s="142" t="e">
        <f>#REF!</f>
        <v>#REF!</v>
      </c>
      <c r="CE39" s="139" t="e">
        <f>#REF!</f>
        <v>#REF!</v>
      </c>
      <c r="CF39" s="142" t="e">
        <f>#REF!</f>
        <v>#REF!</v>
      </c>
      <c r="CG39" s="139" t="e">
        <f>#REF!</f>
        <v>#REF!</v>
      </c>
      <c r="CH39" s="142" t="e">
        <f>#REF!</f>
        <v>#REF!</v>
      </c>
      <c r="CI39" s="139" t="e">
        <f>#REF!</f>
        <v>#REF!</v>
      </c>
      <c r="CJ39" s="142" t="e">
        <f>#REF!</f>
        <v>#REF!</v>
      </c>
      <c r="CK39" s="139" t="e">
        <f>#REF!</f>
        <v>#REF!</v>
      </c>
      <c r="CL39" s="142" t="e">
        <f>#REF!</f>
        <v>#REF!</v>
      </c>
      <c r="CM39" s="139" t="e">
        <f>#REF!</f>
        <v>#REF!</v>
      </c>
      <c r="CN39" s="142" t="e">
        <f>#REF!</f>
        <v>#REF!</v>
      </c>
      <c r="CO39" s="139" t="e">
        <f>#REF!</f>
        <v>#REF!</v>
      </c>
      <c r="CP39" s="142" t="e">
        <f>#REF!</f>
        <v>#REF!</v>
      </c>
      <c r="CQ39" s="139" t="e">
        <f>#REF!</f>
        <v>#REF!</v>
      </c>
      <c r="CR39" s="142" t="e">
        <f>#REF!</f>
        <v>#REF!</v>
      </c>
      <c r="CS39" s="139" t="e">
        <f>#REF!</f>
        <v>#REF!</v>
      </c>
      <c r="CT39" s="142" t="e">
        <f>#REF!</f>
        <v>#REF!</v>
      </c>
      <c r="CU39" s="139" t="e">
        <f>#REF!</f>
        <v>#REF!</v>
      </c>
      <c r="CV39" s="142" t="e">
        <f>#REF!</f>
        <v>#REF!</v>
      </c>
      <c r="CW39" s="139" t="e">
        <f>#REF!</f>
        <v>#REF!</v>
      </c>
      <c r="CX39" s="142" t="e">
        <f>#REF!</f>
        <v>#REF!</v>
      </c>
      <c r="CY39" s="139" t="e">
        <f>#REF!</f>
        <v>#REF!</v>
      </c>
      <c r="CZ39" s="142" t="e">
        <f>#REF!</f>
        <v>#REF!</v>
      </c>
      <c r="DA39" s="139" t="e">
        <f>#REF!</f>
        <v>#REF!</v>
      </c>
      <c r="DB39" s="142" t="e">
        <f>#REF!</f>
        <v>#REF!</v>
      </c>
      <c r="DC39" s="139" t="e">
        <f>#REF!</f>
        <v>#REF!</v>
      </c>
      <c r="DD39" s="142" t="e">
        <f>#REF!</f>
        <v>#REF!</v>
      </c>
      <c r="DE39" s="141" t="e">
        <f t="shared" si="10"/>
        <v>#REF!</v>
      </c>
      <c r="DF39" s="139" t="e">
        <f>#REF!</f>
        <v>#REF!</v>
      </c>
      <c r="DG39" s="140" t="e">
        <f>#REF!</f>
        <v>#REF!</v>
      </c>
      <c r="DH39" s="139" t="e">
        <f>#REF!</f>
        <v>#REF!</v>
      </c>
      <c r="DI39" s="140" t="e">
        <f>#REF!</f>
        <v>#REF!</v>
      </c>
      <c r="DJ39" s="139" t="e">
        <f>#REF!</f>
        <v>#REF!</v>
      </c>
      <c r="DK39" s="140" t="e">
        <f>#REF!</f>
        <v>#REF!</v>
      </c>
      <c r="DL39" s="139" t="e">
        <f>#REF!</f>
        <v>#REF!</v>
      </c>
      <c r="DM39" s="140" t="e">
        <f>#REF!</f>
        <v>#REF!</v>
      </c>
      <c r="DN39" s="139" t="e">
        <f>#REF!</f>
        <v>#REF!</v>
      </c>
      <c r="DO39" s="140" t="e">
        <f>#REF!</f>
        <v>#REF!</v>
      </c>
      <c r="DP39" s="71" t="e">
        <f t="shared" si="5"/>
        <v>#REF!</v>
      </c>
      <c r="DQ39" s="139" t="e">
        <f>#REF!</f>
        <v>#REF!</v>
      </c>
      <c r="DR39" s="140" t="e">
        <f>#REF!</f>
        <v>#REF!</v>
      </c>
      <c r="DS39" s="139" t="e">
        <f>#REF!</f>
        <v>#REF!</v>
      </c>
      <c r="DT39" s="140" t="e">
        <f>#REF!</f>
        <v>#REF!</v>
      </c>
      <c r="DU39" s="139" t="e">
        <f>#REF!</f>
        <v>#REF!</v>
      </c>
      <c r="DV39" s="140" t="e">
        <f>#REF!</f>
        <v>#REF!</v>
      </c>
      <c r="DW39" s="139" t="e">
        <f>#REF!</f>
        <v>#REF!</v>
      </c>
      <c r="DX39" s="140" t="e">
        <f>#REF!</f>
        <v>#REF!</v>
      </c>
      <c r="DY39" s="139" t="e">
        <f>#REF!</f>
        <v>#REF!</v>
      </c>
      <c r="DZ39" s="140" t="e">
        <f>#REF!</f>
        <v>#REF!</v>
      </c>
      <c r="EA39" s="139" t="e">
        <f>#REF!</f>
        <v>#REF!</v>
      </c>
      <c r="EB39" s="140" t="e">
        <f>#REF!</f>
        <v>#REF!</v>
      </c>
      <c r="EC39" s="139" t="e">
        <f>#REF!</f>
        <v>#REF!</v>
      </c>
      <c r="ED39" s="140" t="e">
        <f>#REF!</f>
        <v>#REF!</v>
      </c>
      <c r="EE39" s="141" t="e">
        <f t="shared" si="11"/>
        <v>#REF!</v>
      </c>
      <c r="EF39" s="139" t="e">
        <f>#REF!</f>
        <v>#REF!</v>
      </c>
      <c r="EG39" s="140" t="e">
        <f>#REF!</f>
        <v>#REF!</v>
      </c>
      <c r="EH39" s="139" t="e">
        <f>#REF!</f>
        <v>#REF!</v>
      </c>
      <c r="EI39" s="140" t="e">
        <f>#REF!</f>
        <v>#REF!</v>
      </c>
      <c r="EJ39" s="139" t="e">
        <f>#REF!</f>
        <v>#REF!</v>
      </c>
      <c r="EK39" s="140" t="e">
        <f>#REF!</f>
        <v>#REF!</v>
      </c>
      <c r="EL39" s="139" t="e">
        <f>#REF!</f>
        <v>#REF!</v>
      </c>
      <c r="EM39" s="140" t="e">
        <f>#REF!</f>
        <v>#REF!</v>
      </c>
      <c r="EN39" s="139" t="e">
        <f>#REF!</f>
        <v>#REF!</v>
      </c>
      <c r="EO39" s="140" t="e">
        <f>#REF!</f>
        <v>#REF!</v>
      </c>
      <c r="EP39" s="139" t="e">
        <f>#REF!</f>
        <v>#REF!</v>
      </c>
      <c r="EQ39" s="140" t="e">
        <f>#REF!</f>
        <v>#REF!</v>
      </c>
      <c r="ER39" s="139" t="e">
        <f>#REF!</f>
        <v>#REF!</v>
      </c>
      <c r="ES39" s="140" t="e">
        <f>#REF!</f>
        <v>#REF!</v>
      </c>
      <c r="ET39" s="139" t="e">
        <f>#REF!</f>
        <v>#REF!</v>
      </c>
      <c r="EU39" s="140" t="e">
        <f>#REF!</f>
        <v>#REF!</v>
      </c>
      <c r="EV39" s="139" t="e">
        <f>#REF!</f>
        <v>#REF!</v>
      </c>
      <c r="EW39" s="140" t="e">
        <f>#REF!</f>
        <v>#REF!</v>
      </c>
      <c r="EX39" s="141" t="e">
        <f t="shared" si="12"/>
        <v>#REF!</v>
      </c>
      <c r="EY39" s="139" t="e">
        <f>#REF!</f>
        <v>#REF!</v>
      </c>
      <c r="EZ39" s="142" t="e">
        <f>#REF!</f>
        <v>#REF!</v>
      </c>
      <c r="FA39" s="139" t="e">
        <f>#REF!</f>
        <v>#REF!</v>
      </c>
      <c r="FB39" s="142" t="e">
        <f>#REF!</f>
        <v>#REF!</v>
      </c>
      <c r="FC39" s="139" t="e">
        <f>#REF!</f>
        <v>#REF!</v>
      </c>
      <c r="FD39" s="142" t="e">
        <f>#REF!</f>
        <v>#REF!</v>
      </c>
      <c r="FE39" s="139" t="e">
        <f>#REF!</f>
        <v>#REF!</v>
      </c>
      <c r="FF39" s="142" t="e">
        <f>#REF!</f>
        <v>#REF!</v>
      </c>
      <c r="FG39" s="141" t="e">
        <f t="shared" si="6"/>
        <v>#REF!</v>
      </c>
      <c r="FH39" s="144" t="e">
        <f>#REF!</f>
        <v>#REF!</v>
      </c>
      <c r="FI39" s="138" t="e">
        <f>#REF!</f>
        <v>#REF!</v>
      </c>
      <c r="FJ39" s="144" t="e">
        <f>#REF!</f>
        <v>#REF!</v>
      </c>
      <c r="FK39" s="138" t="e">
        <f>#REF!</f>
        <v>#REF!</v>
      </c>
      <c r="FL39" s="144" t="e">
        <f>#REF!</f>
        <v>#REF!</v>
      </c>
      <c r="FM39" s="138" t="e">
        <f>#REF!</f>
        <v>#REF!</v>
      </c>
    </row>
    <row r="40" spans="1:169" s="136" customFormat="1" x14ac:dyDescent="0.25">
      <c r="A40" s="149">
        <v>33</v>
      </c>
      <c r="B40" s="148" t="s">
        <v>159</v>
      </c>
      <c r="C40" s="132"/>
      <c r="D40" s="155"/>
      <c r="E40" s="156">
        <f t="shared" si="7"/>
        <v>0</v>
      </c>
      <c r="F40" s="14">
        <f t="shared" si="24"/>
        <v>0</v>
      </c>
      <c r="G40" s="139"/>
      <c r="H40" s="140"/>
      <c r="I40" s="139"/>
      <c r="J40" s="140"/>
      <c r="K40" s="139"/>
      <c r="L40" s="140"/>
      <c r="M40" s="71">
        <f t="shared" si="1"/>
        <v>0</v>
      </c>
      <c r="N40" s="139"/>
      <c r="O40" s="140"/>
      <c r="P40" s="139"/>
      <c r="Q40" s="140"/>
      <c r="R40" s="139"/>
      <c r="S40" s="140"/>
      <c r="T40" s="71">
        <f t="shared" si="2"/>
        <v>0</v>
      </c>
      <c r="U40" s="139"/>
      <c r="V40" s="142"/>
      <c r="W40" s="139"/>
      <c r="X40" s="142"/>
      <c r="Y40" s="139"/>
      <c r="Z40" s="142"/>
      <c r="AA40" s="139"/>
      <c r="AB40" s="142"/>
      <c r="AC40" s="139"/>
      <c r="AD40" s="142"/>
      <c r="AE40" s="139"/>
      <c r="AF40" s="142"/>
      <c r="AG40" s="140"/>
      <c r="AH40" s="140"/>
      <c r="AI40" s="139"/>
      <c r="AJ40" s="140"/>
      <c r="AK40" s="139"/>
      <c r="AL40" s="140"/>
      <c r="AM40" s="139"/>
      <c r="AN40" s="140"/>
      <c r="AO40" s="139"/>
      <c r="AP40" s="140"/>
      <c r="AQ40" s="143">
        <f t="shared" si="8"/>
        <v>0</v>
      </c>
      <c r="AR40" s="139"/>
      <c r="AS40" s="142"/>
      <c r="AT40" s="139"/>
      <c r="AU40" s="142"/>
      <c r="AV40" s="139"/>
      <c r="AW40" s="142"/>
      <c r="AX40" s="139"/>
      <c r="AY40" s="142"/>
      <c r="AZ40" s="139"/>
      <c r="BA40" s="142"/>
      <c r="BB40" s="139"/>
      <c r="BC40" s="140"/>
      <c r="BD40" s="139"/>
      <c r="BE40" s="140"/>
      <c r="BF40" s="146">
        <f t="shared" si="3"/>
        <v>0</v>
      </c>
      <c r="BG40" s="139"/>
      <c r="BH40" s="140"/>
      <c r="BI40" s="139"/>
      <c r="BJ40" s="140"/>
      <c r="BK40" s="139"/>
      <c r="BL40" s="140"/>
      <c r="BM40" s="146">
        <f t="shared" si="4"/>
        <v>0</v>
      </c>
      <c r="BN40" s="139"/>
      <c r="BO40" s="140"/>
      <c r="BP40" s="141">
        <f t="shared" si="9"/>
        <v>0</v>
      </c>
      <c r="BQ40" s="139"/>
      <c r="BR40" s="142"/>
      <c r="BS40" s="139"/>
      <c r="BT40" s="142"/>
      <c r="BU40" s="139"/>
      <c r="BV40" s="142"/>
      <c r="BW40" s="139"/>
      <c r="BX40" s="142"/>
      <c r="BY40" s="139"/>
      <c r="BZ40" s="142"/>
      <c r="CA40" s="139"/>
      <c r="CB40" s="142"/>
      <c r="CC40" s="139"/>
      <c r="CD40" s="142"/>
      <c r="CE40" s="139"/>
      <c r="CF40" s="142"/>
      <c r="CG40" s="139"/>
      <c r="CH40" s="142"/>
      <c r="CI40" s="139"/>
      <c r="CJ40" s="142"/>
      <c r="CK40" s="139"/>
      <c r="CL40" s="142"/>
      <c r="CM40" s="139"/>
      <c r="CN40" s="142"/>
      <c r="CO40" s="139"/>
      <c r="CP40" s="142"/>
      <c r="CQ40" s="139"/>
      <c r="CR40" s="142"/>
      <c r="CS40" s="139"/>
      <c r="CT40" s="142"/>
      <c r="CU40" s="139"/>
      <c r="CV40" s="142"/>
      <c r="CW40" s="139"/>
      <c r="CX40" s="142"/>
      <c r="CY40" s="139"/>
      <c r="CZ40" s="142"/>
      <c r="DA40" s="139"/>
      <c r="DB40" s="142"/>
      <c r="DC40" s="139"/>
      <c r="DD40" s="142"/>
      <c r="DE40" s="141">
        <f t="shared" si="10"/>
        <v>0</v>
      </c>
      <c r="DF40" s="139"/>
      <c r="DG40" s="140"/>
      <c r="DH40" s="139"/>
      <c r="DI40" s="140"/>
      <c r="DJ40" s="139"/>
      <c r="DK40" s="140"/>
      <c r="DL40" s="139"/>
      <c r="DM40" s="140"/>
      <c r="DN40" s="139"/>
      <c r="DO40" s="140"/>
      <c r="DP40" s="71">
        <f t="shared" si="5"/>
        <v>0</v>
      </c>
      <c r="DQ40" s="139"/>
      <c r="DR40" s="140"/>
      <c r="DS40" s="139"/>
      <c r="DT40" s="140"/>
      <c r="DU40" s="139"/>
      <c r="DV40" s="140"/>
      <c r="DW40" s="139"/>
      <c r="DX40" s="140"/>
      <c r="DY40" s="139"/>
      <c r="DZ40" s="140"/>
      <c r="EA40" s="139"/>
      <c r="EB40" s="140"/>
      <c r="EC40" s="139"/>
      <c r="ED40" s="140"/>
      <c r="EE40" s="141">
        <f t="shared" si="11"/>
        <v>0</v>
      </c>
      <c r="EF40" s="139"/>
      <c r="EG40" s="140"/>
      <c r="EH40" s="139"/>
      <c r="EI40" s="140"/>
      <c r="EJ40" s="139"/>
      <c r="EK40" s="140"/>
      <c r="EL40" s="139"/>
      <c r="EM40" s="140"/>
      <c r="EN40" s="139"/>
      <c r="EO40" s="140"/>
      <c r="EP40" s="139"/>
      <c r="EQ40" s="140"/>
      <c r="ER40" s="139"/>
      <c r="ES40" s="140"/>
      <c r="ET40" s="139"/>
      <c r="EU40" s="140"/>
      <c r="EV40" s="139"/>
      <c r="EW40" s="140"/>
      <c r="EX40" s="141">
        <f t="shared" si="12"/>
        <v>0</v>
      </c>
      <c r="EY40" s="139"/>
      <c r="EZ40" s="142"/>
      <c r="FA40" s="139"/>
      <c r="FB40" s="142"/>
      <c r="FC40" s="139"/>
      <c r="FD40" s="142"/>
      <c r="FE40" s="139"/>
      <c r="FF40" s="142"/>
      <c r="FG40" s="141">
        <f t="shared" si="6"/>
        <v>0</v>
      </c>
      <c r="FH40" s="144"/>
      <c r="FI40" s="138"/>
      <c r="FJ40" s="144"/>
      <c r="FK40" s="138"/>
      <c r="FL40" s="144"/>
      <c r="FM40" s="138"/>
    </row>
    <row r="41" spans="1:169" s="136" customFormat="1" x14ac:dyDescent="0.25">
      <c r="A41" s="137">
        <v>34</v>
      </c>
      <c r="B41" s="3" t="s">
        <v>154</v>
      </c>
      <c r="C41" s="57" t="e">
        <f>#REF!</f>
        <v>#REF!</v>
      </c>
      <c r="D41" s="57" t="e">
        <f>#REF!</f>
        <v>#REF!</v>
      </c>
      <c r="E41" s="130" t="e">
        <f t="shared" si="7"/>
        <v>#REF!</v>
      </c>
      <c r="F41" s="138" t="e">
        <f t="shared" si="24"/>
        <v>#REF!</v>
      </c>
      <c r="G41" s="139" t="e">
        <f>#REF!</f>
        <v>#REF!</v>
      </c>
      <c r="H41" s="140" t="e">
        <f>#REF!</f>
        <v>#REF!</v>
      </c>
      <c r="I41" s="139" t="e">
        <f>#REF!</f>
        <v>#REF!</v>
      </c>
      <c r="J41" s="140" t="e">
        <f>#REF!</f>
        <v>#REF!</v>
      </c>
      <c r="K41" s="139" t="e">
        <f>#REF!</f>
        <v>#REF!</v>
      </c>
      <c r="L41" s="140" t="e">
        <f>#REF!</f>
        <v>#REF!</v>
      </c>
      <c r="M41" s="71" t="e">
        <f t="shared" si="1"/>
        <v>#REF!</v>
      </c>
      <c r="N41" s="139" t="e">
        <f>#REF!</f>
        <v>#REF!</v>
      </c>
      <c r="O41" s="140" t="e">
        <f>#REF!</f>
        <v>#REF!</v>
      </c>
      <c r="P41" s="139" t="e">
        <f>#REF!</f>
        <v>#REF!</v>
      </c>
      <c r="Q41" s="140" t="e">
        <f>#REF!</f>
        <v>#REF!</v>
      </c>
      <c r="R41" s="139" t="e">
        <f>#REF!</f>
        <v>#REF!</v>
      </c>
      <c r="S41" s="140" t="e">
        <f>#REF!</f>
        <v>#REF!</v>
      </c>
      <c r="T41" s="71" t="e">
        <f t="shared" si="2"/>
        <v>#REF!</v>
      </c>
      <c r="U41" s="139" t="e">
        <f>#REF!</f>
        <v>#REF!</v>
      </c>
      <c r="V41" s="142" t="e">
        <f>#REF!</f>
        <v>#REF!</v>
      </c>
      <c r="W41" s="139" t="e">
        <f>#REF!</f>
        <v>#REF!</v>
      </c>
      <c r="X41" s="142" t="e">
        <f>#REF!</f>
        <v>#REF!</v>
      </c>
      <c r="Y41" s="139" t="e">
        <f>#REF!</f>
        <v>#REF!</v>
      </c>
      <c r="Z41" s="142" t="e">
        <f>#REF!</f>
        <v>#REF!</v>
      </c>
      <c r="AA41" s="139" t="e">
        <f>#REF!</f>
        <v>#REF!</v>
      </c>
      <c r="AB41" s="142" t="e">
        <f>#REF!</f>
        <v>#REF!</v>
      </c>
      <c r="AC41" s="139" t="e">
        <f>#REF!</f>
        <v>#REF!</v>
      </c>
      <c r="AD41" s="142" t="e">
        <f>#REF!</f>
        <v>#REF!</v>
      </c>
      <c r="AE41" s="139" t="e">
        <f>#REF!</f>
        <v>#REF!</v>
      </c>
      <c r="AF41" s="142" t="e">
        <f>#REF!</f>
        <v>#REF!</v>
      </c>
      <c r="AG41" s="140" t="e">
        <f>#REF!</f>
        <v>#REF!</v>
      </c>
      <c r="AH41" s="140" t="e">
        <f>#REF!</f>
        <v>#REF!</v>
      </c>
      <c r="AI41" s="139" t="e">
        <f>#REF!</f>
        <v>#REF!</v>
      </c>
      <c r="AJ41" s="140" t="e">
        <f>#REF!</f>
        <v>#REF!</v>
      </c>
      <c r="AK41" s="139" t="e">
        <f>#REF!</f>
        <v>#REF!</v>
      </c>
      <c r="AL41" s="140" t="e">
        <f>#REF!</f>
        <v>#REF!</v>
      </c>
      <c r="AM41" s="139" t="e">
        <f>#REF!</f>
        <v>#REF!</v>
      </c>
      <c r="AN41" s="140" t="e">
        <f>#REF!</f>
        <v>#REF!</v>
      </c>
      <c r="AO41" s="139" t="e">
        <f>#REF!</f>
        <v>#REF!</v>
      </c>
      <c r="AP41" s="140" t="e">
        <f>#REF!</f>
        <v>#REF!</v>
      </c>
      <c r="AQ41" s="143" t="e">
        <f t="shared" si="8"/>
        <v>#REF!</v>
      </c>
      <c r="AR41" s="139" t="e">
        <f>#REF!</f>
        <v>#REF!</v>
      </c>
      <c r="AS41" s="142" t="e">
        <f>#REF!</f>
        <v>#REF!</v>
      </c>
      <c r="AT41" s="139" t="e">
        <f>#REF!</f>
        <v>#REF!</v>
      </c>
      <c r="AU41" s="142" t="e">
        <f>#REF!</f>
        <v>#REF!</v>
      </c>
      <c r="AV41" s="139" t="e">
        <f>#REF!</f>
        <v>#REF!</v>
      </c>
      <c r="AW41" s="142" t="e">
        <f>#REF!</f>
        <v>#REF!</v>
      </c>
      <c r="AX41" s="139" t="e">
        <f>#REF!</f>
        <v>#REF!</v>
      </c>
      <c r="AY41" s="142" t="e">
        <f>#REF!</f>
        <v>#REF!</v>
      </c>
      <c r="AZ41" s="139" t="e">
        <f>#REF!</f>
        <v>#REF!</v>
      </c>
      <c r="BA41" s="142" t="e">
        <f>#REF!</f>
        <v>#REF!</v>
      </c>
      <c r="BB41" s="139" t="e">
        <f>#REF!</f>
        <v>#REF!</v>
      </c>
      <c r="BC41" s="140" t="e">
        <f>#REF!</f>
        <v>#REF!</v>
      </c>
      <c r="BD41" s="139" t="e">
        <f>#REF!</f>
        <v>#REF!</v>
      </c>
      <c r="BE41" s="140" t="e">
        <f>#REF!</f>
        <v>#REF!</v>
      </c>
      <c r="BF41" s="146" t="e">
        <f t="shared" si="3"/>
        <v>#REF!</v>
      </c>
      <c r="BG41" s="139" t="e">
        <f>#REF!</f>
        <v>#REF!</v>
      </c>
      <c r="BH41" s="140" t="e">
        <f>#REF!</f>
        <v>#REF!</v>
      </c>
      <c r="BI41" s="139" t="e">
        <f>#REF!</f>
        <v>#REF!</v>
      </c>
      <c r="BJ41" s="140" t="e">
        <f>#REF!</f>
        <v>#REF!</v>
      </c>
      <c r="BK41" s="139" t="e">
        <f>#REF!</f>
        <v>#REF!</v>
      </c>
      <c r="BL41" s="140" t="e">
        <f>#REF!</f>
        <v>#REF!</v>
      </c>
      <c r="BM41" s="146" t="e">
        <f t="shared" si="4"/>
        <v>#REF!</v>
      </c>
      <c r="BN41" s="139" t="e">
        <f>#REF!</f>
        <v>#REF!</v>
      </c>
      <c r="BO41" s="140" t="e">
        <f>#REF!</f>
        <v>#REF!</v>
      </c>
      <c r="BP41" s="141" t="e">
        <f t="shared" si="9"/>
        <v>#REF!</v>
      </c>
      <c r="BQ41" s="139" t="e">
        <f>#REF!</f>
        <v>#REF!</v>
      </c>
      <c r="BR41" s="142" t="e">
        <f>#REF!</f>
        <v>#REF!</v>
      </c>
      <c r="BS41" s="139" t="e">
        <f>#REF!</f>
        <v>#REF!</v>
      </c>
      <c r="BT41" s="142" t="e">
        <f>#REF!</f>
        <v>#REF!</v>
      </c>
      <c r="BU41" s="139" t="e">
        <f>#REF!</f>
        <v>#REF!</v>
      </c>
      <c r="BV41" s="142" t="e">
        <f>#REF!</f>
        <v>#REF!</v>
      </c>
      <c r="BW41" s="139" t="e">
        <f>#REF!</f>
        <v>#REF!</v>
      </c>
      <c r="BX41" s="142" t="e">
        <f>#REF!</f>
        <v>#REF!</v>
      </c>
      <c r="BY41" s="139" t="e">
        <f>#REF!</f>
        <v>#REF!</v>
      </c>
      <c r="BZ41" s="142" t="e">
        <f>#REF!</f>
        <v>#REF!</v>
      </c>
      <c r="CA41" s="139" t="e">
        <f>#REF!</f>
        <v>#REF!</v>
      </c>
      <c r="CB41" s="142" t="e">
        <f>#REF!</f>
        <v>#REF!</v>
      </c>
      <c r="CC41" s="139" t="e">
        <f>#REF!</f>
        <v>#REF!</v>
      </c>
      <c r="CD41" s="142" t="e">
        <f>#REF!</f>
        <v>#REF!</v>
      </c>
      <c r="CE41" s="139" t="e">
        <f>#REF!</f>
        <v>#REF!</v>
      </c>
      <c r="CF41" s="142" t="e">
        <f>#REF!</f>
        <v>#REF!</v>
      </c>
      <c r="CG41" s="139" t="e">
        <f>#REF!</f>
        <v>#REF!</v>
      </c>
      <c r="CH41" s="142" t="e">
        <f>#REF!</f>
        <v>#REF!</v>
      </c>
      <c r="CI41" s="139" t="e">
        <f>#REF!</f>
        <v>#REF!</v>
      </c>
      <c r="CJ41" s="142" t="e">
        <f>#REF!</f>
        <v>#REF!</v>
      </c>
      <c r="CK41" s="139" t="e">
        <f>#REF!</f>
        <v>#REF!</v>
      </c>
      <c r="CL41" s="142" t="e">
        <f>#REF!</f>
        <v>#REF!</v>
      </c>
      <c r="CM41" s="139" t="e">
        <f>#REF!</f>
        <v>#REF!</v>
      </c>
      <c r="CN41" s="142" t="e">
        <f>#REF!</f>
        <v>#REF!</v>
      </c>
      <c r="CO41" s="139" t="e">
        <f>#REF!</f>
        <v>#REF!</v>
      </c>
      <c r="CP41" s="142" t="e">
        <f>#REF!</f>
        <v>#REF!</v>
      </c>
      <c r="CQ41" s="139" t="e">
        <f>#REF!</f>
        <v>#REF!</v>
      </c>
      <c r="CR41" s="142" t="e">
        <f>#REF!</f>
        <v>#REF!</v>
      </c>
      <c r="CS41" s="139" t="e">
        <f>#REF!</f>
        <v>#REF!</v>
      </c>
      <c r="CT41" s="142" t="e">
        <f>#REF!</f>
        <v>#REF!</v>
      </c>
      <c r="CU41" s="139" t="e">
        <f>#REF!</f>
        <v>#REF!</v>
      </c>
      <c r="CV41" s="142" t="e">
        <f>#REF!</f>
        <v>#REF!</v>
      </c>
      <c r="CW41" s="139" t="e">
        <f>#REF!</f>
        <v>#REF!</v>
      </c>
      <c r="CX41" s="142" t="e">
        <f>#REF!</f>
        <v>#REF!</v>
      </c>
      <c r="CY41" s="139" t="e">
        <f>#REF!</f>
        <v>#REF!</v>
      </c>
      <c r="CZ41" s="142" t="e">
        <f>#REF!</f>
        <v>#REF!</v>
      </c>
      <c r="DA41" s="139" t="e">
        <f>#REF!</f>
        <v>#REF!</v>
      </c>
      <c r="DB41" s="142" t="e">
        <f>#REF!</f>
        <v>#REF!</v>
      </c>
      <c r="DC41" s="139" t="e">
        <f>#REF!</f>
        <v>#REF!</v>
      </c>
      <c r="DD41" s="142" t="e">
        <f>#REF!</f>
        <v>#REF!</v>
      </c>
      <c r="DE41" s="141" t="e">
        <f t="shared" si="10"/>
        <v>#REF!</v>
      </c>
      <c r="DF41" s="139" t="e">
        <f>#REF!</f>
        <v>#REF!</v>
      </c>
      <c r="DG41" s="140" t="e">
        <f>#REF!</f>
        <v>#REF!</v>
      </c>
      <c r="DH41" s="139" t="e">
        <f>#REF!</f>
        <v>#REF!</v>
      </c>
      <c r="DI41" s="140" t="e">
        <f>#REF!</f>
        <v>#REF!</v>
      </c>
      <c r="DJ41" s="139" t="e">
        <f>#REF!</f>
        <v>#REF!</v>
      </c>
      <c r="DK41" s="140" t="e">
        <f>#REF!</f>
        <v>#REF!</v>
      </c>
      <c r="DL41" s="139" t="e">
        <f>#REF!</f>
        <v>#REF!</v>
      </c>
      <c r="DM41" s="140" t="e">
        <f>#REF!</f>
        <v>#REF!</v>
      </c>
      <c r="DN41" s="139" t="e">
        <f>#REF!</f>
        <v>#REF!</v>
      </c>
      <c r="DO41" s="140" t="e">
        <f>#REF!</f>
        <v>#REF!</v>
      </c>
      <c r="DP41" s="71" t="e">
        <f t="shared" si="5"/>
        <v>#REF!</v>
      </c>
      <c r="DQ41" s="139" t="e">
        <f>#REF!</f>
        <v>#REF!</v>
      </c>
      <c r="DR41" s="140" t="e">
        <f>#REF!</f>
        <v>#REF!</v>
      </c>
      <c r="DS41" s="139" t="e">
        <f>#REF!</f>
        <v>#REF!</v>
      </c>
      <c r="DT41" s="140" t="e">
        <f>#REF!</f>
        <v>#REF!</v>
      </c>
      <c r="DU41" s="139" t="e">
        <f>#REF!</f>
        <v>#REF!</v>
      </c>
      <c r="DV41" s="140" t="e">
        <f>#REF!</f>
        <v>#REF!</v>
      </c>
      <c r="DW41" s="139" t="e">
        <f>#REF!</f>
        <v>#REF!</v>
      </c>
      <c r="DX41" s="140" t="e">
        <f>#REF!</f>
        <v>#REF!</v>
      </c>
      <c r="DY41" s="139" t="e">
        <f>#REF!</f>
        <v>#REF!</v>
      </c>
      <c r="DZ41" s="140" t="e">
        <f>#REF!</f>
        <v>#REF!</v>
      </c>
      <c r="EA41" s="139" t="e">
        <f>#REF!</f>
        <v>#REF!</v>
      </c>
      <c r="EB41" s="140" t="e">
        <f>#REF!</f>
        <v>#REF!</v>
      </c>
      <c r="EC41" s="139" t="e">
        <f>#REF!</f>
        <v>#REF!</v>
      </c>
      <c r="ED41" s="140" t="e">
        <f>#REF!</f>
        <v>#REF!</v>
      </c>
      <c r="EE41" s="141" t="e">
        <f t="shared" si="11"/>
        <v>#REF!</v>
      </c>
      <c r="EF41" s="139" t="e">
        <f>#REF!</f>
        <v>#REF!</v>
      </c>
      <c r="EG41" s="140" t="e">
        <f>#REF!</f>
        <v>#REF!</v>
      </c>
      <c r="EH41" s="139" t="e">
        <f>#REF!</f>
        <v>#REF!</v>
      </c>
      <c r="EI41" s="140" t="e">
        <f>#REF!</f>
        <v>#REF!</v>
      </c>
      <c r="EJ41" s="139" t="e">
        <f>#REF!</f>
        <v>#REF!</v>
      </c>
      <c r="EK41" s="140" t="e">
        <f>#REF!</f>
        <v>#REF!</v>
      </c>
      <c r="EL41" s="139" t="e">
        <f>#REF!</f>
        <v>#REF!</v>
      </c>
      <c r="EM41" s="140" t="e">
        <f>#REF!</f>
        <v>#REF!</v>
      </c>
      <c r="EN41" s="139" t="e">
        <f>#REF!</f>
        <v>#REF!</v>
      </c>
      <c r="EO41" s="140" t="e">
        <f>#REF!</f>
        <v>#REF!</v>
      </c>
      <c r="EP41" s="139" t="e">
        <f>#REF!</f>
        <v>#REF!</v>
      </c>
      <c r="EQ41" s="140" t="e">
        <f>#REF!</f>
        <v>#REF!</v>
      </c>
      <c r="ER41" s="139" t="e">
        <f>#REF!</f>
        <v>#REF!</v>
      </c>
      <c r="ES41" s="140" t="e">
        <f>#REF!</f>
        <v>#REF!</v>
      </c>
      <c r="ET41" s="139" t="e">
        <f>#REF!</f>
        <v>#REF!</v>
      </c>
      <c r="EU41" s="140" t="e">
        <f>#REF!</f>
        <v>#REF!</v>
      </c>
      <c r="EV41" s="139" t="e">
        <f>#REF!</f>
        <v>#REF!</v>
      </c>
      <c r="EW41" s="140" t="e">
        <f>#REF!</f>
        <v>#REF!</v>
      </c>
      <c r="EX41" s="141" t="e">
        <f t="shared" si="12"/>
        <v>#REF!</v>
      </c>
      <c r="EY41" s="139" t="e">
        <f>#REF!</f>
        <v>#REF!</v>
      </c>
      <c r="EZ41" s="142" t="e">
        <f>#REF!</f>
        <v>#REF!</v>
      </c>
      <c r="FA41" s="139" t="e">
        <f>#REF!</f>
        <v>#REF!</v>
      </c>
      <c r="FB41" s="142" t="e">
        <f>#REF!</f>
        <v>#REF!</v>
      </c>
      <c r="FC41" s="139" t="e">
        <f>#REF!</f>
        <v>#REF!</v>
      </c>
      <c r="FD41" s="142" t="e">
        <f>#REF!</f>
        <v>#REF!</v>
      </c>
      <c r="FE41" s="139" t="e">
        <f>#REF!</f>
        <v>#REF!</v>
      </c>
      <c r="FF41" s="142" t="e">
        <f>#REF!</f>
        <v>#REF!</v>
      </c>
      <c r="FG41" s="141" t="e">
        <f t="shared" si="6"/>
        <v>#REF!</v>
      </c>
      <c r="FH41" s="144" t="e">
        <f>#REF!</f>
        <v>#REF!</v>
      </c>
      <c r="FI41" s="138" t="e">
        <f>#REF!</f>
        <v>#REF!</v>
      </c>
      <c r="FJ41" s="144" t="e">
        <f>#REF!</f>
        <v>#REF!</v>
      </c>
      <c r="FK41" s="138" t="e">
        <f>#REF!</f>
        <v>#REF!</v>
      </c>
      <c r="FL41" s="144" t="e">
        <f>#REF!</f>
        <v>#REF!</v>
      </c>
      <c r="FM41" s="138" t="e">
        <f>#REF!</f>
        <v>#REF!</v>
      </c>
    </row>
    <row r="42" spans="1:169" s="136" customFormat="1" x14ac:dyDescent="0.25">
      <c r="A42" s="324" t="s">
        <v>48</v>
      </c>
      <c r="B42" s="324"/>
      <c r="C42" s="134" t="e">
        <f t="shared" ref="C42:AH42" si="25">SUM(C8:C41)</f>
        <v>#REF!</v>
      </c>
      <c r="D42" s="134" t="e">
        <f t="shared" si="25"/>
        <v>#REF!</v>
      </c>
      <c r="E42" s="135" t="e">
        <f t="shared" si="25"/>
        <v>#REF!</v>
      </c>
      <c r="F42" s="18" t="e">
        <f t="shared" si="25"/>
        <v>#REF!</v>
      </c>
      <c r="G42" s="134" t="e">
        <f t="shared" si="25"/>
        <v>#REF!</v>
      </c>
      <c r="H42" s="17" t="e">
        <f t="shared" si="25"/>
        <v>#REF!</v>
      </c>
      <c r="I42" s="134" t="e">
        <f t="shared" si="25"/>
        <v>#REF!</v>
      </c>
      <c r="J42" s="17" t="e">
        <f t="shared" si="25"/>
        <v>#REF!</v>
      </c>
      <c r="K42" s="134" t="e">
        <f t="shared" si="25"/>
        <v>#REF!</v>
      </c>
      <c r="L42" s="17" t="e">
        <f t="shared" si="25"/>
        <v>#REF!</v>
      </c>
      <c r="M42" s="18" t="e">
        <f t="shared" si="25"/>
        <v>#REF!</v>
      </c>
      <c r="N42" s="134" t="e">
        <f t="shared" si="25"/>
        <v>#REF!</v>
      </c>
      <c r="O42" s="17" t="e">
        <f t="shared" si="25"/>
        <v>#REF!</v>
      </c>
      <c r="P42" s="134" t="e">
        <f t="shared" si="25"/>
        <v>#REF!</v>
      </c>
      <c r="Q42" s="17" t="e">
        <f t="shared" si="25"/>
        <v>#REF!</v>
      </c>
      <c r="R42" s="134" t="e">
        <f t="shared" si="25"/>
        <v>#REF!</v>
      </c>
      <c r="S42" s="17" t="e">
        <f t="shared" si="25"/>
        <v>#REF!</v>
      </c>
      <c r="T42" s="18" t="e">
        <f t="shared" si="25"/>
        <v>#REF!</v>
      </c>
      <c r="U42" s="134" t="e">
        <f t="shared" si="25"/>
        <v>#REF!</v>
      </c>
      <c r="V42" s="17" t="e">
        <f t="shared" si="25"/>
        <v>#REF!</v>
      </c>
      <c r="W42" s="134" t="e">
        <f t="shared" si="25"/>
        <v>#REF!</v>
      </c>
      <c r="X42" s="17" t="e">
        <f t="shared" si="25"/>
        <v>#REF!</v>
      </c>
      <c r="Y42" s="134" t="e">
        <f t="shared" si="25"/>
        <v>#REF!</v>
      </c>
      <c r="Z42" s="17" t="e">
        <f t="shared" si="25"/>
        <v>#REF!</v>
      </c>
      <c r="AA42" s="134" t="e">
        <f t="shared" si="25"/>
        <v>#REF!</v>
      </c>
      <c r="AB42" s="17" t="e">
        <f t="shared" si="25"/>
        <v>#REF!</v>
      </c>
      <c r="AC42" s="134" t="e">
        <f t="shared" si="25"/>
        <v>#REF!</v>
      </c>
      <c r="AD42" s="17" t="e">
        <f t="shared" si="25"/>
        <v>#REF!</v>
      </c>
      <c r="AE42" s="134" t="e">
        <f t="shared" si="25"/>
        <v>#REF!</v>
      </c>
      <c r="AF42" s="17" t="e">
        <f t="shared" si="25"/>
        <v>#REF!</v>
      </c>
      <c r="AG42" s="17" t="e">
        <f t="shared" si="25"/>
        <v>#REF!</v>
      </c>
      <c r="AH42" s="17" t="e">
        <f t="shared" si="25"/>
        <v>#REF!</v>
      </c>
      <c r="AI42" s="17" t="e">
        <f t="shared" ref="AI42:BN42" si="26">SUM(AI8:AI41)</f>
        <v>#REF!</v>
      </c>
      <c r="AJ42" s="17" t="e">
        <f t="shared" si="26"/>
        <v>#REF!</v>
      </c>
      <c r="AK42" s="17" t="e">
        <f t="shared" si="26"/>
        <v>#REF!</v>
      </c>
      <c r="AL42" s="17" t="e">
        <f t="shared" si="26"/>
        <v>#REF!</v>
      </c>
      <c r="AM42" s="17" t="e">
        <f t="shared" si="26"/>
        <v>#REF!</v>
      </c>
      <c r="AN42" s="17" t="e">
        <f t="shared" si="26"/>
        <v>#REF!</v>
      </c>
      <c r="AO42" s="17" t="e">
        <f t="shared" si="26"/>
        <v>#REF!</v>
      </c>
      <c r="AP42" s="17" t="e">
        <f t="shared" si="26"/>
        <v>#REF!</v>
      </c>
      <c r="AQ42" s="18" t="e">
        <f t="shared" si="26"/>
        <v>#REF!</v>
      </c>
      <c r="AR42" s="134" t="e">
        <f t="shared" si="26"/>
        <v>#REF!</v>
      </c>
      <c r="AS42" s="17" t="e">
        <f t="shared" si="26"/>
        <v>#REF!</v>
      </c>
      <c r="AT42" s="134" t="e">
        <f t="shared" si="26"/>
        <v>#REF!</v>
      </c>
      <c r="AU42" s="17" t="e">
        <f t="shared" si="26"/>
        <v>#REF!</v>
      </c>
      <c r="AV42" s="134" t="e">
        <f t="shared" si="26"/>
        <v>#REF!</v>
      </c>
      <c r="AW42" s="17" t="e">
        <f t="shared" si="26"/>
        <v>#REF!</v>
      </c>
      <c r="AX42" s="134" t="e">
        <f t="shared" si="26"/>
        <v>#REF!</v>
      </c>
      <c r="AY42" s="17" t="e">
        <f t="shared" si="26"/>
        <v>#REF!</v>
      </c>
      <c r="AZ42" s="134" t="e">
        <f t="shared" si="26"/>
        <v>#REF!</v>
      </c>
      <c r="BA42" s="17" t="e">
        <f t="shared" si="26"/>
        <v>#REF!</v>
      </c>
      <c r="BB42" s="17" t="e">
        <f t="shared" si="26"/>
        <v>#REF!</v>
      </c>
      <c r="BC42" s="17" t="e">
        <f t="shared" si="26"/>
        <v>#REF!</v>
      </c>
      <c r="BD42" s="17" t="e">
        <f t="shared" si="26"/>
        <v>#REF!</v>
      </c>
      <c r="BE42" s="17" t="e">
        <f t="shared" si="26"/>
        <v>#REF!</v>
      </c>
      <c r="BF42" s="18" t="e">
        <f t="shared" si="26"/>
        <v>#REF!</v>
      </c>
      <c r="BG42" s="17" t="e">
        <f t="shared" si="26"/>
        <v>#REF!</v>
      </c>
      <c r="BH42" s="17" t="e">
        <f t="shared" si="26"/>
        <v>#REF!</v>
      </c>
      <c r="BI42" s="17" t="e">
        <f t="shared" si="26"/>
        <v>#REF!</v>
      </c>
      <c r="BJ42" s="17" t="e">
        <f t="shared" si="26"/>
        <v>#REF!</v>
      </c>
      <c r="BK42" s="17" t="e">
        <f t="shared" si="26"/>
        <v>#REF!</v>
      </c>
      <c r="BL42" s="17" t="e">
        <f t="shared" si="26"/>
        <v>#REF!</v>
      </c>
      <c r="BM42" s="18" t="e">
        <f t="shared" si="26"/>
        <v>#REF!</v>
      </c>
      <c r="BN42" s="17" t="e">
        <f t="shared" si="26"/>
        <v>#REF!</v>
      </c>
      <c r="BO42" s="17" t="e">
        <f t="shared" ref="BO42:CT42" si="27">SUM(BO8:BO41)</f>
        <v>#REF!</v>
      </c>
      <c r="BP42" s="18" t="e">
        <f t="shared" si="27"/>
        <v>#REF!</v>
      </c>
      <c r="BQ42" s="134" t="e">
        <f t="shared" si="27"/>
        <v>#REF!</v>
      </c>
      <c r="BR42" s="17" t="e">
        <f t="shared" si="27"/>
        <v>#REF!</v>
      </c>
      <c r="BS42" s="134" t="e">
        <f t="shared" si="27"/>
        <v>#REF!</v>
      </c>
      <c r="BT42" s="17" t="e">
        <f t="shared" si="27"/>
        <v>#REF!</v>
      </c>
      <c r="BU42" s="134" t="e">
        <f t="shared" si="27"/>
        <v>#REF!</v>
      </c>
      <c r="BV42" s="17" t="e">
        <f t="shared" si="27"/>
        <v>#REF!</v>
      </c>
      <c r="BW42" s="134" t="e">
        <f t="shared" si="27"/>
        <v>#REF!</v>
      </c>
      <c r="BX42" s="17" t="e">
        <f t="shared" si="27"/>
        <v>#REF!</v>
      </c>
      <c r="BY42" s="134" t="e">
        <f t="shared" si="27"/>
        <v>#REF!</v>
      </c>
      <c r="BZ42" s="17" t="e">
        <f t="shared" si="27"/>
        <v>#REF!</v>
      </c>
      <c r="CA42" s="134" t="e">
        <f t="shared" si="27"/>
        <v>#REF!</v>
      </c>
      <c r="CB42" s="17" t="e">
        <f t="shared" si="27"/>
        <v>#REF!</v>
      </c>
      <c r="CC42" s="134" t="e">
        <f t="shared" si="27"/>
        <v>#REF!</v>
      </c>
      <c r="CD42" s="17" t="e">
        <f t="shared" si="27"/>
        <v>#REF!</v>
      </c>
      <c r="CE42" s="134" t="e">
        <f t="shared" si="27"/>
        <v>#REF!</v>
      </c>
      <c r="CF42" s="17" t="e">
        <f t="shared" si="27"/>
        <v>#REF!</v>
      </c>
      <c r="CG42" s="134" t="e">
        <f t="shared" si="27"/>
        <v>#REF!</v>
      </c>
      <c r="CH42" s="17" t="e">
        <f t="shared" si="27"/>
        <v>#REF!</v>
      </c>
      <c r="CI42" s="134" t="e">
        <f t="shared" si="27"/>
        <v>#REF!</v>
      </c>
      <c r="CJ42" s="17" t="e">
        <f t="shared" si="27"/>
        <v>#REF!</v>
      </c>
      <c r="CK42" s="134" t="e">
        <f t="shared" si="27"/>
        <v>#REF!</v>
      </c>
      <c r="CL42" s="17" t="e">
        <f t="shared" si="27"/>
        <v>#REF!</v>
      </c>
      <c r="CM42" s="134" t="e">
        <f t="shared" si="27"/>
        <v>#REF!</v>
      </c>
      <c r="CN42" s="17" t="e">
        <f t="shared" si="27"/>
        <v>#REF!</v>
      </c>
      <c r="CO42" s="134" t="e">
        <f t="shared" si="27"/>
        <v>#REF!</v>
      </c>
      <c r="CP42" s="17" t="e">
        <f t="shared" si="27"/>
        <v>#REF!</v>
      </c>
      <c r="CQ42" s="134" t="e">
        <f t="shared" si="27"/>
        <v>#REF!</v>
      </c>
      <c r="CR42" s="17" t="e">
        <f t="shared" si="27"/>
        <v>#REF!</v>
      </c>
      <c r="CS42" s="134" t="e">
        <f t="shared" si="27"/>
        <v>#REF!</v>
      </c>
      <c r="CT42" s="17" t="e">
        <f t="shared" si="27"/>
        <v>#REF!</v>
      </c>
      <c r="CU42" s="134" t="e">
        <f t="shared" ref="CU42:DZ42" si="28">SUM(CU8:CU41)</f>
        <v>#REF!</v>
      </c>
      <c r="CV42" s="17" t="e">
        <f t="shared" si="28"/>
        <v>#REF!</v>
      </c>
      <c r="CW42" s="134" t="e">
        <f t="shared" si="28"/>
        <v>#REF!</v>
      </c>
      <c r="CX42" s="17" t="e">
        <f t="shared" si="28"/>
        <v>#REF!</v>
      </c>
      <c r="CY42" s="134" t="e">
        <f t="shared" si="28"/>
        <v>#REF!</v>
      </c>
      <c r="CZ42" s="17" t="e">
        <f t="shared" si="28"/>
        <v>#REF!</v>
      </c>
      <c r="DA42" s="134" t="e">
        <f t="shared" si="28"/>
        <v>#REF!</v>
      </c>
      <c r="DB42" s="17" t="e">
        <f t="shared" si="28"/>
        <v>#REF!</v>
      </c>
      <c r="DC42" s="134" t="e">
        <f t="shared" si="28"/>
        <v>#REF!</v>
      </c>
      <c r="DD42" s="17" t="e">
        <f t="shared" si="28"/>
        <v>#REF!</v>
      </c>
      <c r="DE42" s="18" t="e">
        <f t="shared" si="28"/>
        <v>#REF!</v>
      </c>
      <c r="DF42" s="134" t="e">
        <f t="shared" si="28"/>
        <v>#REF!</v>
      </c>
      <c r="DG42" s="17" t="e">
        <f t="shared" si="28"/>
        <v>#REF!</v>
      </c>
      <c r="DH42" s="134" t="e">
        <f t="shared" si="28"/>
        <v>#REF!</v>
      </c>
      <c r="DI42" s="17" t="e">
        <f t="shared" si="28"/>
        <v>#REF!</v>
      </c>
      <c r="DJ42" s="134" t="e">
        <f t="shared" si="28"/>
        <v>#REF!</v>
      </c>
      <c r="DK42" s="17" t="e">
        <f t="shared" si="28"/>
        <v>#REF!</v>
      </c>
      <c r="DL42" s="134" t="e">
        <f t="shared" si="28"/>
        <v>#REF!</v>
      </c>
      <c r="DM42" s="17" t="e">
        <f t="shared" si="28"/>
        <v>#REF!</v>
      </c>
      <c r="DN42" s="134" t="e">
        <f t="shared" si="28"/>
        <v>#REF!</v>
      </c>
      <c r="DO42" s="17" t="e">
        <f t="shared" si="28"/>
        <v>#REF!</v>
      </c>
      <c r="DP42" s="18" t="e">
        <f t="shared" si="28"/>
        <v>#REF!</v>
      </c>
      <c r="DQ42" s="134" t="e">
        <f t="shared" si="28"/>
        <v>#REF!</v>
      </c>
      <c r="DR42" s="17" t="e">
        <f t="shared" si="28"/>
        <v>#REF!</v>
      </c>
      <c r="DS42" s="134" t="e">
        <f t="shared" si="28"/>
        <v>#REF!</v>
      </c>
      <c r="DT42" s="17" t="e">
        <f t="shared" si="28"/>
        <v>#REF!</v>
      </c>
      <c r="DU42" s="134" t="e">
        <f t="shared" si="28"/>
        <v>#REF!</v>
      </c>
      <c r="DV42" s="17" t="e">
        <f t="shared" si="28"/>
        <v>#REF!</v>
      </c>
      <c r="DW42" s="134" t="e">
        <f t="shared" si="28"/>
        <v>#REF!</v>
      </c>
      <c r="DX42" s="17" t="e">
        <f t="shared" si="28"/>
        <v>#REF!</v>
      </c>
      <c r="DY42" s="134" t="e">
        <f t="shared" si="28"/>
        <v>#REF!</v>
      </c>
      <c r="DZ42" s="17" t="e">
        <f t="shared" si="28"/>
        <v>#REF!</v>
      </c>
      <c r="EA42" s="134" t="e">
        <f t="shared" ref="EA42:FF42" si="29">SUM(EA8:EA41)</f>
        <v>#REF!</v>
      </c>
      <c r="EB42" s="17" t="e">
        <f t="shared" si="29"/>
        <v>#REF!</v>
      </c>
      <c r="EC42" s="134" t="e">
        <f t="shared" si="29"/>
        <v>#REF!</v>
      </c>
      <c r="ED42" s="17" t="e">
        <f t="shared" si="29"/>
        <v>#REF!</v>
      </c>
      <c r="EE42" s="18" t="e">
        <f t="shared" si="29"/>
        <v>#REF!</v>
      </c>
      <c r="EF42" s="134" t="e">
        <f t="shared" si="29"/>
        <v>#REF!</v>
      </c>
      <c r="EG42" s="17" t="e">
        <f t="shared" si="29"/>
        <v>#REF!</v>
      </c>
      <c r="EH42" s="134" t="e">
        <f t="shared" si="29"/>
        <v>#REF!</v>
      </c>
      <c r="EI42" s="17" t="e">
        <f t="shared" si="29"/>
        <v>#REF!</v>
      </c>
      <c r="EJ42" s="134" t="e">
        <f t="shared" si="29"/>
        <v>#REF!</v>
      </c>
      <c r="EK42" s="17" t="e">
        <f t="shared" si="29"/>
        <v>#REF!</v>
      </c>
      <c r="EL42" s="134" t="e">
        <f t="shared" si="29"/>
        <v>#REF!</v>
      </c>
      <c r="EM42" s="17" t="e">
        <f t="shared" si="29"/>
        <v>#REF!</v>
      </c>
      <c r="EN42" s="134" t="e">
        <f t="shared" si="29"/>
        <v>#REF!</v>
      </c>
      <c r="EO42" s="17" t="e">
        <f t="shared" si="29"/>
        <v>#REF!</v>
      </c>
      <c r="EP42" s="134" t="e">
        <f t="shared" si="29"/>
        <v>#REF!</v>
      </c>
      <c r="EQ42" s="17" t="e">
        <f t="shared" si="29"/>
        <v>#REF!</v>
      </c>
      <c r="ER42" s="134" t="e">
        <f t="shared" si="29"/>
        <v>#REF!</v>
      </c>
      <c r="ES42" s="17" t="e">
        <f t="shared" si="29"/>
        <v>#REF!</v>
      </c>
      <c r="ET42" s="134" t="e">
        <f t="shared" si="29"/>
        <v>#REF!</v>
      </c>
      <c r="EU42" s="17" t="e">
        <f t="shared" si="29"/>
        <v>#REF!</v>
      </c>
      <c r="EV42" s="134" t="e">
        <f t="shared" si="29"/>
        <v>#REF!</v>
      </c>
      <c r="EW42" s="17" t="e">
        <f t="shared" si="29"/>
        <v>#REF!</v>
      </c>
      <c r="EX42" s="18" t="e">
        <f t="shared" si="29"/>
        <v>#REF!</v>
      </c>
      <c r="EY42" s="134" t="e">
        <f t="shared" si="29"/>
        <v>#REF!</v>
      </c>
      <c r="EZ42" s="17" t="e">
        <f t="shared" si="29"/>
        <v>#REF!</v>
      </c>
      <c r="FA42" s="134" t="e">
        <f t="shared" si="29"/>
        <v>#REF!</v>
      </c>
      <c r="FB42" s="17" t="e">
        <f t="shared" si="29"/>
        <v>#REF!</v>
      </c>
      <c r="FC42" s="134" t="e">
        <f t="shared" si="29"/>
        <v>#REF!</v>
      </c>
      <c r="FD42" s="17" t="e">
        <f t="shared" si="29"/>
        <v>#REF!</v>
      </c>
      <c r="FE42" s="134" t="e">
        <f t="shared" si="29"/>
        <v>#REF!</v>
      </c>
      <c r="FF42" s="17" t="e">
        <f t="shared" si="29"/>
        <v>#REF!</v>
      </c>
      <c r="FG42" s="18" t="e">
        <f t="shared" ref="FG42:FM42" si="30">SUM(FG8:FG41)</f>
        <v>#REF!</v>
      </c>
      <c r="FH42" s="134" t="e">
        <f t="shared" si="30"/>
        <v>#REF!</v>
      </c>
      <c r="FI42" s="17" t="e">
        <f t="shared" si="30"/>
        <v>#REF!</v>
      </c>
      <c r="FJ42" s="134" t="e">
        <f t="shared" si="30"/>
        <v>#REF!</v>
      </c>
      <c r="FK42" s="17" t="e">
        <f t="shared" si="30"/>
        <v>#REF!</v>
      </c>
      <c r="FL42" s="134" t="e">
        <f t="shared" si="30"/>
        <v>#REF!</v>
      </c>
      <c r="FM42" s="17" t="e">
        <f t="shared" si="30"/>
        <v>#REF!</v>
      </c>
    </row>
  </sheetData>
  <sortState xmlns:xlrd2="http://schemas.microsoft.com/office/spreadsheetml/2017/richdata2" ref="B8:B41">
    <sortCondition ref="B8"/>
  </sortState>
  <mergeCells count="108">
    <mergeCell ref="FE6:FF6"/>
    <mergeCell ref="FG6:FG7"/>
    <mergeCell ref="A42:B42"/>
    <mergeCell ref="ER6:ES6"/>
    <mergeCell ref="ET6:EU6"/>
    <mergeCell ref="EV6:EW6"/>
    <mergeCell ref="EX6:EX7"/>
    <mergeCell ref="EY6:EZ6"/>
    <mergeCell ref="FA6:FB6"/>
    <mergeCell ref="EF6:EG6"/>
    <mergeCell ref="EH6:EI6"/>
    <mergeCell ref="EJ6:EK6"/>
    <mergeCell ref="EL6:EM6"/>
    <mergeCell ref="EN6:EO6"/>
    <mergeCell ref="EP6:EQ6"/>
    <mergeCell ref="DS6:DT6"/>
    <mergeCell ref="DU6:DV6"/>
    <mergeCell ref="DW6:DX6"/>
    <mergeCell ref="DY6:DZ6"/>
    <mergeCell ref="EA6:EB6"/>
    <mergeCell ref="EE6:EE7"/>
    <mergeCell ref="DH6:DI6"/>
    <mergeCell ref="DJ6:DK6"/>
    <mergeCell ref="CE6:CF6"/>
    <mergeCell ref="CM6:CN6"/>
    <mergeCell ref="CO6:CP6"/>
    <mergeCell ref="FC6:FD6"/>
    <mergeCell ref="BK6:BL6"/>
    <mergeCell ref="BM6:BM7"/>
    <mergeCell ref="BN6:BO6"/>
    <mergeCell ref="BP6:BP7"/>
    <mergeCell ref="BQ6:BR6"/>
    <mergeCell ref="CQ6:CR6"/>
    <mergeCell ref="CS6:CT6"/>
    <mergeCell ref="DE6:DE7"/>
    <mergeCell ref="DF6:DG6"/>
    <mergeCell ref="FL5:FM6"/>
    <mergeCell ref="G6:H6"/>
    <mergeCell ref="I6:J6"/>
    <mergeCell ref="K6:L6"/>
    <mergeCell ref="M6:M7"/>
    <mergeCell ref="N6:O6"/>
    <mergeCell ref="P6:Q6"/>
    <mergeCell ref="R6:S6"/>
    <mergeCell ref="T6:T7"/>
    <mergeCell ref="U6:V6"/>
    <mergeCell ref="DF5:DP5"/>
    <mergeCell ref="DQ5:EE5"/>
    <mergeCell ref="EF5:EX5"/>
    <mergeCell ref="EY5:FG5"/>
    <mergeCell ref="FH5:FI6"/>
    <mergeCell ref="FJ5:FK6"/>
    <mergeCell ref="DL6:DM6"/>
    <mergeCell ref="DN6:DO6"/>
    <mergeCell ref="AX6:AY6"/>
    <mergeCell ref="AZ6:BA6"/>
    <mergeCell ref="BB6:BC6"/>
    <mergeCell ref="BD6:BE6"/>
    <mergeCell ref="BF6:BF7"/>
    <mergeCell ref="BG6:BH6"/>
    <mergeCell ref="F5:F7"/>
    <mergeCell ref="DA6:DB6"/>
    <mergeCell ref="W6:X6"/>
    <mergeCell ref="Y6:Z6"/>
    <mergeCell ref="AA6:AB6"/>
    <mergeCell ref="AC6:AD6"/>
    <mergeCell ref="AE6:AF6"/>
    <mergeCell ref="AG6:AH6"/>
    <mergeCell ref="AI6:AJ6"/>
    <mergeCell ref="AK6:AL6"/>
    <mergeCell ref="AQ6:AQ7"/>
    <mergeCell ref="AR6:AS6"/>
    <mergeCell ref="AT6:AU6"/>
    <mergeCell ref="AV6:AW6"/>
    <mergeCell ref="BS6:BT6"/>
    <mergeCell ref="BU6:BV6"/>
    <mergeCell ref="BW6:BX6"/>
    <mergeCell ref="BY6:BZ6"/>
    <mergeCell ref="CA6:CB6"/>
    <mergeCell ref="CC6:CD6"/>
    <mergeCell ref="BI6:BJ6"/>
    <mergeCell ref="CG6:CH6"/>
    <mergeCell ref="CI6:CJ6"/>
    <mergeCell ref="CK6:CL6"/>
    <mergeCell ref="A1:B1"/>
    <mergeCell ref="DC6:DD6"/>
    <mergeCell ref="CY6:CZ6"/>
    <mergeCell ref="EC6:ED6"/>
    <mergeCell ref="A2:B2"/>
    <mergeCell ref="A3:B3"/>
    <mergeCell ref="A4:B4"/>
    <mergeCell ref="CU6:CV6"/>
    <mergeCell ref="AM6:AN6"/>
    <mergeCell ref="CW6:CX6"/>
    <mergeCell ref="AO6:AP6"/>
    <mergeCell ref="DP6:DP7"/>
    <mergeCell ref="DQ6:DR6"/>
    <mergeCell ref="G5:M5"/>
    <mergeCell ref="N5:T5"/>
    <mergeCell ref="U5:AQ5"/>
    <mergeCell ref="AR5:BF5"/>
    <mergeCell ref="BG5:BP5"/>
    <mergeCell ref="BQ5:DE5"/>
    <mergeCell ref="A5:A7"/>
    <mergeCell ref="B5:B7"/>
    <mergeCell ref="C5:C7"/>
    <mergeCell ref="D5:D7"/>
    <mergeCell ref="E5:E7"/>
  </mergeCells>
  <pageMargins left="0.25" right="0.25" top="0.75" bottom="0.75" header="0.3" footer="0.3"/>
  <pageSetup paperSize="5" scale="68" orientation="landscape" r:id="rId1"/>
  <headerFooter>
    <oddHeader>&amp;C&amp;"Times New Roman,Regular"OFFICE OF THE PROVINCIAL AGRICULTURIST
&amp;"Times New Roman,Bold"CROP STATISTICS 2017</oddHeader>
  </headerFooter>
  <colBreaks count="7" manualBreakCount="7">
    <brk id="6" max="1048575" man="1"/>
    <brk id="20" max="1048575" man="1"/>
    <brk id="43" max="1048575" man="1"/>
    <brk id="68" max="22" man="1"/>
    <brk id="109" max="22" man="1"/>
    <brk id="135" max="1048575" man="1"/>
    <brk id="15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FK45"/>
  <sheetViews>
    <sheetView showZeros="0" tabSelected="1" view="pageBreakPreview" zoomScaleNormal="70" zoomScaleSheetLayoutView="100" workbookViewId="0">
      <pane xSplit="2" ySplit="7" topLeftCell="EH23" activePane="bottomRight" state="frozen"/>
      <selection pane="topRight" activeCell="C1" sqref="C1"/>
      <selection pane="bottomLeft" activeCell="A8" sqref="A8"/>
      <selection pane="bottomRight" activeCell="L23" sqref="L23"/>
    </sheetView>
  </sheetViews>
  <sheetFormatPr defaultColWidth="9.140625" defaultRowHeight="16.5" x14ac:dyDescent="0.3"/>
  <cols>
    <col min="1" max="1" width="6.5703125" style="204" customWidth="1"/>
    <col min="2" max="2" width="28" style="203" customWidth="1"/>
    <col min="3" max="4" width="8.7109375" style="204" customWidth="1"/>
    <col min="5" max="5" width="13.7109375" style="261" customWidth="1"/>
    <col min="6" max="6" width="19.85546875" style="261" customWidth="1"/>
    <col min="7" max="7" width="20.42578125" style="262" customWidth="1"/>
    <col min="8" max="8" width="10.5703125" style="206" customWidth="1"/>
    <col min="9" max="9" width="10.5703125" style="207" customWidth="1"/>
    <col min="10" max="10" width="10.5703125" style="208" customWidth="1"/>
    <col min="11" max="11" width="10.5703125" style="207" customWidth="1"/>
    <col min="12" max="12" width="10.5703125" style="208" customWidth="1"/>
    <col min="13" max="13" width="10.5703125" style="207" customWidth="1"/>
    <col min="14" max="14" width="10.5703125" style="210" customWidth="1"/>
    <col min="15" max="15" width="10.5703125" style="208" customWidth="1"/>
    <col min="16" max="16" width="10.5703125" style="207" customWidth="1"/>
    <col min="17" max="17" width="10.5703125" style="208" customWidth="1"/>
    <col min="18" max="18" width="10.5703125" style="207" customWidth="1"/>
    <col min="19" max="19" width="10.5703125" style="208" customWidth="1"/>
    <col min="20" max="20" width="10.5703125" style="207" customWidth="1"/>
    <col min="21" max="21" width="10.5703125" style="210" customWidth="1"/>
    <col min="22" max="22" width="7.7109375" style="211" customWidth="1"/>
    <col min="23" max="23" width="7.7109375" style="207" customWidth="1"/>
    <col min="24" max="24" width="7.7109375" style="211" customWidth="1"/>
    <col min="25" max="25" width="8" style="207" customWidth="1"/>
    <col min="26" max="26" width="7.7109375" style="211" customWidth="1"/>
    <col min="27" max="27" width="7.7109375" style="207" customWidth="1"/>
    <col min="28" max="28" width="7.7109375" style="211" customWidth="1"/>
    <col min="29" max="29" width="7.7109375" style="207" customWidth="1"/>
    <col min="30" max="30" width="7.7109375" style="211" customWidth="1"/>
    <col min="31" max="31" width="7.7109375" style="212" customWidth="1"/>
    <col min="32" max="32" width="7.7109375" style="211" customWidth="1"/>
    <col min="33" max="37" width="7.7109375" style="212" customWidth="1"/>
    <col min="38" max="38" width="7.7109375" style="208" customWidth="1"/>
    <col min="39" max="39" width="7.7109375" style="212" customWidth="1"/>
    <col min="40" max="40" width="7.7109375" style="208" customWidth="1"/>
    <col min="41" max="41" width="7.7109375" style="212" customWidth="1"/>
    <col min="42" max="42" width="7.7109375" style="208" customWidth="1"/>
    <col min="43" max="43" width="7.7109375" style="212" customWidth="1"/>
    <col min="44" max="44" width="7.7109375" style="213" customWidth="1"/>
    <col min="45" max="45" width="7.7109375" style="211" customWidth="1"/>
    <col min="46" max="46" width="7.7109375" style="212" customWidth="1"/>
    <col min="47" max="47" width="7.7109375" style="211" customWidth="1"/>
    <col min="48" max="48" width="7.7109375" style="212" customWidth="1"/>
    <col min="49" max="49" width="7.7109375" style="211" customWidth="1"/>
    <col min="50" max="50" width="7.7109375" style="212" customWidth="1"/>
    <col min="51" max="51" width="7.7109375" style="211" customWidth="1"/>
    <col min="52" max="52" width="7.7109375" style="212" customWidth="1"/>
    <col min="53" max="53" width="7.7109375" style="211" customWidth="1"/>
    <col min="54" max="54" width="7.7109375" style="212" customWidth="1"/>
    <col min="55" max="55" width="7.7109375" style="208" customWidth="1"/>
    <col min="56" max="56" width="7.7109375" style="212" customWidth="1"/>
    <col min="57" max="57" width="7.7109375" style="208" customWidth="1"/>
    <col min="58" max="58" width="7.7109375" style="212" customWidth="1"/>
    <col min="59" max="59" width="7.7109375" style="213" customWidth="1"/>
    <col min="60" max="60" width="7.7109375" style="208" customWidth="1"/>
    <col min="61" max="61" width="7.7109375" style="212" customWidth="1"/>
    <col min="62" max="62" width="7.7109375" style="208" customWidth="1"/>
    <col min="63" max="63" width="7.7109375" style="212" customWidth="1"/>
    <col min="64" max="65" width="7.7109375" style="213" customWidth="1"/>
    <col min="66" max="66" width="4.85546875" style="208" customWidth="1"/>
    <col min="67" max="67" width="4.85546875" style="212" customWidth="1"/>
    <col min="68" max="68" width="4.85546875" style="208" customWidth="1"/>
    <col min="69" max="69" width="4.85546875" style="212" customWidth="1"/>
    <col min="70" max="70" width="4.85546875" style="208" customWidth="1"/>
    <col min="71" max="71" width="4.85546875" style="212" customWidth="1"/>
    <col min="72" max="72" width="4.85546875" style="208" customWidth="1"/>
    <col min="73" max="73" width="4.85546875" style="212" customWidth="1"/>
    <col min="74" max="74" width="4.85546875" style="208" customWidth="1"/>
    <col min="75" max="75" width="4.85546875" style="212" customWidth="1"/>
    <col min="76" max="76" width="4.85546875" style="208" customWidth="1"/>
    <col min="77" max="77" width="4.85546875" style="212" customWidth="1"/>
    <col min="78" max="78" width="4.85546875" style="208" customWidth="1"/>
    <col min="79" max="79" width="4.85546875" style="212" customWidth="1"/>
    <col min="80" max="80" width="4.85546875" style="208" customWidth="1"/>
    <col min="81" max="81" width="4.85546875" style="212" customWidth="1"/>
    <col min="82" max="82" width="4.85546875" style="208" customWidth="1"/>
    <col min="83" max="83" width="4.85546875" style="212" customWidth="1"/>
    <col min="84" max="84" width="4.85546875" style="208" customWidth="1"/>
    <col min="85" max="85" width="4.85546875" style="212" customWidth="1"/>
    <col min="86" max="86" width="4.85546875" style="208" customWidth="1"/>
    <col min="87" max="87" width="4.85546875" style="212" customWidth="1"/>
    <col min="88" max="88" width="4.85546875" style="208" customWidth="1"/>
    <col min="89" max="89" width="4.85546875" style="212" customWidth="1"/>
    <col min="90" max="90" width="4.85546875" style="208" customWidth="1"/>
    <col min="91" max="91" width="4.85546875" style="212" customWidth="1"/>
    <col min="92" max="92" width="4.85546875" style="208" customWidth="1"/>
    <col min="93" max="93" width="4.85546875" style="212" customWidth="1"/>
    <col min="94" max="94" width="4.85546875" style="208" customWidth="1"/>
    <col min="95" max="95" width="4.85546875" style="212" customWidth="1"/>
    <col min="96" max="96" width="4.85546875" style="208" customWidth="1"/>
    <col min="97" max="97" width="4.85546875" style="212" customWidth="1"/>
    <col min="98" max="98" width="4.85546875" style="208" customWidth="1"/>
    <col min="99" max="99" width="4.85546875" style="212" customWidth="1"/>
    <col min="100" max="100" width="4.85546875" style="208" customWidth="1"/>
    <col min="101" max="101" width="4.85546875" style="212" customWidth="1"/>
    <col min="102" max="102" width="4.85546875" style="208" customWidth="1"/>
    <col min="103" max="103" width="4.85546875" style="212" customWidth="1"/>
    <col min="104" max="104" width="4.85546875" style="208" customWidth="1"/>
    <col min="105" max="105" width="4.85546875" style="212" customWidth="1"/>
    <col min="106" max="106" width="7.7109375" style="213" customWidth="1"/>
    <col min="107" max="107" width="7.7109375" style="211" customWidth="1"/>
    <col min="108" max="108" width="7.7109375" style="212" customWidth="1"/>
    <col min="109" max="109" width="7.7109375" style="211" customWidth="1"/>
    <col min="110" max="110" width="7.7109375" style="212" customWidth="1"/>
    <col min="111" max="111" width="7.7109375" style="211" customWidth="1"/>
    <col min="112" max="112" width="7.7109375" style="212" customWidth="1"/>
    <col min="113" max="113" width="7.7109375" style="211" customWidth="1"/>
    <col min="114" max="114" width="7.7109375" style="212" customWidth="1"/>
    <col min="115" max="115" width="7.7109375" style="211" customWidth="1"/>
    <col min="116" max="116" width="7.7109375" style="212" customWidth="1"/>
    <col min="117" max="117" width="7.7109375" style="213" customWidth="1"/>
    <col min="118" max="118" width="7.7109375" style="211" customWidth="1"/>
    <col min="119" max="119" width="7.7109375" style="212" customWidth="1"/>
    <col min="120" max="120" width="7.7109375" style="211" customWidth="1"/>
    <col min="121" max="121" width="7.7109375" style="212" customWidth="1"/>
    <col min="122" max="122" width="7.7109375" style="211" customWidth="1"/>
    <col min="123" max="123" width="7.7109375" style="212" customWidth="1"/>
    <col min="124" max="124" width="7.7109375" style="211" customWidth="1"/>
    <col min="125" max="125" width="7.7109375" style="212" customWidth="1"/>
    <col min="126" max="126" width="7.7109375" style="211" customWidth="1"/>
    <col min="127" max="127" width="7.7109375" style="212" customWidth="1"/>
    <col min="128" max="128" width="7.7109375" style="211" customWidth="1"/>
    <col min="129" max="129" width="7.7109375" style="212" customWidth="1"/>
    <col min="130" max="130" width="7.7109375" style="211" customWidth="1"/>
    <col min="131" max="131" width="7.7109375" style="212" customWidth="1"/>
    <col min="132" max="132" width="7.7109375" style="213" customWidth="1"/>
    <col min="133" max="133" width="7.7109375" style="208" customWidth="1"/>
    <col min="134" max="134" width="7.7109375" style="212" customWidth="1"/>
    <col min="135" max="135" width="7.7109375" style="208" customWidth="1"/>
    <col min="136" max="136" width="7.7109375" style="212" customWidth="1"/>
    <col min="137" max="137" width="7.7109375" style="208" customWidth="1"/>
    <col min="138" max="138" width="7.7109375" style="212" customWidth="1"/>
    <col min="139" max="139" width="7.7109375" style="208" customWidth="1"/>
    <col min="140" max="140" width="7.7109375" style="212" customWidth="1"/>
    <col min="141" max="141" width="7.7109375" style="208" customWidth="1"/>
    <col min="142" max="142" width="7.7109375" style="212" customWidth="1"/>
    <col min="143" max="143" width="7.7109375" style="208" customWidth="1"/>
    <col min="144" max="144" width="7.7109375" style="212" customWidth="1"/>
    <col min="145" max="145" width="7.7109375" style="208" customWidth="1"/>
    <col min="146" max="146" width="7.7109375" style="212" customWidth="1"/>
    <col min="147" max="147" width="7.7109375" style="208" customWidth="1"/>
    <col min="148" max="148" width="7.7109375" style="212" customWidth="1"/>
    <col min="149" max="149" width="7.7109375" style="208" customWidth="1"/>
    <col min="150" max="150" width="7.7109375" style="212" customWidth="1"/>
    <col min="151" max="151" width="7.7109375" style="213" customWidth="1"/>
    <col min="152" max="152" width="7.7109375" style="208" customWidth="1"/>
    <col min="153" max="153" width="7.7109375" style="212" customWidth="1"/>
    <col min="154" max="154" width="7.7109375" style="208" customWidth="1"/>
    <col min="155" max="155" width="7.7109375" style="212" customWidth="1"/>
    <col min="156" max="156" width="7.7109375" style="208" customWidth="1"/>
    <col min="157" max="157" width="7.7109375" style="212" customWidth="1"/>
    <col min="158" max="158" width="7.7109375" style="208" customWidth="1"/>
    <col min="159" max="159" width="7.7109375" style="212" customWidth="1"/>
    <col min="160" max="160" width="7.7109375" style="213" customWidth="1"/>
    <col min="161" max="161" width="7.7109375" style="209" customWidth="1"/>
    <col min="162" max="162" width="7.7109375" style="213" customWidth="1"/>
    <col min="163" max="163" width="7.7109375" style="209" customWidth="1"/>
    <col min="164" max="164" width="7.7109375" style="213" customWidth="1"/>
    <col min="165" max="165" width="7.7109375" style="209" customWidth="1"/>
    <col min="166" max="166" width="7.7109375" style="213" customWidth="1"/>
    <col min="167" max="16384" width="9.140625" style="203"/>
  </cols>
  <sheetData>
    <row r="1" spans="1:167" x14ac:dyDescent="0.3">
      <c r="A1" s="404"/>
      <c r="B1" s="404"/>
      <c r="E1" s="204"/>
      <c r="F1" s="204"/>
      <c r="G1" s="205"/>
      <c r="N1" s="208"/>
      <c r="O1" s="207"/>
      <c r="P1" s="208"/>
      <c r="Q1" s="207"/>
      <c r="R1" s="208"/>
      <c r="S1" s="207"/>
      <c r="T1" s="208"/>
      <c r="U1" s="207"/>
      <c r="V1" s="209"/>
      <c r="W1" s="210"/>
      <c r="AE1" s="207"/>
      <c r="AH1" s="211"/>
      <c r="AJ1" s="211"/>
      <c r="AL1" s="211"/>
      <c r="AN1" s="211"/>
      <c r="AP1" s="211"/>
      <c r="AR1" s="211"/>
      <c r="AS1" s="212"/>
      <c r="AT1" s="211"/>
      <c r="AU1" s="212"/>
      <c r="AV1" s="211"/>
      <c r="AW1" s="212"/>
      <c r="AX1" s="211"/>
      <c r="AY1" s="213"/>
      <c r="AZ1" s="208"/>
      <c r="BA1" s="212"/>
      <c r="BB1" s="208"/>
      <c r="BC1" s="212"/>
      <c r="BD1" s="208"/>
      <c r="BE1" s="212"/>
      <c r="BF1" s="208"/>
      <c r="BG1" s="212"/>
      <c r="BL1" s="208"/>
      <c r="BM1" s="212"/>
      <c r="BY1" s="213"/>
      <c r="BZ1" s="211"/>
      <c r="CB1" s="211"/>
      <c r="CD1" s="211"/>
      <c r="CF1" s="211"/>
      <c r="CH1" s="211"/>
      <c r="CJ1" s="211"/>
      <c r="CK1" s="213"/>
      <c r="CL1" s="211"/>
      <c r="CN1" s="211"/>
      <c r="CP1" s="211"/>
      <c r="CR1" s="211"/>
      <c r="CT1" s="211"/>
      <c r="CV1" s="211"/>
      <c r="CX1" s="211"/>
      <c r="CZ1" s="211"/>
      <c r="DB1" s="211"/>
      <c r="DC1" s="212"/>
      <c r="DD1" s="211"/>
      <c r="DE1" s="212"/>
      <c r="DF1" s="211"/>
      <c r="DG1" s="213"/>
      <c r="DH1" s="208"/>
      <c r="DI1" s="212"/>
      <c r="DJ1" s="208"/>
      <c r="DK1" s="212"/>
      <c r="DL1" s="208"/>
      <c r="DM1" s="212"/>
      <c r="DN1" s="208"/>
      <c r="DP1" s="208"/>
      <c r="DR1" s="208"/>
      <c r="DT1" s="208"/>
      <c r="DV1" s="208"/>
      <c r="DX1" s="208"/>
      <c r="DY1" s="213"/>
      <c r="DZ1" s="208"/>
      <c r="EA1" s="213"/>
      <c r="EB1" s="208"/>
      <c r="EC1" s="212"/>
      <c r="ED1" s="208"/>
      <c r="EE1" s="212"/>
      <c r="EF1" s="208"/>
      <c r="EG1" s="212"/>
      <c r="EH1" s="208"/>
      <c r="EI1" s="212"/>
      <c r="EJ1" s="208"/>
      <c r="EK1" s="213"/>
      <c r="EL1" s="209"/>
      <c r="EM1" s="213"/>
      <c r="EN1" s="209"/>
      <c r="EO1" s="213"/>
      <c r="EP1" s="209"/>
      <c r="EQ1" s="213"/>
      <c r="ER1" s="213"/>
      <c r="ES1" s="213"/>
      <c r="ET1" s="214"/>
      <c r="EV1" s="209"/>
      <c r="EW1" s="213"/>
      <c r="EX1" s="209"/>
      <c r="EY1" s="213"/>
      <c r="EZ1" s="209"/>
      <c r="FA1" s="213"/>
      <c r="FB1" s="209"/>
      <c r="FC1" s="213"/>
      <c r="FD1" s="209"/>
      <c r="FE1" s="213"/>
      <c r="FF1" s="209"/>
      <c r="FG1" s="213"/>
      <c r="FH1" s="209"/>
      <c r="FI1" s="213"/>
      <c r="FJ1" s="209"/>
      <c r="FK1" s="213"/>
    </row>
    <row r="2" spans="1:167" x14ac:dyDescent="0.3">
      <c r="A2" s="404" t="s">
        <v>225</v>
      </c>
      <c r="B2" s="404"/>
      <c r="E2" s="204"/>
      <c r="F2" s="204"/>
      <c r="G2" s="205"/>
      <c r="I2" s="405"/>
      <c r="J2" s="405"/>
      <c r="K2" s="405"/>
      <c r="L2" s="215"/>
      <c r="N2" s="215"/>
      <c r="O2" s="207"/>
      <c r="P2" s="215"/>
      <c r="Q2" s="207"/>
      <c r="R2" s="215"/>
      <c r="S2" s="207"/>
      <c r="T2" s="215"/>
      <c r="U2" s="207"/>
      <c r="V2" s="215"/>
      <c r="W2" s="210"/>
      <c r="X2" s="216"/>
      <c r="Z2" s="216"/>
      <c r="AB2" s="216"/>
      <c r="AD2" s="216"/>
      <c r="AE2" s="207"/>
      <c r="AF2" s="216"/>
      <c r="AH2" s="216"/>
      <c r="AJ2" s="216"/>
      <c r="AL2" s="216"/>
      <c r="AN2" s="216"/>
      <c r="AP2" s="216"/>
      <c r="AR2" s="216"/>
      <c r="AS2" s="212"/>
      <c r="AT2" s="216"/>
      <c r="AU2" s="212"/>
      <c r="AV2" s="216"/>
      <c r="AW2" s="212"/>
      <c r="AX2" s="216"/>
      <c r="AY2" s="213"/>
      <c r="AZ2" s="215"/>
      <c r="BA2" s="212"/>
      <c r="BB2" s="215"/>
      <c r="BC2" s="212"/>
      <c r="BD2" s="215"/>
      <c r="BE2" s="212"/>
      <c r="BF2" s="215"/>
      <c r="BG2" s="212"/>
      <c r="BH2" s="215"/>
      <c r="BJ2" s="215"/>
      <c r="BL2" s="215"/>
      <c r="BM2" s="212"/>
      <c r="BN2" s="215"/>
      <c r="BP2" s="215"/>
      <c r="BR2" s="215"/>
      <c r="BT2" s="215"/>
      <c r="BV2" s="215"/>
      <c r="BX2" s="215"/>
      <c r="BY2" s="213"/>
      <c r="BZ2" s="216"/>
      <c r="CB2" s="216"/>
      <c r="CD2" s="216"/>
      <c r="CF2" s="216"/>
      <c r="CH2" s="216"/>
      <c r="CJ2" s="216"/>
      <c r="CK2" s="213"/>
      <c r="CL2" s="216"/>
      <c r="CN2" s="216"/>
      <c r="CP2" s="216"/>
      <c r="CR2" s="216"/>
      <c r="CT2" s="216"/>
      <c r="CV2" s="216"/>
      <c r="CX2" s="216"/>
      <c r="CZ2" s="216"/>
      <c r="DB2" s="216"/>
      <c r="DC2" s="212"/>
      <c r="DD2" s="216"/>
      <c r="DE2" s="212"/>
      <c r="DF2" s="216"/>
      <c r="DG2" s="213"/>
      <c r="DH2" s="215"/>
      <c r="DI2" s="212"/>
      <c r="DJ2" s="215"/>
      <c r="DK2" s="212"/>
      <c r="DL2" s="215"/>
      <c r="DM2" s="212"/>
      <c r="DN2" s="215"/>
      <c r="DP2" s="215"/>
      <c r="DR2" s="215"/>
      <c r="DT2" s="215"/>
      <c r="DV2" s="215"/>
      <c r="DX2" s="215"/>
      <c r="DY2" s="213"/>
      <c r="DZ2" s="215"/>
      <c r="EA2" s="213"/>
      <c r="EB2" s="215"/>
      <c r="EC2" s="212"/>
      <c r="ED2" s="215"/>
      <c r="EE2" s="212"/>
      <c r="EF2" s="215"/>
      <c r="EG2" s="212"/>
      <c r="EH2" s="215"/>
      <c r="EI2" s="212"/>
      <c r="EJ2" s="215"/>
      <c r="EK2" s="213"/>
      <c r="EL2" s="215"/>
      <c r="EM2" s="213"/>
      <c r="EN2" s="215"/>
      <c r="EO2" s="213"/>
      <c r="EP2" s="215"/>
      <c r="EQ2" s="213"/>
      <c r="ER2" s="213"/>
      <c r="ES2" s="213"/>
      <c r="ET2" s="214"/>
      <c r="EV2" s="215"/>
      <c r="EW2" s="213"/>
      <c r="EX2" s="215"/>
      <c r="EY2" s="213"/>
      <c r="EZ2" s="215"/>
      <c r="FA2" s="213"/>
      <c r="FB2" s="215"/>
      <c r="FC2" s="213"/>
      <c r="FD2" s="215"/>
      <c r="FE2" s="213"/>
      <c r="FF2" s="215"/>
      <c r="FG2" s="213"/>
      <c r="FH2" s="215"/>
      <c r="FI2" s="213"/>
      <c r="FJ2" s="215"/>
      <c r="FK2" s="213"/>
    </row>
    <row r="3" spans="1:167" x14ac:dyDescent="0.3">
      <c r="A3" s="404"/>
      <c r="B3" s="404"/>
      <c r="E3" s="204"/>
      <c r="F3" s="204"/>
      <c r="G3" s="205"/>
      <c r="I3" s="405"/>
      <c r="J3" s="405"/>
      <c r="K3" s="405"/>
      <c r="L3" s="215"/>
      <c r="N3" s="215"/>
      <c r="O3" s="207"/>
      <c r="P3" s="215"/>
      <c r="Q3" s="207"/>
      <c r="R3" s="215"/>
      <c r="S3" s="207"/>
      <c r="T3" s="215"/>
      <c r="U3" s="207"/>
      <c r="V3" s="215"/>
      <c r="W3" s="210"/>
      <c r="X3" s="216"/>
      <c r="Z3" s="216"/>
      <c r="AB3" s="216"/>
      <c r="AD3" s="216"/>
      <c r="AE3" s="207"/>
      <c r="AF3" s="216"/>
      <c r="AH3" s="216"/>
      <c r="AJ3" s="216"/>
      <c r="AL3" s="216"/>
      <c r="AN3" s="216"/>
      <c r="AP3" s="216"/>
      <c r="AR3" s="216"/>
      <c r="AS3" s="212"/>
      <c r="AT3" s="216"/>
      <c r="AU3" s="212"/>
      <c r="AV3" s="216"/>
      <c r="AW3" s="212"/>
      <c r="AX3" s="216"/>
      <c r="AY3" s="213"/>
      <c r="AZ3" s="215"/>
      <c r="BA3" s="212"/>
      <c r="BB3" s="215"/>
      <c r="BC3" s="212"/>
      <c r="BD3" s="215"/>
      <c r="BE3" s="212"/>
      <c r="BF3" s="215"/>
      <c r="BG3" s="212"/>
      <c r="BH3" s="215"/>
      <c r="BJ3" s="215"/>
      <c r="BL3" s="215"/>
      <c r="BM3" s="212"/>
      <c r="BN3" s="215"/>
      <c r="BP3" s="215"/>
      <c r="BR3" s="215"/>
      <c r="BT3" s="215"/>
      <c r="BV3" s="215"/>
      <c r="BX3" s="215"/>
      <c r="BY3" s="213"/>
      <c r="BZ3" s="216"/>
      <c r="CB3" s="216"/>
      <c r="CD3" s="216"/>
      <c r="CF3" s="216"/>
      <c r="CH3" s="216"/>
      <c r="CJ3" s="216"/>
      <c r="CK3" s="213"/>
      <c r="CL3" s="216"/>
      <c r="CN3" s="216"/>
      <c r="CP3" s="216"/>
      <c r="CR3" s="216"/>
      <c r="CT3" s="216"/>
      <c r="CV3" s="216"/>
      <c r="CX3" s="216"/>
      <c r="CZ3" s="216"/>
      <c r="DB3" s="216"/>
      <c r="DC3" s="212"/>
      <c r="DD3" s="216"/>
      <c r="DE3" s="212"/>
      <c r="DF3" s="216"/>
      <c r="DG3" s="213"/>
      <c r="DH3" s="215"/>
      <c r="DI3" s="212"/>
      <c r="DJ3" s="215"/>
      <c r="DK3" s="212"/>
      <c r="DL3" s="215"/>
      <c r="DM3" s="212"/>
      <c r="DN3" s="215"/>
      <c r="DP3" s="215"/>
      <c r="DR3" s="215"/>
      <c r="DT3" s="215"/>
      <c r="DV3" s="215"/>
      <c r="DX3" s="215"/>
      <c r="DY3" s="213"/>
      <c r="DZ3" s="215"/>
      <c r="EA3" s="213"/>
      <c r="EB3" s="215"/>
      <c r="EC3" s="212"/>
      <c r="ED3" s="215"/>
      <c r="EE3" s="212"/>
      <c r="EF3" s="215"/>
      <c r="EG3" s="212"/>
      <c r="EH3" s="215"/>
      <c r="EI3" s="212"/>
      <c r="EJ3" s="215"/>
      <c r="EK3" s="213"/>
      <c r="EL3" s="215"/>
      <c r="EM3" s="213"/>
      <c r="EN3" s="215"/>
      <c r="EO3" s="213"/>
      <c r="EP3" s="215"/>
      <c r="EQ3" s="213"/>
      <c r="ER3" s="213"/>
      <c r="ES3" s="213"/>
      <c r="ET3" s="214"/>
      <c r="EV3" s="215"/>
      <c r="EW3" s="213"/>
      <c r="EX3" s="215"/>
      <c r="EY3" s="213"/>
      <c r="EZ3" s="215"/>
      <c r="FA3" s="213"/>
      <c r="FB3" s="215"/>
      <c r="FC3" s="213"/>
      <c r="FD3" s="215"/>
      <c r="FE3" s="213"/>
      <c r="FF3" s="215"/>
      <c r="FG3" s="213"/>
      <c r="FH3" s="215"/>
      <c r="FI3" s="213"/>
      <c r="FJ3" s="215"/>
      <c r="FK3" s="213"/>
    </row>
    <row r="4" spans="1:167" x14ac:dyDescent="0.3">
      <c r="A4" s="404"/>
      <c r="B4" s="404"/>
      <c r="E4" s="204"/>
      <c r="F4" s="204"/>
      <c r="G4" s="205"/>
      <c r="I4" s="406"/>
      <c r="J4" s="406"/>
      <c r="K4" s="406"/>
      <c r="L4" s="217"/>
      <c r="N4" s="217"/>
      <c r="O4" s="207"/>
      <c r="P4" s="217"/>
      <c r="Q4" s="207"/>
      <c r="R4" s="217"/>
      <c r="S4" s="207"/>
      <c r="T4" s="217"/>
      <c r="U4" s="207"/>
      <c r="V4" s="215"/>
      <c r="W4" s="210"/>
      <c r="X4" s="218"/>
      <c r="Z4" s="218"/>
      <c r="AB4" s="218"/>
      <c r="AD4" s="218"/>
      <c r="AE4" s="207"/>
      <c r="AF4" s="218"/>
      <c r="AH4" s="218"/>
      <c r="AJ4" s="218"/>
      <c r="AL4" s="218"/>
      <c r="AN4" s="218"/>
      <c r="AP4" s="218"/>
      <c r="AR4" s="218"/>
      <c r="AS4" s="212"/>
      <c r="AT4" s="218"/>
      <c r="AU4" s="212"/>
      <c r="AV4" s="218"/>
      <c r="AW4" s="212"/>
      <c r="AX4" s="218"/>
      <c r="AY4" s="213"/>
      <c r="AZ4" s="217"/>
      <c r="BA4" s="212"/>
      <c r="BB4" s="217"/>
      <c r="BC4" s="212"/>
      <c r="BD4" s="217"/>
      <c r="BE4" s="212"/>
      <c r="BF4" s="217"/>
      <c r="BG4" s="212"/>
      <c r="BH4" s="217"/>
      <c r="BJ4" s="217"/>
      <c r="BL4" s="217"/>
      <c r="BM4" s="212"/>
      <c r="BN4" s="217"/>
      <c r="BP4" s="217"/>
      <c r="BR4" s="217"/>
      <c r="BT4" s="217"/>
      <c r="BV4" s="217"/>
      <c r="BX4" s="217"/>
      <c r="BY4" s="213"/>
      <c r="BZ4" s="218"/>
      <c r="CB4" s="218"/>
      <c r="CD4" s="218"/>
      <c r="CF4" s="218"/>
      <c r="CH4" s="218"/>
      <c r="CJ4" s="218"/>
      <c r="CK4" s="213"/>
      <c r="CL4" s="218"/>
      <c r="CN4" s="218"/>
      <c r="CP4" s="218"/>
      <c r="CR4" s="218"/>
      <c r="CT4" s="218"/>
      <c r="CV4" s="218"/>
      <c r="CX4" s="218"/>
      <c r="CZ4" s="218"/>
      <c r="DB4" s="218"/>
      <c r="DC4" s="212"/>
      <c r="DD4" s="218"/>
      <c r="DE4" s="212"/>
      <c r="DF4" s="218"/>
      <c r="DG4" s="213"/>
      <c r="DH4" s="217"/>
      <c r="DI4" s="212"/>
      <c r="DJ4" s="217"/>
      <c r="DK4" s="212"/>
      <c r="DL4" s="217"/>
      <c r="DM4" s="212"/>
      <c r="DN4" s="217"/>
      <c r="DP4" s="217"/>
      <c r="DR4" s="217"/>
      <c r="DT4" s="217"/>
      <c r="DV4" s="217"/>
      <c r="DX4" s="217"/>
      <c r="DY4" s="213"/>
      <c r="DZ4" s="217"/>
      <c r="EA4" s="213"/>
      <c r="EB4" s="217"/>
      <c r="EC4" s="212"/>
      <c r="ED4" s="217"/>
      <c r="EE4" s="212"/>
      <c r="EF4" s="217"/>
      <c r="EG4" s="212"/>
      <c r="EH4" s="217"/>
      <c r="EI4" s="212"/>
      <c r="EJ4" s="217"/>
      <c r="EK4" s="213"/>
      <c r="EL4" s="215"/>
      <c r="EM4" s="213"/>
      <c r="EN4" s="215"/>
      <c r="EO4" s="213"/>
      <c r="EP4" s="215"/>
      <c r="EQ4" s="213"/>
      <c r="ER4" s="213"/>
      <c r="ES4" s="213"/>
      <c r="ET4" s="214"/>
      <c r="EV4" s="215"/>
      <c r="EW4" s="213"/>
      <c r="EX4" s="215"/>
      <c r="EY4" s="213"/>
      <c r="EZ4" s="215"/>
      <c r="FA4" s="213"/>
      <c r="FB4" s="215"/>
      <c r="FC4" s="213"/>
      <c r="FD4" s="215"/>
      <c r="FE4" s="213"/>
      <c r="FF4" s="215"/>
      <c r="FG4" s="213"/>
      <c r="FH4" s="215"/>
      <c r="FI4" s="213"/>
      <c r="FJ4" s="215"/>
      <c r="FK4" s="213"/>
    </row>
    <row r="5" spans="1:167" s="219" customFormat="1" ht="16.5" customHeight="1" x14ac:dyDescent="0.25">
      <c r="A5" s="413" t="s">
        <v>3</v>
      </c>
      <c r="B5" s="413" t="s">
        <v>2</v>
      </c>
      <c r="C5" s="414" t="s">
        <v>122</v>
      </c>
      <c r="D5" s="414" t="s">
        <v>123</v>
      </c>
      <c r="E5" s="407" t="s">
        <v>107</v>
      </c>
      <c r="F5" s="407" t="s">
        <v>195</v>
      </c>
      <c r="G5" s="414" t="s">
        <v>125</v>
      </c>
      <c r="H5" s="395" t="s">
        <v>37</v>
      </c>
      <c r="I5" s="396"/>
      <c r="J5" s="396"/>
      <c r="K5" s="396"/>
      <c r="L5" s="396"/>
      <c r="M5" s="396"/>
      <c r="N5" s="397"/>
      <c r="O5" s="398" t="s">
        <v>38</v>
      </c>
      <c r="P5" s="399"/>
      <c r="Q5" s="399"/>
      <c r="R5" s="399"/>
      <c r="S5" s="399"/>
      <c r="T5" s="399"/>
      <c r="U5" s="400"/>
      <c r="V5" s="401" t="s">
        <v>126</v>
      </c>
      <c r="W5" s="402"/>
      <c r="X5" s="402"/>
      <c r="Y5" s="402"/>
      <c r="Z5" s="402"/>
      <c r="AA5" s="402"/>
      <c r="AB5" s="402"/>
      <c r="AC5" s="402"/>
      <c r="AD5" s="402"/>
      <c r="AE5" s="402"/>
      <c r="AF5" s="402"/>
      <c r="AG5" s="402"/>
      <c r="AH5" s="402"/>
      <c r="AI5" s="402"/>
      <c r="AJ5" s="402"/>
      <c r="AK5" s="402"/>
      <c r="AL5" s="402"/>
      <c r="AM5" s="402"/>
      <c r="AN5" s="402"/>
      <c r="AO5" s="402"/>
      <c r="AP5" s="402"/>
      <c r="AQ5" s="402"/>
      <c r="AR5" s="403"/>
      <c r="AS5" s="401" t="s">
        <v>127</v>
      </c>
      <c r="AT5" s="402"/>
      <c r="AU5" s="402"/>
      <c r="AV5" s="402"/>
      <c r="AW5" s="402"/>
      <c r="AX5" s="402"/>
      <c r="AY5" s="402"/>
      <c r="AZ5" s="402"/>
      <c r="BA5" s="402"/>
      <c r="BB5" s="402"/>
      <c r="BC5" s="402"/>
      <c r="BD5" s="402"/>
      <c r="BE5" s="402"/>
      <c r="BF5" s="402"/>
      <c r="BG5" s="403"/>
      <c r="BH5" s="401" t="s">
        <v>128</v>
      </c>
      <c r="BI5" s="402"/>
      <c r="BJ5" s="402"/>
      <c r="BK5" s="402"/>
      <c r="BL5" s="402"/>
      <c r="BM5" s="403"/>
      <c r="BN5" s="410" t="s">
        <v>40</v>
      </c>
      <c r="BO5" s="411"/>
      <c r="BP5" s="411"/>
      <c r="BQ5" s="411"/>
      <c r="BR5" s="411"/>
      <c r="BS5" s="411"/>
      <c r="BT5" s="411"/>
      <c r="BU5" s="411"/>
      <c r="BV5" s="411"/>
      <c r="BW5" s="411"/>
      <c r="BX5" s="411"/>
      <c r="BY5" s="411"/>
      <c r="BZ5" s="411"/>
      <c r="CA5" s="411"/>
      <c r="CB5" s="411"/>
      <c r="CC5" s="411"/>
      <c r="CD5" s="411"/>
      <c r="CE5" s="411"/>
      <c r="CF5" s="411"/>
      <c r="CG5" s="411"/>
      <c r="CH5" s="411"/>
      <c r="CI5" s="411"/>
      <c r="CJ5" s="411"/>
      <c r="CK5" s="411"/>
      <c r="CL5" s="411"/>
      <c r="CM5" s="411"/>
      <c r="CN5" s="411"/>
      <c r="CO5" s="411"/>
      <c r="CP5" s="411"/>
      <c r="CQ5" s="411"/>
      <c r="CR5" s="411"/>
      <c r="CS5" s="411"/>
      <c r="CT5" s="411"/>
      <c r="CU5" s="411"/>
      <c r="CV5" s="411"/>
      <c r="CW5" s="411"/>
      <c r="CX5" s="411"/>
      <c r="CY5" s="411"/>
      <c r="CZ5" s="411"/>
      <c r="DA5" s="411"/>
      <c r="DB5" s="412"/>
      <c r="DC5" s="375" t="s">
        <v>41</v>
      </c>
      <c r="DD5" s="376"/>
      <c r="DE5" s="376"/>
      <c r="DF5" s="376"/>
      <c r="DG5" s="376"/>
      <c r="DH5" s="376"/>
      <c r="DI5" s="376"/>
      <c r="DJ5" s="376"/>
      <c r="DK5" s="376"/>
      <c r="DL5" s="376"/>
      <c r="DM5" s="377"/>
      <c r="DN5" s="378" t="s">
        <v>42</v>
      </c>
      <c r="DO5" s="379"/>
      <c r="DP5" s="379"/>
      <c r="DQ5" s="379"/>
      <c r="DR5" s="379"/>
      <c r="DS5" s="379"/>
      <c r="DT5" s="379"/>
      <c r="DU5" s="379"/>
      <c r="DV5" s="379"/>
      <c r="DW5" s="379"/>
      <c r="DX5" s="379"/>
      <c r="DY5" s="379"/>
      <c r="DZ5" s="379"/>
      <c r="EA5" s="379"/>
      <c r="EB5" s="380"/>
      <c r="EC5" s="381" t="s">
        <v>43</v>
      </c>
      <c r="ED5" s="382"/>
      <c r="EE5" s="382"/>
      <c r="EF5" s="382"/>
      <c r="EG5" s="382"/>
      <c r="EH5" s="382"/>
      <c r="EI5" s="382"/>
      <c r="EJ5" s="382"/>
      <c r="EK5" s="382"/>
      <c r="EL5" s="382"/>
      <c r="EM5" s="382"/>
      <c r="EN5" s="382"/>
      <c r="EO5" s="382"/>
      <c r="EP5" s="382"/>
      <c r="EQ5" s="382"/>
      <c r="ER5" s="382"/>
      <c r="ES5" s="382"/>
      <c r="ET5" s="382"/>
      <c r="EU5" s="383"/>
      <c r="EV5" s="384" t="s">
        <v>44</v>
      </c>
      <c r="EW5" s="385"/>
      <c r="EX5" s="385"/>
      <c r="EY5" s="385"/>
      <c r="EZ5" s="385"/>
      <c r="FA5" s="385"/>
      <c r="FB5" s="385"/>
      <c r="FC5" s="385"/>
      <c r="FD5" s="386"/>
      <c r="FE5" s="387" t="s">
        <v>45</v>
      </c>
      <c r="FF5" s="388"/>
      <c r="FG5" s="391" t="s">
        <v>46</v>
      </c>
      <c r="FH5" s="392"/>
      <c r="FI5" s="365" t="s">
        <v>47</v>
      </c>
      <c r="FJ5" s="366"/>
    </row>
    <row r="6" spans="1:167" s="220" customFormat="1" ht="16.5" customHeight="1" x14ac:dyDescent="0.25">
      <c r="A6" s="413"/>
      <c r="B6" s="413"/>
      <c r="C6" s="415"/>
      <c r="D6" s="415"/>
      <c r="E6" s="408"/>
      <c r="F6" s="408"/>
      <c r="G6" s="415"/>
      <c r="H6" s="369" t="s">
        <v>49</v>
      </c>
      <c r="I6" s="370"/>
      <c r="J6" s="369" t="s">
        <v>50</v>
      </c>
      <c r="K6" s="370"/>
      <c r="L6" s="369" t="s">
        <v>51</v>
      </c>
      <c r="M6" s="370"/>
      <c r="N6" s="354" t="s">
        <v>129</v>
      </c>
      <c r="O6" s="371" t="s">
        <v>53</v>
      </c>
      <c r="P6" s="372"/>
      <c r="Q6" s="371" t="s">
        <v>54</v>
      </c>
      <c r="R6" s="372"/>
      <c r="S6" s="371" t="s">
        <v>55</v>
      </c>
      <c r="T6" s="372"/>
      <c r="U6" s="354" t="s">
        <v>129</v>
      </c>
      <c r="V6" s="373" t="s">
        <v>56</v>
      </c>
      <c r="W6" s="374"/>
      <c r="X6" s="373" t="s">
        <v>57</v>
      </c>
      <c r="Y6" s="374"/>
      <c r="Z6" s="373" t="s">
        <v>58</v>
      </c>
      <c r="AA6" s="374"/>
      <c r="AB6" s="373" t="s">
        <v>59</v>
      </c>
      <c r="AC6" s="374"/>
      <c r="AD6" s="373" t="s">
        <v>60</v>
      </c>
      <c r="AE6" s="374"/>
      <c r="AF6" s="373" t="s">
        <v>61</v>
      </c>
      <c r="AG6" s="374"/>
      <c r="AH6" s="373" t="s">
        <v>117</v>
      </c>
      <c r="AI6" s="374"/>
      <c r="AJ6" s="373" t="s">
        <v>118</v>
      </c>
      <c r="AK6" s="374"/>
      <c r="AL6" s="373" t="s">
        <v>121</v>
      </c>
      <c r="AM6" s="374"/>
      <c r="AN6" s="373" t="s">
        <v>136</v>
      </c>
      <c r="AO6" s="374"/>
      <c r="AP6" s="373" t="s">
        <v>140</v>
      </c>
      <c r="AQ6" s="374"/>
      <c r="AR6" s="417" t="s">
        <v>130</v>
      </c>
      <c r="AS6" s="373" t="s">
        <v>62</v>
      </c>
      <c r="AT6" s="374"/>
      <c r="AU6" s="373" t="s">
        <v>63</v>
      </c>
      <c r="AV6" s="374"/>
      <c r="AW6" s="373" t="s">
        <v>97</v>
      </c>
      <c r="AX6" s="374"/>
      <c r="AY6" s="373" t="s">
        <v>98</v>
      </c>
      <c r="AZ6" s="374"/>
      <c r="BA6" s="373" t="s">
        <v>99</v>
      </c>
      <c r="BB6" s="374"/>
      <c r="BC6" s="373" t="s">
        <v>106</v>
      </c>
      <c r="BD6" s="374"/>
      <c r="BE6" s="373" t="s">
        <v>120</v>
      </c>
      <c r="BF6" s="374"/>
      <c r="BG6" s="417" t="s">
        <v>130</v>
      </c>
      <c r="BH6" s="373" t="s">
        <v>119</v>
      </c>
      <c r="BI6" s="374"/>
      <c r="BJ6" s="373" t="s">
        <v>141</v>
      </c>
      <c r="BK6" s="374"/>
      <c r="BL6" s="417" t="s">
        <v>130</v>
      </c>
      <c r="BM6" s="354" t="s">
        <v>129</v>
      </c>
      <c r="BN6" s="361" t="s">
        <v>64</v>
      </c>
      <c r="BO6" s="362"/>
      <c r="BP6" s="361" t="s">
        <v>65</v>
      </c>
      <c r="BQ6" s="362"/>
      <c r="BR6" s="361" t="s">
        <v>66</v>
      </c>
      <c r="BS6" s="362"/>
      <c r="BT6" s="361" t="s">
        <v>67</v>
      </c>
      <c r="BU6" s="362"/>
      <c r="BV6" s="361" t="s">
        <v>68</v>
      </c>
      <c r="BW6" s="362"/>
      <c r="BX6" s="361" t="s">
        <v>69</v>
      </c>
      <c r="BY6" s="362"/>
      <c r="BZ6" s="361" t="s">
        <v>70</v>
      </c>
      <c r="CA6" s="362"/>
      <c r="CB6" s="361" t="s">
        <v>71</v>
      </c>
      <c r="CC6" s="362"/>
      <c r="CD6" s="361" t="s">
        <v>72</v>
      </c>
      <c r="CE6" s="362"/>
      <c r="CF6" s="361" t="s">
        <v>73</v>
      </c>
      <c r="CG6" s="362"/>
      <c r="CH6" s="361" t="s">
        <v>92</v>
      </c>
      <c r="CI6" s="362"/>
      <c r="CJ6" s="361" t="s">
        <v>109</v>
      </c>
      <c r="CK6" s="362"/>
      <c r="CL6" s="361" t="s">
        <v>93</v>
      </c>
      <c r="CM6" s="362"/>
      <c r="CN6" s="361" t="s">
        <v>94</v>
      </c>
      <c r="CO6" s="362"/>
      <c r="CP6" s="361" t="s">
        <v>134</v>
      </c>
      <c r="CQ6" s="362"/>
      <c r="CR6" s="361" t="s">
        <v>137</v>
      </c>
      <c r="CS6" s="362"/>
      <c r="CT6" s="361" t="s">
        <v>138</v>
      </c>
      <c r="CU6" s="362"/>
      <c r="CV6" s="361" t="s">
        <v>144</v>
      </c>
      <c r="CW6" s="362"/>
      <c r="CX6" s="361" t="s">
        <v>139</v>
      </c>
      <c r="CY6" s="362"/>
      <c r="CZ6" s="361" t="s">
        <v>145</v>
      </c>
      <c r="DA6" s="362"/>
      <c r="DB6" s="354" t="s">
        <v>129</v>
      </c>
      <c r="DC6" s="363" t="s">
        <v>74</v>
      </c>
      <c r="DD6" s="364"/>
      <c r="DE6" s="363" t="s">
        <v>75</v>
      </c>
      <c r="DF6" s="364"/>
      <c r="DG6" s="363" t="s">
        <v>76</v>
      </c>
      <c r="DH6" s="364"/>
      <c r="DI6" s="363" t="s">
        <v>95</v>
      </c>
      <c r="DJ6" s="364"/>
      <c r="DK6" s="363" t="s">
        <v>116</v>
      </c>
      <c r="DL6" s="364"/>
      <c r="DM6" s="354" t="s">
        <v>129</v>
      </c>
      <c r="DN6" s="359" t="s">
        <v>77</v>
      </c>
      <c r="DO6" s="360"/>
      <c r="DP6" s="359" t="s">
        <v>78</v>
      </c>
      <c r="DQ6" s="360"/>
      <c r="DR6" s="359" t="s">
        <v>135</v>
      </c>
      <c r="DS6" s="360"/>
      <c r="DT6" s="359" t="s">
        <v>79</v>
      </c>
      <c r="DU6" s="360"/>
      <c r="DV6" s="359" t="s">
        <v>96</v>
      </c>
      <c r="DW6" s="360"/>
      <c r="DX6" s="359" t="s">
        <v>80</v>
      </c>
      <c r="DY6" s="360"/>
      <c r="DZ6" s="359" t="s">
        <v>172</v>
      </c>
      <c r="EA6" s="360"/>
      <c r="EB6" s="354" t="s">
        <v>129</v>
      </c>
      <c r="EC6" s="357" t="s">
        <v>81</v>
      </c>
      <c r="ED6" s="358"/>
      <c r="EE6" s="357" t="s">
        <v>82</v>
      </c>
      <c r="EF6" s="358"/>
      <c r="EG6" s="357" t="s">
        <v>100</v>
      </c>
      <c r="EH6" s="358"/>
      <c r="EI6" s="357" t="s">
        <v>101</v>
      </c>
      <c r="EJ6" s="358"/>
      <c r="EK6" s="357" t="s">
        <v>102</v>
      </c>
      <c r="EL6" s="358"/>
      <c r="EM6" s="357" t="s">
        <v>103</v>
      </c>
      <c r="EN6" s="358"/>
      <c r="EO6" s="357" t="s">
        <v>104</v>
      </c>
      <c r="EP6" s="358"/>
      <c r="EQ6" s="357" t="s">
        <v>105</v>
      </c>
      <c r="ER6" s="358"/>
      <c r="ES6" s="357" t="s">
        <v>133</v>
      </c>
      <c r="ET6" s="358"/>
      <c r="EU6" s="354" t="s">
        <v>129</v>
      </c>
      <c r="EV6" s="352" t="s">
        <v>83</v>
      </c>
      <c r="EW6" s="353"/>
      <c r="EX6" s="352" t="s">
        <v>84</v>
      </c>
      <c r="EY6" s="353"/>
      <c r="EZ6" s="352" t="s">
        <v>85</v>
      </c>
      <c r="FA6" s="353"/>
      <c r="FB6" s="352" t="s">
        <v>86</v>
      </c>
      <c r="FC6" s="353"/>
      <c r="FD6" s="354" t="s">
        <v>129</v>
      </c>
      <c r="FE6" s="389"/>
      <c r="FF6" s="390"/>
      <c r="FG6" s="393"/>
      <c r="FH6" s="394"/>
      <c r="FI6" s="367"/>
      <c r="FJ6" s="368"/>
    </row>
    <row r="7" spans="1:167" s="219" customFormat="1" ht="33" x14ac:dyDescent="0.25">
      <c r="A7" s="413"/>
      <c r="B7" s="413"/>
      <c r="C7" s="416"/>
      <c r="D7" s="416"/>
      <c r="E7" s="409"/>
      <c r="F7" s="409"/>
      <c r="G7" s="416"/>
      <c r="H7" s="221" t="s">
        <v>112</v>
      </c>
      <c r="I7" s="222" t="s">
        <v>87</v>
      </c>
      <c r="J7" s="221" t="s">
        <v>112</v>
      </c>
      <c r="K7" s="222" t="s">
        <v>87</v>
      </c>
      <c r="L7" s="221" t="s">
        <v>112</v>
      </c>
      <c r="M7" s="222" t="s">
        <v>87</v>
      </c>
      <c r="N7" s="355"/>
      <c r="O7" s="223" t="s">
        <v>112</v>
      </c>
      <c r="P7" s="224" t="s">
        <v>87</v>
      </c>
      <c r="Q7" s="223" t="s">
        <v>112</v>
      </c>
      <c r="R7" s="224" t="s">
        <v>87</v>
      </c>
      <c r="S7" s="223" t="s">
        <v>112</v>
      </c>
      <c r="T7" s="224" t="s">
        <v>87</v>
      </c>
      <c r="U7" s="355"/>
      <c r="V7" s="225" t="s">
        <v>112</v>
      </c>
      <c r="W7" s="226" t="s">
        <v>87</v>
      </c>
      <c r="X7" s="225" t="s">
        <v>112</v>
      </c>
      <c r="Y7" s="226" t="s">
        <v>87</v>
      </c>
      <c r="Z7" s="225" t="s">
        <v>112</v>
      </c>
      <c r="AA7" s="226" t="s">
        <v>87</v>
      </c>
      <c r="AB7" s="225" t="s">
        <v>112</v>
      </c>
      <c r="AC7" s="226" t="s">
        <v>87</v>
      </c>
      <c r="AD7" s="225" t="s">
        <v>112</v>
      </c>
      <c r="AE7" s="226" t="s">
        <v>87</v>
      </c>
      <c r="AF7" s="225" t="s">
        <v>112</v>
      </c>
      <c r="AG7" s="226" t="s">
        <v>87</v>
      </c>
      <c r="AH7" s="227" t="s">
        <v>112</v>
      </c>
      <c r="AI7" s="227" t="s">
        <v>87</v>
      </c>
      <c r="AJ7" s="227" t="s">
        <v>112</v>
      </c>
      <c r="AK7" s="227" t="s">
        <v>87</v>
      </c>
      <c r="AL7" s="227" t="s">
        <v>112</v>
      </c>
      <c r="AM7" s="227" t="s">
        <v>87</v>
      </c>
      <c r="AN7" s="227" t="s">
        <v>112</v>
      </c>
      <c r="AO7" s="227" t="s">
        <v>87</v>
      </c>
      <c r="AP7" s="227" t="s">
        <v>112</v>
      </c>
      <c r="AQ7" s="227" t="s">
        <v>87</v>
      </c>
      <c r="AR7" s="418"/>
      <c r="AS7" s="225" t="s">
        <v>112</v>
      </c>
      <c r="AT7" s="226" t="s">
        <v>87</v>
      </c>
      <c r="AU7" s="225" t="s">
        <v>112</v>
      </c>
      <c r="AV7" s="226" t="s">
        <v>87</v>
      </c>
      <c r="AW7" s="225" t="s">
        <v>112</v>
      </c>
      <c r="AX7" s="226" t="s">
        <v>87</v>
      </c>
      <c r="AY7" s="225" t="s">
        <v>112</v>
      </c>
      <c r="AZ7" s="226" t="s">
        <v>87</v>
      </c>
      <c r="BA7" s="225" t="s">
        <v>112</v>
      </c>
      <c r="BB7" s="226" t="s">
        <v>87</v>
      </c>
      <c r="BC7" s="227" t="s">
        <v>112</v>
      </c>
      <c r="BD7" s="227" t="s">
        <v>87</v>
      </c>
      <c r="BE7" s="227" t="s">
        <v>112</v>
      </c>
      <c r="BF7" s="227" t="s">
        <v>87</v>
      </c>
      <c r="BG7" s="418"/>
      <c r="BH7" s="227" t="s">
        <v>112</v>
      </c>
      <c r="BI7" s="227" t="s">
        <v>87</v>
      </c>
      <c r="BJ7" s="227" t="s">
        <v>112</v>
      </c>
      <c r="BK7" s="227" t="s">
        <v>87</v>
      </c>
      <c r="BL7" s="418"/>
      <c r="BM7" s="355"/>
      <c r="BN7" s="228" t="s">
        <v>112</v>
      </c>
      <c r="BO7" s="229" t="s">
        <v>87</v>
      </c>
      <c r="BP7" s="228" t="s">
        <v>112</v>
      </c>
      <c r="BQ7" s="229" t="s">
        <v>87</v>
      </c>
      <c r="BR7" s="228" t="s">
        <v>112</v>
      </c>
      <c r="BS7" s="229" t="s">
        <v>87</v>
      </c>
      <c r="BT7" s="228" t="s">
        <v>112</v>
      </c>
      <c r="BU7" s="229" t="s">
        <v>87</v>
      </c>
      <c r="BV7" s="228" t="s">
        <v>112</v>
      </c>
      <c r="BW7" s="229" t="s">
        <v>87</v>
      </c>
      <c r="BX7" s="228" t="s">
        <v>112</v>
      </c>
      <c r="BY7" s="229" t="s">
        <v>87</v>
      </c>
      <c r="BZ7" s="228" t="s">
        <v>112</v>
      </c>
      <c r="CA7" s="229" t="s">
        <v>87</v>
      </c>
      <c r="CB7" s="228" t="s">
        <v>112</v>
      </c>
      <c r="CC7" s="229" t="s">
        <v>87</v>
      </c>
      <c r="CD7" s="228" t="s">
        <v>112</v>
      </c>
      <c r="CE7" s="229" t="s">
        <v>87</v>
      </c>
      <c r="CF7" s="228" t="s">
        <v>112</v>
      </c>
      <c r="CG7" s="229" t="s">
        <v>87</v>
      </c>
      <c r="CH7" s="228" t="s">
        <v>112</v>
      </c>
      <c r="CI7" s="229" t="s">
        <v>87</v>
      </c>
      <c r="CJ7" s="228" t="s">
        <v>112</v>
      </c>
      <c r="CK7" s="229" t="s">
        <v>87</v>
      </c>
      <c r="CL7" s="228" t="s">
        <v>112</v>
      </c>
      <c r="CM7" s="229" t="s">
        <v>87</v>
      </c>
      <c r="CN7" s="228" t="s">
        <v>112</v>
      </c>
      <c r="CO7" s="229" t="s">
        <v>87</v>
      </c>
      <c r="CP7" s="228" t="s">
        <v>112</v>
      </c>
      <c r="CQ7" s="229" t="s">
        <v>87</v>
      </c>
      <c r="CR7" s="228" t="s">
        <v>112</v>
      </c>
      <c r="CS7" s="229" t="s">
        <v>87</v>
      </c>
      <c r="CT7" s="228" t="s">
        <v>112</v>
      </c>
      <c r="CU7" s="229" t="s">
        <v>87</v>
      </c>
      <c r="CV7" s="228" t="s">
        <v>112</v>
      </c>
      <c r="CW7" s="229" t="s">
        <v>87</v>
      </c>
      <c r="CX7" s="228" t="s">
        <v>112</v>
      </c>
      <c r="CY7" s="229" t="s">
        <v>87</v>
      </c>
      <c r="CZ7" s="228" t="s">
        <v>112</v>
      </c>
      <c r="DA7" s="229" t="s">
        <v>87</v>
      </c>
      <c r="DB7" s="355"/>
      <c r="DC7" s="230" t="s">
        <v>112</v>
      </c>
      <c r="DD7" s="231" t="s">
        <v>87</v>
      </c>
      <c r="DE7" s="230" t="s">
        <v>112</v>
      </c>
      <c r="DF7" s="231" t="s">
        <v>87</v>
      </c>
      <c r="DG7" s="230" t="s">
        <v>112</v>
      </c>
      <c r="DH7" s="231" t="s">
        <v>87</v>
      </c>
      <c r="DI7" s="230" t="s">
        <v>112</v>
      </c>
      <c r="DJ7" s="231" t="s">
        <v>87</v>
      </c>
      <c r="DK7" s="230" t="s">
        <v>112</v>
      </c>
      <c r="DL7" s="231" t="s">
        <v>87</v>
      </c>
      <c r="DM7" s="355"/>
      <c r="DN7" s="232" t="s">
        <v>112</v>
      </c>
      <c r="DO7" s="233" t="s">
        <v>87</v>
      </c>
      <c r="DP7" s="232" t="s">
        <v>112</v>
      </c>
      <c r="DQ7" s="233" t="s">
        <v>87</v>
      </c>
      <c r="DR7" s="232" t="s">
        <v>112</v>
      </c>
      <c r="DS7" s="233" t="s">
        <v>87</v>
      </c>
      <c r="DT7" s="232" t="s">
        <v>112</v>
      </c>
      <c r="DU7" s="233" t="s">
        <v>87</v>
      </c>
      <c r="DV7" s="232" t="s">
        <v>112</v>
      </c>
      <c r="DW7" s="233" t="s">
        <v>87</v>
      </c>
      <c r="DX7" s="232" t="s">
        <v>112</v>
      </c>
      <c r="DY7" s="233" t="s">
        <v>87</v>
      </c>
      <c r="DZ7" s="232" t="s">
        <v>112</v>
      </c>
      <c r="EA7" s="233" t="s">
        <v>87</v>
      </c>
      <c r="EB7" s="355"/>
      <c r="EC7" s="234" t="s">
        <v>112</v>
      </c>
      <c r="ED7" s="235" t="s">
        <v>87</v>
      </c>
      <c r="EE7" s="234" t="s">
        <v>112</v>
      </c>
      <c r="EF7" s="235" t="s">
        <v>87</v>
      </c>
      <c r="EG7" s="234" t="s">
        <v>112</v>
      </c>
      <c r="EH7" s="235" t="s">
        <v>87</v>
      </c>
      <c r="EI7" s="234" t="s">
        <v>112</v>
      </c>
      <c r="EJ7" s="235" t="s">
        <v>87</v>
      </c>
      <c r="EK7" s="234" t="s">
        <v>112</v>
      </c>
      <c r="EL7" s="235" t="s">
        <v>87</v>
      </c>
      <c r="EM7" s="234" t="s">
        <v>112</v>
      </c>
      <c r="EN7" s="235" t="s">
        <v>87</v>
      </c>
      <c r="EO7" s="234" t="s">
        <v>112</v>
      </c>
      <c r="EP7" s="235" t="s">
        <v>87</v>
      </c>
      <c r="EQ7" s="234" t="s">
        <v>112</v>
      </c>
      <c r="ER7" s="235" t="s">
        <v>87</v>
      </c>
      <c r="ES7" s="234" t="s">
        <v>112</v>
      </c>
      <c r="ET7" s="235" t="s">
        <v>87</v>
      </c>
      <c r="EU7" s="355"/>
      <c r="EV7" s="236" t="s">
        <v>112</v>
      </c>
      <c r="EW7" s="237" t="s">
        <v>87</v>
      </c>
      <c r="EX7" s="236" t="s">
        <v>112</v>
      </c>
      <c r="EY7" s="237" t="s">
        <v>87</v>
      </c>
      <c r="EZ7" s="236" t="s">
        <v>112</v>
      </c>
      <c r="FA7" s="237" t="s">
        <v>87</v>
      </c>
      <c r="FB7" s="236" t="s">
        <v>112</v>
      </c>
      <c r="FC7" s="237" t="s">
        <v>87</v>
      </c>
      <c r="FD7" s="355"/>
      <c r="FE7" s="238" t="s">
        <v>112</v>
      </c>
      <c r="FF7" s="239" t="s">
        <v>87</v>
      </c>
      <c r="FG7" s="240" t="s">
        <v>112</v>
      </c>
      <c r="FH7" s="241" t="s">
        <v>87</v>
      </c>
      <c r="FI7" s="242" t="s">
        <v>112</v>
      </c>
      <c r="FJ7" s="243" t="s">
        <v>87</v>
      </c>
    </row>
    <row r="8" spans="1:167" x14ac:dyDescent="0.3">
      <c r="A8" s="244">
        <v>1</v>
      </c>
      <c r="B8" s="202" t="s">
        <v>222</v>
      </c>
      <c r="C8" s="2">
        <v>4</v>
      </c>
      <c r="D8" s="2">
        <v>2</v>
      </c>
      <c r="E8" s="245"/>
      <c r="F8" s="245"/>
      <c r="G8" s="246"/>
      <c r="H8" s="247"/>
      <c r="I8" s="79"/>
      <c r="J8" s="247"/>
      <c r="K8" s="79"/>
      <c r="L8" s="247"/>
      <c r="M8" s="79"/>
      <c r="N8" s="248"/>
      <c r="O8" s="247"/>
      <c r="P8" s="79"/>
      <c r="Q8" s="247"/>
      <c r="R8" s="79"/>
      <c r="S8" s="247"/>
      <c r="T8" s="79"/>
      <c r="U8" s="248"/>
      <c r="V8" s="247"/>
      <c r="W8" s="79"/>
      <c r="X8" s="247"/>
      <c r="Y8" s="129"/>
      <c r="Z8" s="247"/>
      <c r="AA8" s="79"/>
      <c r="AB8" s="247"/>
      <c r="AC8" s="79"/>
      <c r="AD8" s="247"/>
      <c r="AE8" s="79"/>
      <c r="AF8" s="247"/>
      <c r="AG8" s="79"/>
      <c r="AH8" s="79"/>
      <c r="AI8" s="79"/>
      <c r="AJ8" s="247"/>
      <c r="AK8" s="79"/>
      <c r="AL8" s="247"/>
      <c r="AM8" s="79"/>
      <c r="AN8" s="247"/>
      <c r="AO8" s="79"/>
      <c r="AP8" s="247"/>
      <c r="AQ8" s="79"/>
      <c r="AR8" s="249"/>
      <c r="AS8" s="247"/>
      <c r="AT8" s="79"/>
      <c r="AU8" s="247"/>
      <c r="AV8" s="79"/>
      <c r="AW8" s="247"/>
      <c r="AX8" s="79"/>
      <c r="AY8" s="247"/>
      <c r="AZ8" s="79"/>
      <c r="BA8" s="247"/>
      <c r="BB8" s="79"/>
      <c r="BC8" s="247"/>
      <c r="BD8" s="79"/>
      <c r="BE8" s="247"/>
      <c r="BF8" s="79"/>
      <c r="BG8" s="249"/>
      <c r="BH8" s="247"/>
      <c r="BI8" s="79"/>
      <c r="BJ8" s="247"/>
      <c r="BK8" s="79"/>
      <c r="BL8" s="249"/>
      <c r="BM8" s="248"/>
      <c r="BN8" s="247"/>
      <c r="BO8" s="79"/>
      <c r="BP8" s="247"/>
      <c r="BQ8" s="79"/>
      <c r="BR8" s="247"/>
      <c r="BS8" s="147"/>
      <c r="BT8" s="247"/>
      <c r="BU8" s="79"/>
      <c r="BV8" s="247"/>
      <c r="BW8" s="79"/>
      <c r="BX8" s="247"/>
      <c r="BY8" s="79"/>
      <c r="BZ8" s="247"/>
      <c r="CA8" s="79"/>
      <c r="CB8" s="247"/>
      <c r="CC8" s="79"/>
      <c r="CD8" s="247"/>
      <c r="CE8" s="79"/>
      <c r="CF8" s="247"/>
      <c r="CG8" s="79"/>
      <c r="CH8" s="247"/>
      <c r="CI8" s="79"/>
      <c r="CJ8" s="247"/>
      <c r="CK8" s="79"/>
      <c r="CL8" s="247"/>
      <c r="CM8" s="79"/>
      <c r="CN8" s="247"/>
      <c r="CO8" s="79"/>
      <c r="CP8" s="247"/>
      <c r="CQ8" s="79"/>
      <c r="CR8" s="247"/>
      <c r="CS8" s="79"/>
      <c r="CT8" s="247"/>
      <c r="CU8" s="79"/>
      <c r="CV8" s="247"/>
      <c r="CW8" s="79"/>
      <c r="CX8" s="247"/>
      <c r="CY8" s="79"/>
      <c r="CZ8" s="247"/>
      <c r="DA8" s="79"/>
      <c r="DB8" s="248"/>
      <c r="DC8" s="247"/>
      <c r="DD8" s="79"/>
      <c r="DE8" s="247"/>
      <c r="DF8" s="79"/>
      <c r="DG8" s="247"/>
      <c r="DH8" s="79"/>
      <c r="DI8" s="247"/>
      <c r="DJ8" s="79"/>
      <c r="DK8" s="247"/>
      <c r="DL8" s="79"/>
      <c r="DM8" s="248"/>
      <c r="DN8" s="247"/>
      <c r="DO8" s="79"/>
      <c r="DP8" s="247"/>
      <c r="DQ8" s="79"/>
      <c r="DR8" s="247"/>
      <c r="DS8" s="79"/>
      <c r="DT8" s="247"/>
      <c r="DU8" s="79"/>
      <c r="DV8" s="247"/>
      <c r="DW8" s="79"/>
      <c r="DX8" s="247"/>
      <c r="DY8" s="79"/>
      <c r="DZ8" s="247"/>
      <c r="EA8" s="79"/>
      <c r="EB8" s="248"/>
      <c r="EC8" s="247"/>
      <c r="ED8" s="79"/>
      <c r="EE8" s="247"/>
      <c r="EF8" s="79"/>
      <c r="EG8" s="247"/>
      <c r="EH8" s="79"/>
      <c r="EI8" s="247"/>
      <c r="EJ8" s="79"/>
      <c r="EK8" s="247"/>
      <c r="EL8" s="79"/>
      <c r="EM8" s="247"/>
      <c r="EN8" s="79"/>
      <c r="EO8" s="247"/>
      <c r="EP8" s="79"/>
      <c r="EQ8" s="247"/>
      <c r="ER8" s="79"/>
      <c r="ES8" s="247"/>
      <c r="ET8" s="79"/>
      <c r="EU8" s="248"/>
      <c r="EV8" s="247"/>
      <c r="EW8" s="79"/>
      <c r="EX8" s="247"/>
      <c r="EY8" s="79"/>
      <c r="EZ8" s="247"/>
      <c r="FA8" s="79"/>
      <c r="FB8" s="247"/>
      <c r="FC8" s="79"/>
      <c r="FD8" s="248"/>
      <c r="FE8" s="250"/>
      <c r="FF8" s="246"/>
      <c r="FG8" s="250"/>
      <c r="FH8" s="251"/>
      <c r="FI8" s="250"/>
      <c r="FJ8" s="246"/>
    </row>
    <row r="9" spans="1:167" x14ac:dyDescent="0.3">
      <c r="A9" s="244">
        <v>2</v>
      </c>
      <c r="B9" s="202" t="s">
        <v>223</v>
      </c>
      <c r="C9" s="2"/>
      <c r="D9" s="2"/>
      <c r="E9" s="245"/>
      <c r="F9" s="245"/>
      <c r="G9" s="246"/>
      <c r="H9" s="247"/>
      <c r="I9" s="79"/>
      <c r="J9" s="247"/>
      <c r="K9" s="79"/>
      <c r="L9" s="247"/>
      <c r="M9" s="79"/>
      <c r="N9" s="248"/>
      <c r="O9" s="247"/>
      <c r="P9" s="79"/>
      <c r="Q9" s="247"/>
      <c r="R9" s="79"/>
      <c r="S9" s="247"/>
      <c r="T9" s="79"/>
      <c r="U9" s="248"/>
      <c r="V9" s="247"/>
      <c r="W9" s="79"/>
      <c r="X9" s="247"/>
      <c r="Y9" s="129"/>
      <c r="Z9" s="247"/>
      <c r="AA9" s="79"/>
      <c r="AB9" s="247"/>
      <c r="AC9" s="79"/>
      <c r="AD9" s="247"/>
      <c r="AE9" s="79"/>
      <c r="AF9" s="247"/>
      <c r="AG9" s="79"/>
      <c r="AH9" s="79"/>
      <c r="AI9" s="79"/>
      <c r="AJ9" s="247"/>
      <c r="AK9" s="79"/>
      <c r="AL9" s="247"/>
      <c r="AM9" s="79"/>
      <c r="AN9" s="247"/>
      <c r="AO9" s="79"/>
      <c r="AP9" s="247"/>
      <c r="AQ9" s="79"/>
      <c r="AR9" s="249"/>
      <c r="AS9" s="247"/>
      <c r="AT9" s="79"/>
      <c r="AU9" s="247"/>
      <c r="AV9" s="79"/>
      <c r="AW9" s="247"/>
      <c r="AX9" s="79"/>
      <c r="AY9" s="247"/>
      <c r="AZ9" s="79"/>
      <c r="BA9" s="247"/>
      <c r="BB9" s="79"/>
      <c r="BC9" s="247"/>
      <c r="BD9" s="79"/>
      <c r="BE9" s="247"/>
      <c r="BF9" s="79"/>
      <c r="BG9" s="249"/>
      <c r="BH9" s="247"/>
      <c r="BI9" s="79"/>
      <c r="BJ9" s="247"/>
      <c r="BK9" s="79"/>
      <c r="BL9" s="249"/>
      <c r="BM9" s="248"/>
      <c r="BN9" s="247"/>
      <c r="BO9" s="79"/>
      <c r="BP9" s="247"/>
      <c r="BQ9" s="79"/>
      <c r="BR9" s="247"/>
      <c r="BS9" s="147"/>
      <c r="BT9" s="247"/>
      <c r="BU9" s="79"/>
      <c r="BV9" s="247"/>
      <c r="BW9" s="79"/>
      <c r="BX9" s="247"/>
      <c r="BY9" s="79"/>
      <c r="BZ9" s="247"/>
      <c r="CA9" s="79"/>
      <c r="CB9" s="247"/>
      <c r="CC9" s="79"/>
      <c r="CD9" s="247"/>
      <c r="CE9" s="79"/>
      <c r="CF9" s="247"/>
      <c r="CG9" s="79"/>
      <c r="CH9" s="247"/>
      <c r="CI9" s="79"/>
      <c r="CJ9" s="247"/>
      <c r="CK9" s="79"/>
      <c r="CL9" s="247"/>
      <c r="CM9" s="79"/>
      <c r="CN9" s="247"/>
      <c r="CO9" s="79"/>
      <c r="CP9" s="247"/>
      <c r="CQ9" s="79"/>
      <c r="CR9" s="247"/>
      <c r="CS9" s="79"/>
      <c r="CT9" s="247"/>
      <c r="CU9" s="79"/>
      <c r="CV9" s="247"/>
      <c r="CW9" s="79"/>
      <c r="CX9" s="247"/>
      <c r="CY9" s="79"/>
      <c r="CZ9" s="247"/>
      <c r="DA9" s="79"/>
      <c r="DB9" s="248"/>
      <c r="DC9" s="247"/>
      <c r="DD9" s="79"/>
      <c r="DE9" s="247"/>
      <c r="DF9" s="79"/>
      <c r="DG9" s="247"/>
      <c r="DH9" s="79"/>
      <c r="DI9" s="247"/>
      <c r="DJ9" s="79"/>
      <c r="DK9" s="247"/>
      <c r="DL9" s="79"/>
      <c r="DM9" s="248"/>
      <c r="DN9" s="247"/>
      <c r="DO9" s="79"/>
      <c r="DP9" s="247"/>
      <c r="DQ9" s="79"/>
      <c r="DR9" s="247"/>
      <c r="DS9" s="79"/>
      <c r="DT9" s="247"/>
      <c r="DU9" s="79"/>
      <c r="DV9" s="247"/>
      <c r="DW9" s="79"/>
      <c r="DX9" s="247"/>
      <c r="DY9" s="79"/>
      <c r="DZ9" s="247"/>
      <c r="EA9" s="79"/>
      <c r="EB9" s="248"/>
      <c r="EC9" s="247"/>
      <c r="ED9" s="79"/>
      <c r="EE9" s="247"/>
      <c r="EF9" s="79"/>
      <c r="EG9" s="247"/>
      <c r="EH9" s="79"/>
      <c r="EI9" s="247"/>
      <c r="EJ9" s="79"/>
      <c r="EK9" s="247"/>
      <c r="EL9" s="79"/>
      <c r="EM9" s="247"/>
      <c r="EN9" s="79"/>
      <c r="EO9" s="247"/>
      <c r="EP9" s="79"/>
      <c r="EQ9" s="247"/>
      <c r="ER9" s="79"/>
      <c r="ES9" s="247"/>
      <c r="ET9" s="79"/>
      <c r="EU9" s="248"/>
      <c r="EV9" s="247"/>
      <c r="EW9" s="79"/>
      <c r="EX9" s="247"/>
      <c r="EY9" s="79"/>
      <c r="EZ9" s="247"/>
      <c r="FA9" s="79"/>
      <c r="FB9" s="247"/>
      <c r="FC9" s="79"/>
      <c r="FD9" s="248"/>
      <c r="FE9" s="250"/>
      <c r="FF9" s="246"/>
      <c r="FG9" s="250"/>
      <c r="FH9" s="251"/>
      <c r="FI9" s="250"/>
      <c r="FJ9" s="246"/>
    </row>
    <row r="10" spans="1:167" x14ac:dyDescent="0.3">
      <c r="A10" s="244">
        <v>3</v>
      </c>
      <c r="B10" s="202" t="s">
        <v>224</v>
      </c>
      <c r="C10" s="2"/>
      <c r="D10" s="2">
        <v>1</v>
      </c>
      <c r="E10" s="245"/>
      <c r="F10" s="245"/>
      <c r="G10" s="246"/>
      <c r="H10" s="247"/>
      <c r="I10" s="79"/>
      <c r="J10" s="247"/>
      <c r="K10" s="79"/>
      <c r="L10" s="247"/>
      <c r="M10" s="79"/>
      <c r="N10" s="248"/>
      <c r="O10" s="247"/>
      <c r="P10" s="79"/>
      <c r="Q10" s="247"/>
      <c r="R10" s="79"/>
      <c r="S10" s="247"/>
      <c r="T10" s="79"/>
      <c r="U10" s="248"/>
      <c r="V10" s="247"/>
      <c r="W10" s="79"/>
      <c r="X10" s="247"/>
      <c r="Y10" s="129"/>
      <c r="Z10" s="247"/>
      <c r="AA10" s="79"/>
      <c r="AB10" s="247"/>
      <c r="AC10" s="79"/>
      <c r="AD10" s="247"/>
      <c r="AE10" s="79"/>
      <c r="AF10" s="247"/>
      <c r="AG10" s="79"/>
      <c r="AH10" s="79"/>
      <c r="AI10" s="79"/>
      <c r="AJ10" s="247"/>
      <c r="AK10" s="79"/>
      <c r="AL10" s="247"/>
      <c r="AM10" s="79"/>
      <c r="AN10" s="247"/>
      <c r="AO10" s="79"/>
      <c r="AP10" s="247"/>
      <c r="AQ10" s="79"/>
      <c r="AR10" s="249"/>
      <c r="AS10" s="247"/>
      <c r="AT10" s="79"/>
      <c r="AU10" s="247"/>
      <c r="AV10" s="79"/>
      <c r="AW10" s="247"/>
      <c r="AX10" s="79"/>
      <c r="AY10" s="247"/>
      <c r="AZ10" s="79"/>
      <c r="BA10" s="247"/>
      <c r="BB10" s="79"/>
      <c r="BC10" s="247"/>
      <c r="BD10" s="79"/>
      <c r="BE10" s="247"/>
      <c r="BF10" s="79"/>
      <c r="BG10" s="249"/>
      <c r="BH10" s="247"/>
      <c r="BI10" s="79"/>
      <c r="BJ10" s="247"/>
      <c r="BK10" s="79"/>
      <c r="BL10" s="249"/>
      <c r="BM10" s="248"/>
      <c r="BN10" s="247"/>
      <c r="BO10" s="79"/>
      <c r="BP10" s="247"/>
      <c r="BQ10" s="79"/>
      <c r="BR10" s="247"/>
      <c r="BS10" s="147"/>
      <c r="BT10" s="247"/>
      <c r="BU10" s="79"/>
      <c r="BV10" s="247"/>
      <c r="BW10" s="79"/>
      <c r="BX10" s="247"/>
      <c r="BY10" s="79"/>
      <c r="BZ10" s="247"/>
      <c r="CA10" s="79"/>
      <c r="CB10" s="247"/>
      <c r="CC10" s="79"/>
      <c r="CD10" s="247"/>
      <c r="CE10" s="79"/>
      <c r="CF10" s="247"/>
      <c r="CG10" s="79"/>
      <c r="CH10" s="247"/>
      <c r="CI10" s="79"/>
      <c r="CJ10" s="247"/>
      <c r="CK10" s="79"/>
      <c r="CL10" s="247"/>
      <c r="CM10" s="79"/>
      <c r="CN10" s="247"/>
      <c r="CO10" s="79"/>
      <c r="CP10" s="247"/>
      <c r="CQ10" s="79"/>
      <c r="CR10" s="247"/>
      <c r="CS10" s="79"/>
      <c r="CT10" s="247"/>
      <c r="CU10" s="79"/>
      <c r="CV10" s="247"/>
      <c r="CW10" s="79"/>
      <c r="CX10" s="247"/>
      <c r="CY10" s="79"/>
      <c r="CZ10" s="247"/>
      <c r="DA10" s="79"/>
      <c r="DB10" s="248"/>
      <c r="DC10" s="247"/>
      <c r="DD10" s="79"/>
      <c r="DE10" s="247"/>
      <c r="DF10" s="79"/>
      <c r="DG10" s="247"/>
      <c r="DH10" s="79"/>
      <c r="DI10" s="247"/>
      <c r="DJ10" s="79"/>
      <c r="DK10" s="247"/>
      <c r="DL10" s="79"/>
      <c r="DM10" s="248"/>
      <c r="DN10" s="247"/>
      <c r="DO10" s="79"/>
      <c r="DP10" s="247"/>
      <c r="DQ10" s="79"/>
      <c r="DR10" s="247"/>
      <c r="DS10" s="79"/>
      <c r="DT10" s="247"/>
      <c r="DU10" s="79"/>
      <c r="DV10" s="247"/>
      <c r="DW10" s="79"/>
      <c r="DX10" s="247"/>
      <c r="DY10" s="79"/>
      <c r="DZ10" s="247"/>
      <c r="EA10" s="79"/>
      <c r="EB10" s="248"/>
      <c r="EC10" s="247"/>
      <c r="ED10" s="79"/>
      <c r="EE10" s="247"/>
      <c r="EF10" s="79"/>
      <c r="EG10" s="247"/>
      <c r="EH10" s="79"/>
      <c r="EI10" s="247"/>
      <c r="EJ10" s="79"/>
      <c r="EK10" s="247"/>
      <c r="EL10" s="79"/>
      <c r="EM10" s="247"/>
      <c r="EN10" s="79"/>
      <c r="EO10" s="247"/>
      <c r="EP10" s="79"/>
      <c r="EQ10" s="247"/>
      <c r="ER10" s="79"/>
      <c r="ES10" s="247"/>
      <c r="ET10" s="79"/>
      <c r="EU10" s="248"/>
      <c r="EV10" s="247"/>
      <c r="EW10" s="79"/>
      <c r="EX10" s="247"/>
      <c r="EY10" s="79"/>
      <c r="EZ10" s="247"/>
      <c r="FA10" s="79"/>
      <c r="FB10" s="247">
        <v>1</v>
      </c>
      <c r="FC10" s="79">
        <v>0.3</v>
      </c>
      <c r="FD10" s="248"/>
      <c r="FE10" s="250"/>
      <c r="FF10" s="246"/>
      <c r="FG10" s="250"/>
      <c r="FH10" s="251"/>
      <c r="FI10" s="250"/>
      <c r="FJ10" s="246"/>
    </row>
    <row r="11" spans="1:167" x14ac:dyDescent="0.3">
      <c r="A11" s="244">
        <v>4</v>
      </c>
      <c r="B11" s="202" t="s">
        <v>199</v>
      </c>
      <c r="C11" s="2">
        <v>1</v>
      </c>
      <c r="D11" s="2">
        <v>0</v>
      </c>
      <c r="E11" s="245"/>
      <c r="F11" s="245"/>
      <c r="G11" s="246">
        <f t="shared" ref="G11:G37" si="0">N11+U11+BM11+DB11+DM11+EB11+EU11+FD11+FF11+FH11+FJ11</f>
        <v>1.01</v>
      </c>
      <c r="H11" s="247"/>
      <c r="I11" s="79"/>
      <c r="J11" s="247"/>
      <c r="K11" s="79"/>
      <c r="L11" s="247"/>
      <c r="M11" s="79"/>
      <c r="N11" s="248">
        <f t="shared" ref="N11:N37" si="1">I11+K11+M11</f>
        <v>0</v>
      </c>
      <c r="O11" s="247"/>
      <c r="P11" s="79"/>
      <c r="Q11" s="247">
        <v>1</v>
      </c>
      <c r="R11" s="79">
        <v>1</v>
      </c>
      <c r="S11" s="247"/>
      <c r="T11" s="79"/>
      <c r="U11" s="248">
        <f t="shared" ref="U11:U37" si="2">P11+R11+T11</f>
        <v>1</v>
      </c>
      <c r="V11" s="247"/>
      <c r="W11" s="79"/>
      <c r="X11" s="247"/>
      <c r="Y11" s="129"/>
      <c r="Z11" s="247"/>
      <c r="AA11" s="79"/>
      <c r="AB11" s="247"/>
      <c r="AC11" s="79"/>
      <c r="AD11" s="247"/>
      <c r="AE11" s="79"/>
      <c r="AF11" s="247"/>
      <c r="AG11" s="79"/>
      <c r="AH11" s="79"/>
      <c r="AI11" s="79"/>
      <c r="AJ11" s="247"/>
      <c r="AK11" s="79"/>
      <c r="AL11" s="247"/>
      <c r="AM11" s="79"/>
      <c r="AN11" s="247"/>
      <c r="AO11" s="79"/>
      <c r="AP11" s="247"/>
      <c r="AQ11" s="79"/>
      <c r="AR11" s="249">
        <f t="shared" ref="AR11:AR37" si="3">W11+Y11+AA11+AC11+AE11+AG11+AI11+AK11+AM11+AO11+AQ11</f>
        <v>0</v>
      </c>
      <c r="AS11" s="247"/>
      <c r="AT11" s="79"/>
      <c r="AU11" s="247"/>
      <c r="AV11" s="79"/>
      <c r="AW11" s="247"/>
      <c r="AX11" s="79"/>
      <c r="AY11" s="247"/>
      <c r="AZ11" s="79"/>
      <c r="BA11" s="247"/>
      <c r="BB11" s="79"/>
      <c r="BC11" s="247"/>
      <c r="BD11" s="79"/>
      <c r="BE11" s="247"/>
      <c r="BF11" s="79"/>
      <c r="BG11" s="249">
        <f t="shared" ref="BG11:BG37" si="4">AT11+AV11+AX11+AZ11+BB11+BF11+BD11</f>
        <v>0</v>
      </c>
      <c r="BH11" s="247"/>
      <c r="BI11" s="79"/>
      <c r="BJ11" s="247"/>
      <c r="BK11" s="79"/>
      <c r="BL11" s="249">
        <f t="shared" ref="BL11:BL37" si="5">BI11+BK11</f>
        <v>0</v>
      </c>
      <c r="BM11" s="248">
        <f t="shared" ref="BM11:BM37" si="6">AR11+BG11+BL11</f>
        <v>0</v>
      </c>
      <c r="BN11" s="247">
        <v>3</v>
      </c>
      <c r="BO11" s="79">
        <v>0.01</v>
      </c>
      <c r="BP11" s="247"/>
      <c r="BQ11" s="79"/>
      <c r="BR11" s="247"/>
      <c r="BS11" s="147"/>
      <c r="BT11" s="247"/>
      <c r="BU11" s="79"/>
      <c r="BV11" s="247"/>
      <c r="BW11" s="79"/>
      <c r="BX11" s="247"/>
      <c r="BY11" s="79"/>
      <c r="BZ11" s="247"/>
      <c r="CA11" s="79"/>
      <c r="CB11" s="247"/>
      <c r="CC11" s="79"/>
      <c r="CD11" s="247"/>
      <c r="CE11" s="79"/>
      <c r="CF11" s="247"/>
      <c r="CG11" s="79"/>
      <c r="CH11" s="247"/>
      <c r="CI11" s="79"/>
      <c r="CJ11" s="247"/>
      <c r="CK11" s="79"/>
      <c r="CL11" s="247"/>
      <c r="CM11" s="79"/>
      <c r="CN11" s="247"/>
      <c r="CO11" s="79"/>
      <c r="CP11" s="247"/>
      <c r="CQ11" s="79"/>
      <c r="CR11" s="247"/>
      <c r="CS11" s="79"/>
      <c r="CT11" s="247"/>
      <c r="CU11" s="79"/>
      <c r="CV11" s="247"/>
      <c r="CW11" s="79"/>
      <c r="CX11" s="247"/>
      <c r="CY11" s="79"/>
      <c r="CZ11" s="247"/>
      <c r="DA11" s="79"/>
      <c r="DB11" s="248">
        <f t="shared" ref="DB11:DB37" si="7">CO11+CM11+CK11+CI11+CG11+CE11+CC11+CA11+BY11+BW11+BU11+BS11+BQ11+BO11+CQ11+CS11+CU11+CW11+CY11+DA11</f>
        <v>0.01</v>
      </c>
      <c r="DC11" s="247"/>
      <c r="DD11" s="79"/>
      <c r="DE11" s="247"/>
      <c r="DF11" s="79"/>
      <c r="DG11" s="247"/>
      <c r="DH11" s="79"/>
      <c r="DI11" s="247"/>
      <c r="DJ11" s="79"/>
      <c r="DK11" s="247"/>
      <c r="DL11" s="79"/>
      <c r="DM11" s="248">
        <f t="shared" ref="DM11:DM37" si="8">DD11+DF11+DH11+DJ11+DL11</f>
        <v>0</v>
      </c>
      <c r="DN11" s="247"/>
      <c r="DO11" s="79"/>
      <c r="DP11" s="247"/>
      <c r="DQ11" s="79"/>
      <c r="DR11" s="247"/>
      <c r="DS11" s="79"/>
      <c r="DT11" s="247"/>
      <c r="DU11" s="79"/>
      <c r="DV11" s="247"/>
      <c r="DW11" s="79"/>
      <c r="DX11" s="247"/>
      <c r="DY11" s="79"/>
      <c r="DZ11" s="247"/>
      <c r="EA11" s="79"/>
      <c r="EB11" s="248">
        <f t="shared" ref="EB11:EB37" si="9">DO11+DQ11+DS11+DU11+DW11+DY11+EA11</f>
        <v>0</v>
      </c>
      <c r="EC11" s="247"/>
      <c r="ED11" s="79"/>
      <c r="EE11" s="247"/>
      <c r="EF11" s="79"/>
      <c r="EG11" s="247"/>
      <c r="EH11" s="79"/>
      <c r="EI11" s="247"/>
      <c r="EJ11" s="79"/>
      <c r="EK11" s="247"/>
      <c r="EL11" s="79"/>
      <c r="EM11" s="247"/>
      <c r="EN11" s="79"/>
      <c r="EO11" s="247"/>
      <c r="EP11" s="79"/>
      <c r="EQ11" s="247"/>
      <c r="ER11" s="79"/>
      <c r="ES11" s="247"/>
      <c r="ET11" s="79"/>
      <c r="EU11" s="248">
        <f t="shared" ref="EU11:EU37" si="10">ER11+EP11+EN11+EL11+EJ11+EH11+EF11+ED11+ET11</f>
        <v>0</v>
      </c>
      <c r="EV11" s="247"/>
      <c r="EW11" s="79"/>
      <c r="EX11" s="247"/>
      <c r="EY11" s="79"/>
      <c r="EZ11" s="247"/>
      <c r="FA11" s="79"/>
      <c r="FB11" s="247"/>
      <c r="FC11" s="79"/>
      <c r="FD11" s="248">
        <f t="shared" ref="FD11:FD37" si="11">EW11+EY11+FA11+FC11</f>
        <v>0</v>
      </c>
      <c r="FE11" s="250"/>
      <c r="FF11" s="246"/>
      <c r="FG11" s="250"/>
      <c r="FH11" s="251"/>
      <c r="FI11" s="250"/>
      <c r="FJ11" s="246"/>
    </row>
    <row r="12" spans="1:167" x14ac:dyDescent="0.3">
      <c r="A12" s="244">
        <v>5</v>
      </c>
      <c r="B12" s="202" t="s">
        <v>200</v>
      </c>
      <c r="C12" s="2">
        <v>39</v>
      </c>
      <c r="D12" s="2">
        <v>3</v>
      </c>
      <c r="E12" s="245"/>
      <c r="F12" s="245"/>
      <c r="G12" s="246">
        <f t="shared" si="0"/>
        <v>75.03</v>
      </c>
      <c r="H12" s="247"/>
      <c r="I12" s="79"/>
      <c r="J12" s="247"/>
      <c r="K12" s="79"/>
      <c r="L12" s="247"/>
      <c r="M12" s="79"/>
      <c r="N12" s="248">
        <f t="shared" si="1"/>
        <v>0</v>
      </c>
      <c r="O12" s="247"/>
      <c r="P12" s="79"/>
      <c r="Q12" s="247">
        <v>9</v>
      </c>
      <c r="R12" s="79">
        <v>12</v>
      </c>
      <c r="S12" s="247"/>
      <c r="T12" s="79"/>
      <c r="U12" s="248">
        <f t="shared" si="2"/>
        <v>12</v>
      </c>
      <c r="V12" s="247"/>
      <c r="W12" s="79"/>
      <c r="X12" s="247"/>
      <c r="Y12" s="129"/>
      <c r="Z12" s="247"/>
      <c r="AA12" s="79"/>
      <c r="AB12" s="247"/>
      <c r="AC12" s="79"/>
      <c r="AD12" s="247">
        <v>1</v>
      </c>
      <c r="AE12" s="79">
        <v>0.1</v>
      </c>
      <c r="AF12" s="247">
        <v>1</v>
      </c>
      <c r="AG12" s="79">
        <v>1</v>
      </c>
      <c r="AH12" s="79"/>
      <c r="AI12" s="79"/>
      <c r="AJ12" s="247"/>
      <c r="AK12" s="79"/>
      <c r="AL12" s="247"/>
      <c r="AM12" s="79"/>
      <c r="AN12" s="247"/>
      <c r="AO12" s="79"/>
      <c r="AP12" s="247"/>
      <c r="AQ12" s="79"/>
      <c r="AR12" s="249">
        <f t="shared" si="3"/>
        <v>1.1000000000000001</v>
      </c>
      <c r="AS12" s="247"/>
      <c r="AT12" s="79"/>
      <c r="AU12" s="247"/>
      <c r="AV12" s="79"/>
      <c r="AW12" s="247"/>
      <c r="AX12" s="79"/>
      <c r="AY12" s="247"/>
      <c r="AZ12" s="79"/>
      <c r="BA12" s="247"/>
      <c r="BB12" s="79"/>
      <c r="BC12" s="247"/>
      <c r="BD12" s="79"/>
      <c r="BE12" s="247"/>
      <c r="BF12" s="79"/>
      <c r="BG12" s="249">
        <f t="shared" si="4"/>
        <v>0</v>
      </c>
      <c r="BH12" s="247"/>
      <c r="BI12" s="79"/>
      <c r="BJ12" s="247"/>
      <c r="BK12" s="79"/>
      <c r="BL12" s="249">
        <f t="shared" si="5"/>
        <v>0</v>
      </c>
      <c r="BM12" s="248">
        <f t="shared" si="6"/>
        <v>1.1000000000000001</v>
      </c>
      <c r="BN12" s="247">
        <v>14</v>
      </c>
      <c r="BO12" s="79">
        <v>0.08</v>
      </c>
      <c r="BP12" s="247">
        <v>1</v>
      </c>
      <c r="BQ12" s="79">
        <v>0.03</v>
      </c>
      <c r="BR12" s="247">
        <v>8</v>
      </c>
      <c r="BS12" s="79">
        <v>3.9</v>
      </c>
      <c r="BT12" s="247">
        <v>17</v>
      </c>
      <c r="BU12" s="79">
        <v>4.13</v>
      </c>
      <c r="BV12" s="247"/>
      <c r="BW12" s="79"/>
      <c r="BX12" s="247"/>
      <c r="BY12" s="79"/>
      <c r="BZ12" s="247"/>
      <c r="CA12" s="79"/>
      <c r="CB12" s="247"/>
      <c r="CC12" s="79"/>
      <c r="CD12" s="247"/>
      <c r="CE12" s="79"/>
      <c r="CF12" s="247"/>
      <c r="CG12" s="79"/>
      <c r="CH12" s="247"/>
      <c r="CI12" s="79"/>
      <c r="CJ12" s="247">
        <v>4</v>
      </c>
      <c r="CK12" s="79">
        <v>0.5</v>
      </c>
      <c r="CL12" s="247"/>
      <c r="CM12" s="79"/>
      <c r="CN12" s="247"/>
      <c r="CO12" s="79"/>
      <c r="CP12" s="247">
        <v>5</v>
      </c>
      <c r="CQ12" s="79">
        <v>0.1</v>
      </c>
      <c r="CR12" s="247"/>
      <c r="CS12" s="79"/>
      <c r="CT12" s="247"/>
      <c r="CU12" s="79"/>
      <c r="CV12" s="247"/>
      <c r="CW12" s="79"/>
      <c r="CX12" s="247"/>
      <c r="CY12" s="79"/>
      <c r="CZ12" s="247"/>
      <c r="DA12" s="79"/>
      <c r="DB12" s="248">
        <f t="shared" si="7"/>
        <v>8.7399999999999984</v>
      </c>
      <c r="DC12" s="247"/>
      <c r="DD12" s="79"/>
      <c r="DE12" s="247">
        <v>4</v>
      </c>
      <c r="DF12" s="79">
        <v>0.09</v>
      </c>
      <c r="DG12" s="247">
        <v>8</v>
      </c>
      <c r="DH12" s="79">
        <v>0.26</v>
      </c>
      <c r="DI12" s="247"/>
      <c r="DJ12" s="79"/>
      <c r="DK12" s="247"/>
      <c r="DL12" s="79"/>
      <c r="DM12" s="248">
        <f t="shared" si="8"/>
        <v>0.35</v>
      </c>
      <c r="DN12" s="247"/>
      <c r="DO12" s="79"/>
      <c r="DP12" s="247">
        <v>3</v>
      </c>
      <c r="DQ12" s="79">
        <v>0.6</v>
      </c>
      <c r="DR12" s="247"/>
      <c r="DS12" s="79"/>
      <c r="DT12" s="247"/>
      <c r="DU12" s="79"/>
      <c r="DV12" s="247"/>
      <c r="DW12" s="79"/>
      <c r="DX12" s="247"/>
      <c r="DY12" s="79"/>
      <c r="DZ12" s="247"/>
      <c r="EA12" s="79"/>
      <c r="EB12" s="248">
        <f t="shared" si="9"/>
        <v>0.6</v>
      </c>
      <c r="EC12" s="247"/>
      <c r="ED12" s="79"/>
      <c r="EE12" s="247"/>
      <c r="EF12" s="79"/>
      <c r="EG12" s="247"/>
      <c r="EH12" s="79"/>
      <c r="EI12" s="247"/>
      <c r="EJ12" s="79"/>
      <c r="EK12" s="247"/>
      <c r="EL12" s="79"/>
      <c r="EM12" s="247"/>
      <c r="EN12" s="79"/>
      <c r="EO12" s="247"/>
      <c r="EP12" s="79"/>
      <c r="EQ12" s="247"/>
      <c r="ER12" s="79"/>
      <c r="ES12" s="247"/>
      <c r="ET12" s="79"/>
      <c r="EU12" s="248">
        <f t="shared" si="10"/>
        <v>0</v>
      </c>
      <c r="EV12" s="247">
        <v>1</v>
      </c>
      <c r="EW12" s="79">
        <v>0.5</v>
      </c>
      <c r="EX12" s="247"/>
      <c r="EY12" s="79"/>
      <c r="EZ12" s="247">
        <v>19</v>
      </c>
      <c r="FA12" s="79">
        <v>13.15</v>
      </c>
      <c r="FB12" s="247">
        <v>8</v>
      </c>
      <c r="FC12" s="79">
        <v>13.89</v>
      </c>
      <c r="FD12" s="248">
        <f t="shared" si="11"/>
        <v>27.54</v>
      </c>
      <c r="FE12" s="250">
        <v>7</v>
      </c>
      <c r="FF12" s="264">
        <v>24.7</v>
      </c>
      <c r="FG12" s="250"/>
      <c r="FH12" s="246"/>
      <c r="FI12" s="250"/>
      <c r="FJ12" s="246"/>
    </row>
    <row r="13" spans="1:167" x14ac:dyDescent="0.3">
      <c r="A13" s="244">
        <v>6</v>
      </c>
      <c r="B13" s="202" t="s">
        <v>201</v>
      </c>
      <c r="C13" s="2">
        <v>35</v>
      </c>
      <c r="D13" s="2">
        <v>6</v>
      </c>
      <c r="E13" s="245"/>
      <c r="F13" s="245"/>
      <c r="G13" s="246">
        <f t="shared" si="0"/>
        <v>45.05</v>
      </c>
      <c r="H13" s="247"/>
      <c r="I13" s="79"/>
      <c r="J13" s="247"/>
      <c r="K13" s="79"/>
      <c r="L13" s="247"/>
      <c r="M13" s="79"/>
      <c r="N13" s="246">
        <f t="shared" si="1"/>
        <v>0</v>
      </c>
      <c r="O13" s="247"/>
      <c r="P13" s="79"/>
      <c r="Q13" s="247">
        <v>39</v>
      </c>
      <c r="R13" s="79">
        <v>36</v>
      </c>
      <c r="S13" s="247"/>
      <c r="T13" s="79"/>
      <c r="U13" s="246">
        <f t="shared" si="2"/>
        <v>36</v>
      </c>
      <c r="V13" s="247"/>
      <c r="W13" s="79"/>
      <c r="X13" s="247"/>
      <c r="Y13" s="129"/>
      <c r="Z13" s="247">
        <v>2</v>
      </c>
      <c r="AA13" s="79">
        <v>0.5</v>
      </c>
      <c r="AB13" s="247">
        <v>1</v>
      </c>
      <c r="AC13" s="79">
        <v>1</v>
      </c>
      <c r="AD13" s="247"/>
      <c r="AE13" s="79"/>
      <c r="AF13" s="247"/>
      <c r="AG13" s="79"/>
      <c r="AH13" s="79"/>
      <c r="AI13" s="79"/>
      <c r="AJ13" s="247"/>
      <c r="AK13" s="79"/>
      <c r="AL13" s="247"/>
      <c r="AM13" s="79"/>
      <c r="AN13" s="247"/>
      <c r="AO13" s="79"/>
      <c r="AP13" s="247"/>
      <c r="AQ13" s="79"/>
      <c r="AR13" s="249">
        <f t="shared" si="3"/>
        <v>1.5</v>
      </c>
      <c r="AS13" s="247"/>
      <c r="AT13" s="79"/>
      <c r="AU13" s="247"/>
      <c r="AV13" s="79"/>
      <c r="AW13" s="247"/>
      <c r="AX13" s="79"/>
      <c r="AY13" s="247"/>
      <c r="AZ13" s="79"/>
      <c r="BA13" s="247"/>
      <c r="BB13" s="79"/>
      <c r="BC13" s="247"/>
      <c r="BD13" s="79"/>
      <c r="BE13" s="247"/>
      <c r="BF13" s="79"/>
      <c r="BG13" s="249">
        <f t="shared" si="4"/>
        <v>0</v>
      </c>
      <c r="BH13" s="247">
        <v>1</v>
      </c>
      <c r="BI13" s="79">
        <v>0.25</v>
      </c>
      <c r="BJ13" s="247"/>
      <c r="BK13" s="79"/>
      <c r="BL13" s="249">
        <f t="shared" si="5"/>
        <v>0.25</v>
      </c>
      <c r="BM13" s="248">
        <f t="shared" si="6"/>
        <v>1.75</v>
      </c>
      <c r="BN13" s="247">
        <v>10</v>
      </c>
      <c r="BO13" s="129">
        <v>0.05</v>
      </c>
      <c r="BP13" s="247"/>
      <c r="BQ13" s="79"/>
      <c r="BR13" s="247"/>
      <c r="BS13" s="79"/>
      <c r="BT13" s="247"/>
      <c r="BU13" s="79"/>
      <c r="BV13" s="247"/>
      <c r="BW13" s="79"/>
      <c r="BX13" s="247"/>
      <c r="BY13" s="79"/>
      <c r="BZ13" s="247"/>
      <c r="CA13" s="79"/>
      <c r="CB13" s="247"/>
      <c r="CC13" s="79"/>
      <c r="CD13" s="247"/>
      <c r="CE13" s="79"/>
      <c r="CF13" s="247"/>
      <c r="CG13" s="79"/>
      <c r="CH13" s="247"/>
      <c r="CI13" s="79"/>
      <c r="CJ13" s="247"/>
      <c r="CK13" s="79"/>
      <c r="CL13" s="247"/>
      <c r="CM13" s="79"/>
      <c r="CN13" s="247"/>
      <c r="CO13" s="79"/>
      <c r="CP13" s="247"/>
      <c r="CQ13" s="79"/>
      <c r="CR13" s="247"/>
      <c r="CS13" s="79"/>
      <c r="CT13" s="247"/>
      <c r="CU13" s="79"/>
      <c r="CV13" s="247"/>
      <c r="CW13" s="79"/>
      <c r="CX13" s="247"/>
      <c r="CY13" s="79"/>
      <c r="CZ13" s="247"/>
      <c r="DA13" s="79"/>
      <c r="DB13" s="248">
        <f t="shared" si="7"/>
        <v>0.05</v>
      </c>
      <c r="DC13" s="247">
        <v>1</v>
      </c>
      <c r="DD13" s="79">
        <v>0.25</v>
      </c>
      <c r="DE13" s="247"/>
      <c r="DF13" s="79"/>
      <c r="DG13" s="247">
        <v>3</v>
      </c>
      <c r="DH13" s="79">
        <v>0.05</v>
      </c>
      <c r="DI13" s="247"/>
      <c r="DJ13" s="79"/>
      <c r="DK13" s="247">
        <v>4</v>
      </c>
      <c r="DL13" s="79">
        <v>3</v>
      </c>
      <c r="DM13" s="248">
        <f t="shared" si="8"/>
        <v>3.3</v>
      </c>
      <c r="DN13" s="247"/>
      <c r="DO13" s="79"/>
      <c r="DP13" s="247"/>
      <c r="DQ13" s="79"/>
      <c r="DR13" s="247"/>
      <c r="DS13" s="79"/>
      <c r="DT13" s="247">
        <v>2</v>
      </c>
      <c r="DU13" s="79">
        <v>2.5</v>
      </c>
      <c r="DV13" s="247"/>
      <c r="DW13" s="79"/>
      <c r="DX13" s="247"/>
      <c r="DY13" s="79"/>
      <c r="DZ13" s="247"/>
      <c r="EA13" s="79"/>
      <c r="EB13" s="248">
        <f t="shared" si="9"/>
        <v>2.5</v>
      </c>
      <c r="EC13" s="247"/>
      <c r="ED13" s="79"/>
      <c r="EE13" s="247"/>
      <c r="EF13" s="79"/>
      <c r="EG13" s="247"/>
      <c r="EH13" s="79"/>
      <c r="EI13" s="247"/>
      <c r="EJ13" s="79"/>
      <c r="EK13" s="247"/>
      <c r="EL13" s="79"/>
      <c r="EM13" s="247">
        <v>3</v>
      </c>
      <c r="EN13" s="79">
        <v>0.85</v>
      </c>
      <c r="EO13" s="247"/>
      <c r="EP13" s="79"/>
      <c r="EQ13" s="247"/>
      <c r="ER13" s="79"/>
      <c r="ES13" s="247"/>
      <c r="ET13" s="79"/>
      <c r="EU13" s="248">
        <f t="shared" si="10"/>
        <v>0.85</v>
      </c>
      <c r="EV13" s="247"/>
      <c r="EW13" s="79"/>
      <c r="EX13" s="247"/>
      <c r="EY13" s="79"/>
      <c r="EZ13" s="247"/>
      <c r="FA13" s="79"/>
      <c r="FB13" s="247">
        <v>5</v>
      </c>
      <c r="FC13" s="79">
        <v>0.1</v>
      </c>
      <c r="FD13" s="248">
        <f t="shared" si="11"/>
        <v>0.1</v>
      </c>
      <c r="FE13" s="250">
        <v>3</v>
      </c>
      <c r="FF13" s="246">
        <v>0.5</v>
      </c>
      <c r="FG13" s="250"/>
      <c r="FH13" s="246"/>
      <c r="FI13" s="250"/>
      <c r="FJ13" s="246"/>
    </row>
    <row r="14" spans="1:167" x14ac:dyDescent="0.3">
      <c r="A14" s="244">
        <v>7</v>
      </c>
      <c r="B14" s="202" t="s">
        <v>202</v>
      </c>
      <c r="C14" s="2">
        <v>47</v>
      </c>
      <c r="D14" s="2">
        <v>1</v>
      </c>
      <c r="E14" s="245"/>
      <c r="F14" s="245"/>
      <c r="G14" s="246">
        <f t="shared" si="0"/>
        <v>66.660000000000011</v>
      </c>
      <c r="H14" s="247"/>
      <c r="I14" s="79"/>
      <c r="J14" s="247"/>
      <c r="K14" s="79"/>
      <c r="L14" s="247"/>
      <c r="M14" s="79"/>
      <c r="N14" s="248">
        <f t="shared" si="1"/>
        <v>0</v>
      </c>
      <c r="O14" s="247">
        <v>2</v>
      </c>
      <c r="P14" s="79">
        <v>2</v>
      </c>
      <c r="Q14" s="247">
        <v>45</v>
      </c>
      <c r="R14" s="79">
        <v>46.5</v>
      </c>
      <c r="S14" s="247"/>
      <c r="T14" s="79"/>
      <c r="U14" s="248">
        <f t="shared" si="2"/>
        <v>48.5</v>
      </c>
      <c r="V14" s="247">
        <v>3</v>
      </c>
      <c r="W14" s="79">
        <v>2</v>
      </c>
      <c r="X14" s="247"/>
      <c r="Y14" s="129"/>
      <c r="Z14" s="247"/>
      <c r="AA14" s="79"/>
      <c r="AB14" s="247">
        <v>1</v>
      </c>
      <c r="AC14" s="79">
        <v>0.05</v>
      </c>
      <c r="AD14" s="247">
        <v>2</v>
      </c>
      <c r="AE14" s="79">
        <v>2.5</v>
      </c>
      <c r="AF14" s="247"/>
      <c r="AG14" s="79"/>
      <c r="AH14" s="79"/>
      <c r="AI14" s="79"/>
      <c r="AJ14" s="247"/>
      <c r="AK14" s="79"/>
      <c r="AL14" s="247"/>
      <c r="AM14" s="79"/>
      <c r="AN14" s="247"/>
      <c r="AO14" s="79"/>
      <c r="AP14" s="247"/>
      <c r="AQ14" s="79"/>
      <c r="AR14" s="249">
        <f t="shared" si="3"/>
        <v>4.55</v>
      </c>
      <c r="AS14" s="247">
        <v>5</v>
      </c>
      <c r="AT14" s="79">
        <v>9.4</v>
      </c>
      <c r="AU14" s="247"/>
      <c r="AV14" s="79"/>
      <c r="AW14" s="247"/>
      <c r="AX14" s="79"/>
      <c r="AY14" s="247"/>
      <c r="AZ14" s="79"/>
      <c r="BA14" s="247"/>
      <c r="BB14" s="79"/>
      <c r="BC14" s="247"/>
      <c r="BD14" s="79"/>
      <c r="BE14" s="247"/>
      <c r="BF14" s="79"/>
      <c r="BG14" s="249">
        <f t="shared" si="4"/>
        <v>9.4</v>
      </c>
      <c r="BH14" s="247"/>
      <c r="BI14" s="79"/>
      <c r="BJ14" s="247"/>
      <c r="BK14" s="79"/>
      <c r="BL14" s="249">
        <f t="shared" si="5"/>
        <v>0</v>
      </c>
      <c r="BM14" s="248">
        <f t="shared" si="6"/>
        <v>13.95</v>
      </c>
      <c r="BN14" s="247">
        <v>9</v>
      </c>
      <c r="BO14" s="79">
        <v>0.23</v>
      </c>
      <c r="BP14" s="247">
        <v>1</v>
      </c>
      <c r="BQ14" s="79">
        <v>0.05</v>
      </c>
      <c r="BR14" s="247">
        <v>1</v>
      </c>
      <c r="BS14" s="79">
        <v>0.08</v>
      </c>
      <c r="BT14" s="247">
        <v>3</v>
      </c>
      <c r="BU14" s="79">
        <v>0.5</v>
      </c>
      <c r="BV14" s="247"/>
      <c r="BW14" s="79"/>
      <c r="BX14" s="247">
        <v>2</v>
      </c>
      <c r="BY14" s="129"/>
      <c r="BZ14" s="247"/>
      <c r="CA14" s="79"/>
      <c r="CB14" s="247"/>
      <c r="CC14" s="79"/>
      <c r="CD14" s="247"/>
      <c r="CE14" s="79"/>
      <c r="CF14" s="247"/>
      <c r="CG14" s="79"/>
      <c r="CH14" s="247"/>
      <c r="CI14" s="79"/>
      <c r="CJ14" s="247">
        <v>3</v>
      </c>
      <c r="CK14" s="79">
        <v>0.04</v>
      </c>
      <c r="CL14" s="247"/>
      <c r="CM14" s="79"/>
      <c r="CN14" s="247"/>
      <c r="CO14" s="79"/>
      <c r="CP14" s="247">
        <v>3</v>
      </c>
      <c r="CQ14" s="79">
        <v>0.09</v>
      </c>
      <c r="CR14" s="247"/>
      <c r="CS14" s="79"/>
      <c r="CT14" s="247"/>
      <c r="CU14" s="79"/>
      <c r="CV14" s="247"/>
      <c r="CW14" s="79"/>
      <c r="CX14" s="247"/>
      <c r="CY14" s="79"/>
      <c r="CZ14" s="247"/>
      <c r="DA14" s="79"/>
      <c r="DB14" s="248">
        <f t="shared" si="7"/>
        <v>0.99</v>
      </c>
      <c r="DC14" s="247"/>
      <c r="DD14" s="79"/>
      <c r="DE14" s="247">
        <v>3</v>
      </c>
      <c r="DF14" s="79">
        <v>0.02</v>
      </c>
      <c r="DG14" s="247">
        <v>5</v>
      </c>
      <c r="DH14" s="79">
        <v>0.2</v>
      </c>
      <c r="DI14" s="247"/>
      <c r="DJ14" s="79"/>
      <c r="DK14" s="247">
        <v>3</v>
      </c>
      <c r="DL14" s="79">
        <v>2</v>
      </c>
      <c r="DM14" s="248">
        <f t="shared" si="8"/>
        <v>2.2200000000000002</v>
      </c>
      <c r="DN14" s="247"/>
      <c r="DO14" s="79"/>
      <c r="DP14" s="247"/>
      <c r="DQ14" s="79"/>
      <c r="DR14" s="247"/>
      <c r="DS14" s="79"/>
      <c r="DT14" s="247"/>
      <c r="DU14" s="79"/>
      <c r="DV14" s="247"/>
      <c r="DW14" s="79"/>
      <c r="DX14" s="247"/>
      <c r="DY14" s="79"/>
      <c r="DZ14" s="247"/>
      <c r="EA14" s="79"/>
      <c r="EB14" s="248">
        <f t="shared" si="9"/>
        <v>0</v>
      </c>
      <c r="EC14" s="247"/>
      <c r="ED14" s="79"/>
      <c r="EE14" s="247"/>
      <c r="EF14" s="79"/>
      <c r="EG14" s="247"/>
      <c r="EH14" s="79"/>
      <c r="EI14" s="247"/>
      <c r="EJ14" s="79"/>
      <c r="EK14" s="247"/>
      <c r="EL14" s="79"/>
      <c r="EM14" s="247"/>
      <c r="EN14" s="79"/>
      <c r="EO14" s="247"/>
      <c r="EP14" s="79"/>
      <c r="EQ14" s="247"/>
      <c r="ER14" s="79"/>
      <c r="ES14" s="247"/>
      <c r="ET14" s="79"/>
      <c r="EU14" s="248">
        <f t="shared" si="10"/>
        <v>0</v>
      </c>
      <c r="EV14" s="247"/>
      <c r="EW14" s="79"/>
      <c r="EX14" s="247"/>
      <c r="EY14" s="79"/>
      <c r="EZ14" s="247"/>
      <c r="FA14" s="79"/>
      <c r="FB14" s="247">
        <v>4</v>
      </c>
      <c r="FC14" s="79">
        <v>0.5</v>
      </c>
      <c r="FD14" s="248">
        <f t="shared" si="11"/>
        <v>0.5</v>
      </c>
      <c r="FE14" s="250">
        <v>1</v>
      </c>
      <c r="FF14" s="246">
        <v>0.5</v>
      </c>
      <c r="FG14" s="250"/>
      <c r="FH14" s="246"/>
      <c r="FI14" s="250"/>
      <c r="FJ14" s="246"/>
    </row>
    <row r="15" spans="1:167" x14ac:dyDescent="0.3">
      <c r="A15" s="244">
        <v>8</v>
      </c>
      <c r="B15" s="202" t="s">
        <v>203</v>
      </c>
      <c r="C15" s="2">
        <v>45</v>
      </c>
      <c r="D15" s="2">
        <v>22</v>
      </c>
      <c r="E15" s="245"/>
      <c r="F15" s="245"/>
      <c r="G15" s="246">
        <f t="shared" si="0"/>
        <v>190.17000000000002</v>
      </c>
      <c r="H15" s="247"/>
      <c r="I15" s="79"/>
      <c r="J15" s="247"/>
      <c r="K15" s="79"/>
      <c r="L15" s="247"/>
      <c r="M15" s="79"/>
      <c r="N15" s="248">
        <f t="shared" si="1"/>
        <v>0</v>
      </c>
      <c r="O15" s="247">
        <v>3</v>
      </c>
      <c r="P15" s="79">
        <v>2</v>
      </c>
      <c r="Q15" s="247">
        <v>7</v>
      </c>
      <c r="R15" s="79">
        <v>11</v>
      </c>
      <c r="S15" s="247"/>
      <c r="T15" s="79"/>
      <c r="U15" s="248">
        <f t="shared" si="2"/>
        <v>13</v>
      </c>
      <c r="V15" s="247">
        <v>5</v>
      </c>
      <c r="W15" s="79">
        <v>3.8</v>
      </c>
      <c r="X15" s="247">
        <v>7</v>
      </c>
      <c r="Y15" s="79">
        <v>2.39</v>
      </c>
      <c r="Z15" s="247"/>
      <c r="AA15" s="79"/>
      <c r="AB15" s="247">
        <v>1</v>
      </c>
      <c r="AC15" s="79">
        <v>1.3</v>
      </c>
      <c r="AD15" s="247">
        <v>2</v>
      </c>
      <c r="AE15" s="79">
        <v>2</v>
      </c>
      <c r="AF15" s="247">
        <v>1</v>
      </c>
      <c r="AG15" s="79">
        <v>2</v>
      </c>
      <c r="AH15" s="79">
        <v>1</v>
      </c>
      <c r="AI15" s="79">
        <v>0.2</v>
      </c>
      <c r="AJ15" s="247"/>
      <c r="AK15" s="79"/>
      <c r="AL15" s="247"/>
      <c r="AM15" s="79"/>
      <c r="AN15" s="247"/>
      <c r="AO15" s="79"/>
      <c r="AP15" s="247"/>
      <c r="AQ15" s="79"/>
      <c r="AR15" s="249">
        <f t="shared" si="3"/>
        <v>11.689999999999998</v>
      </c>
      <c r="AS15" s="247">
        <v>4</v>
      </c>
      <c r="AT15" s="79">
        <v>8.3000000000000007</v>
      </c>
      <c r="AU15" s="247"/>
      <c r="AV15" s="79"/>
      <c r="AW15" s="247"/>
      <c r="AX15" s="79"/>
      <c r="AY15" s="247"/>
      <c r="AZ15" s="79"/>
      <c r="BA15" s="247"/>
      <c r="BB15" s="79"/>
      <c r="BC15" s="247"/>
      <c r="BD15" s="79"/>
      <c r="BE15" s="247"/>
      <c r="BF15" s="79"/>
      <c r="BG15" s="249">
        <f t="shared" si="4"/>
        <v>8.3000000000000007</v>
      </c>
      <c r="BH15" s="247"/>
      <c r="BI15" s="79"/>
      <c r="BJ15" s="247"/>
      <c r="BK15" s="79"/>
      <c r="BL15" s="249">
        <f t="shared" si="5"/>
        <v>0</v>
      </c>
      <c r="BM15" s="248">
        <f t="shared" si="6"/>
        <v>19.989999999999998</v>
      </c>
      <c r="BN15" s="247">
        <v>25</v>
      </c>
      <c r="BO15" s="79">
        <v>1.25</v>
      </c>
      <c r="BP15" s="247">
        <v>2</v>
      </c>
      <c r="BQ15" s="79">
        <v>0.96</v>
      </c>
      <c r="BR15" s="247">
        <v>9</v>
      </c>
      <c r="BS15" s="79">
        <v>3.89</v>
      </c>
      <c r="BT15" s="247">
        <v>44</v>
      </c>
      <c r="BU15" s="79">
        <v>13.5</v>
      </c>
      <c r="BV15" s="247"/>
      <c r="BW15" s="79"/>
      <c r="BX15" s="247"/>
      <c r="BY15" s="79"/>
      <c r="BZ15" s="247">
        <v>5</v>
      </c>
      <c r="CA15" s="79">
        <v>1.4</v>
      </c>
      <c r="CB15" s="247"/>
      <c r="CC15" s="79"/>
      <c r="CD15" s="247"/>
      <c r="CE15" s="79"/>
      <c r="CF15" s="247"/>
      <c r="CG15" s="79"/>
      <c r="CH15" s="247"/>
      <c r="CI15" s="79"/>
      <c r="CJ15" s="247">
        <v>5</v>
      </c>
      <c r="CK15" s="79">
        <v>0.7</v>
      </c>
      <c r="CL15" s="247"/>
      <c r="CM15" s="79"/>
      <c r="CN15" s="247"/>
      <c r="CO15" s="79"/>
      <c r="CP15" s="247">
        <v>6</v>
      </c>
      <c r="CQ15" s="79">
        <v>0.2</v>
      </c>
      <c r="CR15" s="247"/>
      <c r="CS15" s="79"/>
      <c r="CT15" s="247"/>
      <c r="CU15" s="79"/>
      <c r="CV15" s="247"/>
      <c r="CW15" s="79"/>
      <c r="CX15" s="247"/>
      <c r="CY15" s="79"/>
      <c r="CZ15" s="247"/>
      <c r="DA15" s="79"/>
      <c r="DB15" s="248">
        <f t="shared" si="7"/>
        <v>21.9</v>
      </c>
      <c r="DC15" s="247"/>
      <c r="DD15" s="79"/>
      <c r="DE15" s="247">
        <v>5</v>
      </c>
      <c r="DF15" s="79">
        <v>0.08</v>
      </c>
      <c r="DG15" s="247">
        <v>9</v>
      </c>
      <c r="DH15" s="79">
        <v>0.3</v>
      </c>
      <c r="DI15" s="247"/>
      <c r="DJ15" s="79"/>
      <c r="DK15" s="247">
        <v>3</v>
      </c>
      <c r="DL15" s="79">
        <v>2</v>
      </c>
      <c r="DM15" s="248">
        <f t="shared" si="8"/>
        <v>2.38</v>
      </c>
      <c r="DN15" s="247">
        <v>1</v>
      </c>
      <c r="DO15" s="79">
        <v>4</v>
      </c>
      <c r="DP15" s="247"/>
      <c r="DQ15" s="79"/>
      <c r="DR15" s="247"/>
      <c r="DS15" s="79"/>
      <c r="DT15" s="247">
        <v>3</v>
      </c>
      <c r="DU15" s="79">
        <v>2.5</v>
      </c>
      <c r="DV15" s="247"/>
      <c r="DW15" s="79"/>
      <c r="DX15" s="247"/>
      <c r="DY15" s="79"/>
      <c r="DZ15" s="247"/>
      <c r="EA15" s="79"/>
      <c r="EB15" s="248">
        <f t="shared" si="9"/>
        <v>6.5</v>
      </c>
      <c r="EC15" s="247"/>
      <c r="ED15" s="79"/>
      <c r="EE15" s="247"/>
      <c r="EF15" s="79"/>
      <c r="EG15" s="247"/>
      <c r="EH15" s="79"/>
      <c r="EI15" s="247"/>
      <c r="EJ15" s="79"/>
      <c r="EK15" s="247"/>
      <c r="EL15" s="79"/>
      <c r="EM15" s="247"/>
      <c r="EN15" s="79"/>
      <c r="EO15" s="247"/>
      <c r="EP15" s="79"/>
      <c r="EQ15" s="247"/>
      <c r="ER15" s="79"/>
      <c r="ES15" s="247"/>
      <c r="ET15" s="79"/>
      <c r="EU15" s="248">
        <f t="shared" si="10"/>
        <v>0</v>
      </c>
      <c r="EV15" s="247"/>
      <c r="EW15" s="79"/>
      <c r="EX15" s="247">
        <v>1</v>
      </c>
      <c r="EY15" s="79">
        <v>1.3</v>
      </c>
      <c r="EZ15" s="247">
        <v>5</v>
      </c>
      <c r="FA15" s="79">
        <v>2.6</v>
      </c>
      <c r="FB15" s="247">
        <v>54</v>
      </c>
      <c r="FC15" s="79">
        <v>61.14</v>
      </c>
      <c r="FD15" s="248">
        <f t="shared" si="11"/>
        <v>65.040000000000006</v>
      </c>
      <c r="FE15" s="250">
        <v>52</v>
      </c>
      <c r="FF15" s="246">
        <v>61.36</v>
      </c>
      <c r="FG15" s="250"/>
      <c r="FH15" s="246"/>
      <c r="FI15" s="250"/>
      <c r="FJ15" s="246"/>
    </row>
    <row r="16" spans="1:167" x14ac:dyDescent="0.3">
      <c r="A16" s="244">
        <v>9</v>
      </c>
      <c r="B16" s="202" t="s">
        <v>204</v>
      </c>
      <c r="C16" s="2">
        <v>15</v>
      </c>
      <c r="D16" s="2">
        <v>4</v>
      </c>
      <c r="E16" s="245"/>
      <c r="F16" s="245"/>
      <c r="G16" s="246">
        <f t="shared" si="0"/>
        <v>33.71</v>
      </c>
      <c r="H16" s="247"/>
      <c r="I16" s="79"/>
      <c r="J16" s="247"/>
      <c r="K16" s="79"/>
      <c r="L16" s="247"/>
      <c r="M16" s="79"/>
      <c r="N16" s="248">
        <f t="shared" si="1"/>
        <v>0</v>
      </c>
      <c r="O16" s="247"/>
      <c r="P16" s="79"/>
      <c r="Q16" s="247">
        <v>10</v>
      </c>
      <c r="R16" s="79">
        <v>10</v>
      </c>
      <c r="S16" s="247"/>
      <c r="T16" s="79"/>
      <c r="U16" s="248">
        <f t="shared" si="2"/>
        <v>10</v>
      </c>
      <c r="V16" s="247">
        <v>3</v>
      </c>
      <c r="W16" s="79">
        <v>2.1</v>
      </c>
      <c r="X16" s="247"/>
      <c r="Y16" s="129"/>
      <c r="Z16" s="247">
        <v>1</v>
      </c>
      <c r="AA16" s="79">
        <v>0.04</v>
      </c>
      <c r="AB16" s="247"/>
      <c r="AC16" s="79"/>
      <c r="AD16" s="247"/>
      <c r="AE16" s="79"/>
      <c r="AF16" s="247"/>
      <c r="AG16" s="79"/>
      <c r="AH16" s="79"/>
      <c r="AI16" s="79"/>
      <c r="AJ16" s="247"/>
      <c r="AK16" s="79"/>
      <c r="AL16" s="247"/>
      <c r="AM16" s="79"/>
      <c r="AN16" s="247"/>
      <c r="AO16" s="79"/>
      <c r="AP16" s="247"/>
      <c r="AQ16" s="79"/>
      <c r="AR16" s="249">
        <f t="shared" si="3"/>
        <v>2.14</v>
      </c>
      <c r="AS16" s="247"/>
      <c r="AT16" s="79"/>
      <c r="AU16" s="247"/>
      <c r="AV16" s="79"/>
      <c r="AW16" s="247"/>
      <c r="AX16" s="79"/>
      <c r="AY16" s="247"/>
      <c r="AZ16" s="79"/>
      <c r="BA16" s="247"/>
      <c r="BB16" s="79"/>
      <c r="BC16" s="247"/>
      <c r="BD16" s="79"/>
      <c r="BE16" s="247"/>
      <c r="BF16" s="79"/>
      <c r="BG16" s="249">
        <f t="shared" si="4"/>
        <v>0</v>
      </c>
      <c r="BH16" s="247"/>
      <c r="BI16" s="79"/>
      <c r="BJ16" s="247"/>
      <c r="BK16" s="79"/>
      <c r="BL16" s="249">
        <f t="shared" si="5"/>
        <v>0</v>
      </c>
      <c r="BM16" s="248">
        <f t="shared" si="6"/>
        <v>2.14</v>
      </c>
      <c r="BN16" s="247">
        <v>31</v>
      </c>
      <c r="BO16" s="79">
        <v>2.5</v>
      </c>
      <c r="BP16" s="247"/>
      <c r="BQ16" s="79"/>
      <c r="BR16" s="247">
        <v>2</v>
      </c>
      <c r="BS16" s="79">
        <v>1.21</v>
      </c>
      <c r="BT16" s="247"/>
      <c r="BU16" s="79"/>
      <c r="BV16" s="247"/>
      <c r="BW16" s="79"/>
      <c r="BX16" s="247"/>
      <c r="BY16" s="79"/>
      <c r="BZ16" s="247"/>
      <c r="CA16" s="79"/>
      <c r="CB16" s="247"/>
      <c r="CC16" s="79"/>
      <c r="CD16" s="247"/>
      <c r="CE16" s="79"/>
      <c r="CF16" s="247"/>
      <c r="CG16" s="79"/>
      <c r="CH16" s="247">
        <v>3</v>
      </c>
      <c r="CI16" s="79">
        <v>0.01</v>
      </c>
      <c r="CJ16" s="247"/>
      <c r="CK16" s="79"/>
      <c r="CL16" s="247"/>
      <c r="CM16" s="79"/>
      <c r="CN16" s="247"/>
      <c r="CO16" s="79"/>
      <c r="CP16" s="247">
        <v>11</v>
      </c>
      <c r="CQ16" s="79">
        <v>0.7</v>
      </c>
      <c r="CR16" s="247"/>
      <c r="CS16" s="79"/>
      <c r="CT16" s="247"/>
      <c r="CU16" s="79"/>
      <c r="CV16" s="247">
        <v>7</v>
      </c>
      <c r="CW16" s="79">
        <v>0.08</v>
      </c>
      <c r="CX16" s="247"/>
      <c r="CY16" s="79"/>
      <c r="CZ16" s="247"/>
      <c r="DA16" s="79"/>
      <c r="DB16" s="248">
        <f t="shared" si="7"/>
        <v>4.5</v>
      </c>
      <c r="DC16" s="247">
        <v>1</v>
      </c>
      <c r="DD16" s="79">
        <v>0.03</v>
      </c>
      <c r="DE16" s="247">
        <v>4</v>
      </c>
      <c r="DF16" s="79">
        <v>0.1</v>
      </c>
      <c r="DG16" s="247">
        <v>5</v>
      </c>
      <c r="DH16" s="79">
        <v>0.1</v>
      </c>
      <c r="DI16" s="247"/>
      <c r="DJ16" s="79"/>
      <c r="DK16" s="247"/>
      <c r="DL16" s="79"/>
      <c r="DM16" s="248">
        <f t="shared" si="8"/>
        <v>0.23</v>
      </c>
      <c r="DN16" s="247"/>
      <c r="DO16" s="79"/>
      <c r="DP16" s="247"/>
      <c r="DQ16" s="79"/>
      <c r="DR16" s="247"/>
      <c r="DS16" s="79"/>
      <c r="DT16" s="247">
        <v>7</v>
      </c>
      <c r="DU16" s="79">
        <v>3.64</v>
      </c>
      <c r="DV16" s="247"/>
      <c r="DW16" s="79"/>
      <c r="DX16" s="247"/>
      <c r="DY16" s="79"/>
      <c r="DZ16" s="247"/>
      <c r="EA16" s="79"/>
      <c r="EB16" s="248">
        <f t="shared" si="9"/>
        <v>3.64</v>
      </c>
      <c r="EC16" s="247"/>
      <c r="ED16" s="79"/>
      <c r="EE16" s="247"/>
      <c r="EF16" s="79"/>
      <c r="EG16" s="247"/>
      <c r="EH16" s="79"/>
      <c r="EI16" s="247"/>
      <c r="EJ16" s="79"/>
      <c r="EK16" s="247"/>
      <c r="EL16" s="79"/>
      <c r="EM16" s="247"/>
      <c r="EN16" s="79"/>
      <c r="EO16" s="247"/>
      <c r="EP16" s="79"/>
      <c r="EQ16" s="247"/>
      <c r="ER16" s="79"/>
      <c r="ES16" s="247"/>
      <c r="ET16" s="79"/>
      <c r="EU16" s="248">
        <f t="shared" si="10"/>
        <v>0</v>
      </c>
      <c r="EV16" s="247">
        <v>1</v>
      </c>
      <c r="EW16" s="79">
        <v>1.3</v>
      </c>
      <c r="EX16" s="247"/>
      <c r="EY16" s="79"/>
      <c r="EZ16" s="247">
        <v>4</v>
      </c>
      <c r="FA16" s="79">
        <v>1.3</v>
      </c>
      <c r="FB16" s="247">
        <v>7</v>
      </c>
      <c r="FC16" s="79">
        <v>10.3</v>
      </c>
      <c r="FD16" s="248">
        <f t="shared" si="11"/>
        <v>12.9</v>
      </c>
      <c r="FE16" s="250">
        <v>1</v>
      </c>
      <c r="FF16" s="246">
        <v>0.3</v>
      </c>
      <c r="FG16" s="250"/>
      <c r="FH16" s="246"/>
      <c r="FI16" s="250"/>
      <c r="FJ16" s="246"/>
    </row>
    <row r="17" spans="1:166" x14ac:dyDescent="0.3">
      <c r="A17" s="244">
        <v>10</v>
      </c>
      <c r="B17" s="202" t="s">
        <v>205</v>
      </c>
      <c r="C17" s="2">
        <v>27</v>
      </c>
      <c r="D17" s="2">
        <v>3</v>
      </c>
      <c r="E17" s="245"/>
      <c r="F17" s="245"/>
      <c r="G17" s="246">
        <f t="shared" si="0"/>
        <v>53.319999999999993</v>
      </c>
      <c r="H17" s="247"/>
      <c r="I17" s="79"/>
      <c r="J17" s="247"/>
      <c r="K17" s="79"/>
      <c r="L17" s="247"/>
      <c r="M17" s="79"/>
      <c r="N17" s="248">
        <f t="shared" si="1"/>
        <v>0</v>
      </c>
      <c r="O17" s="247"/>
      <c r="P17" s="79"/>
      <c r="Q17" s="247">
        <v>9</v>
      </c>
      <c r="R17" s="79">
        <v>10</v>
      </c>
      <c r="S17" s="247"/>
      <c r="T17" s="79"/>
      <c r="U17" s="248">
        <f t="shared" si="2"/>
        <v>10</v>
      </c>
      <c r="V17" s="247"/>
      <c r="W17" s="79"/>
      <c r="X17" s="247"/>
      <c r="Y17" s="129"/>
      <c r="Z17" s="247"/>
      <c r="AA17" s="79"/>
      <c r="AB17" s="247"/>
      <c r="AC17" s="79"/>
      <c r="AD17" s="247"/>
      <c r="AE17" s="79"/>
      <c r="AF17" s="247"/>
      <c r="AG17" s="79"/>
      <c r="AH17" s="79"/>
      <c r="AI17" s="79"/>
      <c r="AJ17" s="247"/>
      <c r="AK17" s="79"/>
      <c r="AL17" s="247"/>
      <c r="AM17" s="79"/>
      <c r="AN17" s="247"/>
      <c r="AO17" s="79"/>
      <c r="AP17" s="247"/>
      <c r="AQ17" s="79"/>
      <c r="AR17" s="249">
        <f t="shared" si="3"/>
        <v>0</v>
      </c>
      <c r="AS17" s="247">
        <v>3</v>
      </c>
      <c r="AT17" s="79">
        <v>1.2</v>
      </c>
      <c r="AU17" s="247"/>
      <c r="AV17" s="79"/>
      <c r="AW17" s="247"/>
      <c r="AX17" s="79"/>
      <c r="AY17" s="247"/>
      <c r="AZ17" s="79"/>
      <c r="BA17" s="247"/>
      <c r="BB17" s="79"/>
      <c r="BC17" s="247"/>
      <c r="BD17" s="79"/>
      <c r="BE17" s="247"/>
      <c r="BF17" s="79"/>
      <c r="BG17" s="249">
        <f t="shared" si="4"/>
        <v>1.2</v>
      </c>
      <c r="BH17" s="247"/>
      <c r="BI17" s="79"/>
      <c r="BJ17" s="247"/>
      <c r="BK17" s="79"/>
      <c r="BL17" s="249">
        <f t="shared" si="5"/>
        <v>0</v>
      </c>
      <c r="BM17" s="248">
        <f t="shared" si="6"/>
        <v>1.2</v>
      </c>
      <c r="BN17" s="247">
        <v>14</v>
      </c>
      <c r="BO17" s="79">
        <v>1.03</v>
      </c>
      <c r="BP17" s="247">
        <v>2</v>
      </c>
      <c r="BQ17" s="79">
        <v>2.11</v>
      </c>
      <c r="BR17" s="247">
        <v>2</v>
      </c>
      <c r="BS17" s="79">
        <v>0.5</v>
      </c>
      <c r="BT17" s="247">
        <v>4</v>
      </c>
      <c r="BU17" s="79">
        <v>2.4</v>
      </c>
      <c r="BV17" s="247"/>
      <c r="BW17" s="79"/>
      <c r="BX17" s="247">
        <v>5</v>
      </c>
      <c r="BY17" s="79">
        <v>1.02</v>
      </c>
      <c r="BZ17" s="247">
        <v>6</v>
      </c>
      <c r="CA17" s="79">
        <v>0.5</v>
      </c>
      <c r="CB17" s="247"/>
      <c r="CC17" s="79"/>
      <c r="CD17" s="247"/>
      <c r="CE17" s="79"/>
      <c r="CF17" s="247">
        <v>1</v>
      </c>
      <c r="CG17" s="79">
        <v>0.03</v>
      </c>
      <c r="CH17" s="247">
        <v>5</v>
      </c>
      <c r="CI17" s="79">
        <v>0.02</v>
      </c>
      <c r="CJ17" s="247"/>
      <c r="CK17" s="79"/>
      <c r="CL17" s="247"/>
      <c r="CM17" s="79"/>
      <c r="CN17" s="247"/>
      <c r="CO17" s="79"/>
      <c r="CP17" s="247"/>
      <c r="CQ17" s="79"/>
      <c r="CR17" s="247"/>
      <c r="CS17" s="79"/>
      <c r="CT17" s="247"/>
      <c r="CU17" s="79"/>
      <c r="CV17" s="247">
        <v>2</v>
      </c>
      <c r="CW17" s="79">
        <v>0.02</v>
      </c>
      <c r="CX17" s="247"/>
      <c r="CY17" s="79"/>
      <c r="CZ17" s="247"/>
      <c r="DA17" s="79"/>
      <c r="DB17" s="248">
        <f t="shared" si="7"/>
        <v>7.63</v>
      </c>
      <c r="DC17" s="247">
        <v>1</v>
      </c>
      <c r="DD17" s="79">
        <v>1</v>
      </c>
      <c r="DE17" s="247">
        <v>7</v>
      </c>
      <c r="DF17" s="79">
        <v>0.2</v>
      </c>
      <c r="DG17" s="247">
        <v>7</v>
      </c>
      <c r="DH17" s="79">
        <v>0.2</v>
      </c>
      <c r="DI17" s="247"/>
      <c r="DJ17" s="79"/>
      <c r="DK17" s="247"/>
      <c r="DL17" s="79"/>
      <c r="DM17" s="248">
        <f t="shared" si="8"/>
        <v>1.4</v>
      </c>
      <c r="DN17" s="247"/>
      <c r="DO17" s="129"/>
      <c r="DP17" s="247"/>
      <c r="DQ17" s="79"/>
      <c r="DR17" s="247"/>
      <c r="DS17" s="79"/>
      <c r="DT17" s="247">
        <v>2</v>
      </c>
      <c r="DU17" s="79">
        <v>1.7</v>
      </c>
      <c r="DV17" s="247"/>
      <c r="DW17" s="79"/>
      <c r="DX17" s="247"/>
      <c r="DY17" s="79"/>
      <c r="DZ17" s="247"/>
      <c r="EA17" s="79"/>
      <c r="EB17" s="248">
        <f t="shared" si="9"/>
        <v>1.7</v>
      </c>
      <c r="EC17" s="247"/>
      <c r="ED17" s="79"/>
      <c r="EE17" s="247"/>
      <c r="EF17" s="79"/>
      <c r="EG17" s="247"/>
      <c r="EH17" s="79"/>
      <c r="EI17" s="247"/>
      <c r="EJ17" s="79"/>
      <c r="EK17" s="247"/>
      <c r="EL17" s="79"/>
      <c r="EM17" s="247"/>
      <c r="EN17" s="79"/>
      <c r="EO17" s="247"/>
      <c r="EP17" s="79"/>
      <c r="EQ17" s="247"/>
      <c r="ER17" s="79"/>
      <c r="ES17" s="247"/>
      <c r="ET17" s="79"/>
      <c r="EU17" s="248">
        <f t="shared" si="10"/>
        <v>0</v>
      </c>
      <c r="EV17" s="247"/>
      <c r="EW17" s="79"/>
      <c r="EX17" s="247"/>
      <c r="EY17" s="79"/>
      <c r="EZ17" s="247">
        <v>15</v>
      </c>
      <c r="FA17" s="79">
        <v>20</v>
      </c>
      <c r="FB17" s="247">
        <v>9</v>
      </c>
      <c r="FC17" s="79">
        <v>7.61</v>
      </c>
      <c r="FD17" s="248">
        <f t="shared" si="11"/>
        <v>27.61</v>
      </c>
      <c r="FE17" s="250">
        <v>4</v>
      </c>
      <c r="FF17" s="246">
        <v>3.58</v>
      </c>
      <c r="FG17" s="250"/>
      <c r="FH17" s="246"/>
      <c r="FI17" s="250">
        <v>5</v>
      </c>
      <c r="FJ17" s="246">
        <v>0.2</v>
      </c>
    </row>
    <row r="18" spans="1:166" x14ac:dyDescent="0.3">
      <c r="A18" s="244">
        <v>11</v>
      </c>
      <c r="B18" s="202" t="s">
        <v>206</v>
      </c>
      <c r="C18" s="2">
        <v>15</v>
      </c>
      <c r="D18" s="2">
        <v>4</v>
      </c>
      <c r="E18" s="245"/>
      <c r="F18" s="245"/>
      <c r="G18" s="246">
        <f t="shared" si="0"/>
        <v>50.81</v>
      </c>
      <c r="H18" s="247"/>
      <c r="I18" s="79"/>
      <c r="J18" s="247"/>
      <c r="K18" s="79"/>
      <c r="L18" s="247"/>
      <c r="M18" s="79"/>
      <c r="N18" s="248">
        <f t="shared" si="1"/>
        <v>0</v>
      </c>
      <c r="O18" s="247"/>
      <c r="P18" s="79"/>
      <c r="Q18" s="247">
        <v>10</v>
      </c>
      <c r="R18" s="79">
        <v>10</v>
      </c>
      <c r="S18" s="247"/>
      <c r="T18" s="79"/>
      <c r="U18" s="248">
        <f t="shared" si="2"/>
        <v>10</v>
      </c>
      <c r="V18" s="247"/>
      <c r="W18" s="79"/>
      <c r="X18" s="247"/>
      <c r="Y18" s="129"/>
      <c r="Z18" s="247">
        <v>1</v>
      </c>
      <c r="AA18" s="79">
        <v>0.05</v>
      </c>
      <c r="AB18" s="247"/>
      <c r="AC18" s="79"/>
      <c r="AD18" s="247">
        <v>1</v>
      </c>
      <c r="AE18" s="79">
        <v>2</v>
      </c>
      <c r="AF18" s="247"/>
      <c r="AG18" s="79"/>
      <c r="AH18" s="79"/>
      <c r="AI18" s="79"/>
      <c r="AJ18" s="247"/>
      <c r="AK18" s="79"/>
      <c r="AL18" s="247"/>
      <c r="AM18" s="79"/>
      <c r="AN18" s="247"/>
      <c r="AO18" s="79"/>
      <c r="AP18" s="247"/>
      <c r="AQ18" s="79"/>
      <c r="AR18" s="249">
        <f t="shared" si="3"/>
        <v>2.0499999999999998</v>
      </c>
      <c r="AS18" s="247"/>
      <c r="AT18" s="79"/>
      <c r="AU18" s="247"/>
      <c r="AV18" s="79"/>
      <c r="AW18" s="247"/>
      <c r="AX18" s="79"/>
      <c r="AY18" s="247"/>
      <c r="AZ18" s="79"/>
      <c r="BA18" s="247"/>
      <c r="BB18" s="79"/>
      <c r="BC18" s="247"/>
      <c r="BD18" s="79"/>
      <c r="BE18" s="247"/>
      <c r="BF18" s="79"/>
      <c r="BG18" s="249">
        <f t="shared" si="4"/>
        <v>0</v>
      </c>
      <c r="BH18" s="247">
        <v>2</v>
      </c>
      <c r="BI18" s="79">
        <v>0.03</v>
      </c>
      <c r="BJ18" s="247"/>
      <c r="BK18" s="79"/>
      <c r="BL18" s="249">
        <f t="shared" si="5"/>
        <v>0.03</v>
      </c>
      <c r="BM18" s="248">
        <f t="shared" si="6"/>
        <v>2.0799999999999996</v>
      </c>
      <c r="BN18" s="247">
        <v>11</v>
      </c>
      <c r="BO18" s="79">
        <v>0.08</v>
      </c>
      <c r="BP18" s="247">
        <v>3</v>
      </c>
      <c r="BQ18" s="79">
        <v>2.2999999999999998</v>
      </c>
      <c r="BR18" s="247">
        <v>2</v>
      </c>
      <c r="BS18" s="79">
        <v>0.8</v>
      </c>
      <c r="BT18" s="247">
        <v>6</v>
      </c>
      <c r="BU18" s="79">
        <v>1.19</v>
      </c>
      <c r="BV18" s="247"/>
      <c r="BW18" s="79"/>
      <c r="BX18" s="247"/>
      <c r="BY18" s="129"/>
      <c r="BZ18" s="247"/>
      <c r="CA18" s="79"/>
      <c r="CB18" s="247"/>
      <c r="CC18" s="79"/>
      <c r="CD18" s="247">
        <v>10</v>
      </c>
      <c r="CE18" s="79">
        <v>0.06</v>
      </c>
      <c r="CF18" s="247">
        <v>1</v>
      </c>
      <c r="CG18" s="79">
        <v>0.9</v>
      </c>
      <c r="CH18" s="247"/>
      <c r="CI18" s="79"/>
      <c r="CJ18" s="247"/>
      <c r="CK18" s="79"/>
      <c r="CL18" s="247"/>
      <c r="CM18" s="79"/>
      <c r="CN18" s="247"/>
      <c r="CO18" s="79"/>
      <c r="CP18" s="247">
        <v>3</v>
      </c>
      <c r="CQ18" s="79">
        <v>0.08</v>
      </c>
      <c r="CR18" s="247"/>
      <c r="CS18" s="79"/>
      <c r="CT18" s="247"/>
      <c r="CU18" s="79"/>
      <c r="CV18" s="247">
        <v>4</v>
      </c>
      <c r="CW18" s="79">
        <v>0.04</v>
      </c>
      <c r="CX18" s="247"/>
      <c r="CY18" s="79"/>
      <c r="CZ18" s="247"/>
      <c r="DA18" s="79"/>
      <c r="DB18" s="248">
        <f t="shared" si="7"/>
        <v>5.45</v>
      </c>
      <c r="DC18" s="247"/>
      <c r="DD18" s="79"/>
      <c r="DE18" s="247">
        <v>5</v>
      </c>
      <c r="DF18" s="79">
        <v>0.3</v>
      </c>
      <c r="DG18" s="247">
        <v>9</v>
      </c>
      <c r="DH18" s="79">
        <v>0.3</v>
      </c>
      <c r="DI18" s="247"/>
      <c r="DJ18" s="79"/>
      <c r="DK18" s="247">
        <v>5</v>
      </c>
      <c r="DL18" s="79">
        <v>4</v>
      </c>
      <c r="DM18" s="248">
        <f t="shared" si="8"/>
        <v>4.5999999999999996</v>
      </c>
      <c r="DN18" s="247"/>
      <c r="DO18" s="79"/>
      <c r="DP18" s="247"/>
      <c r="DQ18" s="79"/>
      <c r="DR18" s="247"/>
      <c r="DS18" s="79"/>
      <c r="DT18" s="247">
        <v>5</v>
      </c>
      <c r="DU18" s="79">
        <v>2.63</v>
      </c>
      <c r="DV18" s="247"/>
      <c r="DW18" s="79"/>
      <c r="DX18" s="247"/>
      <c r="DY18" s="79"/>
      <c r="DZ18" s="247"/>
      <c r="EA18" s="79"/>
      <c r="EB18" s="248">
        <f t="shared" si="9"/>
        <v>2.63</v>
      </c>
      <c r="EC18" s="247"/>
      <c r="ED18" s="79"/>
      <c r="EE18" s="247"/>
      <c r="EF18" s="79"/>
      <c r="EG18" s="247"/>
      <c r="EH18" s="79"/>
      <c r="EI18" s="247"/>
      <c r="EJ18" s="79"/>
      <c r="EK18" s="247"/>
      <c r="EL18" s="79"/>
      <c r="EM18" s="247"/>
      <c r="EN18" s="79"/>
      <c r="EO18" s="247"/>
      <c r="EP18" s="79"/>
      <c r="EQ18" s="247"/>
      <c r="ER18" s="79"/>
      <c r="ES18" s="247"/>
      <c r="ET18" s="79"/>
      <c r="EU18" s="248">
        <f t="shared" si="10"/>
        <v>0</v>
      </c>
      <c r="EV18" s="247"/>
      <c r="EW18" s="79"/>
      <c r="EX18" s="247"/>
      <c r="EY18" s="79"/>
      <c r="EZ18" s="247">
        <v>5</v>
      </c>
      <c r="FA18" s="79">
        <v>3.1</v>
      </c>
      <c r="FB18" s="247">
        <v>8</v>
      </c>
      <c r="FC18" s="79">
        <v>12.95</v>
      </c>
      <c r="FD18" s="248">
        <f t="shared" si="11"/>
        <v>16.05</v>
      </c>
      <c r="FE18" s="250">
        <v>4</v>
      </c>
      <c r="FF18" s="246">
        <v>10</v>
      </c>
      <c r="FG18" s="250"/>
      <c r="FH18" s="246"/>
      <c r="FI18" s="250"/>
      <c r="FJ18" s="246"/>
    </row>
    <row r="19" spans="1:166" x14ac:dyDescent="0.3">
      <c r="A19" s="244">
        <v>12</v>
      </c>
      <c r="B19" s="202" t="s">
        <v>207</v>
      </c>
      <c r="C19" s="2">
        <v>26</v>
      </c>
      <c r="D19" s="2">
        <v>2</v>
      </c>
      <c r="E19" s="245"/>
      <c r="F19" s="245"/>
      <c r="G19" s="246">
        <f t="shared" si="0"/>
        <v>34.200000000000003</v>
      </c>
      <c r="H19" s="247"/>
      <c r="I19" s="79"/>
      <c r="J19" s="247"/>
      <c r="K19" s="79"/>
      <c r="L19" s="247"/>
      <c r="M19" s="79"/>
      <c r="N19" s="252">
        <f t="shared" si="1"/>
        <v>0</v>
      </c>
      <c r="O19" s="247"/>
      <c r="P19" s="79"/>
      <c r="Q19" s="247">
        <v>9</v>
      </c>
      <c r="R19" s="79">
        <v>7</v>
      </c>
      <c r="S19" s="247"/>
      <c r="T19" s="79"/>
      <c r="U19" s="252">
        <f t="shared" si="2"/>
        <v>7</v>
      </c>
      <c r="V19" s="247"/>
      <c r="W19" s="79"/>
      <c r="X19" s="247"/>
      <c r="Y19" s="129"/>
      <c r="Z19" s="247">
        <v>1</v>
      </c>
      <c r="AA19" s="79">
        <v>0.5</v>
      </c>
      <c r="AB19" s="247"/>
      <c r="AC19" s="79"/>
      <c r="AD19" s="247">
        <v>1</v>
      </c>
      <c r="AE19" s="79">
        <v>0.3</v>
      </c>
      <c r="AF19" s="247"/>
      <c r="AG19" s="79"/>
      <c r="AH19" s="79"/>
      <c r="AI19" s="79"/>
      <c r="AJ19" s="247"/>
      <c r="AK19" s="79"/>
      <c r="AL19" s="247"/>
      <c r="AM19" s="79"/>
      <c r="AN19" s="247"/>
      <c r="AO19" s="79"/>
      <c r="AP19" s="247"/>
      <c r="AQ19" s="79"/>
      <c r="AR19" s="249">
        <f t="shared" si="3"/>
        <v>0.8</v>
      </c>
      <c r="AS19" s="247">
        <v>2</v>
      </c>
      <c r="AT19" s="79">
        <v>1</v>
      </c>
      <c r="AU19" s="247"/>
      <c r="AV19" s="79"/>
      <c r="AW19" s="247"/>
      <c r="AX19" s="79"/>
      <c r="AY19" s="247"/>
      <c r="AZ19" s="79"/>
      <c r="BA19" s="247"/>
      <c r="BB19" s="79"/>
      <c r="BC19" s="247"/>
      <c r="BD19" s="79"/>
      <c r="BE19" s="247"/>
      <c r="BF19" s="79"/>
      <c r="BG19" s="253">
        <f t="shared" si="4"/>
        <v>1</v>
      </c>
      <c r="BH19" s="247"/>
      <c r="BI19" s="79"/>
      <c r="BJ19" s="247"/>
      <c r="BK19" s="79"/>
      <c r="BL19" s="253">
        <f t="shared" si="5"/>
        <v>0</v>
      </c>
      <c r="BM19" s="248">
        <f t="shared" si="6"/>
        <v>1.8</v>
      </c>
      <c r="BN19" s="247">
        <v>8</v>
      </c>
      <c r="BO19" s="79">
        <v>0.6</v>
      </c>
      <c r="BP19" s="247">
        <v>3</v>
      </c>
      <c r="BQ19" s="79">
        <v>2.19</v>
      </c>
      <c r="BR19" s="247">
        <v>5</v>
      </c>
      <c r="BS19" s="79">
        <v>1.24</v>
      </c>
      <c r="BT19" s="247">
        <v>7</v>
      </c>
      <c r="BU19" s="79">
        <v>2.76</v>
      </c>
      <c r="BV19" s="247"/>
      <c r="BW19" s="79"/>
      <c r="BX19" s="247"/>
      <c r="BY19" s="129"/>
      <c r="BZ19" s="247"/>
      <c r="CA19" s="79"/>
      <c r="CB19" s="247"/>
      <c r="CC19" s="79"/>
      <c r="CD19" s="247">
        <v>5</v>
      </c>
      <c r="CE19" s="79">
        <v>0.02</v>
      </c>
      <c r="CF19" s="247">
        <v>2</v>
      </c>
      <c r="CG19" s="79">
        <v>1.03</v>
      </c>
      <c r="CH19" s="247"/>
      <c r="CI19" s="79"/>
      <c r="CJ19" s="247"/>
      <c r="CK19" s="79"/>
      <c r="CL19" s="247"/>
      <c r="CM19" s="79"/>
      <c r="CN19" s="247"/>
      <c r="CO19" s="79"/>
      <c r="CP19" s="247">
        <v>5</v>
      </c>
      <c r="CQ19" s="79">
        <v>0.05</v>
      </c>
      <c r="CR19" s="247"/>
      <c r="CS19" s="79"/>
      <c r="CT19" s="247"/>
      <c r="CU19" s="79"/>
      <c r="CV19" s="247"/>
      <c r="CW19" s="79"/>
      <c r="CX19" s="247"/>
      <c r="CY19" s="79"/>
      <c r="CZ19" s="247"/>
      <c r="DA19" s="79"/>
      <c r="DB19" s="248">
        <f t="shared" si="7"/>
        <v>7.89</v>
      </c>
      <c r="DC19" s="247"/>
      <c r="DD19" s="79"/>
      <c r="DE19" s="247">
        <v>3</v>
      </c>
      <c r="DF19" s="79">
        <v>0.1</v>
      </c>
      <c r="DG19" s="247">
        <v>3</v>
      </c>
      <c r="DH19" s="79">
        <v>0.2</v>
      </c>
      <c r="DI19" s="247"/>
      <c r="DJ19" s="79"/>
      <c r="DK19" s="247"/>
      <c r="DL19" s="79"/>
      <c r="DM19" s="252">
        <f t="shared" si="8"/>
        <v>0.30000000000000004</v>
      </c>
      <c r="DN19" s="247"/>
      <c r="DO19" s="79"/>
      <c r="DP19" s="247"/>
      <c r="DQ19" s="79"/>
      <c r="DR19" s="247"/>
      <c r="DS19" s="79"/>
      <c r="DT19" s="247">
        <v>1</v>
      </c>
      <c r="DU19" s="79">
        <v>0.05</v>
      </c>
      <c r="DV19" s="247"/>
      <c r="DW19" s="79"/>
      <c r="DX19" s="247"/>
      <c r="DY19" s="79"/>
      <c r="DZ19" s="247"/>
      <c r="EA19" s="79"/>
      <c r="EB19" s="248">
        <f t="shared" si="9"/>
        <v>0.05</v>
      </c>
      <c r="EC19" s="247"/>
      <c r="ED19" s="79"/>
      <c r="EE19" s="247"/>
      <c r="EF19" s="79"/>
      <c r="EG19" s="247"/>
      <c r="EH19" s="79"/>
      <c r="EI19" s="247"/>
      <c r="EJ19" s="79"/>
      <c r="EK19" s="247"/>
      <c r="EL19" s="79"/>
      <c r="EM19" s="247"/>
      <c r="EN19" s="79"/>
      <c r="EO19" s="247"/>
      <c r="EP19" s="79"/>
      <c r="EQ19" s="247"/>
      <c r="ER19" s="79"/>
      <c r="ES19" s="247"/>
      <c r="ET19" s="79"/>
      <c r="EU19" s="248">
        <f t="shared" si="10"/>
        <v>0</v>
      </c>
      <c r="EV19" s="247"/>
      <c r="EW19" s="79"/>
      <c r="EX19" s="247"/>
      <c r="EY19" s="79"/>
      <c r="EZ19" s="247">
        <v>21</v>
      </c>
      <c r="FA19" s="79">
        <v>14.5</v>
      </c>
      <c r="FB19" s="247">
        <v>1</v>
      </c>
      <c r="FC19" s="79">
        <v>0.06</v>
      </c>
      <c r="FD19" s="248">
        <f t="shared" si="11"/>
        <v>14.56</v>
      </c>
      <c r="FE19" s="250">
        <v>2</v>
      </c>
      <c r="FF19" s="246">
        <v>2.5</v>
      </c>
      <c r="FG19" s="250"/>
      <c r="FH19" s="246"/>
      <c r="FI19" s="250">
        <v>8</v>
      </c>
      <c r="FJ19" s="246">
        <v>0.1</v>
      </c>
    </row>
    <row r="20" spans="1:166" x14ac:dyDescent="0.3">
      <c r="A20" s="244">
        <v>13</v>
      </c>
      <c r="B20" s="202" t="s">
        <v>208</v>
      </c>
      <c r="C20" s="2">
        <v>13</v>
      </c>
      <c r="D20" s="2"/>
      <c r="E20" s="245"/>
      <c r="F20" s="245"/>
      <c r="G20" s="246">
        <f t="shared" si="0"/>
        <v>50.123000000000005</v>
      </c>
      <c r="H20" s="247"/>
      <c r="I20" s="79"/>
      <c r="J20" s="247"/>
      <c r="K20" s="79"/>
      <c r="L20" s="247"/>
      <c r="M20" s="79"/>
      <c r="N20" s="252">
        <f t="shared" si="1"/>
        <v>0</v>
      </c>
      <c r="O20" s="247"/>
      <c r="P20" s="79"/>
      <c r="Q20" s="247">
        <v>13</v>
      </c>
      <c r="R20" s="79">
        <v>15</v>
      </c>
      <c r="S20" s="247"/>
      <c r="T20" s="79"/>
      <c r="U20" s="252">
        <f t="shared" si="2"/>
        <v>15</v>
      </c>
      <c r="V20" s="247"/>
      <c r="W20" s="79"/>
      <c r="X20" s="247">
        <v>1</v>
      </c>
      <c r="Y20" s="79">
        <v>3.0000000000000001E-3</v>
      </c>
      <c r="Z20" s="247">
        <v>1</v>
      </c>
      <c r="AA20" s="79">
        <v>1</v>
      </c>
      <c r="AB20" s="247">
        <v>1</v>
      </c>
      <c r="AC20" s="79">
        <v>0.25</v>
      </c>
      <c r="AD20" s="247"/>
      <c r="AE20" s="79"/>
      <c r="AF20" s="247"/>
      <c r="AG20" s="79"/>
      <c r="AH20" s="79"/>
      <c r="AI20" s="79"/>
      <c r="AJ20" s="247"/>
      <c r="AK20" s="79"/>
      <c r="AL20" s="247"/>
      <c r="AM20" s="79"/>
      <c r="AN20" s="247"/>
      <c r="AO20" s="79"/>
      <c r="AP20" s="247"/>
      <c r="AQ20" s="79"/>
      <c r="AR20" s="249">
        <f t="shared" si="3"/>
        <v>1.2529999999999999</v>
      </c>
      <c r="AS20" s="247"/>
      <c r="AT20" s="79"/>
      <c r="AU20" s="247"/>
      <c r="AV20" s="79"/>
      <c r="AW20" s="247"/>
      <c r="AX20" s="79"/>
      <c r="AY20" s="247"/>
      <c r="AZ20" s="79"/>
      <c r="BA20" s="247"/>
      <c r="BB20" s="79"/>
      <c r="BC20" s="247"/>
      <c r="BD20" s="79"/>
      <c r="BE20" s="247"/>
      <c r="BF20" s="79"/>
      <c r="BG20" s="253">
        <f t="shared" si="4"/>
        <v>0</v>
      </c>
      <c r="BH20" s="247"/>
      <c r="BI20" s="79"/>
      <c r="BJ20" s="247"/>
      <c r="BK20" s="79"/>
      <c r="BL20" s="253">
        <f t="shared" si="5"/>
        <v>0</v>
      </c>
      <c r="BM20" s="248">
        <f t="shared" si="6"/>
        <v>1.2529999999999999</v>
      </c>
      <c r="BN20" s="247">
        <v>18</v>
      </c>
      <c r="BO20" s="79">
        <v>1.02</v>
      </c>
      <c r="BP20" s="247">
        <v>4</v>
      </c>
      <c r="BQ20" s="79">
        <v>1.1299999999999999</v>
      </c>
      <c r="BR20" s="247">
        <v>5</v>
      </c>
      <c r="BS20" s="79">
        <v>1.1599999999999999</v>
      </c>
      <c r="BT20" s="247">
        <v>3</v>
      </c>
      <c r="BU20" s="79">
        <v>0.8</v>
      </c>
      <c r="BV20" s="247"/>
      <c r="BW20" s="79"/>
      <c r="BX20" s="247"/>
      <c r="BY20" s="79"/>
      <c r="BZ20" s="247"/>
      <c r="CA20" s="79"/>
      <c r="CB20" s="247"/>
      <c r="CC20" s="79"/>
      <c r="CD20" s="247">
        <v>2</v>
      </c>
      <c r="CE20" s="79">
        <v>0.04</v>
      </c>
      <c r="CF20" s="247">
        <v>6</v>
      </c>
      <c r="CG20" s="79">
        <v>2.36</v>
      </c>
      <c r="CH20" s="247">
        <v>6</v>
      </c>
      <c r="CI20" s="79">
        <v>0.03</v>
      </c>
      <c r="CJ20" s="247"/>
      <c r="CK20" s="79"/>
      <c r="CL20" s="247"/>
      <c r="CM20" s="79"/>
      <c r="CN20" s="247"/>
      <c r="CO20" s="79"/>
      <c r="CP20" s="247">
        <v>8</v>
      </c>
      <c r="CQ20" s="79">
        <v>0.2</v>
      </c>
      <c r="CR20" s="247"/>
      <c r="CS20" s="79"/>
      <c r="CT20" s="247"/>
      <c r="CU20" s="79"/>
      <c r="CV20" s="247">
        <v>5</v>
      </c>
      <c r="CW20" s="79">
        <v>0.03</v>
      </c>
      <c r="CX20" s="247"/>
      <c r="CY20" s="79"/>
      <c r="CZ20" s="247"/>
      <c r="DA20" s="79"/>
      <c r="DB20" s="248">
        <f t="shared" si="7"/>
        <v>6.77</v>
      </c>
      <c r="DC20" s="247"/>
      <c r="DD20" s="79"/>
      <c r="DE20" s="247">
        <v>8</v>
      </c>
      <c r="DF20" s="79">
        <v>0.5</v>
      </c>
      <c r="DG20" s="247">
        <v>5</v>
      </c>
      <c r="DH20" s="79">
        <v>0.1</v>
      </c>
      <c r="DI20" s="247"/>
      <c r="DJ20" s="79"/>
      <c r="DK20" s="247">
        <v>4</v>
      </c>
      <c r="DL20" s="79">
        <v>3</v>
      </c>
      <c r="DM20" s="252">
        <f t="shared" si="8"/>
        <v>3.6</v>
      </c>
      <c r="DN20" s="247"/>
      <c r="DO20" s="79"/>
      <c r="DP20" s="247"/>
      <c r="DQ20" s="79"/>
      <c r="DR20" s="247"/>
      <c r="DS20" s="79"/>
      <c r="DT20" s="247">
        <v>4</v>
      </c>
      <c r="DU20" s="79">
        <v>2.85</v>
      </c>
      <c r="DV20" s="247">
        <v>2</v>
      </c>
      <c r="DW20" s="79">
        <v>0.02</v>
      </c>
      <c r="DX20" s="247">
        <v>2</v>
      </c>
      <c r="DY20" s="79">
        <v>0.03</v>
      </c>
      <c r="DZ20" s="247"/>
      <c r="EA20" s="79"/>
      <c r="EB20" s="248">
        <f t="shared" si="9"/>
        <v>2.9</v>
      </c>
      <c r="EC20" s="247"/>
      <c r="ED20" s="79"/>
      <c r="EE20" s="247"/>
      <c r="EF20" s="79"/>
      <c r="EG20" s="247"/>
      <c r="EH20" s="79"/>
      <c r="EI20" s="247"/>
      <c r="EJ20" s="79"/>
      <c r="EK20" s="247"/>
      <c r="EL20" s="79"/>
      <c r="EM20" s="247"/>
      <c r="EN20" s="79"/>
      <c r="EO20" s="247"/>
      <c r="EP20" s="79"/>
      <c r="EQ20" s="247"/>
      <c r="ER20" s="79"/>
      <c r="ES20" s="247"/>
      <c r="ET20" s="79"/>
      <c r="EU20" s="248">
        <f t="shared" si="10"/>
        <v>0</v>
      </c>
      <c r="EV20" s="247"/>
      <c r="EW20" s="79"/>
      <c r="EX20" s="247"/>
      <c r="EY20" s="79"/>
      <c r="EZ20" s="247">
        <v>15</v>
      </c>
      <c r="FA20" s="79">
        <v>17.600000000000001</v>
      </c>
      <c r="FB20" s="247"/>
      <c r="FC20" s="79"/>
      <c r="FD20" s="248">
        <f t="shared" si="11"/>
        <v>17.600000000000001</v>
      </c>
      <c r="FE20" s="250">
        <v>2</v>
      </c>
      <c r="FF20" s="246">
        <v>3</v>
      </c>
      <c r="FG20" s="250"/>
      <c r="FH20" s="246"/>
      <c r="FI20" s="250"/>
      <c r="FJ20" s="246"/>
    </row>
    <row r="21" spans="1:166" x14ac:dyDescent="0.3">
      <c r="A21" s="244">
        <v>14</v>
      </c>
      <c r="B21" s="202" t="s">
        <v>124</v>
      </c>
      <c r="C21" s="2">
        <v>9</v>
      </c>
      <c r="D21" s="2">
        <v>1</v>
      </c>
      <c r="E21" s="245"/>
      <c r="F21" s="245"/>
      <c r="G21" s="246">
        <f t="shared" si="0"/>
        <v>32.286999999999999</v>
      </c>
      <c r="H21" s="247"/>
      <c r="I21" s="79"/>
      <c r="J21" s="247"/>
      <c r="K21" s="79"/>
      <c r="L21" s="247"/>
      <c r="M21" s="79"/>
      <c r="N21" s="252">
        <f t="shared" si="1"/>
        <v>0</v>
      </c>
      <c r="O21" s="247"/>
      <c r="P21" s="79"/>
      <c r="Q21" s="247">
        <v>6</v>
      </c>
      <c r="R21" s="79">
        <v>8</v>
      </c>
      <c r="S21" s="247"/>
      <c r="T21" s="79"/>
      <c r="U21" s="252">
        <f t="shared" si="2"/>
        <v>8</v>
      </c>
      <c r="V21" s="247">
        <v>1</v>
      </c>
      <c r="W21" s="79">
        <v>1</v>
      </c>
      <c r="X21" s="247">
        <v>1</v>
      </c>
      <c r="Y21" s="79">
        <v>1.3</v>
      </c>
      <c r="Z21" s="247">
        <v>1</v>
      </c>
      <c r="AA21" s="79">
        <v>0.1</v>
      </c>
      <c r="AB21" s="247">
        <v>1</v>
      </c>
      <c r="AC21" s="79">
        <v>0.5</v>
      </c>
      <c r="AD21" s="247">
        <v>2</v>
      </c>
      <c r="AE21" s="79">
        <v>0.22</v>
      </c>
      <c r="AF21" s="247"/>
      <c r="AG21" s="79"/>
      <c r="AH21" s="79"/>
      <c r="AI21" s="79"/>
      <c r="AJ21" s="247"/>
      <c r="AK21" s="79"/>
      <c r="AL21" s="247"/>
      <c r="AM21" s="79"/>
      <c r="AN21" s="247"/>
      <c r="AO21" s="79"/>
      <c r="AP21" s="247"/>
      <c r="AQ21" s="79"/>
      <c r="AR21" s="249">
        <f t="shared" si="3"/>
        <v>3.12</v>
      </c>
      <c r="AS21" s="247"/>
      <c r="AT21" s="79"/>
      <c r="AU21" s="247"/>
      <c r="AV21" s="79"/>
      <c r="AW21" s="247"/>
      <c r="AX21" s="79"/>
      <c r="AY21" s="247"/>
      <c r="AZ21" s="79"/>
      <c r="BA21" s="247"/>
      <c r="BB21" s="79"/>
      <c r="BC21" s="247"/>
      <c r="BD21" s="79"/>
      <c r="BE21" s="247"/>
      <c r="BF21" s="79"/>
      <c r="BG21" s="253">
        <f t="shared" si="4"/>
        <v>0</v>
      </c>
      <c r="BH21" s="247"/>
      <c r="BI21" s="79"/>
      <c r="BJ21" s="247"/>
      <c r="BK21" s="79"/>
      <c r="BL21" s="253">
        <f t="shared" si="5"/>
        <v>0</v>
      </c>
      <c r="BM21" s="248">
        <f t="shared" si="6"/>
        <v>3.12</v>
      </c>
      <c r="BN21" s="247">
        <v>14</v>
      </c>
      <c r="BO21" s="79">
        <v>7.0000000000000007E-2</v>
      </c>
      <c r="BP21" s="247">
        <v>3</v>
      </c>
      <c r="BQ21" s="79">
        <v>0.92</v>
      </c>
      <c r="BR21" s="247">
        <v>4</v>
      </c>
      <c r="BS21" s="79">
        <v>1.7</v>
      </c>
      <c r="BT21" s="247">
        <v>3</v>
      </c>
      <c r="BU21" s="79">
        <v>0.6</v>
      </c>
      <c r="BV21" s="247"/>
      <c r="BW21" s="79"/>
      <c r="BX21" s="247"/>
      <c r="BY21" s="79"/>
      <c r="BZ21" s="247">
        <v>2</v>
      </c>
      <c r="CA21" s="79">
        <v>0.6</v>
      </c>
      <c r="CB21" s="247"/>
      <c r="CC21" s="79"/>
      <c r="CD21" s="247"/>
      <c r="CE21" s="79"/>
      <c r="CF21" s="247"/>
      <c r="CG21" s="79"/>
      <c r="CH21" s="247"/>
      <c r="CI21" s="79"/>
      <c r="CJ21" s="247"/>
      <c r="CK21" s="79"/>
      <c r="CL21" s="247"/>
      <c r="CM21" s="79"/>
      <c r="CN21" s="247"/>
      <c r="CO21" s="79"/>
      <c r="CP21" s="247"/>
      <c r="CQ21" s="79"/>
      <c r="CR21" s="247"/>
      <c r="CS21" s="79"/>
      <c r="CT21" s="247"/>
      <c r="CU21" s="79"/>
      <c r="CV21" s="247"/>
      <c r="CW21" s="79"/>
      <c r="CX21" s="247"/>
      <c r="CY21" s="79"/>
      <c r="CZ21" s="247"/>
      <c r="DA21" s="79"/>
      <c r="DB21" s="248">
        <f t="shared" si="7"/>
        <v>3.8899999999999997</v>
      </c>
      <c r="DC21" s="247"/>
      <c r="DD21" s="79"/>
      <c r="DE21" s="247"/>
      <c r="DF21" s="79"/>
      <c r="DG21" s="247"/>
      <c r="DH21" s="79"/>
      <c r="DI21" s="247"/>
      <c r="DJ21" s="79"/>
      <c r="DK21" s="247">
        <v>3</v>
      </c>
      <c r="DL21" s="79">
        <v>3</v>
      </c>
      <c r="DM21" s="252">
        <f t="shared" si="8"/>
        <v>3</v>
      </c>
      <c r="DN21" s="247"/>
      <c r="DO21" s="79"/>
      <c r="DP21" s="247"/>
      <c r="DQ21" s="79"/>
      <c r="DR21" s="247"/>
      <c r="DS21" s="79"/>
      <c r="DT21" s="247">
        <v>3</v>
      </c>
      <c r="DU21" s="79">
        <v>1.3049999999999999</v>
      </c>
      <c r="DV21" s="247"/>
      <c r="DW21" s="79"/>
      <c r="DX21" s="247"/>
      <c r="DY21" s="79"/>
      <c r="DZ21" s="247"/>
      <c r="EA21" s="79"/>
      <c r="EB21" s="248">
        <f t="shared" si="9"/>
        <v>1.3049999999999999</v>
      </c>
      <c r="EC21" s="247">
        <v>1</v>
      </c>
      <c r="ED21" s="79">
        <v>0.2</v>
      </c>
      <c r="EE21" s="247"/>
      <c r="EF21" s="79"/>
      <c r="EG21" s="247"/>
      <c r="EH21" s="79"/>
      <c r="EI21" s="247"/>
      <c r="EJ21" s="79"/>
      <c r="EK21" s="247"/>
      <c r="EL21" s="79"/>
      <c r="EM21" s="247"/>
      <c r="EN21" s="79"/>
      <c r="EO21" s="247"/>
      <c r="EP21" s="79"/>
      <c r="EQ21" s="247"/>
      <c r="ER21" s="79"/>
      <c r="ES21" s="247"/>
      <c r="ET21" s="79"/>
      <c r="EU21" s="248">
        <f t="shared" si="10"/>
        <v>0.2</v>
      </c>
      <c r="EV21" s="247">
        <v>1</v>
      </c>
      <c r="EW21" s="79">
        <v>0.8</v>
      </c>
      <c r="EX21" s="247">
        <v>1</v>
      </c>
      <c r="EY21" s="79">
        <v>0.2</v>
      </c>
      <c r="EZ21" s="247"/>
      <c r="FA21" s="79"/>
      <c r="FB21" s="247">
        <v>56</v>
      </c>
      <c r="FC21" s="79">
        <v>2</v>
      </c>
      <c r="FD21" s="248">
        <f t="shared" si="11"/>
        <v>3</v>
      </c>
      <c r="FE21" s="250">
        <v>9</v>
      </c>
      <c r="FF21" s="246">
        <v>9.7720000000000002</v>
      </c>
      <c r="FG21" s="250"/>
      <c r="FH21" s="246"/>
      <c r="FI21" s="250"/>
      <c r="FJ21" s="246"/>
    </row>
    <row r="22" spans="1:166" x14ac:dyDescent="0.3">
      <c r="A22" s="244">
        <v>15</v>
      </c>
      <c r="B22" s="202" t="s">
        <v>209</v>
      </c>
      <c r="C22" s="2">
        <v>32</v>
      </c>
      <c r="D22" s="2">
        <v>8</v>
      </c>
      <c r="E22" s="245"/>
      <c r="F22" s="245"/>
      <c r="G22" s="246">
        <f t="shared" si="0"/>
        <v>103.08000000000001</v>
      </c>
      <c r="H22" s="247"/>
      <c r="I22" s="79"/>
      <c r="J22" s="247"/>
      <c r="K22" s="79"/>
      <c r="L22" s="247"/>
      <c r="M22" s="79"/>
      <c r="N22" s="252">
        <f t="shared" si="1"/>
        <v>0</v>
      </c>
      <c r="O22" s="247"/>
      <c r="P22" s="79"/>
      <c r="Q22" s="247">
        <v>13</v>
      </c>
      <c r="R22" s="79">
        <v>12.5</v>
      </c>
      <c r="S22" s="247"/>
      <c r="T22" s="79"/>
      <c r="U22" s="252">
        <f t="shared" si="2"/>
        <v>12.5</v>
      </c>
      <c r="V22" s="247"/>
      <c r="W22" s="79"/>
      <c r="X22" s="247">
        <v>3</v>
      </c>
      <c r="Y22" s="79">
        <v>1.56</v>
      </c>
      <c r="Z22" s="247">
        <v>1</v>
      </c>
      <c r="AA22" s="79">
        <v>0.7</v>
      </c>
      <c r="AB22" s="247">
        <v>1</v>
      </c>
      <c r="AC22" s="79">
        <v>0.01</v>
      </c>
      <c r="AD22" s="247"/>
      <c r="AE22" s="79"/>
      <c r="AF22" s="247"/>
      <c r="AG22" s="79"/>
      <c r="AH22" s="79"/>
      <c r="AI22" s="79"/>
      <c r="AJ22" s="247"/>
      <c r="AK22" s="79"/>
      <c r="AL22" s="247"/>
      <c r="AM22" s="79"/>
      <c r="AN22" s="247"/>
      <c r="AO22" s="79"/>
      <c r="AP22" s="247"/>
      <c r="AQ22" s="79"/>
      <c r="AR22" s="249">
        <f t="shared" si="3"/>
        <v>2.2699999999999996</v>
      </c>
      <c r="AS22" s="247">
        <v>2</v>
      </c>
      <c r="AT22" s="79">
        <v>1</v>
      </c>
      <c r="AU22" s="247">
        <v>2</v>
      </c>
      <c r="AV22" s="79">
        <v>0.6</v>
      </c>
      <c r="AW22" s="247"/>
      <c r="AX22" s="79"/>
      <c r="AY22" s="247"/>
      <c r="AZ22" s="79"/>
      <c r="BA22" s="247"/>
      <c r="BB22" s="79"/>
      <c r="BC22" s="247"/>
      <c r="BD22" s="79"/>
      <c r="BE22" s="247"/>
      <c r="BF22" s="79"/>
      <c r="BG22" s="253">
        <f t="shared" si="4"/>
        <v>1.6</v>
      </c>
      <c r="BH22" s="247"/>
      <c r="BI22" s="79"/>
      <c r="BJ22" s="247"/>
      <c r="BK22" s="79"/>
      <c r="BL22" s="253">
        <f t="shared" si="5"/>
        <v>0</v>
      </c>
      <c r="BM22" s="248">
        <f t="shared" si="6"/>
        <v>3.8699999999999997</v>
      </c>
      <c r="BN22" s="247">
        <v>10</v>
      </c>
      <c r="BO22" s="79">
        <v>0.2</v>
      </c>
      <c r="BP22" s="247">
        <v>3</v>
      </c>
      <c r="BQ22" s="79">
        <v>0.82</v>
      </c>
      <c r="BR22" s="247">
        <v>19</v>
      </c>
      <c r="BS22" s="79">
        <v>3.48</v>
      </c>
      <c r="BT22" s="247">
        <v>11</v>
      </c>
      <c r="BU22" s="79">
        <v>9.1999999999999993</v>
      </c>
      <c r="BV22" s="247"/>
      <c r="BW22" s="79"/>
      <c r="BX22" s="247"/>
      <c r="BY22" s="79"/>
      <c r="BZ22" s="247">
        <v>3</v>
      </c>
      <c r="CA22" s="79">
        <v>0.8</v>
      </c>
      <c r="CB22" s="247"/>
      <c r="CC22" s="79"/>
      <c r="CD22" s="247"/>
      <c r="CE22" s="79"/>
      <c r="CF22" s="247"/>
      <c r="CG22" s="79"/>
      <c r="CH22" s="247"/>
      <c r="CI22" s="79"/>
      <c r="CJ22" s="247"/>
      <c r="CK22" s="79"/>
      <c r="CL22" s="247"/>
      <c r="CM22" s="79"/>
      <c r="CN22" s="247"/>
      <c r="CO22" s="79"/>
      <c r="CP22" s="247"/>
      <c r="CQ22" s="79"/>
      <c r="CR22" s="247"/>
      <c r="CS22" s="79"/>
      <c r="CT22" s="247"/>
      <c r="CU22" s="79"/>
      <c r="CV22" s="247"/>
      <c r="CW22" s="79"/>
      <c r="CX22" s="247"/>
      <c r="CY22" s="79"/>
      <c r="CZ22" s="247"/>
      <c r="DA22" s="79"/>
      <c r="DB22" s="248">
        <f t="shared" si="7"/>
        <v>14.5</v>
      </c>
      <c r="DC22" s="247"/>
      <c r="DD22" s="79"/>
      <c r="DE22" s="247"/>
      <c r="DF22" s="79"/>
      <c r="DG22" s="247"/>
      <c r="DH22" s="79"/>
      <c r="DI22" s="247"/>
      <c r="DJ22" s="79"/>
      <c r="DK22" s="247"/>
      <c r="DL22" s="79"/>
      <c r="DM22" s="252">
        <f t="shared" si="8"/>
        <v>0</v>
      </c>
      <c r="DN22" s="247"/>
      <c r="DO22" s="79"/>
      <c r="DP22" s="247"/>
      <c r="DQ22" s="79"/>
      <c r="DR22" s="247"/>
      <c r="DS22" s="79"/>
      <c r="DT22" s="247">
        <v>1</v>
      </c>
      <c r="DU22" s="79">
        <v>2</v>
      </c>
      <c r="DV22" s="247"/>
      <c r="DW22" s="79"/>
      <c r="DX22" s="247"/>
      <c r="DY22" s="79"/>
      <c r="DZ22" s="247"/>
      <c r="EA22" s="79"/>
      <c r="EB22" s="248">
        <f t="shared" si="9"/>
        <v>2</v>
      </c>
      <c r="EC22" s="247"/>
      <c r="ED22" s="79"/>
      <c r="EE22" s="247"/>
      <c r="EF22" s="79"/>
      <c r="EG22" s="247"/>
      <c r="EH22" s="79"/>
      <c r="EI22" s="247"/>
      <c r="EJ22" s="79"/>
      <c r="EK22" s="247"/>
      <c r="EL22" s="79"/>
      <c r="EM22" s="247"/>
      <c r="EN22" s="79"/>
      <c r="EO22" s="247"/>
      <c r="EP22" s="79"/>
      <c r="EQ22" s="247"/>
      <c r="ER22" s="79"/>
      <c r="ES22" s="247"/>
      <c r="ET22" s="79"/>
      <c r="EU22" s="248">
        <f t="shared" si="10"/>
        <v>0</v>
      </c>
      <c r="EV22" s="247"/>
      <c r="EW22" s="79"/>
      <c r="EX22" s="247">
        <v>1</v>
      </c>
      <c r="EY22" s="79">
        <v>0.5</v>
      </c>
      <c r="EZ22" s="247">
        <v>2</v>
      </c>
      <c r="FA22" s="79">
        <v>1</v>
      </c>
      <c r="FB22" s="247">
        <v>58</v>
      </c>
      <c r="FC22" s="79">
        <v>23.71</v>
      </c>
      <c r="FD22" s="248">
        <f t="shared" si="11"/>
        <v>25.21</v>
      </c>
      <c r="FE22" s="250">
        <v>30</v>
      </c>
      <c r="FF22" s="246">
        <v>45</v>
      </c>
      <c r="FG22" s="250"/>
      <c r="FH22" s="246"/>
      <c r="FI22" s="250"/>
      <c r="FJ22" s="246"/>
    </row>
    <row r="23" spans="1:166" x14ac:dyDescent="0.3">
      <c r="A23" s="244">
        <v>16</v>
      </c>
      <c r="B23" s="254" t="s">
        <v>228</v>
      </c>
      <c r="C23" s="2"/>
      <c r="D23" s="2">
        <v>1</v>
      </c>
      <c r="E23" s="245"/>
      <c r="F23" s="245"/>
      <c r="G23" s="246">
        <f t="shared" si="0"/>
        <v>32.68</v>
      </c>
      <c r="H23" s="247"/>
      <c r="I23" s="79"/>
      <c r="J23" s="247"/>
      <c r="K23" s="79"/>
      <c r="L23" s="247"/>
      <c r="M23" s="79"/>
      <c r="N23" s="252">
        <f t="shared" si="1"/>
        <v>0</v>
      </c>
      <c r="O23" s="247"/>
      <c r="P23" s="79"/>
      <c r="Q23" s="247"/>
      <c r="R23" s="79"/>
      <c r="S23" s="247"/>
      <c r="T23" s="79"/>
      <c r="U23" s="252">
        <f t="shared" si="2"/>
        <v>0</v>
      </c>
      <c r="V23" s="247">
        <v>3</v>
      </c>
      <c r="W23" s="79">
        <v>1.9</v>
      </c>
      <c r="X23" s="247"/>
      <c r="Y23" s="79"/>
      <c r="Z23" s="247"/>
      <c r="AA23" s="79"/>
      <c r="AB23" s="247">
        <v>1</v>
      </c>
      <c r="AC23" s="79">
        <v>0.03</v>
      </c>
      <c r="AD23" s="247"/>
      <c r="AE23" s="79"/>
      <c r="AF23" s="247">
        <v>1</v>
      </c>
      <c r="AG23" s="79">
        <v>0.3</v>
      </c>
      <c r="AH23" s="79"/>
      <c r="AI23" s="79"/>
      <c r="AJ23" s="247"/>
      <c r="AK23" s="79"/>
      <c r="AL23" s="247"/>
      <c r="AM23" s="79"/>
      <c r="AN23" s="247"/>
      <c r="AO23" s="79"/>
      <c r="AP23" s="247"/>
      <c r="AQ23" s="79"/>
      <c r="AR23" s="249">
        <f t="shared" si="3"/>
        <v>2.23</v>
      </c>
      <c r="AS23" s="247"/>
      <c r="AT23" s="79"/>
      <c r="AU23" s="247"/>
      <c r="AV23" s="79"/>
      <c r="AW23" s="247"/>
      <c r="AX23" s="79"/>
      <c r="AY23" s="247"/>
      <c r="AZ23" s="79"/>
      <c r="BA23" s="247"/>
      <c r="BB23" s="79"/>
      <c r="BC23" s="247"/>
      <c r="BD23" s="79"/>
      <c r="BE23" s="247"/>
      <c r="BF23" s="79"/>
      <c r="BG23" s="253">
        <f t="shared" si="4"/>
        <v>0</v>
      </c>
      <c r="BH23" s="247"/>
      <c r="BI23" s="79"/>
      <c r="BJ23" s="247"/>
      <c r="BK23" s="79"/>
      <c r="BL23" s="253">
        <f t="shared" si="5"/>
        <v>0</v>
      </c>
      <c r="BM23" s="248">
        <f t="shared" si="6"/>
        <v>2.23</v>
      </c>
      <c r="BN23" s="247">
        <v>29</v>
      </c>
      <c r="BO23" s="79">
        <v>1.05</v>
      </c>
      <c r="BP23" s="247">
        <v>3</v>
      </c>
      <c r="BQ23" s="79">
        <v>0.04</v>
      </c>
      <c r="BR23" s="247">
        <v>8</v>
      </c>
      <c r="BS23" s="79">
        <v>2.6</v>
      </c>
      <c r="BT23" s="247">
        <v>5</v>
      </c>
      <c r="BU23" s="79">
        <v>1.3</v>
      </c>
      <c r="BV23" s="247"/>
      <c r="BW23" s="79"/>
      <c r="BX23" s="247">
        <v>7</v>
      </c>
      <c r="BY23" s="129">
        <v>0.05</v>
      </c>
      <c r="BZ23" s="247"/>
      <c r="CA23" s="79"/>
      <c r="CB23" s="247">
        <v>2</v>
      </c>
      <c r="CC23" s="79">
        <v>0.6</v>
      </c>
      <c r="CD23" s="247"/>
      <c r="CE23" s="79"/>
      <c r="CF23" s="247"/>
      <c r="CG23" s="79"/>
      <c r="CH23" s="247"/>
      <c r="CI23" s="79"/>
      <c r="CJ23" s="247"/>
      <c r="CK23" s="79"/>
      <c r="CL23" s="247"/>
      <c r="CM23" s="79"/>
      <c r="CN23" s="247">
        <v>3</v>
      </c>
      <c r="CO23" s="79">
        <v>0.2</v>
      </c>
      <c r="CP23" s="247"/>
      <c r="CQ23" s="79"/>
      <c r="CR23" s="247"/>
      <c r="CS23" s="79"/>
      <c r="CT23" s="247"/>
      <c r="CU23" s="79"/>
      <c r="CV23" s="247"/>
      <c r="CW23" s="79"/>
      <c r="CX23" s="247"/>
      <c r="CY23" s="79"/>
      <c r="CZ23" s="247"/>
      <c r="DA23" s="79"/>
      <c r="DB23" s="248">
        <f t="shared" si="7"/>
        <v>5.84</v>
      </c>
      <c r="DC23" s="247"/>
      <c r="DD23" s="79"/>
      <c r="DE23" s="247"/>
      <c r="DF23" s="79"/>
      <c r="DG23" s="247"/>
      <c r="DH23" s="79"/>
      <c r="DI23" s="247"/>
      <c r="DJ23" s="79"/>
      <c r="DK23" s="247"/>
      <c r="DL23" s="79"/>
      <c r="DM23" s="252">
        <f t="shared" si="8"/>
        <v>0</v>
      </c>
      <c r="DN23" s="247"/>
      <c r="DO23" s="79"/>
      <c r="DP23" s="247"/>
      <c r="DQ23" s="79"/>
      <c r="DR23" s="247"/>
      <c r="DS23" s="79"/>
      <c r="DT23" s="247">
        <v>4</v>
      </c>
      <c r="DU23" s="79">
        <v>3.4</v>
      </c>
      <c r="DV23" s="247"/>
      <c r="DW23" s="79"/>
      <c r="DX23" s="247"/>
      <c r="DY23" s="79"/>
      <c r="DZ23" s="247"/>
      <c r="EA23" s="79"/>
      <c r="EB23" s="248">
        <f t="shared" si="9"/>
        <v>3.4</v>
      </c>
      <c r="EC23" s="247"/>
      <c r="ED23" s="79"/>
      <c r="EE23" s="247"/>
      <c r="EF23" s="79"/>
      <c r="EG23" s="247"/>
      <c r="EH23" s="79"/>
      <c r="EI23" s="247"/>
      <c r="EJ23" s="79"/>
      <c r="EK23" s="247"/>
      <c r="EL23" s="79"/>
      <c r="EM23" s="247"/>
      <c r="EN23" s="79"/>
      <c r="EO23" s="247"/>
      <c r="EP23" s="79"/>
      <c r="EQ23" s="247"/>
      <c r="ER23" s="79"/>
      <c r="ES23" s="247"/>
      <c r="ET23" s="79"/>
      <c r="EU23" s="248">
        <f t="shared" si="10"/>
        <v>0</v>
      </c>
      <c r="EV23" s="247"/>
      <c r="EW23" s="79"/>
      <c r="EX23" s="247"/>
      <c r="EY23" s="79"/>
      <c r="EZ23" s="247"/>
      <c r="FA23" s="79"/>
      <c r="FB23" s="247">
        <v>6</v>
      </c>
      <c r="FC23" s="129">
        <v>1</v>
      </c>
      <c r="FD23" s="248">
        <f t="shared" si="11"/>
        <v>1</v>
      </c>
      <c r="FE23" s="250">
        <v>15</v>
      </c>
      <c r="FF23" s="246">
        <v>19.71</v>
      </c>
      <c r="FG23" s="250"/>
      <c r="FH23" s="246"/>
      <c r="FI23" s="250">
        <v>5</v>
      </c>
      <c r="FJ23" s="246">
        <v>0.5</v>
      </c>
    </row>
    <row r="24" spans="1:166" x14ac:dyDescent="0.3">
      <c r="A24" s="244">
        <v>17</v>
      </c>
      <c r="B24" s="202" t="s">
        <v>210</v>
      </c>
      <c r="C24" s="2">
        <v>26</v>
      </c>
      <c r="D24" s="2">
        <v>3</v>
      </c>
      <c r="E24" s="245"/>
      <c r="F24" s="245"/>
      <c r="G24" s="246">
        <f t="shared" si="0"/>
        <v>55.459999999999994</v>
      </c>
      <c r="H24" s="247"/>
      <c r="I24" s="79"/>
      <c r="J24" s="247"/>
      <c r="K24" s="79"/>
      <c r="L24" s="247"/>
      <c r="M24" s="79"/>
      <c r="N24" s="252">
        <f t="shared" si="1"/>
        <v>0</v>
      </c>
      <c r="O24" s="247"/>
      <c r="P24" s="79"/>
      <c r="Q24" s="247">
        <v>27</v>
      </c>
      <c r="R24" s="79">
        <v>30</v>
      </c>
      <c r="S24" s="247"/>
      <c r="T24" s="79"/>
      <c r="U24" s="252">
        <f t="shared" si="2"/>
        <v>30</v>
      </c>
      <c r="V24" s="247"/>
      <c r="W24" s="79"/>
      <c r="X24" s="247">
        <v>6</v>
      </c>
      <c r="Y24" s="79">
        <v>9.4E-2</v>
      </c>
      <c r="Z24" s="247">
        <v>2</v>
      </c>
      <c r="AA24" s="79">
        <v>1.5</v>
      </c>
      <c r="AB24" s="247">
        <v>1</v>
      </c>
      <c r="AC24" s="79">
        <f>0.025+0.001+0.5</f>
        <v>0.52600000000000002</v>
      </c>
      <c r="AD24" s="247">
        <v>3</v>
      </c>
      <c r="AE24" s="79">
        <v>2.5</v>
      </c>
      <c r="AF24" s="247"/>
      <c r="AG24" s="79"/>
      <c r="AH24" s="79">
        <v>2</v>
      </c>
      <c r="AI24" s="79">
        <v>0.25</v>
      </c>
      <c r="AJ24" s="247"/>
      <c r="AK24" s="79"/>
      <c r="AL24" s="247"/>
      <c r="AM24" s="79"/>
      <c r="AN24" s="247"/>
      <c r="AO24" s="79"/>
      <c r="AP24" s="247"/>
      <c r="AQ24" s="79"/>
      <c r="AR24" s="249">
        <f t="shared" si="3"/>
        <v>4.87</v>
      </c>
      <c r="AS24" s="247">
        <v>8</v>
      </c>
      <c r="AT24" s="79">
        <v>13.61</v>
      </c>
      <c r="AU24" s="247">
        <v>5</v>
      </c>
      <c r="AV24" s="79">
        <v>2.5099999999999998</v>
      </c>
      <c r="AW24" s="247"/>
      <c r="AX24" s="79"/>
      <c r="AY24" s="247"/>
      <c r="AZ24" s="79"/>
      <c r="BA24" s="247"/>
      <c r="BB24" s="79"/>
      <c r="BC24" s="247"/>
      <c r="BD24" s="79"/>
      <c r="BE24" s="247"/>
      <c r="BF24" s="79"/>
      <c r="BG24" s="253">
        <f t="shared" si="4"/>
        <v>16.119999999999997</v>
      </c>
      <c r="BH24" s="247"/>
      <c r="BI24" s="79"/>
      <c r="BJ24" s="247"/>
      <c r="BK24" s="79"/>
      <c r="BL24" s="253">
        <f t="shared" si="5"/>
        <v>0</v>
      </c>
      <c r="BM24" s="248">
        <f t="shared" si="6"/>
        <v>20.99</v>
      </c>
      <c r="BN24" s="247">
        <v>12</v>
      </c>
      <c r="BO24" s="79">
        <v>0.4</v>
      </c>
      <c r="BP24" s="247"/>
      <c r="BQ24" s="79"/>
      <c r="BR24" s="247"/>
      <c r="BS24" s="79"/>
      <c r="BT24" s="247"/>
      <c r="BU24" s="79"/>
      <c r="BV24" s="247"/>
      <c r="BW24" s="79"/>
      <c r="BX24" s="247"/>
      <c r="BY24" s="129"/>
      <c r="BZ24" s="247"/>
      <c r="CA24" s="79"/>
      <c r="CB24" s="247"/>
      <c r="CC24" s="79"/>
      <c r="CD24" s="247"/>
      <c r="CE24" s="79"/>
      <c r="CF24" s="247"/>
      <c r="CG24" s="79"/>
      <c r="CH24" s="247"/>
      <c r="CI24" s="79"/>
      <c r="CJ24" s="247"/>
      <c r="CK24" s="79"/>
      <c r="CL24" s="247"/>
      <c r="CM24" s="79"/>
      <c r="CN24" s="247"/>
      <c r="CO24" s="79"/>
      <c r="CP24" s="247"/>
      <c r="CQ24" s="79"/>
      <c r="CR24" s="247"/>
      <c r="CS24" s="79"/>
      <c r="CT24" s="247"/>
      <c r="CU24" s="79"/>
      <c r="CV24" s="247"/>
      <c r="CW24" s="79"/>
      <c r="CX24" s="247"/>
      <c r="CY24" s="79"/>
      <c r="CZ24" s="247"/>
      <c r="DA24" s="79"/>
      <c r="DB24" s="248">
        <f t="shared" si="7"/>
        <v>0.4</v>
      </c>
      <c r="DC24" s="247">
        <v>4</v>
      </c>
      <c r="DD24" s="79">
        <v>0.5</v>
      </c>
      <c r="DE24" s="247"/>
      <c r="DF24" s="79"/>
      <c r="DG24" s="247">
        <v>3</v>
      </c>
      <c r="DH24" s="79">
        <v>0.14000000000000001</v>
      </c>
      <c r="DI24" s="247"/>
      <c r="DJ24" s="79"/>
      <c r="DK24" s="247"/>
      <c r="DL24" s="79"/>
      <c r="DM24" s="252">
        <f t="shared" si="8"/>
        <v>0.64</v>
      </c>
      <c r="DN24" s="247"/>
      <c r="DO24" s="79"/>
      <c r="DP24" s="247"/>
      <c r="DQ24" s="79"/>
      <c r="DR24" s="247"/>
      <c r="DS24" s="79"/>
      <c r="DT24" s="247">
        <v>2</v>
      </c>
      <c r="DU24" s="79">
        <v>2</v>
      </c>
      <c r="DV24" s="247"/>
      <c r="DW24" s="79"/>
      <c r="DX24" s="247"/>
      <c r="DY24" s="79"/>
      <c r="DZ24" s="247"/>
      <c r="EA24" s="79"/>
      <c r="EB24" s="248">
        <f t="shared" si="9"/>
        <v>2</v>
      </c>
      <c r="EC24" s="247">
        <v>1</v>
      </c>
      <c r="ED24" s="79">
        <v>0.4</v>
      </c>
      <c r="EE24" s="247"/>
      <c r="EF24" s="79"/>
      <c r="EG24" s="247"/>
      <c r="EH24" s="79"/>
      <c r="EI24" s="247"/>
      <c r="EJ24" s="79"/>
      <c r="EK24" s="247"/>
      <c r="EL24" s="79"/>
      <c r="EM24" s="247"/>
      <c r="EN24" s="79"/>
      <c r="EO24" s="247"/>
      <c r="EP24" s="79"/>
      <c r="EQ24" s="247"/>
      <c r="ER24" s="79"/>
      <c r="ES24" s="247"/>
      <c r="ET24" s="79"/>
      <c r="EU24" s="248">
        <f t="shared" si="10"/>
        <v>0.4</v>
      </c>
      <c r="EV24" s="247"/>
      <c r="EW24" s="79"/>
      <c r="EX24" s="247"/>
      <c r="EY24" s="129"/>
      <c r="EZ24" s="247"/>
      <c r="FA24" s="79"/>
      <c r="FB24" s="247">
        <v>4</v>
      </c>
      <c r="FC24" s="79">
        <v>1</v>
      </c>
      <c r="FD24" s="248">
        <f t="shared" si="11"/>
        <v>1</v>
      </c>
      <c r="FE24" s="250"/>
      <c r="FF24" s="246"/>
      <c r="FG24" s="250"/>
      <c r="FH24" s="246"/>
      <c r="FI24" s="250">
        <v>2</v>
      </c>
      <c r="FJ24" s="246">
        <v>0.03</v>
      </c>
    </row>
    <row r="25" spans="1:166" x14ac:dyDescent="0.3">
      <c r="A25" s="244">
        <v>18</v>
      </c>
      <c r="B25" s="202" t="s">
        <v>211</v>
      </c>
      <c r="C25" s="2">
        <v>14</v>
      </c>
      <c r="D25" s="2">
        <v>2</v>
      </c>
      <c r="E25" s="245"/>
      <c r="F25" s="245"/>
      <c r="G25" s="246">
        <f t="shared" si="0"/>
        <v>34.57</v>
      </c>
      <c r="H25" s="247"/>
      <c r="I25" s="79"/>
      <c r="J25" s="247"/>
      <c r="K25" s="79"/>
      <c r="L25" s="247"/>
      <c r="M25" s="79"/>
      <c r="N25" s="252">
        <f t="shared" si="1"/>
        <v>0</v>
      </c>
      <c r="O25" s="247">
        <v>1</v>
      </c>
      <c r="P25" s="79">
        <v>2</v>
      </c>
      <c r="Q25" s="247">
        <v>12</v>
      </c>
      <c r="R25" s="79">
        <v>16</v>
      </c>
      <c r="S25" s="247"/>
      <c r="T25" s="79"/>
      <c r="U25" s="252">
        <f t="shared" si="2"/>
        <v>18</v>
      </c>
      <c r="V25" s="247">
        <v>1</v>
      </c>
      <c r="W25" s="79">
        <v>0.5</v>
      </c>
      <c r="X25" s="247"/>
      <c r="Y25" s="79"/>
      <c r="Z25" s="247">
        <v>3</v>
      </c>
      <c r="AA25" s="79">
        <v>0.5</v>
      </c>
      <c r="AB25" s="247"/>
      <c r="AC25" s="79"/>
      <c r="AD25" s="247">
        <v>2</v>
      </c>
      <c r="AE25" s="79">
        <v>2.5</v>
      </c>
      <c r="AF25" s="247"/>
      <c r="AG25" s="79"/>
      <c r="AH25" s="79"/>
      <c r="AI25" s="79"/>
      <c r="AJ25" s="247"/>
      <c r="AK25" s="79"/>
      <c r="AL25" s="247">
        <v>1</v>
      </c>
      <c r="AM25" s="79">
        <v>0.01</v>
      </c>
      <c r="AN25" s="247"/>
      <c r="AO25" s="79"/>
      <c r="AP25" s="247"/>
      <c r="AQ25" s="79"/>
      <c r="AR25" s="249">
        <f t="shared" si="3"/>
        <v>3.51</v>
      </c>
      <c r="AS25" s="247">
        <v>1</v>
      </c>
      <c r="AT25" s="79">
        <v>0.01</v>
      </c>
      <c r="AU25" s="247"/>
      <c r="AV25" s="79"/>
      <c r="AW25" s="247"/>
      <c r="AX25" s="79"/>
      <c r="AY25" s="247"/>
      <c r="AZ25" s="79"/>
      <c r="BA25" s="247"/>
      <c r="BB25" s="79"/>
      <c r="BC25" s="247"/>
      <c r="BD25" s="79"/>
      <c r="BE25" s="247"/>
      <c r="BF25" s="79"/>
      <c r="BG25" s="253">
        <f t="shared" si="4"/>
        <v>0.01</v>
      </c>
      <c r="BH25" s="247">
        <v>2</v>
      </c>
      <c r="BI25" s="79">
        <v>0.5</v>
      </c>
      <c r="BJ25" s="247"/>
      <c r="BK25" s="79"/>
      <c r="BL25" s="253">
        <f t="shared" si="5"/>
        <v>0.5</v>
      </c>
      <c r="BM25" s="248">
        <f t="shared" si="6"/>
        <v>4.0199999999999996</v>
      </c>
      <c r="BN25" s="247">
        <v>8</v>
      </c>
      <c r="BO25" s="79">
        <v>0.02</v>
      </c>
      <c r="BP25" s="247"/>
      <c r="BQ25" s="79"/>
      <c r="BR25" s="247">
        <v>1</v>
      </c>
      <c r="BS25" s="79">
        <v>0.03</v>
      </c>
      <c r="BT25" s="247">
        <v>3</v>
      </c>
      <c r="BU25" s="79">
        <v>0.6</v>
      </c>
      <c r="BV25" s="247"/>
      <c r="BW25" s="79"/>
      <c r="BX25" s="247"/>
      <c r="BY25" s="79"/>
      <c r="BZ25" s="247">
        <v>3</v>
      </c>
      <c r="CA25" s="79">
        <v>0.14000000000000001</v>
      </c>
      <c r="CB25" s="247"/>
      <c r="CC25" s="79"/>
      <c r="CD25" s="247"/>
      <c r="CE25" s="79"/>
      <c r="CF25" s="247"/>
      <c r="CG25" s="79"/>
      <c r="CH25" s="247"/>
      <c r="CI25" s="79"/>
      <c r="CJ25" s="247"/>
      <c r="CK25" s="79"/>
      <c r="CL25" s="247"/>
      <c r="CM25" s="79"/>
      <c r="CN25" s="247"/>
      <c r="CO25" s="79"/>
      <c r="CP25" s="247"/>
      <c r="CQ25" s="79"/>
      <c r="CR25" s="247"/>
      <c r="CS25" s="79"/>
      <c r="CT25" s="247"/>
      <c r="CU25" s="79"/>
      <c r="CV25" s="247"/>
      <c r="CW25" s="79"/>
      <c r="CX25" s="247"/>
      <c r="CY25" s="79"/>
      <c r="CZ25" s="247"/>
      <c r="DA25" s="79"/>
      <c r="DB25" s="248">
        <f t="shared" si="7"/>
        <v>0.79</v>
      </c>
      <c r="DC25" s="247"/>
      <c r="DD25" s="79"/>
      <c r="DE25" s="247"/>
      <c r="DF25" s="79"/>
      <c r="DG25" s="247"/>
      <c r="DH25" s="79"/>
      <c r="DI25" s="247"/>
      <c r="DJ25" s="79"/>
      <c r="DK25" s="247"/>
      <c r="DL25" s="79"/>
      <c r="DM25" s="252">
        <f t="shared" si="8"/>
        <v>0</v>
      </c>
      <c r="DN25" s="247"/>
      <c r="DO25" s="79"/>
      <c r="DP25" s="247"/>
      <c r="DQ25" s="79"/>
      <c r="DR25" s="247"/>
      <c r="DS25" s="79"/>
      <c r="DT25" s="247"/>
      <c r="DU25" s="79"/>
      <c r="DV25" s="247"/>
      <c r="DW25" s="79"/>
      <c r="DX25" s="247"/>
      <c r="DY25" s="79"/>
      <c r="DZ25" s="247"/>
      <c r="EA25" s="79"/>
      <c r="EB25" s="248">
        <f t="shared" si="9"/>
        <v>0</v>
      </c>
      <c r="EC25" s="247"/>
      <c r="ED25" s="79"/>
      <c r="EE25" s="247"/>
      <c r="EF25" s="79"/>
      <c r="EG25" s="247"/>
      <c r="EH25" s="79"/>
      <c r="EI25" s="247"/>
      <c r="EJ25" s="79"/>
      <c r="EK25" s="247"/>
      <c r="EL25" s="79"/>
      <c r="EM25" s="247"/>
      <c r="EN25" s="79"/>
      <c r="EO25" s="247"/>
      <c r="EP25" s="79"/>
      <c r="EQ25" s="247"/>
      <c r="ER25" s="79"/>
      <c r="ES25" s="247"/>
      <c r="ET25" s="79"/>
      <c r="EU25" s="248">
        <f t="shared" si="10"/>
        <v>0</v>
      </c>
      <c r="EV25" s="247"/>
      <c r="EW25" s="79"/>
      <c r="EX25" s="247"/>
      <c r="EY25" s="79"/>
      <c r="EZ25" s="247">
        <v>2</v>
      </c>
      <c r="FA25" s="79">
        <v>1</v>
      </c>
      <c r="FB25" s="247">
        <v>7</v>
      </c>
      <c r="FC25" s="79">
        <v>3.26</v>
      </c>
      <c r="FD25" s="248">
        <f t="shared" si="11"/>
        <v>4.26</v>
      </c>
      <c r="FE25" s="250">
        <v>3</v>
      </c>
      <c r="FF25" s="246">
        <v>7.5</v>
      </c>
      <c r="FG25" s="250"/>
      <c r="FH25" s="246"/>
      <c r="FI25" s="250"/>
      <c r="FJ25" s="246"/>
    </row>
    <row r="26" spans="1:166" x14ac:dyDescent="0.3">
      <c r="A26" s="244">
        <v>19</v>
      </c>
      <c r="B26" s="202" t="s">
        <v>212</v>
      </c>
      <c r="C26" s="2">
        <v>31</v>
      </c>
      <c r="D26" s="2">
        <v>2</v>
      </c>
      <c r="E26" s="245"/>
      <c r="F26" s="245"/>
      <c r="G26" s="246">
        <f t="shared" si="0"/>
        <v>73.875500000000002</v>
      </c>
      <c r="H26" s="247"/>
      <c r="I26" s="79"/>
      <c r="J26" s="247"/>
      <c r="K26" s="79"/>
      <c r="L26" s="247"/>
      <c r="M26" s="79"/>
      <c r="N26" s="252">
        <f t="shared" si="1"/>
        <v>0</v>
      </c>
      <c r="O26" s="247"/>
      <c r="P26" s="79"/>
      <c r="Q26" s="247">
        <v>23</v>
      </c>
      <c r="R26" s="79">
        <v>25</v>
      </c>
      <c r="S26" s="247"/>
      <c r="T26" s="79"/>
      <c r="U26" s="252">
        <f t="shared" si="2"/>
        <v>25</v>
      </c>
      <c r="V26" s="247">
        <v>2</v>
      </c>
      <c r="W26" s="79">
        <v>0.05</v>
      </c>
      <c r="X26" s="247">
        <v>2</v>
      </c>
      <c r="Y26" s="79">
        <v>1.7230000000000001</v>
      </c>
      <c r="Z26" s="247">
        <v>2</v>
      </c>
      <c r="AA26" s="79">
        <v>2.4500000000000001E-2</v>
      </c>
      <c r="AB26" s="247"/>
      <c r="AC26" s="79"/>
      <c r="AD26" s="247">
        <v>4</v>
      </c>
      <c r="AE26" s="79">
        <v>1.6</v>
      </c>
      <c r="AF26" s="247">
        <v>1</v>
      </c>
      <c r="AG26" s="79">
        <v>1.4</v>
      </c>
      <c r="AH26" s="79"/>
      <c r="AI26" s="79"/>
      <c r="AJ26" s="247">
        <v>2</v>
      </c>
      <c r="AK26" s="79">
        <f>0.03+0.028</f>
        <v>5.7999999999999996E-2</v>
      </c>
      <c r="AL26" s="247"/>
      <c r="AM26" s="79"/>
      <c r="AN26" s="247"/>
      <c r="AO26" s="79"/>
      <c r="AP26" s="247"/>
      <c r="AQ26" s="79"/>
      <c r="AR26" s="249">
        <f t="shared" si="3"/>
        <v>4.8554999999999993</v>
      </c>
      <c r="AS26" s="247">
        <v>5</v>
      </c>
      <c r="AT26" s="79">
        <v>3.51</v>
      </c>
      <c r="AU26" s="247">
        <v>2</v>
      </c>
      <c r="AV26" s="79">
        <v>0.03</v>
      </c>
      <c r="AW26" s="247"/>
      <c r="AX26" s="79"/>
      <c r="AY26" s="247"/>
      <c r="AZ26" s="79"/>
      <c r="BA26" s="247"/>
      <c r="BB26" s="79"/>
      <c r="BC26" s="247"/>
      <c r="BD26" s="79"/>
      <c r="BE26" s="247"/>
      <c r="BF26" s="79"/>
      <c r="BG26" s="253">
        <f t="shared" si="4"/>
        <v>3.5399999999999996</v>
      </c>
      <c r="BH26" s="247"/>
      <c r="BI26" s="79"/>
      <c r="BJ26" s="247"/>
      <c r="BK26" s="79"/>
      <c r="BL26" s="253">
        <f t="shared" si="5"/>
        <v>0</v>
      </c>
      <c r="BM26" s="248">
        <f t="shared" si="6"/>
        <v>8.3954999999999984</v>
      </c>
      <c r="BN26" s="247">
        <v>11</v>
      </c>
      <c r="BO26" s="79">
        <v>0.7</v>
      </c>
      <c r="BP26" s="247">
        <v>5</v>
      </c>
      <c r="BQ26" s="79">
        <v>1.03</v>
      </c>
      <c r="BR26" s="247">
        <v>1</v>
      </c>
      <c r="BS26" s="79">
        <v>0.82</v>
      </c>
      <c r="BT26" s="247">
        <v>5</v>
      </c>
      <c r="BU26" s="79">
        <v>1.65</v>
      </c>
      <c r="BV26" s="247"/>
      <c r="BW26" s="79"/>
      <c r="BX26" s="247"/>
      <c r="BY26" s="79"/>
      <c r="BZ26" s="247"/>
      <c r="CA26" s="79"/>
      <c r="CB26" s="247"/>
      <c r="CC26" s="79"/>
      <c r="CD26" s="247"/>
      <c r="CE26" s="79"/>
      <c r="CF26" s="247"/>
      <c r="CG26" s="79"/>
      <c r="CH26" s="247"/>
      <c r="CI26" s="79"/>
      <c r="CJ26" s="247"/>
      <c r="CK26" s="79"/>
      <c r="CL26" s="247"/>
      <c r="CM26" s="79"/>
      <c r="CN26" s="247"/>
      <c r="CO26" s="79"/>
      <c r="CP26" s="247"/>
      <c r="CQ26" s="79"/>
      <c r="CR26" s="247"/>
      <c r="CS26" s="79"/>
      <c r="CT26" s="247"/>
      <c r="CU26" s="79"/>
      <c r="CV26" s="247"/>
      <c r="CW26" s="79"/>
      <c r="CX26" s="247"/>
      <c r="CY26" s="79"/>
      <c r="CZ26" s="247"/>
      <c r="DA26" s="79"/>
      <c r="DB26" s="248">
        <f t="shared" si="7"/>
        <v>4.2</v>
      </c>
      <c r="DC26" s="247"/>
      <c r="DD26" s="79"/>
      <c r="DE26" s="247"/>
      <c r="DF26" s="79"/>
      <c r="DG26" s="247"/>
      <c r="DH26" s="79"/>
      <c r="DI26" s="247"/>
      <c r="DJ26" s="79"/>
      <c r="DK26" s="247">
        <v>3</v>
      </c>
      <c r="DL26" s="79">
        <v>3</v>
      </c>
      <c r="DM26" s="252">
        <f t="shared" si="8"/>
        <v>3</v>
      </c>
      <c r="DN26" s="247"/>
      <c r="DO26" s="79"/>
      <c r="DP26" s="247"/>
      <c r="DQ26" s="79"/>
      <c r="DR26" s="247"/>
      <c r="DS26" s="79"/>
      <c r="DT26" s="247">
        <v>1</v>
      </c>
      <c r="DU26" s="79">
        <v>1.4</v>
      </c>
      <c r="DV26" s="247"/>
      <c r="DW26" s="79"/>
      <c r="DX26" s="247"/>
      <c r="DY26" s="79"/>
      <c r="DZ26" s="247"/>
      <c r="EA26" s="79"/>
      <c r="EB26" s="248">
        <f t="shared" si="9"/>
        <v>1.4</v>
      </c>
      <c r="EC26" s="247"/>
      <c r="ED26" s="79"/>
      <c r="EE26" s="247"/>
      <c r="EF26" s="79"/>
      <c r="EG26" s="247"/>
      <c r="EH26" s="79"/>
      <c r="EI26" s="247"/>
      <c r="EJ26" s="79"/>
      <c r="EK26" s="247"/>
      <c r="EL26" s="79"/>
      <c r="EM26" s="247"/>
      <c r="EN26" s="79"/>
      <c r="EO26" s="247"/>
      <c r="EP26" s="79"/>
      <c r="EQ26" s="247"/>
      <c r="ER26" s="79"/>
      <c r="ES26" s="247"/>
      <c r="ET26" s="79"/>
      <c r="EU26" s="248">
        <f t="shared" si="10"/>
        <v>0</v>
      </c>
      <c r="EV26" s="247">
        <v>1</v>
      </c>
      <c r="EW26" s="79">
        <v>2</v>
      </c>
      <c r="EX26" s="247">
        <v>1</v>
      </c>
      <c r="EY26" s="79">
        <v>1</v>
      </c>
      <c r="EZ26" s="247"/>
      <c r="FA26" s="79"/>
      <c r="FB26" s="247">
        <v>8</v>
      </c>
      <c r="FC26" s="79">
        <v>10.68</v>
      </c>
      <c r="FD26" s="248">
        <f t="shared" si="11"/>
        <v>13.68</v>
      </c>
      <c r="FE26" s="250">
        <v>5</v>
      </c>
      <c r="FF26" s="246">
        <v>15.7</v>
      </c>
      <c r="FG26" s="250">
        <v>15</v>
      </c>
      <c r="FH26" s="246">
        <v>2.5</v>
      </c>
      <c r="FI26" s="250"/>
      <c r="FJ26" s="246"/>
    </row>
    <row r="27" spans="1:166" x14ac:dyDescent="0.3">
      <c r="A27" s="244">
        <v>20</v>
      </c>
      <c r="B27" s="202" t="s">
        <v>213</v>
      </c>
      <c r="C27" s="2">
        <v>15</v>
      </c>
      <c r="D27" s="2">
        <v>3</v>
      </c>
      <c r="E27" s="245"/>
      <c r="F27" s="245"/>
      <c r="G27" s="246">
        <f t="shared" si="0"/>
        <v>21.835000000000001</v>
      </c>
      <c r="H27" s="247"/>
      <c r="I27" s="79"/>
      <c r="J27" s="247"/>
      <c r="K27" s="79"/>
      <c r="L27" s="247"/>
      <c r="M27" s="79"/>
      <c r="N27" s="252">
        <f t="shared" si="1"/>
        <v>0</v>
      </c>
      <c r="O27" s="247"/>
      <c r="P27" s="79"/>
      <c r="Q27" s="247">
        <v>12</v>
      </c>
      <c r="R27" s="79">
        <v>10</v>
      </c>
      <c r="S27" s="247"/>
      <c r="T27" s="79"/>
      <c r="U27" s="252">
        <f t="shared" si="2"/>
        <v>10</v>
      </c>
      <c r="V27" s="247"/>
      <c r="W27" s="79"/>
      <c r="X27" s="247"/>
      <c r="Y27" s="79"/>
      <c r="Z27" s="247">
        <v>1</v>
      </c>
      <c r="AA27" s="79">
        <v>0.2</v>
      </c>
      <c r="AB27" s="247">
        <v>1</v>
      </c>
      <c r="AC27" s="79">
        <v>1</v>
      </c>
      <c r="AD27" s="247"/>
      <c r="AE27" s="79"/>
      <c r="AF27" s="247"/>
      <c r="AG27" s="79"/>
      <c r="AH27" s="79"/>
      <c r="AI27" s="79"/>
      <c r="AJ27" s="247"/>
      <c r="AK27" s="79"/>
      <c r="AL27" s="247"/>
      <c r="AM27" s="79"/>
      <c r="AN27" s="247"/>
      <c r="AO27" s="79"/>
      <c r="AP27" s="247"/>
      <c r="AQ27" s="79"/>
      <c r="AR27" s="249">
        <f t="shared" si="3"/>
        <v>1.2</v>
      </c>
      <c r="AS27" s="247">
        <v>7</v>
      </c>
      <c r="AT27" s="79">
        <v>1.08</v>
      </c>
      <c r="AU27" s="247"/>
      <c r="AV27" s="79"/>
      <c r="AW27" s="247"/>
      <c r="AX27" s="79"/>
      <c r="AY27" s="247"/>
      <c r="AZ27" s="79"/>
      <c r="BA27" s="247"/>
      <c r="BB27" s="79"/>
      <c r="BC27" s="247"/>
      <c r="BD27" s="79"/>
      <c r="BE27" s="247"/>
      <c r="BF27" s="79"/>
      <c r="BG27" s="253">
        <f t="shared" si="4"/>
        <v>1.08</v>
      </c>
      <c r="BH27" s="247"/>
      <c r="BI27" s="79"/>
      <c r="BJ27" s="247"/>
      <c r="BK27" s="79"/>
      <c r="BL27" s="253">
        <f t="shared" si="5"/>
        <v>0</v>
      </c>
      <c r="BM27" s="248">
        <f t="shared" si="6"/>
        <v>2.2800000000000002</v>
      </c>
      <c r="BN27" s="247">
        <v>3</v>
      </c>
      <c r="BO27" s="79">
        <v>0.01</v>
      </c>
      <c r="BP27" s="247"/>
      <c r="BQ27" s="79"/>
      <c r="BR27" s="247"/>
      <c r="BS27" s="79"/>
      <c r="BT27" s="247"/>
      <c r="BU27" s="79"/>
      <c r="BV27" s="247"/>
      <c r="BW27" s="79"/>
      <c r="BX27" s="247"/>
      <c r="BY27" s="79"/>
      <c r="BZ27" s="247"/>
      <c r="CA27" s="79"/>
      <c r="CB27" s="247"/>
      <c r="CC27" s="79"/>
      <c r="CD27" s="247"/>
      <c r="CE27" s="79"/>
      <c r="CF27" s="247"/>
      <c r="CG27" s="79"/>
      <c r="CH27" s="247"/>
      <c r="CI27" s="79"/>
      <c r="CJ27" s="247"/>
      <c r="CK27" s="79"/>
      <c r="CL27" s="247"/>
      <c r="CM27" s="79"/>
      <c r="CN27" s="247"/>
      <c r="CO27" s="79"/>
      <c r="CP27" s="247"/>
      <c r="CQ27" s="79"/>
      <c r="CR27" s="247"/>
      <c r="CS27" s="79"/>
      <c r="CT27" s="247"/>
      <c r="CU27" s="79"/>
      <c r="CV27" s="247"/>
      <c r="CW27" s="79"/>
      <c r="CX27" s="247"/>
      <c r="CY27" s="79"/>
      <c r="CZ27" s="247"/>
      <c r="DA27" s="79"/>
      <c r="DB27" s="248">
        <f t="shared" si="7"/>
        <v>0.01</v>
      </c>
      <c r="DC27" s="247"/>
      <c r="DD27" s="79"/>
      <c r="DE27" s="247"/>
      <c r="DF27" s="79"/>
      <c r="DG27" s="247"/>
      <c r="DH27" s="79"/>
      <c r="DI27" s="247"/>
      <c r="DJ27" s="79"/>
      <c r="DK27" s="247">
        <v>4</v>
      </c>
      <c r="DL27" s="79">
        <v>3</v>
      </c>
      <c r="DM27" s="252">
        <f t="shared" si="8"/>
        <v>3</v>
      </c>
      <c r="DN27" s="247"/>
      <c r="DO27" s="79"/>
      <c r="DP27" s="247"/>
      <c r="DQ27" s="79"/>
      <c r="DR27" s="247"/>
      <c r="DS27" s="79"/>
      <c r="DT27" s="247">
        <v>13</v>
      </c>
      <c r="DU27" s="79">
        <v>1.5449999999999999</v>
      </c>
      <c r="DV27" s="247"/>
      <c r="DW27" s="79"/>
      <c r="DX27" s="247"/>
      <c r="DY27" s="79"/>
      <c r="DZ27" s="247"/>
      <c r="EA27" s="79"/>
      <c r="EB27" s="248">
        <f t="shared" si="9"/>
        <v>1.5449999999999999</v>
      </c>
      <c r="EC27" s="247"/>
      <c r="ED27" s="79"/>
      <c r="EE27" s="247"/>
      <c r="EF27" s="79"/>
      <c r="EG27" s="247"/>
      <c r="EH27" s="79"/>
      <c r="EI27" s="247"/>
      <c r="EJ27" s="79"/>
      <c r="EK27" s="247"/>
      <c r="EL27" s="79"/>
      <c r="EM27" s="247"/>
      <c r="EN27" s="79"/>
      <c r="EO27" s="247"/>
      <c r="EP27" s="79"/>
      <c r="EQ27" s="247"/>
      <c r="ER27" s="79"/>
      <c r="ES27" s="247"/>
      <c r="ET27" s="79"/>
      <c r="EU27" s="248">
        <f t="shared" si="10"/>
        <v>0</v>
      </c>
      <c r="EV27" s="247"/>
      <c r="EW27" s="79"/>
      <c r="EX27" s="247"/>
      <c r="EY27" s="79"/>
      <c r="EZ27" s="247"/>
      <c r="FA27" s="79"/>
      <c r="FB27" s="247">
        <v>6</v>
      </c>
      <c r="FC27" s="79">
        <v>0.8</v>
      </c>
      <c r="FD27" s="248">
        <f t="shared" si="11"/>
        <v>0.8</v>
      </c>
      <c r="FE27" s="250">
        <v>2</v>
      </c>
      <c r="FF27" s="246">
        <v>2.2000000000000002</v>
      </c>
      <c r="FG27" s="250">
        <v>3</v>
      </c>
      <c r="FH27" s="246">
        <v>2</v>
      </c>
      <c r="FI27" s="250"/>
      <c r="FJ27" s="246"/>
    </row>
    <row r="28" spans="1:166" x14ac:dyDescent="0.3">
      <c r="A28" s="244">
        <v>21</v>
      </c>
      <c r="B28" s="202" t="s">
        <v>214</v>
      </c>
      <c r="C28" s="2">
        <v>10</v>
      </c>
      <c r="D28" s="2"/>
      <c r="E28" s="245"/>
      <c r="F28" s="245"/>
      <c r="G28" s="246">
        <f t="shared" si="0"/>
        <v>11.382999999999999</v>
      </c>
      <c r="H28" s="247"/>
      <c r="I28" s="79"/>
      <c r="J28" s="247"/>
      <c r="K28" s="79"/>
      <c r="L28" s="247"/>
      <c r="M28" s="79"/>
      <c r="N28" s="252">
        <f t="shared" si="1"/>
        <v>0</v>
      </c>
      <c r="O28" s="247"/>
      <c r="P28" s="79"/>
      <c r="Q28" s="247">
        <v>9</v>
      </c>
      <c r="R28" s="79">
        <v>8</v>
      </c>
      <c r="S28" s="247"/>
      <c r="T28" s="79"/>
      <c r="U28" s="252">
        <f t="shared" si="2"/>
        <v>8</v>
      </c>
      <c r="V28" s="247"/>
      <c r="W28" s="79"/>
      <c r="X28" s="247">
        <v>4</v>
      </c>
      <c r="Y28" s="79">
        <v>2.38</v>
      </c>
      <c r="Z28" s="247">
        <v>1</v>
      </c>
      <c r="AA28" s="79">
        <v>0.05</v>
      </c>
      <c r="AB28" s="247"/>
      <c r="AC28" s="79"/>
      <c r="AD28" s="247"/>
      <c r="AE28" s="79"/>
      <c r="AF28" s="247"/>
      <c r="AG28" s="79"/>
      <c r="AH28" s="79">
        <v>2</v>
      </c>
      <c r="AI28" s="79">
        <v>0.4</v>
      </c>
      <c r="AJ28" s="247"/>
      <c r="AK28" s="79"/>
      <c r="AL28" s="247"/>
      <c r="AM28" s="79"/>
      <c r="AN28" s="247"/>
      <c r="AO28" s="79"/>
      <c r="AP28" s="247"/>
      <c r="AQ28" s="79"/>
      <c r="AR28" s="249">
        <f t="shared" si="3"/>
        <v>2.8299999999999996</v>
      </c>
      <c r="AS28" s="247"/>
      <c r="AT28" s="79"/>
      <c r="AU28" s="247"/>
      <c r="AV28" s="79"/>
      <c r="AW28" s="247"/>
      <c r="AX28" s="79"/>
      <c r="AY28" s="247"/>
      <c r="AZ28" s="79"/>
      <c r="BA28" s="247"/>
      <c r="BB28" s="79"/>
      <c r="BC28" s="247"/>
      <c r="BD28" s="79"/>
      <c r="BE28" s="247"/>
      <c r="BF28" s="79"/>
      <c r="BG28" s="253">
        <f t="shared" si="4"/>
        <v>0</v>
      </c>
      <c r="BH28" s="247"/>
      <c r="BI28" s="79"/>
      <c r="BJ28" s="247"/>
      <c r="BK28" s="79"/>
      <c r="BL28" s="253">
        <f t="shared" si="5"/>
        <v>0</v>
      </c>
      <c r="BM28" s="248">
        <f t="shared" si="6"/>
        <v>2.8299999999999996</v>
      </c>
      <c r="BN28" s="247">
        <v>5</v>
      </c>
      <c r="BO28" s="79">
        <v>2.3E-2</v>
      </c>
      <c r="BP28" s="247">
        <v>2</v>
      </c>
      <c r="BQ28" s="79">
        <v>0.02</v>
      </c>
      <c r="BR28" s="247"/>
      <c r="BS28" s="79"/>
      <c r="BT28" s="247"/>
      <c r="BU28" s="79"/>
      <c r="BV28" s="247"/>
      <c r="BW28" s="79"/>
      <c r="BX28" s="247">
        <v>2.0499999999999998</v>
      </c>
      <c r="BY28" s="79">
        <v>0.5</v>
      </c>
      <c r="BZ28" s="247"/>
      <c r="CA28" s="79"/>
      <c r="CB28" s="247"/>
      <c r="CC28" s="79"/>
      <c r="CD28" s="247"/>
      <c r="CE28" s="79"/>
      <c r="CF28" s="247"/>
      <c r="CG28" s="79"/>
      <c r="CH28" s="247"/>
      <c r="CI28" s="79"/>
      <c r="CJ28" s="247"/>
      <c r="CK28" s="79"/>
      <c r="CL28" s="247"/>
      <c r="CM28" s="79"/>
      <c r="CN28" s="247"/>
      <c r="CO28" s="79"/>
      <c r="CP28" s="247"/>
      <c r="CQ28" s="79"/>
      <c r="CR28" s="247"/>
      <c r="CS28" s="79"/>
      <c r="CT28" s="247"/>
      <c r="CU28" s="79"/>
      <c r="CV28" s="247"/>
      <c r="CW28" s="79"/>
      <c r="CX28" s="247"/>
      <c r="CY28" s="79"/>
      <c r="CZ28" s="247"/>
      <c r="DA28" s="79"/>
      <c r="DB28" s="248">
        <f t="shared" si="7"/>
        <v>0.54300000000000004</v>
      </c>
      <c r="DC28" s="247"/>
      <c r="DD28" s="79"/>
      <c r="DE28" s="247"/>
      <c r="DF28" s="79"/>
      <c r="DG28" s="247"/>
      <c r="DH28" s="79"/>
      <c r="DI28" s="247"/>
      <c r="DJ28" s="79"/>
      <c r="DK28" s="247"/>
      <c r="DL28" s="79"/>
      <c r="DM28" s="252">
        <f t="shared" si="8"/>
        <v>0</v>
      </c>
      <c r="DN28" s="247"/>
      <c r="DO28" s="79"/>
      <c r="DP28" s="247"/>
      <c r="DQ28" s="79"/>
      <c r="DR28" s="247"/>
      <c r="DS28" s="79"/>
      <c r="DT28" s="247"/>
      <c r="DU28" s="79"/>
      <c r="DV28" s="247"/>
      <c r="DW28" s="79"/>
      <c r="DX28" s="247"/>
      <c r="DY28" s="79"/>
      <c r="DZ28" s="247"/>
      <c r="EA28" s="79"/>
      <c r="EB28" s="248">
        <f t="shared" si="9"/>
        <v>0</v>
      </c>
      <c r="EC28" s="247"/>
      <c r="ED28" s="79"/>
      <c r="EE28" s="247"/>
      <c r="EF28" s="79"/>
      <c r="EG28" s="247"/>
      <c r="EH28" s="79"/>
      <c r="EI28" s="247"/>
      <c r="EJ28" s="79"/>
      <c r="EK28" s="247"/>
      <c r="EL28" s="79"/>
      <c r="EM28" s="247"/>
      <c r="EN28" s="79"/>
      <c r="EO28" s="247"/>
      <c r="EP28" s="79"/>
      <c r="EQ28" s="247"/>
      <c r="ER28" s="79"/>
      <c r="ES28" s="247"/>
      <c r="ET28" s="79"/>
      <c r="EU28" s="248">
        <f t="shared" si="10"/>
        <v>0</v>
      </c>
      <c r="EV28" s="247"/>
      <c r="EW28" s="79"/>
      <c r="EX28" s="247"/>
      <c r="EY28" s="79"/>
      <c r="EZ28" s="247"/>
      <c r="FA28" s="79"/>
      <c r="FB28" s="247">
        <v>3</v>
      </c>
      <c r="FC28" s="79">
        <v>0.01</v>
      </c>
      <c r="FD28" s="248">
        <f t="shared" si="11"/>
        <v>0.01</v>
      </c>
      <c r="FE28" s="250"/>
      <c r="FF28" s="246"/>
      <c r="FG28" s="250"/>
      <c r="FH28" s="246"/>
      <c r="FI28" s="250"/>
      <c r="FJ28" s="246"/>
    </row>
    <row r="29" spans="1:166" x14ac:dyDescent="0.3">
      <c r="A29" s="244">
        <v>22</v>
      </c>
      <c r="B29" s="202" t="s">
        <v>215</v>
      </c>
      <c r="C29" s="2">
        <v>26</v>
      </c>
      <c r="D29" s="2">
        <v>9</v>
      </c>
      <c r="E29" s="245"/>
      <c r="F29" s="245"/>
      <c r="G29" s="246">
        <f t="shared" si="0"/>
        <v>47.25</v>
      </c>
      <c r="H29" s="247"/>
      <c r="I29" s="79"/>
      <c r="J29" s="247"/>
      <c r="K29" s="79"/>
      <c r="L29" s="247"/>
      <c r="M29" s="79"/>
      <c r="N29" s="252">
        <f t="shared" si="1"/>
        <v>0</v>
      </c>
      <c r="O29" s="247">
        <v>1</v>
      </c>
      <c r="P29" s="79">
        <v>1</v>
      </c>
      <c r="Q29" s="247">
        <v>28</v>
      </c>
      <c r="R29" s="79">
        <v>26</v>
      </c>
      <c r="S29" s="247"/>
      <c r="T29" s="79"/>
      <c r="U29" s="252">
        <f t="shared" si="2"/>
        <v>27</v>
      </c>
      <c r="V29" s="247">
        <v>3</v>
      </c>
      <c r="W29" s="79">
        <v>0.6</v>
      </c>
      <c r="X29" s="247">
        <v>2</v>
      </c>
      <c r="Y29" s="79">
        <v>2.5</v>
      </c>
      <c r="Z29" s="247">
        <v>4</v>
      </c>
      <c r="AA29" s="79">
        <v>0.24</v>
      </c>
      <c r="AB29" s="247">
        <v>1</v>
      </c>
      <c r="AC29" s="79">
        <v>0.08</v>
      </c>
      <c r="AD29" s="247">
        <v>5</v>
      </c>
      <c r="AE29" s="79">
        <v>1.42</v>
      </c>
      <c r="AF29" s="247">
        <v>1</v>
      </c>
      <c r="AG29" s="79">
        <v>0.03</v>
      </c>
      <c r="AH29" s="79">
        <v>3</v>
      </c>
      <c r="AI29" s="79">
        <v>0.5</v>
      </c>
      <c r="AJ29" s="247"/>
      <c r="AK29" s="79"/>
      <c r="AL29" s="247"/>
      <c r="AM29" s="79"/>
      <c r="AN29" s="247"/>
      <c r="AO29" s="79"/>
      <c r="AP29" s="247"/>
      <c r="AQ29" s="79"/>
      <c r="AR29" s="249">
        <f t="shared" si="3"/>
        <v>5.37</v>
      </c>
      <c r="AS29" s="247">
        <v>13</v>
      </c>
      <c r="AT29" s="79">
        <v>5.3</v>
      </c>
      <c r="AU29" s="247">
        <v>8</v>
      </c>
      <c r="AV29" s="79">
        <v>3.12</v>
      </c>
      <c r="AW29" s="247"/>
      <c r="AX29" s="79"/>
      <c r="AY29" s="247"/>
      <c r="AZ29" s="79"/>
      <c r="BA29" s="247"/>
      <c r="BB29" s="79"/>
      <c r="BC29" s="247"/>
      <c r="BD29" s="79"/>
      <c r="BE29" s="247"/>
      <c r="BF29" s="79"/>
      <c r="BG29" s="253">
        <f t="shared" si="4"/>
        <v>8.42</v>
      </c>
      <c r="BH29" s="247">
        <v>3</v>
      </c>
      <c r="BI29" s="79">
        <v>0.03</v>
      </c>
      <c r="BJ29" s="247"/>
      <c r="BK29" s="79"/>
      <c r="BL29" s="253">
        <f t="shared" si="5"/>
        <v>0.03</v>
      </c>
      <c r="BM29" s="248">
        <f t="shared" si="6"/>
        <v>13.819999999999999</v>
      </c>
      <c r="BN29" s="247">
        <v>14</v>
      </c>
      <c r="BO29" s="79">
        <v>0.21</v>
      </c>
      <c r="BP29" s="247"/>
      <c r="BQ29" s="79"/>
      <c r="BR29" s="247"/>
      <c r="BS29" s="79"/>
      <c r="BT29" s="247">
        <v>2</v>
      </c>
      <c r="BU29" s="79">
        <v>0.02</v>
      </c>
      <c r="BV29" s="247"/>
      <c r="BW29" s="79"/>
      <c r="BX29" s="247"/>
      <c r="BY29" s="79"/>
      <c r="BZ29" s="247"/>
      <c r="CA29" s="79"/>
      <c r="CB29" s="247"/>
      <c r="CC29" s="79"/>
      <c r="CD29" s="247">
        <v>6</v>
      </c>
      <c r="CE29" s="79">
        <v>0.05</v>
      </c>
      <c r="CF29" s="247"/>
      <c r="CG29" s="79"/>
      <c r="CH29" s="247"/>
      <c r="CI29" s="79"/>
      <c r="CJ29" s="247"/>
      <c r="CK29" s="79"/>
      <c r="CL29" s="247"/>
      <c r="CM29" s="79"/>
      <c r="CN29" s="247"/>
      <c r="CO29" s="79"/>
      <c r="CP29" s="247">
        <v>4</v>
      </c>
      <c r="CQ29" s="79">
        <v>0.03</v>
      </c>
      <c r="CR29" s="247"/>
      <c r="CS29" s="79"/>
      <c r="CT29" s="247"/>
      <c r="CU29" s="79"/>
      <c r="CV29" s="247"/>
      <c r="CW29" s="79"/>
      <c r="CX29" s="247"/>
      <c r="CY29" s="79"/>
      <c r="CZ29" s="247"/>
      <c r="DA29" s="79"/>
      <c r="DB29" s="248">
        <f t="shared" si="7"/>
        <v>0.31000000000000005</v>
      </c>
      <c r="DC29" s="247">
        <v>4</v>
      </c>
      <c r="DD29" s="79">
        <v>2.8</v>
      </c>
      <c r="DE29" s="247"/>
      <c r="DF29" s="79"/>
      <c r="DG29" s="247"/>
      <c r="DH29" s="79"/>
      <c r="DI29" s="247"/>
      <c r="DJ29" s="79"/>
      <c r="DK29" s="247"/>
      <c r="DL29" s="79"/>
      <c r="DM29" s="252">
        <f t="shared" si="8"/>
        <v>2.8</v>
      </c>
      <c r="DN29" s="247"/>
      <c r="DO29" s="79"/>
      <c r="DP29" s="247"/>
      <c r="DQ29" s="79"/>
      <c r="DR29" s="247"/>
      <c r="DS29" s="79"/>
      <c r="DT29" s="247">
        <v>3</v>
      </c>
      <c r="DU29" s="79">
        <v>2.1</v>
      </c>
      <c r="DV29" s="247"/>
      <c r="DW29" s="79"/>
      <c r="DX29" s="247"/>
      <c r="DY29" s="79"/>
      <c r="DZ29" s="247"/>
      <c r="EA29" s="79"/>
      <c r="EB29" s="248">
        <f t="shared" si="9"/>
        <v>2.1</v>
      </c>
      <c r="EC29" s="247"/>
      <c r="ED29" s="79"/>
      <c r="EE29" s="247"/>
      <c r="EF29" s="79"/>
      <c r="EG29" s="247"/>
      <c r="EH29" s="79"/>
      <c r="EI29" s="247"/>
      <c r="EJ29" s="79"/>
      <c r="EK29" s="247"/>
      <c r="EL29" s="79"/>
      <c r="EM29" s="247"/>
      <c r="EN29" s="79"/>
      <c r="EO29" s="247"/>
      <c r="EP29" s="79"/>
      <c r="EQ29" s="247"/>
      <c r="ER29" s="79"/>
      <c r="ES29" s="247"/>
      <c r="ET29" s="79"/>
      <c r="EU29" s="248">
        <f t="shared" si="10"/>
        <v>0</v>
      </c>
      <c r="EV29" s="247"/>
      <c r="EW29" s="79"/>
      <c r="EX29" s="247"/>
      <c r="EY29" s="79"/>
      <c r="EZ29" s="247"/>
      <c r="FA29" s="79"/>
      <c r="FB29" s="247">
        <v>8</v>
      </c>
      <c r="FC29" s="79">
        <v>1.1399999999999999</v>
      </c>
      <c r="FD29" s="248">
        <f t="shared" si="11"/>
        <v>1.1399999999999999</v>
      </c>
      <c r="FE29" s="250"/>
      <c r="FF29" s="246"/>
      <c r="FG29" s="250"/>
      <c r="FH29" s="246"/>
      <c r="FI29" s="250">
        <v>3</v>
      </c>
      <c r="FJ29" s="246">
        <v>0.08</v>
      </c>
    </row>
    <row r="30" spans="1:166" x14ac:dyDescent="0.3">
      <c r="A30" s="244">
        <v>23</v>
      </c>
      <c r="B30" s="202" t="s">
        <v>216</v>
      </c>
      <c r="C30" s="2">
        <v>18</v>
      </c>
      <c r="D30" s="2"/>
      <c r="E30" s="245"/>
      <c r="F30" s="245"/>
      <c r="G30" s="246">
        <f t="shared" si="0"/>
        <v>23.52</v>
      </c>
      <c r="H30" s="247"/>
      <c r="I30" s="79"/>
      <c r="J30" s="247"/>
      <c r="K30" s="79"/>
      <c r="L30" s="247"/>
      <c r="M30" s="79"/>
      <c r="N30" s="252">
        <f t="shared" si="1"/>
        <v>0</v>
      </c>
      <c r="O30" s="247"/>
      <c r="P30" s="129"/>
      <c r="Q30" s="247">
        <v>18</v>
      </c>
      <c r="R30" s="79">
        <v>20</v>
      </c>
      <c r="S30" s="247"/>
      <c r="T30" s="79"/>
      <c r="U30" s="252">
        <f t="shared" si="2"/>
        <v>20</v>
      </c>
      <c r="V30" s="247">
        <v>1</v>
      </c>
      <c r="W30" s="79">
        <v>0.5</v>
      </c>
      <c r="X30" s="247"/>
      <c r="Y30" s="79"/>
      <c r="Z30" s="247"/>
      <c r="AA30" s="79"/>
      <c r="AB30" s="247"/>
      <c r="AC30" s="79"/>
      <c r="AD30" s="247"/>
      <c r="AE30" s="79"/>
      <c r="AF30" s="247"/>
      <c r="AG30" s="79"/>
      <c r="AH30" s="79"/>
      <c r="AI30" s="79"/>
      <c r="AJ30" s="247"/>
      <c r="AK30" s="79"/>
      <c r="AL30" s="247"/>
      <c r="AM30" s="79"/>
      <c r="AN30" s="247"/>
      <c r="AO30" s="79"/>
      <c r="AP30" s="247"/>
      <c r="AQ30" s="79"/>
      <c r="AR30" s="249">
        <f t="shared" si="3"/>
        <v>0.5</v>
      </c>
      <c r="AS30" s="247"/>
      <c r="AT30" s="79"/>
      <c r="AU30" s="247"/>
      <c r="AV30" s="79"/>
      <c r="AW30" s="247"/>
      <c r="AX30" s="79"/>
      <c r="AY30" s="247"/>
      <c r="AZ30" s="79"/>
      <c r="BA30" s="247"/>
      <c r="BB30" s="79"/>
      <c r="BC30" s="247"/>
      <c r="BD30" s="79"/>
      <c r="BE30" s="247"/>
      <c r="BF30" s="79"/>
      <c r="BG30" s="253">
        <f t="shared" si="4"/>
        <v>0</v>
      </c>
      <c r="BH30" s="247"/>
      <c r="BI30" s="79"/>
      <c r="BJ30" s="247"/>
      <c r="BK30" s="79"/>
      <c r="BL30" s="253">
        <f t="shared" si="5"/>
        <v>0</v>
      </c>
      <c r="BM30" s="248">
        <f t="shared" si="6"/>
        <v>0.5</v>
      </c>
      <c r="BN30" s="247">
        <v>8</v>
      </c>
      <c r="BO30" s="79">
        <v>0.02</v>
      </c>
      <c r="BP30" s="247"/>
      <c r="BQ30" s="79"/>
      <c r="BR30" s="247"/>
      <c r="BS30" s="79"/>
      <c r="BT30" s="247"/>
      <c r="BU30" s="79"/>
      <c r="BV30" s="247"/>
      <c r="BW30" s="79"/>
      <c r="BX30" s="247"/>
      <c r="BY30" s="79"/>
      <c r="BZ30" s="247"/>
      <c r="CA30" s="79"/>
      <c r="CB30" s="247"/>
      <c r="CC30" s="79"/>
      <c r="CD30" s="247"/>
      <c r="CE30" s="79"/>
      <c r="CF30" s="247"/>
      <c r="CG30" s="79"/>
      <c r="CH30" s="247"/>
      <c r="CI30" s="79"/>
      <c r="CJ30" s="247"/>
      <c r="CK30" s="79"/>
      <c r="CL30" s="247"/>
      <c r="CM30" s="79"/>
      <c r="CN30" s="247"/>
      <c r="CO30" s="79"/>
      <c r="CP30" s="247"/>
      <c r="CQ30" s="79"/>
      <c r="CR30" s="247"/>
      <c r="CS30" s="79"/>
      <c r="CT30" s="247"/>
      <c r="CU30" s="79"/>
      <c r="CV30" s="247"/>
      <c r="CW30" s="79"/>
      <c r="CX30" s="247"/>
      <c r="CY30" s="79"/>
      <c r="CZ30" s="247"/>
      <c r="DA30" s="79"/>
      <c r="DB30" s="248">
        <f t="shared" si="7"/>
        <v>0.02</v>
      </c>
      <c r="DC30" s="247"/>
      <c r="DD30" s="79"/>
      <c r="DE30" s="247"/>
      <c r="DF30" s="79"/>
      <c r="DG30" s="247"/>
      <c r="DH30" s="79"/>
      <c r="DI30" s="247"/>
      <c r="DJ30" s="79"/>
      <c r="DK30" s="247">
        <v>5</v>
      </c>
      <c r="DL30" s="79">
        <v>3</v>
      </c>
      <c r="DM30" s="252">
        <f t="shared" si="8"/>
        <v>3</v>
      </c>
      <c r="DN30" s="247"/>
      <c r="DO30" s="79"/>
      <c r="DP30" s="247"/>
      <c r="DQ30" s="79"/>
      <c r="DR30" s="247"/>
      <c r="DS30" s="79"/>
      <c r="DT30" s="247"/>
      <c r="DU30" s="79"/>
      <c r="DV30" s="247"/>
      <c r="DW30" s="79"/>
      <c r="DX30" s="247"/>
      <c r="DY30" s="79"/>
      <c r="DZ30" s="247"/>
      <c r="EA30" s="79"/>
      <c r="EB30" s="248">
        <f t="shared" si="9"/>
        <v>0</v>
      </c>
      <c r="EC30" s="247"/>
      <c r="ED30" s="79"/>
      <c r="EE30" s="247"/>
      <c r="EF30" s="79"/>
      <c r="EG30" s="247"/>
      <c r="EH30" s="79"/>
      <c r="EI30" s="247"/>
      <c r="EJ30" s="79"/>
      <c r="EK30" s="247"/>
      <c r="EL30" s="79"/>
      <c r="EM30" s="247"/>
      <c r="EN30" s="79"/>
      <c r="EO30" s="247"/>
      <c r="EP30" s="79"/>
      <c r="EQ30" s="247"/>
      <c r="ER30" s="79"/>
      <c r="ES30" s="247"/>
      <c r="ET30" s="79"/>
      <c r="EU30" s="248">
        <f t="shared" si="10"/>
        <v>0</v>
      </c>
      <c r="EV30" s="247"/>
      <c r="EW30" s="79"/>
      <c r="EX30" s="247"/>
      <c r="EY30" s="79"/>
      <c r="EZ30" s="247"/>
      <c r="FA30" s="79"/>
      <c r="FB30" s="247"/>
      <c r="FC30" s="79"/>
      <c r="FD30" s="248">
        <f t="shared" si="11"/>
        <v>0</v>
      </c>
      <c r="FE30" s="250"/>
      <c r="FF30" s="246"/>
      <c r="FG30" s="250"/>
      <c r="FH30" s="246"/>
      <c r="FI30" s="250"/>
      <c r="FJ30" s="246"/>
    </row>
    <row r="31" spans="1:166" x14ac:dyDescent="0.3">
      <c r="A31" s="244">
        <v>24</v>
      </c>
      <c r="B31" s="202" t="s">
        <v>217</v>
      </c>
      <c r="C31" s="2">
        <v>14</v>
      </c>
      <c r="D31" s="2">
        <v>4</v>
      </c>
      <c r="E31" s="245"/>
      <c r="F31" s="245"/>
      <c r="G31" s="246">
        <f t="shared" si="0"/>
        <v>52.07</v>
      </c>
      <c r="H31" s="247"/>
      <c r="I31" s="79"/>
      <c r="J31" s="247"/>
      <c r="K31" s="79"/>
      <c r="L31" s="247"/>
      <c r="M31" s="79"/>
      <c r="N31" s="252">
        <f t="shared" si="1"/>
        <v>0</v>
      </c>
      <c r="O31" s="247"/>
      <c r="P31" s="79"/>
      <c r="Q31" s="247">
        <v>16</v>
      </c>
      <c r="R31" s="79">
        <v>15</v>
      </c>
      <c r="S31" s="247"/>
      <c r="T31" s="79"/>
      <c r="U31" s="252">
        <f t="shared" si="2"/>
        <v>15</v>
      </c>
      <c r="V31" s="247"/>
      <c r="W31" s="79"/>
      <c r="X31" s="247">
        <v>1</v>
      </c>
      <c r="Y31" s="79">
        <v>0.02</v>
      </c>
      <c r="Z31" s="247">
        <v>1</v>
      </c>
      <c r="AA31" s="79">
        <v>0.5</v>
      </c>
      <c r="AB31" s="247">
        <v>2</v>
      </c>
      <c r="AC31" s="79">
        <f>1+0.01</f>
        <v>1.01</v>
      </c>
      <c r="AD31" s="247"/>
      <c r="AE31" s="79"/>
      <c r="AF31" s="247"/>
      <c r="AG31" s="79"/>
      <c r="AH31" s="79"/>
      <c r="AI31" s="79"/>
      <c r="AJ31" s="247"/>
      <c r="AK31" s="79"/>
      <c r="AL31" s="247">
        <v>2</v>
      </c>
      <c r="AM31" s="79">
        <v>0.02</v>
      </c>
      <c r="AN31" s="247"/>
      <c r="AO31" s="79"/>
      <c r="AP31" s="247"/>
      <c r="AQ31" s="79"/>
      <c r="AR31" s="249">
        <f t="shared" si="3"/>
        <v>1.55</v>
      </c>
      <c r="AS31" s="247">
        <v>2</v>
      </c>
      <c r="AT31" s="79">
        <v>0.03</v>
      </c>
      <c r="AU31" s="247"/>
      <c r="AV31" s="79"/>
      <c r="AW31" s="247"/>
      <c r="AX31" s="79"/>
      <c r="AY31" s="247"/>
      <c r="AZ31" s="79"/>
      <c r="BA31" s="247"/>
      <c r="BB31" s="79"/>
      <c r="BC31" s="247"/>
      <c r="BD31" s="79"/>
      <c r="BE31" s="247"/>
      <c r="BF31" s="79"/>
      <c r="BG31" s="253">
        <f t="shared" si="4"/>
        <v>0.03</v>
      </c>
      <c r="BH31" s="247"/>
      <c r="BI31" s="79"/>
      <c r="BJ31" s="247"/>
      <c r="BK31" s="79"/>
      <c r="BL31" s="253">
        <f t="shared" si="5"/>
        <v>0</v>
      </c>
      <c r="BM31" s="248">
        <f t="shared" si="6"/>
        <v>1.58</v>
      </c>
      <c r="BN31" s="247">
        <v>23</v>
      </c>
      <c r="BO31" s="79">
        <v>1.01</v>
      </c>
      <c r="BP31" s="247">
        <v>1</v>
      </c>
      <c r="BQ31" s="79">
        <v>0.02</v>
      </c>
      <c r="BR31" s="247">
        <v>2</v>
      </c>
      <c r="BS31" s="79">
        <v>1.7</v>
      </c>
      <c r="BT31" s="247">
        <v>5</v>
      </c>
      <c r="BU31" s="79">
        <v>1.53</v>
      </c>
      <c r="BV31" s="247"/>
      <c r="BW31" s="79"/>
      <c r="BX31" s="247"/>
      <c r="BY31" s="79"/>
      <c r="BZ31" s="247"/>
      <c r="CA31" s="79"/>
      <c r="CB31" s="247">
        <v>1</v>
      </c>
      <c r="CC31" s="79">
        <v>0.03</v>
      </c>
      <c r="CD31" s="247"/>
      <c r="CE31" s="79"/>
      <c r="CF31" s="247"/>
      <c r="CG31" s="79"/>
      <c r="CH31" s="247"/>
      <c r="CI31" s="79"/>
      <c r="CJ31" s="247"/>
      <c r="CK31" s="79"/>
      <c r="CL31" s="247"/>
      <c r="CM31" s="79"/>
      <c r="CN31" s="247">
        <v>3</v>
      </c>
      <c r="CO31" s="79">
        <v>0.3</v>
      </c>
      <c r="CP31" s="247"/>
      <c r="CQ31" s="79"/>
      <c r="CR31" s="247"/>
      <c r="CS31" s="79"/>
      <c r="CT31" s="247"/>
      <c r="CU31" s="79"/>
      <c r="CV31" s="247"/>
      <c r="CW31" s="79"/>
      <c r="CX31" s="247"/>
      <c r="CY31" s="79"/>
      <c r="CZ31" s="247"/>
      <c r="DA31" s="79"/>
      <c r="DB31" s="248">
        <f t="shared" si="7"/>
        <v>4.59</v>
      </c>
      <c r="DC31" s="247"/>
      <c r="DD31" s="79"/>
      <c r="DE31" s="247"/>
      <c r="DF31" s="79"/>
      <c r="DG31" s="247"/>
      <c r="DH31" s="79"/>
      <c r="DI31" s="247"/>
      <c r="DJ31" s="79"/>
      <c r="DK31" s="247">
        <v>2</v>
      </c>
      <c r="DL31" s="79">
        <v>2</v>
      </c>
      <c r="DM31" s="252">
        <f t="shared" si="8"/>
        <v>2</v>
      </c>
      <c r="DN31" s="247"/>
      <c r="DO31" s="79"/>
      <c r="DP31" s="247"/>
      <c r="DQ31" s="79"/>
      <c r="DR31" s="247"/>
      <c r="DS31" s="79"/>
      <c r="DT31" s="247">
        <v>2</v>
      </c>
      <c r="DU31" s="79">
        <v>1.1000000000000001</v>
      </c>
      <c r="DV31" s="247"/>
      <c r="DW31" s="79"/>
      <c r="DX31" s="247"/>
      <c r="DY31" s="79"/>
      <c r="DZ31" s="247"/>
      <c r="EA31" s="79"/>
      <c r="EB31" s="248">
        <f t="shared" si="9"/>
        <v>1.1000000000000001</v>
      </c>
      <c r="EC31" s="247"/>
      <c r="ED31" s="79"/>
      <c r="EE31" s="247"/>
      <c r="EF31" s="79"/>
      <c r="EG31" s="247"/>
      <c r="EH31" s="79"/>
      <c r="EI31" s="247"/>
      <c r="EJ31" s="79"/>
      <c r="EK31" s="247"/>
      <c r="EL31" s="79"/>
      <c r="EM31" s="247"/>
      <c r="EN31" s="79"/>
      <c r="EO31" s="247"/>
      <c r="EP31" s="79"/>
      <c r="EQ31" s="247"/>
      <c r="ER31" s="79"/>
      <c r="ES31" s="247"/>
      <c r="ET31" s="79"/>
      <c r="EU31" s="248">
        <f t="shared" si="10"/>
        <v>0</v>
      </c>
      <c r="EV31" s="247"/>
      <c r="EW31" s="79"/>
      <c r="EX31" s="247"/>
      <c r="EY31" s="79"/>
      <c r="EZ31" s="247"/>
      <c r="FA31" s="79"/>
      <c r="FB31" s="247">
        <v>2</v>
      </c>
      <c r="FC31" s="129">
        <v>0.1</v>
      </c>
      <c r="FD31" s="248">
        <f t="shared" si="11"/>
        <v>0.1</v>
      </c>
      <c r="FE31" s="250">
        <v>4</v>
      </c>
      <c r="FF31" s="246">
        <v>27.7</v>
      </c>
      <c r="FG31" s="250"/>
      <c r="FH31" s="246"/>
      <c r="FI31" s="250"/>
      <c r="FJ31" s="246"/>
    </row>
    <row r="32" spans="1:166" x14ac:dyDescent="0.3">
      <c r="A32" s="244">
        <v>25</v>
      </c>
      <c r="B32" s="202" t="s">
        <v>218</v>
      </c>
      <c r="C32" s="2">
        <v>8</v>
      </c>
      <c r="D32" s="2">
        <v>4</v>
      </c>
      <c r="E32" s="245"/>
      <c r="F32" s="245"/>
      <c r="G32" s="246">
        <f t="shared" si="0"/>
        <v>14.03</v>
      </c>
      <c r="H32" s="247"/>
      <c r="I32" s="79"/>
      <c r="J32" s="247"/>
      <c r="K32" s="79"/>
      <c r="L32" s="247"/>
      <c r="M32" s="79"/>
      <c r="N32" s="252">
        <f t="shared" si="1"/>
        <v>0</v>
      </c>
      <c r="O32" s="247"/>
      <c r="P32" s="79"/>
      <c r="Q32" s="247">
        <v>10</v>
      </c>
      <c r="R32" s="79">
        <v>9</v>
      </c>
      <c r="S32" s="247"/>
      <c r="T32" s="79"/>
      <c r="U32" s="252">
        <f t="shared" si="2"/>
        <v>9</v>
      </c>
      <c r="V32" s="247"/>
      <c r="W32" s="79"/>
      <c r="X32" s="247"/>
      <c r="Y32" s="79"/>
      <c r="Z32" s="247">
        <v>2</v>
      </c>
      <c r="AA32" s="79">
        <v>0.05</v>
      </c>
      <c r="AB32" s="247">
        <v>1</v>
      </c>
      <c r="AC32" s="79">
        <v>0.4</v>
      </c>
      <c r="AD32" s="247"/>
      <c r="AE32" s="79"/>
      <c r="AF32" s="247"/>
      <c r="AG32" s="79"/>
      <c r="AH32" s="79"/>
      <c r="AI32" s="79"/>
      <c r="AJ32" s="247"/>
      <c r="AK32" s="79"/>
      <c r="AL32" s="247"/>
      <c r="AM32" s="79"/>
      <c r="AN32" s="247"/>
      <c r="AO32" s="79"/>
      <c r="AP32" s="247"/>
      <c r="AQ32" s="79"/>
      <c r="AR32" s="249">
        <f t="shared" si="3"/>
        <v>0.45</v>
      </c>
      <c r="AS32" s="247">
        <v>3</v>
      </c>
      <c r="AT32" s="79">
        <v>7.0000000000000007E-2</v>
      </c>
      <c r="AU32" s="247"/>
      <c r="AV32" s="79"/>
      <c r="AW32" s="247"/>
      <c r="AX32" s="79"/>
      <c r="AY32" s="247"/>
      <c r="AZ32" s="79"/>
      <c r="BA32" s="247"/>
      <c r="BB32" s="79"/>
      <c r="BC32" s="247"/>
      <c r="BD32" s="79"/>
      <c r="BE32" s="247"/>
      <c r="BF32" s="79"/>
      <c r="BG32" s="253">
        <f t="shared" si="4"/>
        <v>7.0000000000000007E-2</v>
      </c>
      <c r="BH32" s="247"/>
      <c r="BI32" s="79"/>
      <c r="BJ32" s="247"/>
      <c r="BK32" s="79"/>
      <c r="BL32" s="253">
        <f t="shared" si="5"/>
        <v>0</v>
      </c>
      <c r="BM32" s="248">
        <f t="shared" si="6"/>
        <v>0.52</v>
      </c>
      <c r="BN32" s="247">
        <v>5</v>
      </c>
      <c r="BO32" s="79">
        <v>0.01</v>
      </c>
      <c r="BP32" s="247"/>
      <c r="BQ32" s="79"/>
      <c r="BR32" s="247"/>
      <c r="BS32" s="79"/>
      <c r="BT32" s="247"/>
      <c r="BU32" s="129"/>
      <c r="BV32" s="247"/>
      <c r="BW32" s="79"/>
      <c r="BX32" s="247"/>
      <c r="BY32" s="129"/>
      <c r="BZ32" s="247"/>
      <c r="CA32" s="79"/>
      <c r="CB32" s="247"/>
      <c r="CC32" s="79"/>
      <c r="CD32" s="247"/>
      <c r="CE32" s="79"/>
      <c r="CF32" s="247"/>
      <c r="CG32" s="79"/>
      <c r="CH32" s="247"/>
      <c r="CI32" s="79"/>
      <c r="CJ32" s="247"/>
      <c r="CK32" s="79"/>
      <c r="CL32" s="247"/>
      <c r="CM32" s="79"/>
      <c r="CN32" s="247"/>
      <c r="CO32" s="79"/>
      <c r="CP32" s="247"/>
      <c r="CQ32" s="79"/>
      <c r="CR32" s="247"/>
      <c r="CS32" s="79"/>
      <c r="CT32" s="247"/>
      <c r="CU32" s="79"/>
      <c r="CV32" s="247"/>
      <c r="CW32" s="79"/>
      <c r="CX32" s="247"/>
      <c r="CY32" s="79"/>
      <c r="CZ32" s="247"/>
      <c r="DA32" s="79"/>
      <c r="DB32" s="248">
        <f t="shared" si="7"/>
        <v>0.01</v>
      </c>
      <c r="DC32" s="247">
        <v>1</v>
      </c>
      <c r="DD32" s="79">
        <v>1</v>
      </c>
      <c r="DE32" s="247"/>
      <c r="DF32" s="79"/>
      <c r="DG32" s="247"/>
      <c r="DH32" s="79"/>
      <c r="DI32" s="247"/>
      <c r="DJ32" s="79"/>
      <c r="DK32" s="247">
        <v>3</v>
      </c>
      <c r="DL32" s="79">
        <v>3</v>
      </c>
      <c r="DM32" s="252">
        <f t="shared" si="8"/>
        <v>4</v>
      </c>
      <c r="DN32" s="247"/>
      <c r="DO32" s="79"/>
      <c r="DP32" s="247"/>
      <c r="DQ32" s="79"/>
      <c r="DR32" s="247"/>
      <c r="DS32" s="79"/>
      <c r="DT32" s="247"/>
      <c r="DU32" s="79"/>
      <c r="DV32" s="247"/>
      <c r="DW32" s="79"/>
      <c r="DX32" s="247"/>
      <c r="DY32" s="79"/>
      <c r="DZ32" s="247"/>
      <c r="EA32" s="79"/>
      <c r="EB32" s="248">
        <f t="shared" si="9"/>
        <v>0</v>
      </c>
      <c r="EC32" s="247"/>
      <c r="ED32" s="79"/>
      <c r="EE32" s="247"/>
      <c r="EF32" s="79"/>
      <c r="EG32" s="247"/>
      <c r="EH32" s="79"/>
      <c r="EI32" s="247"/>
      <c r="EJ32" s="79"/>
      <c r="EK32" s="247"/>
      <c r="EL32" s="79"/>
      <c r="EM32" s="247"/>
      <c r="EN32" s="79"/>
      <c r="EO32" s="247"/>
      <c r="EP32" s="79"/>
      <c r="EQ32" s="247"/>
      <c r="ER32" s="79"/>
      <c r="ES32" s="247"/>
      <c r="ET32" s="79"/>
      <c r="EU32" s="248">
        <f t="shared" si="10"/>
        <v>0</v>
      </c>
      <c r="EV32" s="247"/>
      <c r="EW32" s="79"/>
      <c r="EX32" s="247"/>
      <c r="EY32" s="79"/>
      <c r="EZ32" s="247"/>
      <c r="FA32" s="79"/>
      <c r="FB32" s="247">
        <v>1</v>
      </c>
      <c r="FC32" s="79">
        <v>0.25</v>
      </c>
      <c r="FD32" s="248">
        <f t="shared" si="11"/>
        <v>0.25</v>
      </c>
      <c r="FE32" s="250">
        <v>1</v>
      </c>
      <c r="FF32" s="246">
        <v>0.25</v>
      </c>
      <c r="FG32" s="250"/>
      <c r="FH32" s="246"/>
      <c r="FI32" s="250"/>
      <c r="FJ32" s="246"/>
    </row>
    <row r="33" spans="1:166" x14ac:dyDescent="0.3">
      <c r="A33" s="244">
        <v>26</v>
      </c>
      <c r="B33" s="254" t="s">
        <v>226</v>
      </c>
      <c r="C33" s="2">
        <v>4</v>
      </c>
      <c r="D33" s="2"/>
      <c r="E33" s="245"/>
      <c r="F33" s="245"/>
      <c r="G33" s="246">
        <f t="shared" si="0"/>
        <v>79.319999999999993</v>
      </c>
      <c r="H33" s="247"/>
      <c r="I33" s="79"/>
      <c r="J33" s="247"/>
      <c r="K33" s="79"/>
      <c r="L33" s="247"/>
      <c r="M33" s="79"/>
      <c r="N33" s="252">
        <f t="shared" si="1"/>
        <v>0</v>
      </c>
      <c r="O33" s="247"/>
      <c r="P33" s="129"/>
      <c r="Q33" s="247"/>
      <c r="R33" s="79"/>
      <c r="S33" s="247"/>
      <c r="T33" s="79"/>
      <c r="U33" s="252">
        <f t="shared" si="2"/>
        <v>0</v>
      </c>
      <c r="V33" s="247">
        <v>2</v>
      </c>
      <c r="W33" s="79">
        <v>2.5</v>
      </c>
      <c r="X33" s="247"/>
      <c r="Y33" s="79"/>
      <c r="Z33" s="247"/>
      <c r="AA33" s="79"/>
      <c r="AB33" s="247"/>
      <c r="AC33" s="79"/>
      <c r="AD33" s="247"/>
      <c r="AE33" s="79"/>
      <c r="AF33" s="247">
        <v>1</v>
      </c>
      <c r="AG33" s="79">
        <v>2</v>
      </c>
      <c r="AH33" s="79"/>
      <c r="AI33" s="79"/>
      <c r="AJ33" s="247"/>
      <c r="AK33" s="79"/>
      <c r="AL33" s="247"/>
      <c r="AM33" s="79"/>
      <c r="AN33" s="247"/>
      <c r="AO33" s="79"/>
      <c r="AP33" s="247"/>
      <c r="AQ33" s="79"/>
      <c r="AR33" s="249">
        <f t="shared" si="3"/>
        <v>4.5</v>
      </c>
      <c r="AS33" s="247"/>
      <c r="AT33" s="79"/>
      <c r="AU33" s="247"/>
      <c r="AV33" s="79"/>
      <c r="AW33" s="247"/>
      <c r="AX33" s="79"/>
      <c r="AY33" s="247"/>
      <c r="AZ33" s="79"/>
      <c r="BA33" s="247"/>
      <c r="BB33" s="79"/>
      <c r="BC33" s="247"/>
      <c r="BD33" s="79"/>
      <c r="BE33" s="247"/>
      <c r="BF33" s="79"/>
      <c r="BG33" s="253">
        <f t="shared" si="4"/>
        <v>0</v>
      </c>
      <c r="BH33" s="247"/>
      <c r="BI33" s="79"/>
      <c r="BJ33" s="247"/>
      <c r="BK33" s="79"/>
      <c r="BL33" s="253">
        <f t="shared" si="5"/>
        <v>0</v>
      </c>
      <c r="BM33" s="248">
        <f t="shared" si="6"/>
        <v>4.5</v>
      </c>
      <c r="BN33" s="247">
        <v>46</v>
      </c>
      <c r="BO33" s="129">
        <v>2.14</v>
      </c>
      <c r="BP33" s="247"/>
      <c r="BQ33" s="79"/>
      <c r="BR33" s="247">
        <v>4</v>
      </c>
      <c r="BS33" s="79">
        <v>3.6</v>
      </c>
      <c r="BT33" s="247">
        <v>7</v>
      </c>
      <c r="BU33" s="79">
        <v>1.68</v>
      </c>
      <c r="BV33" s="247"/>
      <c r="BW33" s="79"/>
      <c r="BX33" s="247"/>
      <c r="BY33" s="129"/>
      <c r="BZ33" s="247"/>
      <c r="CA33" s="79"/>
      <c r="CB33" s="247"/>
      <c r="CC33" s="79"/>
      <c r="CD33" s="247">
        <v>7</v>
      </c>
      <c r="CE33" s="79">
        <v>0.2</v>
      </c>
      <c r="CF33" s="247">
        <v>1</v>
      </c>
      <c r="CG33" s="79">
        <v>0.05</v>
      </c>
      <c r="CH33" s="247"/>
      <c r="CI33" s="79"/>
      <c r="CJ33" s="247"/>
      <c r="CK33" s="79"/>
      <c r="CL33" s="247"/>
      <c r="CM33" s="79"/>
      <c r="CN33" s="247"/>
      <c r="CO33" s="79"/>
      <c r="CP33" s="247">
        <v>14</v>
      </c>
      <c r="CQ33" s="79">
        <v>0.6</v>
      </c>
      <c r="CR33" s="247"/>
      <c r="CS33" s="79"/>
      <c r="CT33" s="247"/>
      <c r="CU33" s="79"/>
      <c r="CV33" s="247">
        <v>5</v>
      </c>
      <c r="CW33" s="79">
        <v>0.04</v>
      </c>
      <c r="CX33" s="247"/>
      <c r="CY33" s="79"/>
      <c r="CZ33" s="247"/>
      <c r="DA33" s="79"/>
      <c r="DB33" s="248">
        <f t="shared" si="7"/>
        <v>8.3099999999999987</v>
      </c>
      <c r="DC33" s="247"/>
      <c r="DD33" s="79"/>
      <c r="DE33" s="247"/>
      <c r="DF33" s="79"/>
      <c r="DG33" s="247"/>
      <c r="DH33" s="79"/>
      <c r="DI33" s="247"/>
      <c r="DJ33" s="79"/>
      <c r="DK33" s="247"/>
      <c r="DL33" s="129"/>
      <c r="DM33" s="252">
        <f t="shared" si="8"/>
        <v>0</v>
      </c>
      <c r="DN33" s="247"/>
      <c r="DO33" s="79"/>
      <c r="DP33" s="247"/>
      <c r="DQ33" s="129"/>
      <c r="DR33" s="247"/>
      <c r="DS33" s="79"/>
      <c r="DT33" s="247">
        <v>1</v>
      </c>
      <c r="DU33" s="79">
        <v>0.01</v>
      </c>
      <c r="DV33" s="247"/>
      <c r="DW33" s="79"/>
      <c r="DX33" s="247"/>
      <c r="DY33" s="79"/>
      <c r="DZ33" s="247"/>
      <c r="EA33" s="79"/>
      <c r="EB33" s="248">
        <f t="shared" si="9"/>
        <v>0.01</v>
      </c>
      <c r="EC33" s="247"/>
      <c r="ED33" s="129"/>
      <c r="EE33" s="247"/>
      <c r="EF33" s="79"/>
      <c r="EG33" s="247"/>
      <c r="EH33" s="79"/>
      <c r="EI33" s="247"/>
      <c r="EJ33" s="79"/>
      <c r="EK33" s="247"/>
      <c r="EL33" s="79"/>
      <c r="EM33" s="247"/>
      <c r="EN33" s="79"/>
      <c r="EO33" s="247"/>
      <c r="EP33" s="79"/>
      <c r="EQ33" s="247"/>
      <c r="ER33" s="79"/>
      <c r="ES33" s="247"/>
      <c r="ET33" s="79"/>
      <c r="EU33" s="248">
        <f t="shared" si="10"/>
        <v>0</v>
      </c>
      <c r="EV33" s="247">
        <v>3</v>
      </c>
      <c r="EW33" s="79">
        <v>0.8</v>
      </c>
      <c r="EX33" s="247"/>
      <c r="EY33" s="79"/>
      <c r="EZ33" s="247"/>
      <c r="FA33" s="79"/>
      <c r="FB33" s="247">
        <v>4</v>
      </c>
      <c r="FC33" s="79">
        <v>30.5</v>
      </c>
      <c r="FD33" s="248">
        <f t="shared" si="11"/>
        <v>31.3</v>
      </c>
      <c r="FE33" s="250">
        <v>7</v>
      </c>
      <c r="FF33" s="246">
        <v>35.200000000000003</v>
      </c>
      <c r="FG33" s="250"/>
      <c r="FH33" s="246"/>
      <c r="FI33" s="250"/>
      <c r="FJ33" s="246"/>
    </row>
    <row r="34" spans="1:166" x14ac:dyDescent="0.3">
      <c r="A34" s="244">
        <v>27</v>
      </c>
      <c r="B34" s="202" t="s">
        <v>219</v>
      </c>
      <c r="C34" s="2">
        <v>10</v>
      </c>
      <c r="D34" s="2">
        <v>3</v>
      </c>
      <c r="E34" s="245"/>
      <c r="F34" s="245"/>
      <c r="G34" s="246">
        <f t="shared" si="0"/>
        <v>55.400000000000006</v>
      </c>
      <c r="H34" s="247"/>
      <c r="I34" s="79"/>
      <c r="J34" s="247"/>
      <c r="K34" s="79"/>
      <c r="L34" s="247"/>
      <c r="M34" s="79"/>
      <c r="N34" s="252">
        <f t="shared" si="1"/>
        <v>0</v>
      </c>
      <c r="O34" s="247"/>
      <c r="P34" s="79"/>
      <c r="Q34" s="247">
        <v>9</v>
      </c>
      <c r="R34" s="79">
        <v>9</v>
      </c>
      <c r="S34" s="247"/>
      <c r="T34" s="79"/>
      <c r="U34" s="252">
        <f t="shared" si="2"/>
        <v>9</v>
      </c>
      <c r="V34" s="247">
        <v>1</v>
      </c>
      <c r="W34" s="79">
        <v>1</v>
      </c>
      <c r="X34" s="247">
        <v>3</v>
      </c>
      <c r="Y34" s="79">
        <v>8.0500000000000007</v>
      </c>
      <c r="Z34" s="247">
        <v>3</v>
      </c>
      <c r="AA34" s="79">
        <f>0.5+0.02+0.5</f>
        <v>1.02</v>
      </c>
      <c r="AB34" s="247">
        <v>5</v>
      </c>
      <c r="AC34" s="79">
        <v>1.65</v>
      </c>
      <c r="AD34" s="247">
        <v>4</v>
      </c>
      <c r="AE34" s="79">
        <v>3.5</v>
      </c>
      <c r="AF34" s="247">
        <v>3</v>
      </c>
      <c r="AG34" s="79">
        <v>1.2</v>
      </c>
      <c r="AH34" s="79"/>
      <c r="AI34" s="79"/>
      <c r="AJ34" s="247"/>
      <c r="AK34" s="79"/>
      <c r="AL34" s="247"/>
      <c r="AM34" s="79"/>
      <c r="AN34" s="247"/>
      <c r="AO34" s="79"/>
      <c r="AP34" s="247">
        <v>4</v>
      </c>
      <c r="AQ34" s="79">
        <f>1+0.5+0.5+0.04</f>
        <v>2.04</v>
      </c>
      <c r="AR34" s="249">
        <f t="shared" si="3"/>
        <v>18.46</v>
      </c>
      <c r="AS34" s="247"/>
      <c r="AT34" s="79"/>
      <c r="AU34" s="247">
        <v>3</v>
      </c>
      <c r="AV34" s="79">
        <v>0.82</v>
      </c>
      <c r="AW34" s="247"/>
      <c r="AX34" s="79"/>
      <c r="AY34" s="247"/>
      <c r="AZ34" s="79"/>
      <c r="BA34" s="247"/>
      <c r="BB34" s="79"/>
      <c r="BC34" s="247"/>
      <c r="BD34" s="79"/>
      <c r="BE34" s="247"/>
      <c r="BF34" s="79"/>
      <c r="BG34" s="253">
        <f t="shared" si="4"/>
        <v>0.82</v>
      </c>
      <c r="BH34" s="247"/>
      <c r="BI34" s="79"/>
      <c r="BJ34" s="247"/>
      <c r="BK34" s="79"/>
      <c r="BL34" s="253">
        <f t="shared" si="5"/>
        <v>0</v>
      </c>
      <c r="BM34" s="248">
        <f t="shared" si="6"/>
        <v>19.28</v>
      </c>
      <c r="BN34" s="247">
        <v>35</v>
      </c>
      <c r="BO34" s="79">
        <v>2.36</v>
      </c>
      <c r="BP34" s="247"/>
      <c r="BQ34" s="79"/>
      <c r="BR34" s="247">
        <v>6</v>
      </c>
      <c r="BS34" s="79">
        <v>2.4</v>
      </c>
      <c r="BT34" s="247"/>
      <c r="BU34" s="79"/>
      <c r="BV34" s="247"/>
      <c r="BW34" s="79"/>
      <c r="BX34" s="247"/>
      <c r="BY34" s="79"/>
      <c r="BZ34" s="247"/>
      <c r="CA34" s="79"/>
      <c r="CB34" s="247"/>
      <c r="CC34" s="79"/>
      <c r="CD34" s="247"/>
      <c r="CE34" s="79"/>
      <c r="CF34" s="247"/>
      <c r="CG34" s="79"/>
      <c r="CH34" s="247">
        <v>9</v>
      </c>
      <c r="CI34" s="79">
        <v>0.1</v>
      </c>
      <c r="CJ34" s="247"/>
      <c r="CK34" s="79"/>
      <c r="CL34" s="247"/>
      <c r="CM34" s="79"/>
      <c r="CN34" s="247"/>
      <c r="CO34" s="79"/>
      <c r="CP34" s="247">
        <v>16</v>
      </c>
      <c r="CQ34" s="79">
        <v>0.4</v>
      </c>
      <c r="CR34" s="247"/>
      <c r="CS34" s="79"/>
      <c r="CT34" s="247"/>
      <c r="CU34" s="79"/>
      <c r="CV34" s="247"/>
      <c r="CW34" s="79"/>
      <c r="CX34" s="247"/>
      <c r="CY34" s="79"/>
      <c r="CZ34" s="247"/>
      <c r="DA34" s="79"/>
      <c r="DB34" s="248">
        <f t="shared" si="7"/>
        <v>5.26</v>
      </c>
      <c r="DC34" s="247"/>
      <c r="DD34" s="79"/>
      <c r="DE34" s="247">
        <v>8</v>
      </c>
      <c r="DF34" s="79">
        <v>0.2</v>
      </c>
      <c r="DG34" s="247">
        <v>7</v>
      </c>
      <c r="DH34" s="79">
        <v>0.32</v>
      </c>
      <c r="DI34" s="247"/>
      <c r="DJ34" s="79"/>
      <c r="DK34" s="247"/>
      <c r="DL34" s="79"/>
      <c r="DM34" s="252">
        <f t="shared" si="8"/>
        <v>0.52</v>
      </c>
      <c r="DN34" s="247">
        <v>3</v>
      </c>
      <c r="DO34" s="79">
        <v>4.9000000000000004</v>
      </c>
      <c r="DP34" s="247"/>
      <c r="DQ34" s="79"/>
      <c r="DR34" s="247"/>
      <c r="DS34" s="79"/>
      <c r="DT34" s="247">
        <v>6</v>
      </c>
      <c r="DU34" s="79">
        <v>2.69</v>
      </c>
      <c r="DV34" s="247"/>
      <c r="DW34" s="79"/>
      <c r="DX34" s="247"/>
      <c r="DY34" s="79"/>
      <c r="DZ34" s="247"/>
      <c r="EA34" s="79"/>
      <c r="EB34" s="248">
        <f t="shared" si="9"/>
        <v>7.59</v>
      </c>
      <c r="EC34" s="247"/>
      <c r="ED34" s="79"/>
      <c r="EE34" s="247"/>
      <c r="EF34" s="79"/>
      <c r="EG34" s="247"/>
      <c r="EH34" s="79"/>
      <c r="EI34" s="247"/>
      <c r="EJ34" s="79"/>
      <c r="EK34" s="247"/>
      <c r="EL34" s="79"/>
      <c r="EM34" s="247"/>
      <c r="EN34" s="79"/>
      <c r="EO34" s="247"/>
      <c r="EP34" s="79"/>
      <c r="EQ34" s="247"/>
      <c r="ER34" s="79"/>
      <c r="ES34" s="247"/>
      <c r="ET34" s="79"/>
      <c r="EU34" s="248">
        <f t="shared" si="10"/>
        <v>0</v>
      </c>
      <c r="EV34" s="247"/>
      <c r="EW34" s="79"/>
      <c r="EX34" s="247"/>
      <c r="EY34" s="79"/>
      <c r="EZ34" s="247"/>
      <c r="FA34" s="79"/>
      <c r="FB34" s="247">
        <v>5</v>
      </c>
      <c r="FC34" s="79">
        <v>3.25</v>
      </c>
      <c r="FD34" s="248">
        <f t="shared" si="11"/>
        <v>3.25</v>
      </c>
      <c r="FE34" s="250">
        <v>9</v>
      </c>
      <c r="FF34" s="246">
        <v>9.8000000000000007</v>
      </c>
      <c r="FG34" s="250"/>
      <c r="FH34" s="246"/>
      <c r="FI34" s="250">
        <v>9</v>
      </c>
      <c r="FJ34" s="246">
        <v>0.7</v>
      </c>
    </row>
    <row r="35" spans="1:166" x14ac:dyDescent="0.3">
      <c r="A35" s="244">
        <v>28</v>
      </c>
      <c r="B35" s="202" t="s">
        <v>220</v>
      </c>
      <c r="C35" s="2">
        <v>18</v>
      </c>
      <c r="D35" s="2">
        <v>5</v>
      </c>
      <c r="E35" s="245"/>
      <c r="F35" s="245"/>
      <c r="G35" s="246">
        <f t="shared" si="0"/>
        <v>74.054999999999993</v>
      </c>
      <c r="H35" s="247"/>
      <c r="I35" s="79"/>
      <c r="J35" s="247"/>
      <c r="K35" s="79"/>
      <c r="L35" s="247"/>
      <c r="M35" s="79"/>
      <c r="N35" s="252">
        <f t="shared" si="1"/>
        <v>0</v>
      </c>
      <c r="O35" s="247">
        <v>4</v>
      </c>
      <c r="P35" s="79">
        <v>12</v>
      </c>
      <c r="Q35" s="247">
        <v>11</v>
      </c>
      <c r="R35" s="79">
        <v>18</v>
      </c>
      <c r="S35" s="247"/>
      <c r="T35" s="79"/>
      <c r="U35" s="252">
        <f t="shared" si="2"/>
        <v>30</v>
      </c>
      <c r="V35" s="247"/>
      <c r="W35" s="79"/>
      <c r="X35" s="247">
        <v>1</v>
      </c>
      <c r="Y35" s="79">
        <v>0.5</v>
      </c>
      <c r="Z35" s="247">
        <v>7</v>
      </c>
      <c r="AA35" s="79">
        <f>1+0.25+1+0.05+0.01+0.05+0.05</f>
        <v>2.4099999999999993</v>
      </c>
      <c r="AB35" s="247">
        <v>1</v>
      </c>
      <c r="AC35" s="79">
        <v>5.0000000000000001E-3</v>
      </c>
      <c r="AD35" s="247">
        <v>3</v>
      </c>
      <c r="AE35" s="79">
        <v>1</v>
      </c>
      <c r="AF35" s="247"/>
      <c r="AG35" s="79"/>
      <c r="AH35" s="79"/>
      <c r="AI35" s="79"/>
      <c r="AJ35" s="247"/>
      <c r="AK35" s="79"/>
      <c r="AL35" s="247"/>
      <c r="AM35" s="79"/>
      <c r="AN35" s="247"/>
      <c r="AO35" s="79"/>
      <c r="AP35" s="247"/>
      <c r="AQ35" s="79"/>
      <c r="AR35" s="249">
        <f t="shared" si="3"/>
        <v>3.9149999999999991</v>
      </c>
      <c r="AS35" s="247">
        <v>4</v>
      </c>
      <c r="AT35" s="79">
        <v>1.25</v>
      </c>
      <c r="AU35" s="247"/>
      <c r="AV35" s="79"/>
      <c r="AW35" s="247"/>
      <c r="AX35" s="79"/>
      <c r="AY35" s="247"/>
      <c r="AZ35" s="79"/>
      <c r="BA35" s="247"/>
      <c r="BB35" s="79"/>
      <c r="BC35" s="247"/>
      <c r="BD35" s="79"/>
      <c r="BE35" s="247"/>
      <c r="BF35" s="79"/>
      <c r="BG35" s="253">
        <f t="shared" si="4"/>
        <v>1.25</v>
      </c>
      <c r="BH35" s="247"/>
      <c r="BI35" s="79"/>
      <c r="BJ35" s="247"/>
      <c r="BK35" s="79"/>
      <c r="BL35" s="253">
        <f t="shared" si="5"/>
        <v>0</v>
      </c>
      <c r="BM35" s="248">
        <f t="shared" si="6"/>
        <v>5.1649999999999991</v>
      </c>
      <c r="BN35" s="247">
        <v>15</v>
      </c>
      <c r="BO35" s="79">
        <v>0.9</v>
      </c>
      <c r="BP35" s="247"/>
      <c r="BQ35" s="79"/>
      <c r="BR35" s="247">
        <v>7</v>
      </c>
      <c r="BS35" s="79">
        <v>1.3</v>
      </c>
      <c r="BT35" s="247">
        <v>6</v>
      </c>
      <c r="BU35" s="79">
        <v>2.4</v>
      </c>
      <c r="BV35" s="247"/>
      <c r="BW35" s="79"/>
      <c r="BX35" s="247"/>
      <c r="BY35" s="129"/>
      <c r="BZ35" s="247"/>
      <c r="CA35" s="79"/>
      <c r="CB35" s="247"/>
      <c r="CC35" s="79"/>
      <c r="CD35" s="247"/>
      <c r="CE35" s="79"/>
      <c r="CF35" s="247"/>
      <c r="CG35" s="79"/>
      <c r="CH35" s="247"/>
      <c r="CI35" s="79"/>
      <c r="CJ35" s="247">
        <v>6</v>
      </c>
      <c r="CK35" s="79">
        <v>0.05</v>
      </c>
      <c r="CL35" s="247"/>
      <c r="CM35" s="79"/>
      <c r="CN35" s="247"/>
      <c r="CO35" s="79"/>
      <c r="CP35" s="247"/>
      <c r="CQ35" s="79"/>
      <c r="CR35" s="247"/>
      <c r="CS35" s="79"/>
      <c r="CT35" s="247"/>
      <c r="CU35" s="79"/>
      <c r="CV35" s="247"/>
      <c r="CW35" s="79"/>
      <c r="CX35" s="247"/>
      <c r="CY35" s="79"/>
      <c r="CZ35" s="247"/>
      <c r="DA35" s="79"/>
      <c r="DB35" s="248">
        <f t="shared" si="7"/>
        <v>4.6500000000000004</v>
      </c>
      <c r="DC35" s="247">
        <v>1</v>
      </c>
      <c r="DD35" s="79">
        <v>0.1</v>
      </c>
      <c r="DE35" s="247"/>
      <c r="DF35" s="79"/>
      <c r="DG35" s="247"/>
      <c r="DH35" s="79"/>
      <c r="DI35" s="247"/>
      <c r="DJ35" s="79"/>
      <c r="DK35" s="247"/>
      <c r="DL35" s="79"/>
      <c r="DM35" s="252">
        <f t="shared" si="8"/>
        <v>0.1</v>
      </c>
      <c r="DN35" s="247"/>
      <c r="DO35" s="79"/>
      <c r="DP35" s="247"/>
      <c r="DQ35" s="79"/>
      <c r="DR35" s="247"/>
      <c r="DS35" s="79"/>
      <c r="DT35" s="247">
        <v>2</v>
      </c>
      <c r="DU35" s="79">
        <v>0.1</v>
      </c>
      <c r="DV35" s="247"/>
      <c r="DW35" s="79"/>
      <c r="DX35" s="247"/>
      <c r="DY35" s="79"/>
      <c r="DZ35" s="247"/>
      <c r="EA35" s="79"/>
      <c r="EB35" s="248">
        <f t="shared" si="9"/>
        <v>0.1</v>
      </c>
      <c r="EC35" s="247"/>
      <c r="ED35" s="79"/>
      <c r="EE35" s="247"/>
      <c r="EF35" s="79"/>
      <c r="EG35" s="247"/>
      <c r="EH35" s="79"/>
      <c r="EI35" s="247"/>
      <c r="EJ35" s="79"/>
      <c r="EK35" s="247"/>
      <c r="EL35" s="79"/>
      <c r="EM35" s="247"/>
      <c r="EN35" s="79"/>
      <c r="EO35" s="247"/>
      <c r="EP35" s="79"/>
      <c r="EQ35" s="247"/>
      <c r="ER35" s="79"/>
      <c r="ES35" s="247"/>
      <c r="ET35" s="79"/>
      <c r="EU35" s="248">
        <f t="shared" si="10"/>
        <v>0</v>
      </c>
      <c r="EV35" s="247">
        <v>3</v>
      </c>
      <c r="EW35" s="79">
        <v>2.2999999999999998</v>
      </c>
      <c r="EX35" s="247">
        <v>3</v>
      </c>
      <c r="EY35" s="79">
        <v>1.2</v>
      </c>
      <c r="EZ35" s="247"/>
      <c r="FA35" s="79"/>
      <c r="FB35" s="247">
        <v>6</v>
      </c>
      <c r="FC35" s="79">
        <v>5.53</v>
      </c>
      <c r="FD35" s="248">
        <f t="shared" si="11"/>
        <v>9.0300000000000011</v>
      </c>
      <c r="FE35" s="250">
        <v>21</v>
      </c>
      <c r="FF35" s="246">
        <v>24.71</v>
      </c>
      <c r="FG35" s="250"/>
      <c r="FH35" s="246"/>
      <c r="FI35" s="250">
        <v>7</v>
      </c>
      <c r="FJ35" s="246">
        <v>0.3</v>
      </c>
    </row>
    <row r="36" spans="1:166" x14ac:dyDescent="0.3">
      <c r="A36" s="244">
        <v>29</v>
      </c>
      <c r="B36" s="202" t="s">
        <v>221</v>
      </c>
      <c r="C36" s="2">
        <v>16</v>
      </c>
      <c r="D36" s="2">
        <v>12</v>
      </c>
      <c r="E36" s="245"/>
      <c r="F36" s="245"/>
      <c r="G36" s="246">
        <f t="shared" si="0"/>
        <v>47.66</v>
      </c>
      <c r="H36" s="247"/>
      <c r="I36" s="79"/>
      <c r="J36" s="247"/>
      <c r="K36" s="79"/>
      <c r="L36" s="247"/>
      <c r="M36" s="79"/>
      <c r="N36" s="252">
        <f t="shared" si="1"/>
        <v>0</v>
      </c>
      <c r="O36" s="247">
        <v>2</v>
      </c>
      <c r="P36" s="79">
        <v>3</v>
      </c>
      <c r="Q36" s="247">
        <v>21</v>
      </c>
      <c r="R36" s="79">
        <v>23</v>
      </c>
      <c r="S36" s="247"/>
      <c r="T36" s="79"/>
      <c r="U36" s="252">
        <f t="shared" si="2"/>
        <v>26</v>
      </c>
      <c r="V36" s="247">
        <v>2</v>
      </c>
      <c r="W36" s="79">
        <v>0.18</v>
      </c>
      <c r="X36" s="247">
        <v>4</v>
      </c>
      <c r="Y36" s="79">
        <v>1.55</v>
      </c>
      <c r="Z36" s="247">
        <v>1</v>
      </c>
      <c r="AA36" s="79">
        <v>1</v>
      </c>
      <c r="AB36" s="247">
        <v>1</v>
      </c>
      <c r="AC36" s="79">
        <v>0.4</v>
      </c>
      <c r="AD36" s="247">
        <v>3</v>
      </c>
      <c r="AE36" s="79">
        <v>3.7</v>
      </c>
      <c r="AF36" s="247"/>
      <c r="AG36" s="79"/>
      <c r="AH36" s="79">
        <v>1</v>
      </c>
      <c r="AI36" s="79">
        <v>0.5</v>
      </c>
      <c r="AJ36" s="247">
        <v>1</v>
      </c>
      <c r="AK36" s="79">
        <v>0.04</v>
      </c>
      <c r="AL36" s="247"/>
      <c r="AM36" s="79"/>
      <c r="AN36" s="247"/>
      <c r="AO36" s="79"/>
      <c r="AP36" s="247"/>
      <c r="AQ36" s="79"/>
      <c r="AR36" s="249">
        <f t="shared" si="3"/>
        <v>7.37</v>
      </c>
      <c r="AS36" s="247"/>
      <c r="AT36" s="79"/>
      <c r="AU36" s="247">
        <v>2</v>
      </c>
      <c r="AV36" s="79">
        <v>0.6</v>
      </c>
      <c r="AW36" s="247"/>
      <c r="AX36" s="79"/>
      <c r="AY36" s="247"/>
      <c r="AZ36" s="79"/>
      <c r="BA36" s="247"/>
      <c r="BB36" s="79"/>
      <c r="BC36" s="247"/>
      <c r="BD36" s="79"/>
      <c r="BE36" s="247"/>
      <c r="BF36" s="79"/>
      <c r="BG36" s="253">
        <f t="shared" si="4"/>
        <v>0.6</v>
      </c>
      <c r="BH36" s="247"/>
      <c r="BI36" s="79"/>
      <c r="BJ36" s="247"/>
      <c r="BK36" s="79"/>
      <c r="BL36" s="253">
        <f t="shared" si="5"/>
        <v>0</v>
      </c>
      <c r="BM36" s="248">
        <f t="shared" si="6"/>
        <v>7.97</v>
      </c>
      <c r="BN36" s="247">
        <v>18</v>
      </c>
      <c r="BO36" s="79">
        <v>0.85</v>
      </c>
      <c r="BP36" s="247">
        <v>4</v>
      </c>
      <c r="BQ36" s="79">
        <v>2.19</v>
      </c>
      <c r="BR36" s="247"/>
      <c r="BS36" s="79"/>
      <c r="BT36" s="247">
        <v>4</v>
      </c>
      <c r="BU36" s="79">
        <v>1.32</v>
      </c>
      <c r="BV36" s="247"/>
      <c r="BW36" s="79"/>
      <c r="BX36" s="247">
        <v>4</v>
      </c>
      <c r="BY36" s="79">
        <v>0.02</v>
      </c>
      <c r="BZ36" s="247"/>
      <c r="CA36" s="79"/>
      <c r="CB36" s="247"/>
      <c r="CC36" s="79"/>
      <c r="CD36" s="247">
        <v>8</v>
      </c>
      <c r="CE36" s="79">
        <v>0.06</v>
      </c>
      <c r="CF36" s="247"/>
      <c r="CG36" s="79"/>
      <c r="CH36" s="247"/>
      <c r="CI36" s="79"/>
      <c r="CJ36" s="247"/>
      <c r="CK36" s="79"/>
      <c r="CL36" s="247"/>
      <c r="CM36" s="79"/>
      <c r="CN36" s="247"/>
      <c r="CO36" s="79"/>
      <c r="CP36" s="247">
        <v>6</v>
      </c>
      <c r="CQ36" s="79">
        <v>0.2</v>
      </c>
      <c r="CR36" s="247"/>
      <c r="CS36" s="79"/>
      <c r="CT36" s="247"/>
      <c r="CU36" s="79"/>
      <c r="CV36" s="247"/>
      <c r="CW36" s="79"/>
      <c r="CX36" s="247"/>
      <c r="CY36" s="79"/>
      <c r="CZ36" s="247"/>
      <c r="DA36" s="79"/>
      <c r="DB36" s="248">
        <f t="shared" si="7"/>
        <v>4.6399999999999997</v>
      </c>
      <c r="DC36" s="247">
        <v>1</v>
      </c>
      <c r="DD36" s="79">
        <v>0.02</v>
      </c>
      <c r="DE36" s="247"/>
      <c r="DF36" s="79"/>
      <c r="DG36" s="247"/>
      <c r="DH36" s="79"/>
      <c r="DI36" s="247"/>
      <c r="DJ36" s="79"/>
      <c r="DK36" s="247">
        <v>5</v>
      </c>
      <c r="DL36" s="79">
        <v>4</v>
      </c>
      <c r="DM36" s="252">
        <f t="shared" si="8"/>
        <v>4.0199999999999996</v>
      </c>
      <c r="DN36" s="247"/>
      <c r="DO36" s="79"/>
      <c r="DP36" s="247"/>
      <c r="DQ36" s="79"/>
      <c r="DR36" s="247"/>
      <c r="DS36" s="79"/>
      <c r="DT36" s="247">
        <v>2</v>
      </c>
      <c r="DU36" s="79">
        <v>7.0000000000000007E-2</v>
      </c>
      <c r="DV36" s="247"/>
      <c r="DW36" s="79"/>
      <c r="DX36" s="247"/>
      <c r="DY36" s="79"/>
      <c r="DZ36" s="247"/>
      <c r="EA36" s="79"/>
      <c r="EB36" s="248">
        <f t="shared" si="9"/>
        <v>7.0000000000000007E-2</v>
      </c>
      <c r="EC36" s="247"/>
      <c r="ED36" s="79"/>
      <c r="EE36" s="247"/>
      <c r="EF36" s="79"/>
      <c r="EG36" s="247"/>
      <c r="EH36" s="79"/>
      <c r="EI36" s="247"/>
      <c r="EJ36" s="79"/>
      <c r="EK36" s="247"/>
      <c r="EL36" s="79"/>
      <c r="EM36" s="247"/>
      <c r="EN36" s="79"/>
      <c r="EO36" s="247"/>
      <c r="EP36" s="79"/>
      <c r="EQ36" s="247"/>
      <c r="ER36" s="79"/>
      <c r="ES36" s="247"/>
      <c r="ET36" s="79"/>
      <c r="EU36" s="248">
        <f t="shared" si="10"/>
        <v>0</v>
      </c>
      <c r="EV36" s="247"/>
      <c r="EW36" s="79"/>
      <c r="EX36" s="247"/>
      <c r="EY36" s="79"/>
      <c r="EZ36" s="247"/>
      <c r="FA36" s="79"/>
      <c r="FB36" s="247">
        <v>4</v>
      </c>
      <c r="FC36" s="79">
        <v>2.9</v>
      </c>
      <c r="FD36" s="248">
        <f t="shared" si="11"/>
        <v>2.9</v>
      </c>
      <c r="FE36" s="250">
        <v>3</v>
      </c>
      <c r="FF36" s="246">
        <v>2.06</v>
      </c>
      <c r="FG36" s="250"/>
      <c r="FH36" s="246"/>
      <c r="FI36" s="250"/>
      <c r="FJ36" s="246"/>
    </row>
    <row r="37" spans="1:166" x14ac:dyDescent="0.3">
      <c r="A37" s="244">
        <v>30</v>
      </c>
      <c r="B37" s="254" t="s">
        <v>227</v>
      </c>
      <c r="C37" s="2">
        <v>1</v>
      </c>
      <c r="D37" s="2"/>
      <c r="E37" s="245"/>
      <c r="F37" s="245"/>
      <c r="G37" s="246">
        <f t="shared" si="0"/>
        <v>47.35</v>
      </c>
      <c r="H37" s="247"/>
      <c r="I37" s="79"/>
      <c r="J37" s="247"/>
      <c r="K37" s="79"/>
      <c r="L37" s="247"/>
      <c r="M37" s="79"/>
      <c r="N37" s="252">
        <f t="shared" si="1"/>
        <v>0</v>
      </c>
      <c r="O37" s="247"/>
      <c r="P37" s="79"/>
      <c r="Q37" s="247"/>
      <c r="R37" s="79"/>
      <c r="S37" s="247"/>
      <c r="T37" s="79"/>
      <c r="U37" s="252">
        <f t="shared" si="2"/>
        <v>0</v>
      </c>
      <c r="V37" s="247">
        <v>8</v>
      </c>
      <c r="W37" s="79">
        <v>14</v>
      </c>
      <c r="X37" s="247">
        <v>1</v>
      </c>
      <c r="Y37" s="79">
        <v>0.5</v>
      </c>
      <c r="Z37" s="247"/>
      <c r="AA37" s="79"/>
      <c r="AB37" s="247"/>
      <c r="AC37" s="79"/>
      <c r="AD37" s="247">
        <v>5</v>
      </c>
      <c r="AE37" s="79">
        <v>2.5</v>
      </c>
      <c r="AF37" s="247">
        <v>15</v>
      </c>
      <c r="AG37" s="79">
        <v>17.5</v>
      </c>
      <c r="AH37" s="79"/>
      <c r="AI37" s="79"/>
      <c r="AJ37" s="247"/>
      <c r="AK37" s="79"/>
      <c r="AL37" s="247"/>
      <c r="AM37" s="79"/>
      <c r="AN37" s="247"/>
      <c r="AO37" s="79"/>
      <c r="AP37" s="247"/>
      <c r="AQ37" s="79"/>
      <c r="AR37" s="249">
        <f t="shared" si="3"/>
        <v>34.5</v>
      </c>
      <c r="AS37" s="247"/>
      <c r="AT37" s="79"/>
      <c r="AU37" s="247"/>
      <c r="AV37" s="79"/>
      <c r="AW37" s="247"/>
      <c r="AX37" s="79"/>
      <c r="AY37" s="247"/>
      <c r="AZ37" s="79"/>
      <c r="BA37" s="247"/>
      <c r="BB37" s="79"/>
      <c r="BC37" s="247"/>
      <c r="BD37" s="79"/>
      <c r="BE37" s="247"/>
      <c r="BF37" s="79"/>
      <c r="BG37" s="253">
        <f t="shared" si="4"/>
        <v>0</v>
      </c>
      <c r="BH37" s="247"/>
      <c r="BI37" s="79"/>
      <c r="BJ37" s="247"/>
      <c r="BK37" s="79"/>
      <c r="BL37" s="253">
        <f t="shared" si="5"/>
        <v>0</v>
      </c>
      <c r="BM37" s="248">
        <f t="shared" si="6"/>
        <v>34.5</v>
      </c>
      <c r="BN37" s="247">
        <v>21</v>
      </c>
      <c r="BO37" s="79">
        <v>1.02</v>
      </c>
      <c r="BP37" s="247">
        <v>2</v>
      </c>
      <c r="BQ37" s="79">
        <v>0.3</v>
      </c>
      <c r="BR37" s="247"/>
      <c r="BS37" s="79"/>
      <c r="BT37" s="247"/>
      <c r="BU37" s="79"/>
      <c r="BV37" s="247"/>
      <c r="BW37" s="79"/>
      <c r="BX37" s="247"/>
      <c r="BY37" s="79"/>
      <c r="BZ37" s="247"/>
      <c r="CA37" s="79"/>
      <c r="CB37" s="247">
        <v>1</v>
      </c>
      <c r="CC37" s="79">
        <v>0.02</v>
      </c>
      <c r="CD37" s="247"/>
      <c r="CE37" s="79"/>
      <c r="CF37" s="247"/>
      <c r="CG37" s="79"/>
      <c r="CH37" s="247">
        <v>5</v>
      </c>
      <c r="CI37" s="79">
        <v>0.08</v>
      </c>
      <c r="CJ37" s="247">
        <v>5</v>
      </c>
      <c r="CK37" s="79">
        <v>0.06</v>
      </c>
      <c r="CL37" s="247"/>
      <c r="CM37" s="79"/>
      <c r="CN37" s="247"/>
      <c r="CO37" s="79"/>
      <c r="CP37" s="247">
        <v>12</v>
      </c>
      <c r="CQ37" s="79">
        <v>0.3</v>
      </c>
      <c r="CR37" s="247"/>
      <c r="CS37" s="79"/>
      <c r="CT37" s="247"/>
      <c r="CU37" s="79"/>
      <c r="CV37" s="247"/>
      <c r="CW37" s="79"/>
      <c r="CX37" s="247"/>
      <c r="CY37" s="79"/>
      <c r="CZ37" s="247"/>
      <c r="DA37" s="79"/>
      <c r="DB37" s="248">
        <f t="shared" si="7"/>
        <v>1.78</v>
      </c>
      <c r="DC37" s="247">
        <v>1</v>
      </c>
      <c r="DD37" s="79">
        <v>1</v>
      </c>
      <c r="DE37" s="247">
        <v>10</v>
      </c>
      <c r="DF37" s="79">
        <v>0.32</v>
      </c>
      <c r="DG37" s="247">
        <v>5</v>
      </c>
      <c r="DH37" s="79">
        <v>0.35</v>
      </c>
      <c r="DI37" s="247"/>
      <c r="DJ37" s="79"/>
      <c r="DK37" s="247"/>
      <c r="DL37" s="79"/>
      <c r="DM37" s="252">
        <f t="shared" si="8"/>
        <v>1.67</v>
      </c>
      <c r="DN37" s="247"/>
      <c r="DO37" s="79"/>
      <c r="DP37" s="247"/>
      <c r="DQ37" s="79"/>
      <c r="DR37" s="247"/>
      <c r="DS37" s="79"/>
      <c r="DT37" s="247">
        <v>4</v>
      </c>
      <c r="DU37" s="79">
        <v>2.3199999999999998</v>
      </c>
      <c r="DV37" s="247"/>
      <c r="DW37" s="79"/>
      <c r="DX37" s="247"/>
      <c r="DY37" s="79"/>
      <c r="DZ37" s="247"/>
      <c r="EA37" s="79"/>
      <c r="EB37" s="248">
        <f t="shared" si="9"/>
        <v>2.3199999999999998</v>
      </c>
      <c r="EC37" s="247"/>
      <c r="ED37" s="79"/>
      <c r="EE37" s="247"/>
      <c r="EF37" s="79"/>
      <c r="EG37" s="247"/>
      <c r="EH37" s="79"/>
      <c r="EI37" s="247"/>
      <c r="EJ37" s="79"/>
      <c r="EK37" s="247"/>
      <c r="EL37" s="79"/>
      <c r="EM37" s="247"/>
      <c r="EN37" s="79"/>
      <c r="EO37" s="247"/>
      <c r="EP37" s="79"/>
      <c r="EQ37" s="247"/>
      <c r="ER37" s="79"/>
      <c r="ES37" s="247"/>
      <c r="ET37" s="79"/>
      <c r="EU37" s="248">
        <f t="shared" si="10"/>
        <v>0</v>
      </c>
      <c r="EV37" s="247"/>
      <c r="EW37" s="79"/>
      <c r="EX37" s="247"/>
      <c r="EY37" s="79"/>
      <c r="EZ37" s="247"/>
      <c r="FA37" s="79"/>
      <c r="FB37" s="247">
        <v>5</v>
      </c>
      <c r="FC37" s="79">
        <v>2.36</v>
      </c>
      <c r="FD37" s="248">
        <f t="shared" si="11"/>
        <v>2.36</v>
      </c>
      <c r="FE37" s="250">
        <v>5</v>
      </c>
      <c r="FF37" s="246">
        <v>4.12</v>
      </c>
      <c r="FG37" s="250"/>
      <c r="FH37" s="246"/>
      <c r="FI37" s="250">
        <v>6</v>
      </c>
      <c r="FJ37" s="246">
        <v>0.6</v>
      </c>
    </row>
    <row r="38" spans="1:166" x14ac:dyDescent="0.3">
      <c r="A38" s="244"/>
      <c r="B38" s="1"/>
      <c r="C38" s="2"/>
      <c r="D38" s="2"/>
      <c r="E38" s="245"/>
      <c r="F38" s="245"/>
      <c r="G38" s="246">
        <f t="shared" ref="G38:G39" si="12">N38+U38+BM38+DB38+DM38+EB38+EU38+FD38+FF38+FH38+FJ38</f>
        <v>0</v>
      </c>
      <c r="H38" s="247"/>
      <c r="I38" s="79"/>
      <c r="J38" s="247"/>
      <c r="K38" s="79"/>
      <c r="L38" s="247"/>
      <c r="M38" s="79"/>
      <c r="N38" s="252">
        <f t="shared" ref="N38" si="13">I38+K38+M38</f>
        <v>0</v>
      </c>
      <c r="O38" s="247"/>
      <c r="P38" s="79"/>
      <c r="Q38" s="247"/>
      <c r="R38" s="79"/>
      <c r="S38" s="247"/>
      <c r="T38" s="79"/>
      <c r="U38" s="252">
        <f t="shared" ref="U38" si="14">P38+R38+T38</f>
        <v>0</v>
      </c>
      <c r="V38" s="247"/>
      <c r="W38" s="79"/>
      <c r="X38" s="247"/>
      <c r="Y38" s="129"/>
      <c r="Z38" s="247"/>
      <c r="AA38" s="79"/>
      <c r="AB38" s="247"/>
      <c r="AC38" s="79"/>
      <c r="AD38" s="247"/>
      <c r="AE38" s="79"/>
      <c r="AF38" s="247"/>
      <c r="AG38" s="79"/>
      <c r="AH38" s="79"/>
      <c r="AI38" s="79"/>
      <c r="AJ38" s="247"/>
      <c r="AK38" s="79"/>
      <c r="AL38" s="247"/>
      <c r="AM38" s="79"/>
      <c r="AN38" s="247"/>
      <c r="AO38" s="79"/>
      <c r="AP38" s="247"/>
      <c r="AQ38" s="79"/>
      <c r="AR38" s="249">
        <f t="shared" ref="AR38" si="15">W38+Y38+AA38+AC38+AE38+AG38+AI38+AK38+AM38+AO38+AQ38</f>
        <v>0</v>
      </c>
      <c r="AS38" s="247"/>
      <c r="AT38" s="79"/>
      <c r="AU38" s="247"/>
      <c r="AV38" s="79"/>
      <c r="AW38" s="247"/>
      <c r="AX38" s="79"/>
      <c r="AY38" s="247"/>
      <c r="AZ38" s="79"/>
      <c r="BA38" s="247"/>
      <c r="BB38" s="79"/>
      <c r="BC38" s="247"/>
      <c r="BD38" s="79"/>
      <c r="BE38" s="247"/>
      <c r="BF38" s="79"/>
      <c r="BG38" s="253">
        <f t="shared" ref="BG38" si="16">AT38+AV38+AX38+AZ38+BB38+BF38+BD38</f>
        <v>0</v>
      </c>
      <c r="BH38" s="247"/>
      <c r="BI38" s="79"/>
      <c r="BJ38" s="247"/>
      <c r="BK38" s="79"/>
      <c r="BL38" s="253">
        <f t="shared" ref="BL38:BL39" si="17">BI38+BK38</f>
        <v>0</v>
      </c>
      <c r="BM38" s="248">
        <f t="shared" ref="BM38:BM39" si="18">AR38+BG38+BL38</f>
        <v>0</v>
      </c>
      <c r="BN38" s="247"/>
      <c r="BO38" s="79"/>
      <c r="BP38" s="247"/>
      <c r="BQ38" s="79"/>
      <c r="BR38" s="247"/>
      <c r="BS38" s="79"/>
      <c r="BT38" s="247"/>
      <c r="BU38" s="129"/>
      <c r="BV38" s="247"/>
      <c r="BW38" s="79"/>
      <c r="BX38" s="79"/>
      <c r="BY38" s="79"/>
      <c r="BZ38" s="247"/>
      <c r="CA38" s="79"/>
      <c r="CB38" s="247"/>
      <c r="CC38" s="79"/>
      <c r="CD38" s="247"/>
      <c r="CE38" s="79"/>
      <c r="CF38" s="247"/>
      <c r="CG38" s="79"/>
      <c r="CH38" s="247"/>
      <c r="CI38" s="79"/>
      <c r="CJ38" s="247"/>
      <c r="CK38" s="79"/>
      <c r="CL38" s="247"/>
      <c r="CM38" s="79"/>
      <c r="CN38" s="247"/>
      <c r="CO38" s="79"/>
      <c r="CP38" s="247"/>
      <c r="CQ38" s="79"/>
      <c r="CR38" s="247"/>
      <c r="CS38" s="79"/>
      <c r="CT38" s="247"/>
      <c r="CU38" s="79"/>
      <c r="CV38" s="247"/>
      <c r="CW38" s="79"/>
      <c r="CX38" s="247"/>
      <c r="CY38" s="79"/>
      <c r="CZ38" s="247"/>
      <c r="DA38" s="79"/>
      <c r="DB38" s="248">
        <f t="shared" ref="DB38" si="19">CO38+CM38+CK38+CI38+CG38+CE38+CC38+CA38+BY38+BW38+BU38+BS38+BQ38+BO38+CQ38+CS38+CU38+CW38+CY38+DA38</f>
        <v>0</v>
      </c>
      <c r="DC38" s="247"/>
      <c r="DD38" s="79"/>
      <c r="DE38" s="247"/>
      <c r="DF38" s="79"/>
      <c r="DG38" s="247"/>
      <c r="DH38" s="79"/>
      <c r="DI38" s="247"/>
      <c r="DJ38" s="79"/>
      <c r="DK38" s="247"/>
      <c r="DL38" s="79"/>
      <c r="DM38" s="252">
        <f t="shared" ref="DM38" si="20">DD38+DF38+DH38+DJ38+DL38</f>
        <v>0</v>
      </c>
      <c r="DN38" s="247"/>
      <c r="DO38" s="79"/>
      <c r="DP38" s="247"/>
      <c r="DQ38" s="79"/>
      <c r="DR38" s="247"/>
      <c r="DS38" s="79"/>
      <c r="DT38" s="247"/>
      <c r="DU38" s="79"/>
      <c r="DV38" s="247"/>
      <c r="DW38" s="79"/>
      <c r="DX38" s="247"/>
      <c r="DY38" s="79"/>
      <c r="DZ38" s="247"/>
      <c r="EA38" s="79"/>
      <c r="EB38" s="248">
        <f t="shared" ref="EB38" si="21">DO38+DQ38+DS38+DU38+DW38+DY38+EA38</f>
        <v>0</v>
      </c>
      <c r="EC38" s="247"/>
      <c r="ED38" s="79"/>
      <c r="EE38" s="247"/>
      <c r="EF38" s="79"/>
      <c r="EG38" s="247"/>
      <c r="EH38" s="79"/>
      <c r="EI38" s="247"/>
      <c r="EJ38" s="79"/>
      <c r="EK38" s="247"/>
      <c r="EL38" s="79"/>
      <c r="EM38" s="247"/>
      <c r="EN38" s="79"/>
      <c r="EO38" s="247"/>
      <c r="EP38" s="79"/>
      <c r="EQ38" s="247"/>
      <c r="ER38" s="79"/>
      <c r="ES38" s="247"/>
      <c r="ET38" s="79"/>
      <c r="EU38" s="248">
        <f t="shared" ref="EU38" si="22">ER38+EP38+EN38+EL38+EJ38+EH38+EF38+ED38+ET38</f>
        <v>0</v>
      </c>
      <c r="EV38" s="247"/>
      <c r="EW38" s="79"/>
      <c r="EX38" s="247"/>
      <c r="EY38" s="79"/>
      <c r="EZ38" s="247"/>
      <c r="FA38" s="79"/>
      <c r="FB38" s="247"/>
      <c r="FC38" s="79"/>
      <c r="FD38" s="248">
        <f t="shared" ref="FD38" si="23">EW38+EY38+FA38+FC38</f>
        <v>0</v>
      </c>
      <c r="FE38" s="250"/>
      <c r="FF38" s="246"/>
      <c r="FG38" s="250"/>
      <c r="FH38" s="246"/>
      <c r="FI38" s="250"/>
      <c r="FJ38" s="246"/>
    </row>
    <row r="39" spans="1:166" x14ac:dyDescent="0.3">
      <c r="A39" s="244"/>
      <c r="B39" s="1"/>
      <c r="C39" s="2"/>
      <c r="D39" s="2"/>
      <c r="E39" s="245"/>
      <c r="F39" s="245"/>
      <c r="G39" s="246">
        <f t="shared" si="12"/>
        <v>0</v>
      </c>
      <c r="H39" s="247"/>
      <c r="I39" s="79"/>
      <c r="J39" s="247"/>
      <c r="K39" s="79"/>
      <c r="L39" s="247"/>
      <c r="M39" s="79"/>
      <c r="N39" s="252">
        <f t="shared" ref="N39" si="24">I39+K39+M39</f>
        <v>0</v>
      </c>
      <c r="O39" s="247"/>
      <c r="P39" s="79"/>
      <c r="Q39" s="247"/>
      <c r="R39" s="79"/>
      <c r="S39" s="247"/>
      <c r="T39" s="79"/>
      <c r="U39" s="252">
        <f t="shared" ref="U39" si="25">P39+R39+T39</f>
        <v>0</v>
      </c>
      <c r="V39" s="247"/>
      <c r="W39" s="79"/>
      <c r="X39" s="247"/>
      <c r="Y39" s="129"/>
      <c r="Z39" s="247"/>
      <c r="AA39" s="79"/>
      <c r="AB39" s="247"/>
      <c r="AC39" s="79"/>
      <c r="AD39" s="247"/>
      <c r="AE39" s="79"/>
      <c r="AF39" s="247"/>
      <c r="AG39" s="79"/>
      <c r="AH39" s="79"/>
      <c r="AI39" s="79"/>
      <c r="AJ39" s="247"/>
      <c r="AK39" s="79"/>
      <c r="AL39" s="247"/>
      <c r="AM39" s="79"/>
      <c r="AN39" s="247"/>
      <c r="AO39" s="79"/>
      <c r="AP39" s="247"/>
      <c r="AQ39" s="79"/>
      <c r="AR39" s="249">
        <f t="shared" ref="AR39" si="26">W39+Y39+AA39+AC39+AE39+AG39+AI39+AK39+AM39+AO39+AQ39</f>
        <v>0</v>
      </c>
      <c r="AS39" s="247"/>
      <c r="AT39" s="79"/>
      <c r="AU39" s="247"/>
      <c r="AV39" s="79"/>
      <c r="AW39" s="247"/>
      <c r="AX39" s="79"/>
      <c r="AY39" s="247"/>
      <c r="AZ39" s="79"/>
      <c r="BA39" s="247"/>
      <c r="BB39" s="79"/>
      <c r="BC39" s="247"/>
      <c r="BD39" s="79"/>
      <c r="BE39" s="247"/>
      <c r="BF39" s="79"/>
      <c r="BG39" s="253">
        <f t="shared" ref="BG39" si="27">AT39+AV39+AX39+AZ39+BB39+BF39+BD39</f>
        <v>0</v>
      </c>
      <c r="BH39" s="247"/>
      <c r="BI39" s="79"/>
      <c r="BJ39" s="247"/>
      <c r="BK39" s="79"/>
      <c r="BL39" s="253">
        <f t="shared" si="17"/>
        <v>0</v>
      </c>
      <c r="BM39" s="248">
        <f t="shared" si="18"/>
        <v>0</v>
      </c>
      <c r="BN39" s="247"/>
      <c r="BO39" s="129"/>
      <c r="BP39" s="247"/>
      <c r="BQ39" s="79"/>
      <c r="BR39" s="247"/>
      <c r="BS39" s="79"/>
      <c r="BT39" s="247"/>
      <c r="BU39" s="129"/>
      <c r="BV39" s="247"/>
      <c r="BW39" s="79"/>
      <c r="BX39" s="79"/>
      <c r="BY39" s="129"/>
      <c r="BZ39" s="247"/>
      <c r="CA39" s="79"/>
      <c r="CB39" s="247"/>
      <c r="CC39" s="79"/>
      <c r="CD39" s="247"/>
      <c r="CE39" s="79"/>
      <c r="CF39" s="247"/>
      <c r="CG39" s="79"/>
      <c r="CH39" s="247"/>
      <c r="CI39" s="79"/>
      <c r="CJ39" s="247"/>
      <c r="CK39" s="79"/>
      <c r="CL39" s="247"/>
      <c r="CM39" s="79"/>
      <c r="CN39" s="247"/>
      <c r="CO39" s="79"/>
      <c r="CP39" s="247"/>
      <c r="CQ39" s="79"/>
      <c r="CR39" s="247"/>
      <c r="CS39" s="79"/>
      <c r="CT39" s="247"/>
      <c r="CU39" s="79"/>
      <c r="CV39" s="247"/>
      <c r="CW39" s="79"/>
      <c r="CX39" s="247"/>
      <c r="CY39" s="79"/>
      <c r="CZ39" s="247"/>
      <c r="DA39" s="79"/>
      <c r="DB39" s="248">
        <f t="shared" ref="DB39" si="28">CO39+CM39+CK39+CI39+CG39+CE39+CC39+CA39+BY39+BW39+BU39+BS39+BQ39+BO39+CQ39+CS39+CU39+CW39+CY39+DA39</f>
        <v>0</v>
      </c>
      <c r="DC39" s="247"/>
      <c r="DD39" s="79"/>
      <c r="DE39" s="247"/>
      <c r="DF39" s="79"/>
      <c r="DG39" s="247"/>
      <c r="DH39" s="79"/>
      <c r="DI39" s="247"/>
      <c r="DJ39" s="79"/>
      <c r="DK39" s="247"/>
      <c r="DL39" s="79"/>
      <c r="DM39" s="252">
        <f t="shared" ref="DM39" si="29">DD39+DF39+DH39+DJ39+DL39</f>
        <v>0</v>
      </c>
      <c r="DN39" s="247"/>
      <c r="DO39" s="79"/>
      <c r="DP39" s="247"/>
      <c r="DQ39" s="79"/>
      <c r="DR39" s="247"/>
      <c r="DS39" s="79"/>
      <c r="DT39" s="247"/>
      <c r="DU39" s="129"/>
      <c r="DV39" s="247"/>
      <c r="DW39" s="79"/>
      <c r="DX39" s="247"/>
      <c r="DY39" s="79"/>
      <c r="DZ39" s="247"/>
      <c r="EA39" s="79"/>
      <c r="EB39" s="248">
        <f t="shared" ref="EB39" si="30">DO39+DQ39+DS39+DU39+DW39+DY39+EA39</f>
        <v>0</v>
      </c>
      <c r="EC39" s="247"/>
      <c r="ED39" s="79"/>
      <c r="EE39" s="247"/>
      <c r="EF39" s="79"/>
      <c r="EG39" s="247"/>
      <c r="EH39" s="79"/>
      <c r="EI39" s="247"/>
      <c r="EJ39" s="79"/>
      <c r="EK39" s="247"/>
      <c r="EL39" s="79"/>
      <c r="EM39" s="247"/>
      <c r="EN39" s="79"/>
      <c r="EO39" s="247"/>
      <c r="EP39" s="79"/>
      <c r="EQ39" s="247"/>
      <c r="ER39" s="79"/>
      <c r="ES39" s="247"/>
      <c r="ET39" s="79"/>
      <c r="EU39" s="248">
        <f t="shared" ref="EU39" si="31">ER39+EP39+EN39+EL39+EJ39+EH39+EF39+ED39+ET39</f>
        <v>0</v>
      </c>
      <c r="EV39" s="247"/>
      <c r="EW39" s="79"/>
      <c r="EX39" s="247"/>
      <c r="EY39" s="79"/>
      <c r="EZ39" s="247"/>
      <c r="FA39" s="79"/>
      <c r="FB39" s="247"/>
      <c r="FC39" s="79"/>
      <c r="FD39" s="248">
        <f t="shared" ref="FD39" si="32">EW39+EY39+FA39+FC39</f>
        <v>0</v>
      </c>
      <c r="FE39" s="250"/>
      <c r="FF39" s="246"/>
      <c r="FG39" s="250"/>
      <c r="FH39" s="246"/>
      <c r="FI39" s="250"/>
      <c r="FJ39" s="246"/>
    </row>
    <row r="40" spans="1:166" x14ac:dyDescent="0.3">
      <c r="A40" s="356" t="s">
        <v>196</v>
      </c>
      <c r="B40" s="356"/>
      <c r="C40" s="255">
        <f>SUM(C8:C39)</f>
        <v>519</v>
      </c>
      <c r="D40" s="255">
        <f>SUM(D8:D39)</f>
        <v>105</v>
      </c>
      <c r="E40" s="256">
        <f>SUM(E8:E39)</f>
        <v>0</v>
      </c>
      <c r="F40" s="256"/>
      <c r="G40" s="257">
        <f t="shared" ref="G40:AL40" si="33">SUM(G8:G39)</f>
        <v>1405.9085000000002</v>
      </c>
      <c r="H40" s="255">
        <f t="shared" si="33"/>
        <v>0</v>
      </c>
      <c r="I40" s="258">
        <f t="shared" si="33"/>
        <v>0</v>
      </c>
      <c r="J40" s="255">
        <f t="shared" si="33"/>
        <v>0</v>
      </c>
      <c r="K40" s="258">
        <f t="shared" si="33"/>
        <v>0</v>
      </c>
      <c r="L40" s="255">
        <f t="shared" si="33"/>
        <v>0</v>
      </c>
      <c r="M40" s="258">
        <f t="shared" si="33"/>
        <v>0</v>
      </c>
      <c r="N40" s="257">
        <f t="shared" si="33"/>
        <v>0</v>
      </c>
      <c r="O40" s="255">
        <f t="shared" si="33"/>
        <v>13</v>
      </c>
      <c r="P40" s="258">
        <f t="shared" si="33"/>
        <v>22</v>
      </c>
      <c r="Q40" s="255">
        <f t="shared" si="33"/>
        <v>367</v>
      </c>
      <c r="R40" s="258">
        <f t="shared" si="33"/>
        <v>388</v>
      </c>
      <c r="S40" s="255">
        <f t="shared" si="33"/>
        <v>0</v>
      </c>
      <c r="T40" s="258">
        <f t="shared" si="33"/>
        <v>0</v>
      </c>
      <c r="U40" s="257">
        <f t="shared" si="33"/>
        <v>410</v>
      </c>
      <c r="V40" s="255">
        <f t="shared" si="33"/>
        <v>35</v>
      </c>
      <c r="W40" s="258">
        <f t="shared" si="33"/>
        <v>30.130000000000003</v>
      </c>
      <c r="X40" s="255">
        <f t="shared" si="33"/>
        <v>36</v>
      </c>
      <c r="Y40" s="259">
        <f t="shared" si="33"/>
        <v>22.57</v>
      </c>
      <c r="Z40" s="255">
        <f t="shared" si="33"/>
        <v>35</v>
      </c>
      <c r="AA40" s="258">
        <f t="shared" si="33"/>
        <v>10.384499999999999</v>
      </c>
      <c r="AB40" s="255">
        <f t="shared" si="33"/>
        <v>20</v>
      </c>
      <c r="AC40" s="258">
        <f t="shared" si="33"/>
        <v>8.2109999999999985</v>
      </c>
      <c r="AD40" s="255">
        <f t="shared" si="33"/>
        <v>38</v>
      </c>
      <c r="AE40" s="258">
        <f t="shared" si="33"/>
        <v>25.84</v>
      </c>
      <c r="AF40" s="255">
        <f t="shared" si="33"/>
        <v>24</v>
      </c>
      <c r="AG40" s="258">
        <f t="shared" si="33"/>
        <v>25.43</v>
      </c>
      <c r="AH40" s="258">
        <f t="shared" si="33"/>
        <v>9</v>
      </c>
      <c r="AI40" s="258">
        <f t="shared" si="33"/>
        <v>1.85</v>
      </c>
      <c r="AJ40" s="258">
        <f t="shared" si="33"/>
        <v>3</v>
      </c>
      <c r="AK40" s="258">
        <f t="shared" si="33"/>
        <v>9.8000000000000004E-2</v>
      </c>
      <c r="AL40" s="258">
        <f t="shared" si="33"/>
        <v>3</v>
      </c>
      <c r="AM40" s="258">
        <f t="shared" ref="AM40:BR40" si="34">SUM(AM8:AM39)</f>
        <v>0.03</v>
      </c>
      <c r="AN40" s="258">
        <f t="shared" si="34"/>
        <v>0</v>
      </c>
      <c r="AO40" s="258">
        <f t="shared" si="34"/>
        <v>0</v>
      </c>
      <c r="AP40" s="258">
        <f t="shared" si="34"/>
        <v>4</v>
      </c>
      <c r="AQ40" s="258">
        <f t="shared" si="34"/>
        <v>2.04</v>
      </c>
      <c r="AR40" s="257">
        <f t="shared" si="34"/>
        <v>126.58349999999999</v>
      </c>
      <c r="AS40" s="255">
        <f t="shared" si="34"/>
        <v>59</v>
      </c>
      <c r="AT40" s="258">
        <f t="shared" si="34"/>
        <v>45.76</v>
      </c>
      <c r="AU40" s="255">
        <f t="shared" si="34"/>
        <v>22</v>
      </c>
      <c r="AV40" s="258">
        <f t="shared" si="34"/>
        <v>7.68</v>
      </c>
      <c r="AW40" s="255">
        <f t="shared" si="34"/>
        <v>0</v>
      </c>
      <c r="AX40" s="258">
        <f t="shared" si="34"/>
        <v>0</v>
      </c>
      <c r="AY40" s="255">
        <f t="shared" si="34"/>
        <v>0</v>
      </c>
      <c r="AZ40" s="258">
        <f t="shared" si="34"/>
        <v>0</v>
      </c>
      <c r="BA40" s="255">
        <f t="shared" si="34"/>
        <v>0</v>
      </c>
      <c r="BB40" s="258">
        <f t="shared" si="34"/>
        <v>0</v>
      </c>
      <c r="BC40" s="258">
        <f t="shared" si="34"/>
        <v>0</v>
      </c>
      <c r="BD40" s="258">
        <f t="shared" si="34"/>
        <v>0</v>
      </c>
      <c r="BE40" s="258">
        <f t="shared" si="34"/>
        <v>0</v>
      </c>
      <c r="BF40" s="258">
        <f t="shared" si="34"/>
        <v>0</v>
      </c>
      <c r="BG40" s="257">
        <f t="shared" si="34"/>
        <v>53.440000000000005</v>
      </c>
      <c r="BH40" s="258">
        <f t="shared" si="34"/>
        <v>8</v>
      </c>
      <c r="BI40" s="258">
        <f t="shared" si="34"/>
        <v>0.81</v>
      </c>
      <c r="BJ40" s="258">
        <f t="shared" si="34"/>
        <v>0</v>
      </c>
      <c r="BK40" s="258">
        <f t="shared" si="34"/>
        <v>0</v>
      </c>
      <c r="BL40" s="257">
        <f t="shared" si="34"/>
        <v>0.81</v>
      </c>
      <c r="BM40" s="257">
        <f t="shared" si="34"/>
        <v>180.83349999999996</v>
      </c>
      <c r="BN40" s="255">
        <f t="shared" si="34"/>
        <v>420</v>
      </c>
      <c r="BO40" s="258">
        <f t="shared" si="34"/>
        <v>17.843</v>
      </c>
      <c r="BP40" s="255">
        <f t="shared" si="34"/>
        <v>39</v>
      </c>
      <c r="BQ40" s="258">
        <f t="shared" si="34"/>
        <v>14.109999999999998</v>
      </c>
      <c r="BR40" s="255">
        <f t="shared" si="34"/>
        <v>86</v>
      </c>
      <c r="BS40" s="258">
        <f t="shared" ref="BS40:CX40" si="35">SUM(BS8:BS39)</f>
        <v>30.410000000000004</v>
      </c>
      <c r="BT40" s="255">
        <f t="shared" si="35"/>
        <v>135</v>
      </c>
      <c r="BU40" s="258">
        <f t="shared" si="35"/>
        <v>45.58</v>
      </c>
      <c r="BV40" s="255">
        <f t="shared" si="35"/>
        <v>0</v>
      </c>
      <c r="BW40" s="258">
        <f t="shared" si="35"/>
        <v>0</v>
      </c>
      <c r="BX40" s="255">
        <f t="shared" si="35"/>
        <v>20.05</v>
      </c>
      <c r="BY40" s="258">
        <f t="shared" si="35"/>
        <v>1.59</v>
      </c>
      <c r="BZ40" s="255">
        <f t="shared" si="35"/>
        <v>19</v>
      </c>
      <c r="CA40" s="258">
        <f t="shared" si="35"/>
        <v>3.44</v>
      </c>
      <c r="CB40" s="255">
        <f t="shared" si="35"/>
        <v>4</v>
      </c>
      <c r="CC40" s="258">
        <f t="shared" si="35"/>
        <v>0.65</v>
      </c>
      <c r="CD40" s="255">
        <f t="shared" si="35"/>
        <v>38</v>
      </c>
      <c r="CE40" s="258">
        <f t="shared" si="35"/>
        <v>0.43</v>
      </c>
      <c r="CF40" s="255">
        <f t="shared" si="35"/>
        <v>11</v>
      </c>
      <c r="CG40" s="258">
        <f t="shared" si="35"/>
        <v>4.37</v>
      </c>
      <c r="CH40" s="255">
        <f t="shared" si="35"/>
        <v>28</v>
      </c>
      <c r="CI40" s="258">
        <f t="shared" si="35"/>
        <v>0.24</v>
      </c>
      <c r="CJ40" s="255">
        <f t="shared" si="35"/>
        <v>23</v>
      </c>
      <c r="CK40" s="258">
        <f t="shared" si="35"/>
        <v>1.35</v>
      </c>
      <c r="CL40" s="255">
        <f t="shared" si="35"/>
        <v>0</v>
      </c>
      <c r="CM40" s="258">
        <f t="shared" si="35"/>
        <v>0</v>
      </c>
      <c r="CN40" s="255">
        <f t="shared" si="35"/>
        <v>6</v>
      </c>
      <c r="CO40" s="258">
        <f t="shared" si="35"/>
        <v>0.5</v>
      </c>
      <c r="CP40" s="255">
        <f t="shared" si="35"/>
        <v>93</v>
      </c>
      <c r="CQ40" s="258">
        <f t="shared" si="35"/>
        <v>2.9499999999999997</v>
      </c>
      <c r="CR40" s="255">
        <f t="shared" si="35"/>
        <v>0</v>
      </c>
      <c r="CS40" s="258">
        <f t="shared" si="35"/>
        <v>0</v>
      </c>
      <c r="CT40" s="255">
        <f t="shared" si="35"/>
        <v>0</v>
      </c>
      <c r="CU40" s="258">
        <f t="shared" si="35"/>
        <v>0</v>
      </c>
      <c r="CV40" s="255">
        <f t="shared" si="35"/>
        <v>23</v>
      </c>
      <c r="CW40" s="258">
        <f t="shared" si="35"/>
        <v>0.21000000000000002</v>
      </c>
      <c r="CX40" s="255">
        <f t="shared" si="35"/>
        <v>0</v>
      </c>
      <c r="CY40" s="258">
        <f t="shared" ref="CY40:ED40" si="36">SUM(CY8:CY39)</f>
        <v>0</v>
      </c>
      <c r="CZ40" s="255">
        <f t="shared" si="36"/>
        <v>0</v>
      </c>
      <c r="DA40" s="258">
        <f t="shared" si="36"/>
        <v>0</v>
      </c>
      <c r="DB40" s="257">
        <f t="shared" si="36"/>
        <v>123.67300000000006</v>
      </c>
      <c r="DC40" s="255">
        <f t="shared" si="36"/>
        <v>15</v>
      </c>
      <c r="DD40" s="258">
        <f t="shared" si="36"/>
        <v>6.6999999999999993</v>
      </c>
      <c r="DE40" s="255">
        <f t="shared" si="36"/>
        <v>57</v>
      </c>
      <c r="DF40" s="258">
        <f t="shared" si="36"/>
        <v>1.9100000000000001</v>
      </c>
      <c r="DG40" s="255">
        <f t="shared" si="36"/>
        <v>69</v>
      </c>
      <c r="DH40" s="258">
        <f t="shared" si="36"/>
        <v>2.52</v>
      </c>
      <c r="DI40" s="255">
        <f t="shared" si="36"/>
        <v>0</v>
      </c>
      <c r="DJ40" s="258">
        <f t="shared" si="36"/>
        <v>0</v>
      </c>
      <c r="DK40" s="255">
        <f t="shared" si="36"/>
        <v>44</v>
      </c>
      <c r="DL40" s="258">
        <f t="shared" si="36"/>
        <v>35</v>
      </c>
      <c r="DM40" s="257">
        <f t="shared" si="36"/>
        <v>46.13000000000001</v>
      </c>
      <c r="DN40" s="255">
        <f t="shared" si="36"/>
        <v>4</v>
      </c>
      <c r="DO40" s="258">
        <f t="shared" si="36"/>
        <v>8.9</v>
      </c>
      <c r="DP40" s="255">
        <f t="shared" si="36"/>
        <v>3</v>
      </c>
      <c r="DQ40" s="258">
        <f t="shared" si="36"/>
        <v>0.6</v>
      </c>
      <c r="DR40" s="255">
        <f t="shared" si="36"/>
        <v>0</v>
      </c>
      <c r="DS40" s="258">
        <f t="shared" si="36"/>
        <v>0</v>
      </c>
      <c r="DT40" s="255">
        <f t="shared" si="36"/>
        <v>68</v>
      </c>
      <c r="DU40" s="258">
        <f t="shared" si="36"/>
        <v>35.910000000000004</v>
      </c>
      <c r="DV40" s="255">
        <f t="shared" si="36"/>
        <v>2</v>
      </c>
      <c r="DW40" s="258">
        <f t="shared" si="36"/>
        <v>0.02</v>
      </c>
      <c r="DX40" s="255">
        <f t="shared" si="36"/>
        <v>2</v>
      </c>
      <c r="DY40" s="258">
        <f t="shared" si="36"/>
        <v>0.03</v>
      </c>
      <c r="DZ40" s="255">
        <f t="shared" si="36"/>
        <v>0</v>
      </c>
      <c r="EA40" s="258">
        <f t="shared" si="36"/>
        <v>0</v>
      </c>
      <c r="EB40" s="257">
        <f t="shared" si="36"/>
        <v>45.46</v>
      </c>
      <c r="EC40" s="255">
        <f t="shared" si="36"/>
        <v>2</v>
      </c>
      <c r="ED40" s="258">
        <f t="shared" si="36"/>
        <v>0.60000000000000009</v>
      </c>
      <c r="EE40" s="255">
        <f t="shared" ref="EE40:FJ40" si="37">SUM(EE8:EE39)</f>
        <v>0</v>
      </c>
      <c r="EF40" s="258">
        <f t="shared" si="37"/>
        <v>0</v>
      </c>
      <c r="EG40" s="255">
        <f t="shared" si="37"/>
        <v>0</v>
      </c>
      <c r="EH40" s="258">
        <f t="shared" si="37"/>
        <v>0</v>
      </c>
      <c r="EI40" s="255">
        <f t="shared" si="37"/>
        <v>0</v>
      </c>
      <c r="EJ40" s="258">
        <f t="shared" si="37"/>
        <v>0</v>
      </c>
      <c r="EK40" s="255">
        <f t="shared" si="37"/>
        <v>0</v>
      </c>
      <c r="EL40" s="258">
        <f t="shared" si="37"/>
        <v>0</v>
      </c>
      <c r="EM40" s="255">
        <f t="shared" si="37"/>
        <v>3</v>
      </c>
      <c r="EN40" s="258">
        <f t="shared" si="37"/>
        <v>0.85</v>
      </c>
      <c r="EO40" s="255">
        <f t="shared" si="37"/>
        <v>0</v>
      </c>
      <c r="EP40" s="258">
        <f t="shared" si="37"/>
        <v>0</v>
      </c>
      <c r="EQ40" s="255">
        <f t="shared" si="37"/>
        <v>0</v>
      </c>
      <c r="ER40" s="258">
        <f t="shared" si="37"/>
        <v>0</v>
      </c>
      <c r="ES40" s="255">
        <f t="shared" si="37"/>
        <v>0</v>
      </c>
      <c r="ET40" s="258">
        <f t="shared" si="37"/>
        <v>0</v>
      </c>
      <c r="EU40" s="257">
        <f t="shared" si="37"/>
        <v>1.4500000000000002</v>
      </c>
      <c r="EV40" s="255">
        <f t="shared" si="37"/>
        <v>10</v>
      </c>
      <c r="EW40" s="258">
        <f t="shared" si="37"/>
        <v>7.6999999999999993</v>
      </c>
      <c r="EX40" s="255">
        <f t="shared" si="37"/>
        <v>7</v>
      </c>
      <c r="EY40" s="258">
        <f t="shared" si="37"/>
        <v>4.2</v>
      </c>
      <c r="EZ40" s="255">
        <f t="shared" si="37"/>
        <v>88</v>
      </c>
      <c r="FA40" s="258">
        <f t="shared" si="37"/>
        <v>74.25</v>
      </c>
      <c r="FB40" s="255">
        <f t="shared" si="37"/>
        <v>280</v>
      </c>
      <c r="FC40" s="258">
        <f t="shared" si="37"/>
        <v>195.34</v>
      </c>
      <c r="FD40" s="257">
        <f t="shared" si="37"/>
        <v>281.18999999999994</v>
      </c>
      <c r="FE40" s="255">
        <f t="shared" si="37"/>
        <v>190</v>
      </c>
      <c r="FF40" s="258">
        <f t="shared" si="37"/>
        <v>310.16199999999998</v>
      </c>
      <c r="FG40" s="255">
        <f t="shared" si="37"/>
        <v>18</v>
      </c>
      <c r="FH40" s="258">
        <f t="shared" si="37"/>
        <v>4.5</v>
      </c>
      <c r="FI40" s="255">
        <f t="shared" si="37"/>
        <v>45</v>
      </c>
      <c r="FJ40" s="258">
        <f t="shared" si="37"/>
        <v>2.5099999999999998</v>
      </c>
    </row>
    <row r="42" spans="1:166" x14ac:dyDescent="0.3">
      <c r="A42" s="260" t="s">
        <v>197</v>
      </c>
    </row>
    <row r="44" spans="1:166" x14ac:dyDescent="0.3">
      <c r="B44" s="263"/>
    </row>
    <row r="45" spans="1:166" x14ac:dyDescent="0.3">
      <c r="B45" s="204" t="s">
        <v>198</v>
      </c>
    </row>
  </sheetData>
  <sortState xmlns:xlrd2="http://schemas.microsoft.com/office/spreadsheetml/2017/richdata2" ref="A8:FK37">
    <sortCondition ref="B8:B37"/>
  </sortState>
  <mergeCells count="110">
    <mergeCell ref="BM6:BM7"/>
    <mergeCell ref="BH5:BM5"/>
    <mergeCell ref="BN5:DB5"/>
    <mergeCell ref="A5:A7"/>
    <mergeCell ref="B5:B7"/>
    <mergeCell ref="C5:C7"/>
    <mergeCell ref="D5:D7"/>
    <mergeCell ref="E5:E7"/>
    <mergeCell ref="G5:G7"/>
    <mergeCell ref="AN6:AO6"/>
    <mergeCell ref="AP6:AQ6"/>
    <mergeCell ref="AR6:AR7"/>
    <mergeCell ref="AS6:AT6"/>
    <mergeCell ref="BG6:BG7"/>
    <mergeCell ref="BH6:BI6"/>
    <mergeCell ref="BJ6:BK6"/>
    <mergeCell ref="BL6:BL7"/>
    <mergeCell ref="AU6:AV6"/>
    <mergeCell ref="AW6:AX6"/>
    <mergeCell ref="AY6:AZ6"/>
    <mergeCell ref="BA6:BB6"/>
    <mergeCell ref="BC6:BD6"/>
    <mergeCell ref="BE6:BF6"/>
    <mergeCell ref="BX6:BY6"/>
    <mergeCell ref="A1:B1"/>
    <mergeCell ref="A2:B2"/>
    <mergeCell ref="I2:K2"/>
    <mergeCell ref="A3:B3"/>
    <mergeCell ref="I3:K3"/>
    <mergeCell ref="A4:B4"/>
    <mergeCell ref="I4:K4"/>
    <mergeCell ref="AJ6:AK6"/>
    <mergeCell ref="AL6:AM6"/>
    <mergeCell ref="X6:Y6"/>
    <mergeCell ref="Z6:AA6"/>
    <mergeCell ref="AB6:AC6"/>
    <mergeCell ref="AD6:AE6"/>
    <mergeCell ref="AF6:AG6"/>
    <mergeCell ref="AH6:AI6"/>
    <mergeCell ref="F5:F7"/>
    <mergeCell ref="FI5:FJ6"/>
    <mergeCell ref="H6:I6"/>
    <mergeCell ref="J6:K6"/>
    <mergeCell ref="L6:M6"/>
    <mergeCell ref="N6:N7"/>
    <mergeCell ref="O6:P6"/>
    <mergeCell ref="Q6:R6"/>
    <mergeCell ref="S6:T6"/>
    <mergeCell ref="U6:U7"/>
    <mergeCell ref="V6:W6"/>
    <mergeCell ref="DC5:DM5"/>
    <mergeCell ref="DN5:EB5"/>
    <mergeCell ref="EC5:EU5"/>
    <mergeCell ref="EV5:FD5"/>
    <mergeCell ref="FE5:FF6"/>
    <mergeCell ref="FG5:FH6"/>
    <mergeCell ref="DG6:DH6"/>
    <mergeCell ref="DI6:DJ6"/>
    <mergeCell ref="DK6:DL6"/>
    <mergeCell ref="DM6:DM7"/>
    <mergeCell ref="H5:N5"/>
    <mergeCell ref="O5:U5"/>
    <mergeCell ref="V5:AR5"/>
    <mergeCell ref="AS5:BG5"/>
    <mergeCell ref="BZ6:CA6"/>
    <mergeCell ref="CB6:CC6"/>
    <mergeCell ref="CD6:CE6"/>
    <mergeCell ref="CF6:CG6"/>
    <mergeCell ref="CH6:CI6"/>
    <mergeCell ref="BN6:BO6"/>
    <mergeCell ref="BP6:BQ6"/>
    <mergeCell ref="BR6:BS6"/>
    <mergeCell ref="BT6:BU6"/>
    <mergeCell ref="BV6:BW6"/>
    <mergeCell ref="CV6:CW6"/>
    <mergeCell ref="CX6:CY6"/>
    <mergeCell ref="CZ6:DA6"/>
    <mergeCell ref="DB6:DB7"/>
    <mergeCell ref="DC6:DD6"/>
    <mergeCell ref="DE6:DF6"/>
    <mergeCell ref="CJ6:CK6"/>
    <mergeCell ref="CL6:CM6"/>
    <mergeCell ref="CN6:CO6"/>
    <mergeCell ref="CP6:CQ6"/>
    <mergeCell ref="CR6:CS6"/>
    <mergeCell ref="CT6:CU6"/>
    <mergeCell ref="EV6:EW6"/>
    <mergeCell ref="EX6:EY6"/>
    <mergeCell ref="EZ6:FA6"/>
    <mergeCell ref="FB6:FC6"/>
    <mergeCell ref="FD6:FD7"/>
    <mergeCell ref="A40:B40"/>
    <mergeCell ref="EK6:EL6"/>
    <mergeCell ref="EM6:EN6"/>
    <mergeCell ref="EO6:EP6"/>
    <mergeCell ref="EQ6:ER6"/>
    <mergeCell ref="ES6:ET6"/>
    <mergeCell ref="EU6:EU7"/>
    <mergeCell ref="DZ6:EA6"/>
    <mergeCell ref="EB6:EB7"/>
    <mergeCell ref="EC6:ED6"/>
    <mergeCell ref="EE6:EF6"/>
    <mergeCell ref="EG6:EH6"/>
    <mergeCell ref="EI6:EJ6"/>
    <mergeCell ref="DN6:DO6"/>
    <mergeCell ref="DP6:DQ6"/>
    <mergeCell ref="DR6:DS6"/>
    <mergeCell ref="DT6:DU6"/>
    <mergeCell ref="DV6:DW6"/>
    <mergeCell ref="DX6:DY6"/>
  </mergeCells>
  <phoneticPr fontId="23" type="noConversion"/>
  <pageMargins left="0.23622047244094499" right="0.23622047244094499" top="0.74803149606299202" bottom="0.74803149606299202" header="0.31496062992126" footer="0.31496062992126"/>
  <pageSetup paperSize="5" scale="67" orientation="landscape" r:id="rId1"/>
  <headerFooter>
    <oddHeader>&amp;C&amp;"Times New Roman,Regular"OFFICE OF THE PROVINCIAL AGRICULTURIST
&amp;"Times New Roman,Bold"CROP STATISTICS 2021</oddHeader>
  </headerFooter>
  <colBreaks count="7" manualBreakCount="7">
    <brk id="7" max="44" man="1"/>
    <brk id="21" max="1048575" man="1"/>
    <brk id="44" max="1048575" man="1"/>
    <brk id="65" max="45" man="1"/>
    <brk id="106" max="45" man="1"/>
    <brk id="132" max="1048575" man="1"/>
    <brk id="15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>
    <tabColor rgb="FFC00000"/>
  </sheetPr>
  <dimension ref="A2:BS31"/>
  <sheetViews>
    <sheetView showZeros="0" view="pageBreakPreview" zoomScaleNormal="85" zoomScaleSheetLayoutView="100" workbookViewId="0">
      <selection activeCell="AU42" sqref="AU42"/>
    </sheetView>
  </sheetViews>
  <sheetFormatPr defaultColWidth="9.140625" defaultRowHeight="16.5" x14ac:dyDescent="0.3"/>
  <cols>
    <col min="1" max="1" width="3.5703125" style="11" customWidth="1"/>
    <col min="2" max="2" width="21.7109375" style="6" customWidth="1"/>
    <col min="3" max="4" width="6.28515625" style="11" customWidth="1"/>
    <col min="5" max="12" width="8.7109375" style="7" customWidth="1"/>
    <col min="13" max="16" width="7.7109375" style="7" customWidth="1"/>
    <col min="17" max="23" width="7.7109375" style="8" customWidth="1"/>
    <col min="24" max="24" width="7.7109375" style="65" customWidth="1"/>
    <col min="25" max="38" width="6.5703125" style="8" customWidth="1"/>
    <col min="39" max="39" width="6.5703125" style="65" customWidth="1"/>
    <col min="40" max="44" width="7.7109375" style="8" customWidth="1"/>
    <col min="45" max="45" width="7.7109375" style="65" customWidth="1"/>
    <col min="46" max="50" width="7.7109375" style="8" customWidth="1"/>
    <col min="51" max="51" width="7.7109375" style="65" customWidth="1"/>
    <col min="52" max="59" width="7.7109375" style="8" customWidth="1"/>
    <col min="60" max="60" width="7.7109375" style="65" customWidth="1"/>
    <col min="61" max="64" width="6.7109375" style="8" customWidth="1"/>
    <col min="65" max="65" width="6.7109375" style="65" customWidth="1"/>
    <col min="66" max="70" width="6.7109375" style="8" customWidth="1"/>
    <col min="71" max="71" width="7.7109375" style="9" customWidth="1"/>
    <col min="72" max="16384" width="9.140625" style="6"/>
  </cols>
  <sheetData>
    <row r="2" spans="1:71" x14ac:dyDescent="0.3">
      <c r="A2" s="301" t="s">
        <v>114</v>
      </c>
      <c r="B2" s="301"/>
      <c r="E2" s="424"/>
      <c r="F2" s="424"/>
    </row>
    <row r="3" spans="1:71" x14ac:dyDescent="0.3">
      <c r="A3" s="301" t="s">
        <v>115</v>
      </c>
      <c r="B3" s="301"/>
      <c r="E3" s="424"/>
      <c r="F3" s="424"/>
    </row>
    <row r="4" spans="1:71" x14ac:dyDescent="0.3">
      <c r="A4" s="301"/>
      <c r="B4" s="301"/>
      <c r="E4" s="425"/>
      <c r="F4" s="425"/>
    </row>
    <row r="5" spans="1:71" s="12" customFormat="1" ht="16.5" customHeight="1" x14ac:dyDescent="0.25">
      <c r="A5" s="288" t="s">
        <v>3</v>
      </c>
      <c r="B5" s="266" t="s">
        <v>36</v>
      </c>
      <c r="C5" s="342" t="s">
        <v>4</v>
      </c>
      <c r="D5" s="342" t="s">
        <v>5</v>
      </c>
      <c r="E5" s="289" t="s">
        <v>37</v>
      </c>
      <c r="F5" s="290"/>
      <c r="G5" s="290"/>
      <c r="H5" s="291"/>
      <c r="I5" s="292" t="s">
        <v>38</v>
      </c>
      <c r="J5" s="293"/>
      <c r="K5" s="293"/>
      <c r="L5" s="294"/>
      <c r="M5" s="295" t="s">
        <v>39</v>
      </c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7"/>
      <c r="Y5" s="298" t="s">
        <v>40</v>
      </c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300"/>
      <c r="AN5" s="276" t="s">
        <v>41</v>
      </c>
      <c r="AO5" s="277"/>
      <c r="AP5" s="277"/>
      <c r="AQ5" s="277"/>
      <c r="AR5" s="277"/>
      <c r="AS5" s="278"/>
      <c r="AT5" s="279" t="s">
        <v>42</v>
      </c>
      <c r="AU5" s="280"/>
      <c r="AV5" s="280"/>
      <c r="AW5" s="280"/>
      <c r="AX5" s="280"/>
      <c r="AY5" s="281"/>
      <c r="AZ5" s="282" t="s">
        <v>43</v>
      </c>
      <c r="BA5" s="283"/>
      <c r="BB5" s="283"/>
      <c r="BC5" s="283"/>
      <c r="BD5" s="283"/>
      <c r="BE5" s="283"/>
      <c r="BF5" s="283"/>
      <c r="BG5" s="283"/>
      <c r="BH5" s="284"/>
      <c r="BI5" s="285" t="s">
        <v>44</v>
      </c>
      <c r="BJ5" s="286"/>
      <c r="BK5" s="286"/>
      <c r="BL5" s="286"/>
      <c r="BM5" s="287"/>
      <c r="BN5" s="420" t="s">
        <v>106</v>
      </c>
      <c r="BO5" s="272" t="s">
        <v>45</v>
      </c>
      <c r="BP5" s="273" t="s">
        <v>46</v>
      </c>
      <c r="BQ5" s="265" t="s">
        <v>47</v>
      </c>
      <c r="BR5" s="421" t="s">
        <v>113</v>
      </c>
      <c r="BS5" s="423" t="s">
        <v>48</v>
      </c>
    </row>
    <row r="6" spans="1:71" s="29" customFormat="1" ht="16.5" customHeight="1" x14ac:dyDescent="0.25">
      <c r="A6" s="288"/>
      <c r="B6" s="266"/>
      <c r="C6" s="343"/>
      <c r="D6" s="343"/>
      <c r="E6" s="13" t="s">
        <v>49</v>
      </c>
      <c r="F6" s="13" t="s">
        <v>50</v>
      </c>
      <c r="G6" s="13" t="s">
        <v>51</v>
      </c>
      <c r="H6" s="71" t="s">
        <v>52</v>
      </c>
      <c r="I6" s="15" t="s">
        <v>53</v>
      </c>
      <c r="J6" s="15" t="s">
        <v>54</v>
      </c>
      <c r="K6" s="15" t="s">
        <v>55</v>
      </c>
      <c r="L6" s="71" t="s">
        <v>52</v>
      </c>
      <c r="M6" s="17" t="s">
        <v>56</v>
      </c>
      <c r="N6" s="17" t="s">
        <v>57</v>
      </c>
      <c r="O6" s="17" t="s">
        <v>58</v>
      </c>
      <c r="P6" s="17" t="s">
        <v>59</v>
      </c>
      <c r="Q6" s="17" t="s">
        <v>60</v>
      </c>
      <c r="R6" s="17" t="s">
        <v>61</v>
      </c>
      <c r="S6" s="17" t="s">
        <v>62</v>
      </c>
      <c r="T6" s="17" t="s">
        <v>63</v>
      </c>
      <c r="U6" s="17" t="s">
        <v>97</v>
      </c>
      <c r="V6" s="17" t="s">
        <v>98</v>
      </c>
      <c r="W6" s="17" t="s">
        <v>99</v>
      </c>
      <c r="X6" s="71" t="s">
        <v>52</v>
      </c>
      <c r="Y6" s="19" t="s">
        <v>64</v>
      </c>
      <c r="Z6" s="19" t="s">
        <v>65</v>
      </c>
      <c r="AA6" s="19" t="s">
        <v>66</v>
      </c>
      <c r="AB6" s="19" t="s">
        <v>67</v>
      </c>
      <c r="AC6" s="19" t="s">
        <v>68</v>
      </c>
      <c r="AD6" s="19" t="s">
        <v>69</v>
      </c>
      <c r="AE6" s="19" t="s">
        <v>70</v>
      </c>
      <c r="AF6" s="19" t="s">
        <v>71</v>
      </c>
      <c r="AG6" s="19" t="s">
        <v>72</v>
      </c>
      <c r="AH6" s="19" t="s">
        <v>73</v>
      </c>
      <c r="AI6" s="19" t="s">
        <v>92</v>
      </c>
      <c r="AJ6" s="19" t="s">
        <v>109</v>
      </c>
      <c r="AK6" s="19" t="s">
        <v>93</v>
      </c>
      <c r="AL6" s="19" t="s">
        <v>94</v>
      </c>
      <c r="AM6" s="71" t="s">
        <v>52</v>
      </c>
      <c r="AN6" s="21" t="s">
        <v>74</v>
      </c>
      <c r="AO6" s="21" t="s">
        <v>75</v>
      </c>
      <c r="AP6" s="21" t="s">
        <v>76</v>
      </c>
      <c r="AQ6" s="21" t="s">
        <v>95</v>
      </c>
      <c r="AR6" s="21" t="s">
        <v>116</v>
      </c>
      <c r="AS6" s="71" t="s">
        <v>52</v>
      </c>
      <c r="AT6" s="23" t="s">
        <v>77</v>
      </c>
      <c r="AU6" s="23" t="s">
        <v>78</v>
      </c>
      <c r="AV6" s="23" t="s">
        <v>79</v>
      </c>
      <c r="AW6" s="23" t="s">
        <v>96</v>
      </c>
      <c r="AX6" s="23" t="s">
        <v>80</v>
      </c>
      <c r="AY6" s="71" t="s">
        <v>52</v>
      </c>
      <c r="AZ6" s="25" t="s">
        <v>81</v>
      </c>
      <c r="BA6" s="25" t="s">
        <v>82</v>
      </c>
      <c r="BB6" s="25" t="s">
        <v>100</v>
      </c>
      <c r="BC6" s="25" t="s">
        <v>101</v>
      </c>
      <c r="BD6" s="25" t="s">
        <v>102</v>
      </c>
      <c r="BE6" s="25" t="s">
        <v>103</v>
      </c>
      <c r="BF6" s="25" t="s">
        <v>104</v>
      </c>
      <c r="BG6" s="25" t="s">
        <v>105</v>
      </c>
      <c r="BH6" s="71" t="s">
        <v>52</v>
      </c>
      <c r="BI6" s="27" t="s">
        <v>83</v>
      </c>
      <c r="BJ6" s="27" t="s">
        <v>84</v>
      </c>
      <c r="BK6" s="27" t="s">
        <v>85</v>
      </c>
      <c r="BL6" s="27" t="s">
        <v>86</v>
      </c>
      <c r="BM6" s="71" t="s">
        <v>52</v>
      </c>
      <c r="BN6" s="420"/>
      <c r="BO6" s="272"/>
      <c r="BP6" s="273"/>
      <c r="BQ6" s="265"/>
      <c r="BR6" s="422"/>
      <c r="BS6" s="423"/>
    </row>
    <row r="7" spans="1:71" s="12" customFormat="1" ht="33" x14ac:dyDescent="0.25">
      <c r="A7" s="288"/>
      <c r="B7" s="266"/>
      <c r="C7" s="344"/>
      <c r="D7" s="344"/>
      <c r="E7" s="30" t="s">
        <v>87</v>
      </c>
      <c r="F7" s="30" t="s">
        <v>87</v>
      </c>
      <c r="G7" s="30" t="s">
        <v>87</v>
      </c>
      <c r="H7" s="72" t="s">
        <v>87</v>
      </c>
      <c r="I7" s="32" t="s">
        <v>87</v>
      </c>
      <c r="J7" s="32" t="s">
        <v>87</v>
      </c>
      <c r="K7" s="32" t="s">
        <v>87</v>
      </c>
      <c r="L7" s="72" t="s">
        <v>87</v>
      </c>
      <c r="M7" s="34" t="s">
        <v>87</v>
      </c>
      <c r="N7" s="34" t="s">
        <v>87</v>
      </c>
      <c r="O7" s="34" t="s">
        <v>87</v>
      </c>
      <c r="P7" s="34" t="s">
        <v>87</v>
      </c>
      <c r="Q7" s="34" t="s">
        <v>87</v>
      </c>
      <c r="R7" s="34" t="s">
        <v>87</v>
      </c>
      <c r="S7" s="34" t="s">
        <v>87</v>
      </c>
      <c r="T7" s="34" t="s">
        <v>87</v>
      </c>
      <c r="U7" s="34" t="s">
        <v>87</v>
      </c>
      <c r="V7" s="34" t="s">
        <v>87</v>
      </c>
      <c r="W7" s="34" t="s">
        <v>87</v>
      </c>
      <c r="X7" s="72" t="s">
        <v>87</v>
      </c>
      <c r="Y7" s="36" t="s">
        <v>87</v>
      </c>
      <c r="Z7" s="36" t="s">
        <v>87</v>
      </c>
      <c r="AA7" s="36" t="s">
        <v>87</v>
      </c>
      <c r="AB7" s="36" t="s">
        <v>87</v>
      </c>
      <c r="AC7" s="36" t="s">
        <v>87</v>
      </c>
      <c r="AD7" s="36" t="s">
        <v>87</v>
      </c>
      <c r="AE7" s="36" t="s">
        <v>87</v>
      </c>
      <c r="AF7" s="36" t="s">
        <v>87</v>
      </c>
      <c r="AG7" s="36" t="s">
        <v>87</v>
      </c>
      <c r="AH7" s="36" t="s">
        <v>87</v>
      </c>
      <c r="AI7" s="36" t="s">
        <v>87</v>
      </c>
      <c r="AJ7" s="36" t="s">
        <v>87</v>
      </c>
      <c r="AK7" s="36" t="s">
        <v>87</v>
      </c>
      <c r="AL7" s="36" t="s">
        <v>87</v>
      </c>
      <c r="AM7" s="72" t="s">
        <v>87</v>
      </c>
      <c r="AN7" s="38" t="s">
        <v>87</v>
      </c>
      <c r="AO7" s="38" t="s">
        <v>87</v>
      </c>
      <c r="AP7" s="38" t="s">
        <v>87</v>
      </c>
      <c r="AQ7" s="38" t="s">
        <v>87</v>
      </c>
      <c r="AR7" s="38" t="s">
        <v>87</v>
      </c>
      <c r="AS7" s="72" t="s">
        <v>87</v>
      </c>
      <c r="AT7" s="40" t="s">
        <v>87</v>
      </c>
      <c r="AU7" s="40" t="s">
        <v>87</v>
      </c>
      <c r="AV7" s="40" t="s">
        <v>87</v>
      </c>
      <c r="AW7" s="40" t="s">
        <v>87</v>
      </c>
      <c r="AX7" s="40" t="s">
        <v>87</v>
      </c>
      <c r="AY7" s="72" t="s">
        <v>87</v>
      </c>
      <c r="AZ7" s="42" t="s">
        <v>87</v>
      </c>
      <c r="BA7" s="42" t="s">
        <v>87</v>
      </c>
      <c r="BB7" s="42" t="s">
        <v>87</v>
      </c>
      <c r="BC7" s="42" t="s">
        <v>87</v>
      </c>
      <c r="BD7" s="42" t="s">
        <v>87</v>
      </c>
      <c r="BE7" s="42" t="s">
        <v>87</v>
      </c>
      <c r="BF7" s="42" t="s">
        <v>87</v>
      </c>
      <c r="BG7" s="42" t="s">
        <v>87</v>
      </c>
      <c r="BH7" s="72" t="s">
        <v>87</v>
      </c>
      <c r="BI7" s="44" t="s">
        <v>87</v>
      </c>
      <c r="BJ7" s="44" t="s">
        <v>87</v>
      </c>
      <c r="BK7" s="44" t="s">
        <v>87</v>
      </c>
      <c r="BL7" s="44" t="s">
        <v>87</v>
      </c>
      <c r="BM7" s="72" t="s">
        <v>87</v>
      </c>
      <c r="BN7" s="70" t="s">
        <v>87</v>
      </c>
      <c r="BO7" s="46" t="s">
        <v>87</v>
      </c>
      <c r="BP7" s="47" t="s">
        <v>87</v>
      </c>
      <c r="BQ7" s="48" t="s">
        <v>87</v>
      </c>
      <c r="BR7" s="94" t="s">
        <v>87</v>
      </c>
      <c r="BS7" s="97" t="s">
        <v>87</v>
      </c>
    </row>
    <row r="8" spans="1:71" x14ac:dyDescent="0.3">
      <c r="A8" s="50">
        <v>1</v>
      </c>
      <c r="B8" s="3"/>
      <c r="C8" s="4"/>
      <c r="D8" s="4"/>
      <c r="E8" s="51"/>
      <c r="F8" s="51"/>
      <c r="G8" s="51"/>
      <c r="H8" s="73">
        <f t="shared" ref="H8:H26" si="0">SUM(E8:G8)</f>
        <v>0</v>
      </c>
      <c r="I8" s="51"/>
      <c r="J8" s="51"/>
      <c r="K8" s="51"/>
      <c r="L8" s="73">
        <f t="shared" ref="L8:L26" si="1">SUM(I8:K8)</f>
        <v>0</v>
      </c>
      <c r="M8" s="79"/>
      <c r="N8" s="79"/>
      <c r="O8" s="79"/>
      <c r="P8" s="79"/>
      <c r="Q8" s="80"/>
      <c r="R8" s="80"/>
      <c r="S8" s="80"/>
      <c r="T8" s="80"/>
      <c r="U8" s="80"/>
      <c r="V8" s="80"/>
      <c r="W8" s="80"/>
      <c r="X8" s="76">
        <f t="shared" ref="X8:X26" si="2">SUM(M8:W8)</f>
        <v>0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6">
        <f t="shared" ref="AM8:AM26" si="3">SUM(Y8:AL8)</f>
        <v>0</v>
      </c>
      <c r="AN8" s="52"/>
      <c r="AO8" s="56"/>
      <c r="AP8" s="56"/>
      <c r="AQ8" s="52"/>
      <c r="AR8" s="52"/>
      <c r="AS8" s="76">
        <f>SUM(AN8:AR8)</f>
        <v>0</v>
      </c>
      <c r="AT8" s="52"/>
      <c r="AU8" s="52"/>
      <c r="AV8" s="56"/>
      <c r="AW8" s="52"/>
      <c r="AX8" s="52"/>
      <c r="AY8" s="76">
        <f t="shared" ref="AY8:AY26" si="4">SUM(AT8:AX8)</f>
        <v>0</v>
      </c>
      <c r="AZ8" s="52"/>
      <c r="BA8" s="52"/>
      <c r="BB8" s="52"/>
      <c r="BC8" s="52"/>
      <c r="BD8" s="52"/>
      <c r="BE8" s="52"/>
      <c r="BF8" s="52"/>
      <c r="BG8" s="52"/>
      <c r="BH8" s="76">
        <f t="shared" ref="BH8:BH26" si="5">SUM(AZ8:BG8)</f>
        <v>0</v>
      </c>
      <c r="BI8" s="80"/>
      <c r="BJ8" s="80"/>
      <c r="BK8" s="80"/>
      <c r="BL8" s="80"/>
      <c r="BM8" s="76">
        <f t="shared" ref="BM8:BM26" si="6">SUM(BI8:BL8)</f>
        <v>0</v>
      </c>
      <c r="BN8" s="52"/>
      <c r="BO8" s="52"/>
      <c r="BP8" s="52"/>
      <c r="BQ8" s="52"/>
      <c r="BR8" s="52"/>
      <c r="BS8" s="98">
        <f t="shared" ref="BS8:BS26" si="7">H8+BN8+L8+X8+AM8+AS8+AY8+BH8+BM8+BO8+BP8+BQ8+BR8</f>
        <v>0</v>
      </c>
    </row>
    <row r="9" spans="1:71" x14ac:dyDescent="0.3">
      <c r="A9" s="50">
        <v>2</v>
      </c>
      <c r="B9" s="3"/>
      <c r="C9" s="4"/>
      <c r="D9" s="4"/>
      <c r="E9" s="51"/>
      <c r="F9" s="51"/>
      <c r="G9" s="51"/>
      <c r="H9" s="73">
        <f t="shared" si="0"/>
        <v>0</v>
      </c>
      <c r="I9" s="51"/>
      <c r="J9" s="51"/>
      <c r="K9" s="51"/>
      <c r="L9" s="73">
        <f t="shared" si="1"/>
        <v>0</v>
      </c>
      <c r="M9" s="79"/>
      <c r="N9" s="79"/>
      <c r="O9" s="79"/>
      <c r="P9" s="79"/>
      <c r="Q9" s="80"/>
      <c r="R9" s="80"/>
      <c r="S9" s="80"/>
      <c r="T9" s="80"/>
      <c r="U9" s="80"/>
      <c r="V9" s="80"/>
      <c r="W9" s="80"/>
      <c r="X9" s="76">
        <f t="shared" si="2"/>
        <v>0</v>
      </c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76">
        <f t="shared" si="3"/>
        <v>0</v>
      </c>
      <c r="AN9" s="52"/>
      <c r="AO9" s="52"/>
      <c r="AP9" s="52"/>
      <c r="AQ9" s="52"/>
      <c r="AR9" s="52"/>
      <c r="AS9" s="76">
        <f t="shared" ref="AS9:AS26" si="8">SUM(AN9:AR9)</f>
        <v>0</v>
      </c>
      <c r="AT9" s="52"/>
      <c r="AU9" s="52"/>
      <c r="AV9" s="52"/>
      <c r="AW9" s="52"/>
      <c r="AX9" s="52"/>
      <c r="AY9" s="76">
        <f t="shared" si="4"/>
        <v>0</v>
      </c>
      <c r="AZ9" s="52"/>
      <c r="BA9" s="52"/>
      <c r="BB9" s="52"/>
      <c r="BC9" s="52"/>
      <c r="BD9" s="52"/>
      <c r="BE9" s="52"/>
      <c r="BF9" s="52"/>
      <c r="BG9" s="52"/>
      <c r="BH9" s="76">
        <f t="shared" si="5"/>
        <v>0</v>
      </c>
      <c r="BI9" s="80"/>
      <c r="BJ9" s="80"/>
      <c r="BK9" s="80"/>
      <c r="BL9" s="56"/>
      <c r="BM9" s="76">
        <f t="shared" si="6"/>
        <v>0</v>
      </c>
      <c r="BN9" s="52"/>
      <c r="BO9" s="52"/>
      <c r="BP9" s="52"/>
      <c r="BQ9" s="52"/>
      <c r="BR9" s="52"/>
      <c r="BS9" s="98">
        <f t="shared" si="7"/>
        <v>0</v>
      </c>
    </row>
    <row r="10" spans="1:71" x14ac:dyDescent="0.3">
      <c r="A10" s="50">
        <v>3</v>
      </c>
      <c r="B10" s="3"/>
      <c r="C10" s="4"/>
      <c r="D10" s="4"/>
      <c r="E10" s="51"/>
      <c r="F10" s="51"/>
      <c r="G10" s="51"/>
      <c r="H10" s="73">
        <f t="shared" si="0"/>
        <v>0</v>
      </c>
      <c r="I10" s="51"/>
      <c r="J10" s="51"/>
      <c r="K10" s="51"/>
      <c r="L10" s="73">
        <f t="shared" si="1"/>
        <v>0</v>
      </c>
      <c r="M10" s="79"/>
      <c r="N10" s="79"/>
      <c r="O10" s="79"/>
      <c r="P10" s="79"/>
      <c r="Q10" s="80"/>
      <c r="R10" s="80"/>
      <c r="S10" s="80"/>
      <c r="T10" s="80"/>
      <c r="U10" s="80"/>
      <c r="V10" s="80"/>
      <c r="W10" s="80"/>
      <c r="X10" s="76">
        <f t="shared" si="2"/>
        <v>0</v>
      </c>
      <c r="Y10" s="80"/>
      <c r="Z10" s="80"/>
      <c r="AA10" s="56"/>
      <c r="AB10" s="56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76">
        <f t="shared" si="3"/>
        <v>0</v>
      </c>
      <c r="AN10" s="52"/>
      <c r="AO10" s="52"/>
      <c r="AP10" s="52"/>
      <c r="AQ10" s="52"/>
      <c r="AR10" s="52"/>
      <c r="AS10" s="76">
        <f t="shared" si="8"/>
        <v>0</v>
      </c>
      <c r="AT10" s="52"/>
      <c r="AU10" s="52"/>
      <c r="AV10" s="52"/>
      <c r="AW10" s="52"/>
      <c r="AX10" s="52"/>
      <c r="AY10" s="76">
        <f t="shared" si="4"/>
        <v>0</v>
      </c>
      <c r="AZ10" s="52"/>
      <c r="BA10" s="52"/>
      <c r="BB10" s="52"/>
      <c r="BC10" s="52"/>
      <c r="BD10" s="52"/>
      <c r="BE10" s="52"/>
      <c r="BF10" s="52"/>
      <c r="BG10" s="52"/>
      <c r="BH10" s="76">
        <f t="shared" si="5"/>
        <v>0</v>
      </c>
      <c r="BI10" s="80"/>
      <c r="BJ10" s="80"/>
      <c r="BK10" s="80"/>
      <c r="BL10" s="80"/>
      <c r="BM10" s="76">
        <f t="shared" si="6"/>
        <v>0</v>
      </c>
      <c r="BN10" s="52"/>
      <c r="BO10" s="52"/>
      <c r="BP10" s="52"/>
      <c r="BQ10" s="52"/>
      <c r="BR10" s="52"/>
      <c r="BS10" s="98">
        <f t="shared" si="7"/>
        <v>0</v>
      </c>
    </row>
    <row r="11" spans="1:71" x14ac:dyDescent="0.3">
      <c r="A11" s="50">
        <v>4</v>
      </c>
      <c r="B11" s="3"/>
      <c r="C11" s="4"/>
      <c r="D11" s="4"/>
      <c r="E11" s="51"/>
      <c r="F11" s="51"/>
      <c r="G11" s="51"/>
      <c r="H11" s="73">
        <f t="shared" si="0"/>
        <v>0</v>
      </c>
      <c r="I11" s="51"/>
      <c r="J11" s="51"/>
      <c r="K11" s="51"/>
      <c r="L11" s="73">
        <f t="shared" si="1"/>
        <v>0</v>
      </c>
      <c r="M11" s="79"/>
      <c r="N11" s="79"/>
      <c r="O11" s="79"/>
      <c r="P11" s="79"/>
      <c r="Q11" s="80"/>
      <c r="R11" s="80"/>
      <c r="S11" s="80"/>
      <c r="T11" s="80"/>
      <c r="U11" s="80"/>
      <c r="V11" s="80"/>
      <c r="W11" s="80"/>
      <c r="X11" s="76">
        <f t="shared" si="2"/>
        <v>0</v>
      </c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56"/>
      <c r="AJ11" s="80"/>
      <c r="AK11" s="80"/>
      <c r="AL11" s="80"/>
      <c r="AM11" s="76">
        <f t="shared" si="3"/>
        <v>0</v>
      </c>
      <c r="AN11" s="52"/>
      <c r="AO11" s="52"/>
      <c r="AP11" s="52"/>
      <c r="AQ11" s="52"/>
      <c r="AR11" s="52"/>
      <c r="AS11" s="76">
        <f t="shared" si="8"/>
        <v>0</v>
      </c>
      <c r="AT11" s="52"/>
      <c r="AU11" s="52"/>
      <c r="AV11" s="56"/>
      <c r="AW11" s="52"/>
      <c r="AX11" s="52"/>
      <c r="AY11" s="76">
        <f t="shared" si="4"/>
        <v>0</v>
      </c>
      <c r="AZ11" s="52"/>
      <c r="BA11" s="52"/>
      <c r="BB11" s="52"/>
      <c r="BC11" s="52"/>
      <c r="BD11" s="52"/>
      <c r="BE11" s="52"/>
      <c r="BF11" s="52"/>
      <c r="BG11" s="52"/>
      <c r="BH11" s="76">
        <f t="shared" si="5"/>
        <v>0</v>
      </c>
      <c r="BI11" s="80"/>
      <c r="BJ11" s="80"/>
      <c r="BK11" s="80"/>
      <c r="BL11" s="80"/>
      <c r="BM11" s="76">
        <f t="shared" si="6"/>
        <v>0</v>
      </c>
      <c r="BN11" s="52"/>
      <c r="BO11" s="52"/>
      <c r="BP11" s="52"/>
      <c r="BQ11" s="52"/>
      <c r="BR11" s="52"/>
      <c r="BS11" s="98">
        <f t="shared" si="7"/>
        <v>0</v>
      </c>
    </row>
    <row r="12" spans="1:71" x14ac:dyDescent="0.3">
      <c r="A12" s="50">
        <v>5</v>
      </c>
      <c r="B12" s="3"/>
      <c r="C12" s="4"/>
      <c r="D12" s="4"/>
      <c r="E12" s="51"/>
      <c r="F12" s="51"/>
      <c r="G12" s="51"/>
      <c r="H12" s="73">
        <f t="shared" si="0"/>
        <v>0</v>
      </c>
      <c r="I12" s="51"/>
      <c r="J12" s="51"/>
      <c r="K12" s="51"/>
      <c r="L12" s="73">
        <f t="shared" si="1"/>
        <v>0</v>
      </c>
      <c r="M12" s="79"/>
      <c r="N12" s="79"/>
      <c r="O12" s="79"/>
      <c r="P12" s="79"/>
      <c r="Q12" s="80"/>
      <c r="R12" s="80"/>
      <c r="S12" s="80"/>
      <c r="T12" s="80"/>
      <c r="U12" s="80"/>
      <c r="V12" s="80"/>
      <c r="W12" s="80"/>
      <c r="X12" s="76">
        <f t="shared" si="2"/>
        <v>0</v>
      </c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76">
        <f t="shared" si="3"/>
        <v>0</v>
      </c>
      <c r="AN12" s="52"/>
      <c r="AO12" s="52"/>
      <c r="AP12" s="56"/>
      <c r="AQ12" s="52"/>
      <c r="AR12" s="52"/>
      <c r="AS12" s="76">
        <f t="shared" si="8"/>
        <v>0</v>
      </c>
      <c r="AT12" s="52"/>
      <c r="AU12" s="52"/>
      <c r="AV12" s="52"/>
      <c r="AW12" s="52"/>
      <c r="AX12" s="52"/>
      <c r="AY12" s="76">
        <f t="shared" si="4"/>
        <v>0</v>
      </c>
      <c r="AZ12" s="52"/>
      <c r="BA12" s="52"/>
      <c r="BB12" s="52"/>
      <c r="BC12" s="52"/>
      <c r="BD12" s="52"/>
      <c r="BE12" s="52"/>
      <c r="BF12" s="52"/>
      <c r="BG12" s="52"/>
      <c r="BH12" s="76">
        <f t="shared" si="5"/>
        <v>0</v>
      </c>
      <c r="BI12" s="56"/>
      <c r="BJ12" s="80"/>
      <c r="BK12" s="80"/>
      <c r="BL12" s="56"/>
      <c r="BM12" s="76">
        <f t="shared" si="6"/>
        <v>0</v>
      </c>
      <c r="BN12" s="52"/>
      <c r="BO12" s="52"/>
      <c r="BP12" s="52"/>
      <c r="BQ12" s="52"/>
      <c r="BR12" s="52"/>
      <c r="BS12" s="98">
        <f t="shared" si="7"/>
        <v>0</v>
      </c>
    </row>
    <row r="13" spans="1:71" x14ac:dyDescent="0.3">
      <c r="A13" s="50">
        <v>6</v>
      </c>
      <c r="B13" s="3"/>
      <c r="C13" s="4"/>
      <c r="D13" s="4"/>
      <c r="E13" s="51"/>
      <c r="F13" s="51"/>
      <c r="G13" s="51"/>
      <c r="H13" s="73">
        <f t="shared" si="0"/>
        <v>0</v>
      </c>
      <c r="I13" s="51"/>
      <c r="J13" s="51"/>
      <c r="K13" s="51"/>
      <c r="L13" s="73">
        <f t="shared" si="1"/>
        <v>0</v>
      </c>
      <c r="M13" s="79"/>
      <c r="N13" s="79"/>
      <c r="O13" s="79"/>
      <c r="P13" s="79"/>
      <c r="Q13" s="80"/>
      <c r="R13" s="80"/>
      <c r="S13" s="80"/>
      <c r="T13" s="80"/>
      <c r="U13" s="80"/>
      <c r="V13" s="80"/>
      <c r="W13" s="80"/>
      <c r="X13" s="76">
        <f t="shared" si="2"/>
        <v>0</v>
      </c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76">
        <f t="shared" si="3"/>
        <v>0</v>
      </c>
      <c r="AN13" s="52"/>
      <c r="AO13" s="52"/>
      <c r="AP13" s="52"/>
      <c r="AQ13" s="52"/>
      <c r="AR13" s="52"/>
      <c r="AS13" s="76">
        <f t="shared" si="8"/>
        <v>0</v>
      </c>
      <c r="AT13" s="52"/>
      <c r="AU13" s="52"/>
      <c r="AV13" s="52"/>
      <c r="AW13" s="52"/>
      <c r="AX13" s="52"/>
      <c r="AY13" s="76">
        <f t="shared" si="4"/>
        <v>0</v>
      </c>
      <c r="AZ13" s="52"/>
      <c r="BA13" s="52"/>
      <c r="BB13" s="52"/>
      <c r="BC13" s="52"/>
      <c r="BD13" s="52"/>
      <c r="BE13" s="52"/>
      <c r="BF13" s="52"/>
      <c r="BG13" s="52"/>
      <c r="BH13" s="76">
        <f t="shared" si="5"/>
        <v>0</v>
      </c>
      <c r="BI13" s="56"/>
      <c r="BJ13" s="80"/>
      <c r="BK13" s="80"/>
      <c r="BL13" s="80"/>
      <c r="BM13" s="76">
        <f t="shared" si="6"/>
        <v>0</v>
      </c>
      <c r="BN13" s="52"/>
      <c r="BO13" s="52"/>
      <c r="BP13" s="52"/>
      <c r="BQ13" s="52"/>
      <c r="BR13" s="52"/>
      <c r="BS13" s="98">
        <f t="shared" si="7"/>
        <v>0</v>
      </c>
    </row>
    <row r="14" spans="1:71" x14ac:dyDescent="0.3">
      <c r="A14" s="50">
        <v>7</v>
      </c>
      <c r="B14" s="3"/>
      <c r="C14" s="4"/>
      <c r="D14" s="4"/>
      <c r="E14" s="51"/>
      <c r="F14" s="51"/>
      <c r="G14" s="51"/>
      <c r="H14" s="73">
        <f t="shared" si="0"/>
        <v>0</v>
      </c>
      <c r="I14" s="51"/>
      <c r="J14" s="51"/>
      <c r="K14" s="51"/>
      <c r="L14" s="73">
        <f t="shared" si="1"/>
        <v>0</v>
      </c>
      <c r="M14" s="79"/>
      <c r="N14" s="79"/>
      <c r="O14" s="79"/>
      <c r="P14" s="79"/>
      <c r="Q14" s="80"/>
      <c r="R14" s="80"/>
      <c r="S14" s="80"/>
      <c r="T14" s="80"/>
      <c r="U14" s="80"/>
      <c r="V14" s="80"/>
      <c r="W14" s="80"/>
      <c r="X14" s="76">
        <f t="shared" si="2"/>
        <v>0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76">
        <f t="shared" si="3"/>
        <v>0</v>
      </c>
      <c r="AN14" s="52"/>
      <c r="AO14" s="52"/>
      <c r="AP14" s="52"/>
      <c r="AQ14" s="52"/>
      <c r="AR14" s="52"/>
      <c r="AS14" s="76">
        <f t="shared" si="8"/>
        <v>0</v>
      </c>
      <c r="AT14" s="52"/>
      <c r="AU14" s="52"/>
      <c r="AV14" s="52"/>
      <c r="AW14" s="52"/>
      <c r="AX14" s="52"/>
      <c r="AY14" s="76">
        <f t="shared" si="4"/>
        <v>0</v>
      </c>
      <c r="AZ14" s="52"/>
      <c r="BA14" s="52"/>
      <c r="BB14" s="52"/>
      <c r="BC14" s="52"/>
      <c r="BD14" s="52"/>
      <c r="BE14" s="52"/>
      <c r="BF14" s="52"/>
      <c r="BG14" s="52"/>
      <c r="BH14" s="76">
        <f t="shared" si="5"/>
        <v>0</v>
      </c>
      <c r="BI14" s="80"/>
      <c r="BJ14" s="80"/>
      <c r="BK14" s="80"/>
      <c r="BL14" s="80"/>
      <c r="BM14" s="76">
        <f t="shared" si="6"/>
        <v>0</v>
      </c>
      <c r="BN14" s="52"/>
      <c r="BO14" s="52"/>
      <c r="BP14" s="52"/>
      <c r="BQ14" s="52"/>
      <c r="BR14" s="52"/>
      <c r="BS14" s="98">
        <f t="shared" si="7"/>
        <v>0</v>
      </c>
    </row>
    <row r="15" spans="1:71" x14ac:dyDescent="0.3">
      <c r="A15" s="50">
        <v>8</v>
      </c>
      <c r="B15" s="3"/>
      <c r="C15" s="4"/>
      <c r="D15" s="4"/>
      <c r="E15" s="51"/>
      <c r="F15" s="51"/>
      <c r="G15" s="51"/>
      <c r="H15" s="73">
        <f t="shared" si="0"/>
        <v>0</v>
      </c>
      <c r="I15" s="51"/>
      <c r="J15" s="51"/>
      <c r="K15" s="51"/>
      <c r="L15" s="73">
        <f t="shared" si="1"/>
        <v>0</v>
      </c>
      <c r="M15" s="79"/>
      <c r="N15" s="79"/>
      <c r="O15" s="79"/>
      <c r="P15" s="79"/>
      <c r="Q15" s="80"/>
      <c r="R15" s="80"/>
      <c r="S15" s="80"/>
      <c r="T15" s="80"/>
      <c r="U15" s="80"/>
      <c r="V15" s="80"/>
      <c r="W15" s="80"/>
      <c r="X15" s="76">
        <f t="shared" si="2"/>
        <v>0</v>
      </c>
      <c r="Y15" s="80"/>
      <c r="Z15" s="80"/>
      <c r="AA15" s="56"/>
      <c r="AB15" s="56"/>
      <c r="AC15" s="80"/>
      <c r="AD15" s="80"/>
      <c r="AE15" s="80"/>
      <c r="AF15" s="80"/>
      <c r="AG15" s="80"/>
      <c r="AH15" s="80"/>
      <c r="AI15" s="56"/>
      <c r="AJ15" s="80"/>
      <c r="AK15" s="80"/>
      <c r="AL15" s="80"/>
      <c r="AM15" s="76">
        <f t="shared" si="3"/>
        <v>0</v>
      </c>
      <c r="AN15" s="52"/>
      <c r="AO15" s="52"/>
      <c r="AP15" s="52"/>
      <c r="AQ15" s="52"/>
      <c r="AR15" s="52"/>
      <c r="AS15" s="76">
        <f t="shared" si="8"/>
        <v>0</v>
      </c>
      <c r="AT15" s="56"/>
      <c r="AU15" s="52"/>
      <c r="AV15" s="56"/>
      <c r="AW15" s="52"/>
      <c r="AX15" s="52"/>
      <c r="AY15" s="76">
        <f t="shared" si="4"/>
        <v>0</v>
      </c>
      <c r="AZ15" s="52"/>
      <c r="BA15" s="52"/>
      <c r="BB15" s="52"/>
      <c r="BC15" s="52"/>
      <c r="BD15" s="52"/>
      <c r="BE15" s="52"/>
      <c r="BF15" s="52"/>
      <c r="BG15" s="52"/>
      <c r="BH15" s="76">
        <f t="shared" si="5"/>
        <v>0</v>
      </c>
      <c r="BI15" s="80"/>
      <c r="BJ15" s="80"/>
      <c r="BK15" s="80"/>
      <c r="BL15" s="80"/>
      <c r="BM15" s="76">
        <f t="shared" si="6"/>
        <v>0</v>
      </c>
      <c r="BN15" s="52"/>
      <c r="BO15" s="52"/>
      <c r="BP15" s="52"/>
      <c r="BQ15" s="52"/>
      <c r="BR15" s="52"/>
      <c r="BS15" s="98">
        <f t="shared" si="7"/>
        <v>0</v>
      </c>
    </row>
    <row r="16" spans="1:71" x14ac:dyDescent="0.3">
      <c r="A16" s="50">
        <v>9</v>
      </c>
      <c r="B16" s="3"/>
      <c r="C16" s="4"/>
      <c r="D16" s="4"/>
      <c r="E16" s="51"/>
      <c r="F16" s="51"/>
      <c r="G16" s="51"/>
      <c r="H16" s="73">
        <f t="shared" si="0"/>
        <v>0</v>
      </c>
      <c r="I16" s="51"/>
      <c r="J16" s="51"/>
      <c r="K16" s="51"/>
      <c r="L16" s="73">
        <f t="shared" si="1"/>
        <v>0</v>
      </c>
      <c r="M16" s="79"/>
      <c r="N16" s="79"/>
      <c r="O16" s="79"/>
      <c r="P16" s="79"/>
      <c r="Q16" s="80"/>
      <c r="R16" s="80"/>
      <c r="S16" s="80"/>
      <c r="T16" s="80"/>
      <c r="U16" s="80"/>
      <c r="V16" s="80"/>
      <c r="W16" s="80"/>
      <c r="X16" s="76">
        <f t="shared" si="2"/>
        <v>0</v>
      </c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56"/>
      <c r="AJ16" s="80"/>
      <c r="AK16" s="80"/>
      <c r="AL16" s="80"/>
      <c r="AM16" s="76">
        <f t="shared" si="3"/>
        <v>0</v>
      </c>
      <c r="AN16" s="52"/>
      <c r="AO16" s="52"/>
      <c r="AP16" s="52"/>
      <c r="AQ16" s="52"/>
      <c r="AR16" s="52"/>
      <c r="AS16" s="76">
        <f t="shared" si="8"/>
        <v>0</v>
      </c>
      <c r="AT16" s="52"/>
      <c r="AU16" s="52"/>
      <c r="AV16" s="52"/>
      <c r="AW16" s="52"/>
      <c r="AX16" s="52"/>
      <c r="AY16" s="76">
        <f t="shared" si="4"/>
        <v>0</v>
      </c>
      <c r="AZ16" s="52"/>
      <c r="BA16" s="52"/>
      <c r="BB16" s="52"/>
      <c r="BC16" s="52"/>
      <c r="BD16" s="52"/>
      <c r="BE16" s="52"/>
      <c r="BF16" s="52"/>
      <c r="BG16" s="52"/>
      <c r="BH16" s="76">
        <f t="shared" si="5"/>
        <v>0</v>
      </c>
      <c r="BI16" s="80"/>
      <c r="BJ16" s="80"/>
      <c r="BK16" s="80"/>
      <c r="BL16" s="56"/>
      <c r="BM16" s="76">
        <f t="shared" si="6"/>
        <v>0</v>
      </c>
      <c r="BN16" s="52"/>
      <c r="BO16" s="52"/>
      <c r="BP16" s="52"/>
      <c r="BQ16" s="52"/>
      <c r="BR16" s="52"/>
      <c r="BS16" s="98">
        <f t="shared" si="7"/>
        <v>0</v>
      </c>
    </row>
    <row r="17" spans="1:71" x14ac:dyDescent="0.3">
      <c r="A17" s="50">
        <v>10</v>
      </c>
      <c r="B17" s="3"/>
      <c r="C17" s="4"/>
      <c r="D17" s="4"/>
      <c r="E17" s="51"/>
      <c r="F17" s="51"/>
      <c r="G17" s="51"/>
      <c r="H17" s="73">
        <f t="shared" si="0"/>
        <v>0</v>
      </c>
      <c r="I17" s="51"/>
      <c r="J17" s="51"/>
      <c r="K17" s="51"/>
      <c r="L17" s="73">
        <f t="shared" si="1"/>
        <v>0</v>
      </c>
      <c r="M17" s="79"/>
      <c r="N17" s="79"/>
      <c r="O17" s="79"/>
      <c r="P17" s="79"/>
      <c r="Q17" s="80"/>
      <c r="R17" s="80"/>
      <c r="S17" s="80"/>
      <c r="T17" s="80"/>
      <c r="U17" s="80"/>
      <c r="V17" s="80"/>
      <c r="W17" s="80"/>
      <c r="X17" s="76">
        <f t="shared" si="2"/>
        <v>0</v>
      </c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76">
        <f t="shared" si="3"/>
        <v>0</v>
      </c>
      <c r="AN17" s="52"/>
      <c r="AO17" s="52"/>
      <c r="AP17" s="52"/>
      <c r="AQ17" s="52"/>
      <c r="AR17" s="52"/>
      <c r="AS17" s="76">
        <f t="shared" si="8"/>
        <v>0</v>
      </c>
      <c r="AT17" s="52"/>
      <c r="AU17" s="52"/>
      <c r="AV17" s="52"/>
      <c r="AW17" s="52"/>
      <c r="AX17" s="52"/>
      <c r="AY17" s="76">
        <f t="shared" si="4"/>
        <v>0</v>
      </c>
      <c r="AZ17" s="52"/>
      <c r="BA17" s="52"/>
      <c r="BB17" s="52"/>
      <c r="BC17" s="52"/>
      <c r="BD17" s="52"/>
      <c r="BE17" s="52"/>
      <c r="BF17" s="52"/>
      <c r="BG17" s="52"/>
      <c r="BH17" s="76">
        <f t="shared" si="5"/>
        <v>0</v>
      </c>
      <c r="BI17" s="80"/>
      <c r="BJ17" s="80"/>
      <c r="BK17" s="80"/>
      <c r="BL17" s="80"/>
      <c r="BM17" s="76">
        <f t="shared" si="6"/>
        <v>0</v>
      </c>
      <c r="BN17" s="52"/>
      <c r="BO17" s="52"/>
      <c r="BP17" s="52"/>
      <c r="BQ17" s="52"/>
      <c r="BR17" s="52"/>
      <c r="BS17" s="98">
        <f t="shared" si="7"/>
        <v>0</v>
      </c>
    </row>
    <row r="18" spans="1:71" x14ac:dyDescent="0.3">
      <c r="A18" s="50">
        <v>11</v>
      </c>
      <c r="B18" s="3"/>
      <c r="C18" s="4"/>
      <c r="D18" s="4"/>
      <c r="E18" s="51"/>
      <c r="F18" s="51"/>
      <c r="G18" s="51"/>
      <c r="H18" s="73">
        <f t="shared" si="0"/>
        <v>0</v>
      </c>
      <c r="I18" s="51"/>
      <c r="J18" s="51"/>
      <c r="K18" s="51"/>
      <c r="L18" s="73">
        <f t="shared" si="1"/>
        <v>0</v>
      </c>
      <c r="M18" s="79"/>
      <c r="N18" s="79"/>
      <c r="O18" s="79"/>
      <c r="P18" s="79"/>
      <c r="Q18" s="80"/>
      <c r="R18" s="80"/>
      <c r="S18" s="80"/>
      <c r="T18" s="80"/>
      <c r="U18" s="80"/>
      <c r="V18" s="80"/>
      <c r="W18" s="80"/>
      <c r="X18" s="76">
        <f t="shared" si="2"/>
        <v>0</v>
      </c>
      <c r="Y18" s="80"/>
      <c r="Z18" s="80"/>
      <c r="AA18" s="56"/>
      <c r="AB18" s="56"/>
      <c r="AC18" s="80"/>
      <c r="AD18" s="56"/>
      <c r="AE18" s="80"/>
      <c r="AF18" s="80"/>
      <c r="AG18" s="80"/>
      <c r="AH18" s="80"/>
      <c r="AI18" s="56"/>
      <c r="AJ18" s="56"/>
      <c r="AK18" s="80"/>
      <c r="AL18" s="80"/>
      <c r="AM18" s="76">
        <f t="shared" si="3"/>
        <v>0</v>
      </c>
      <c r="AN18" s="52"/>
      <c r="AO18" s="52"/>
      <c r="AP18" s="56"/>
      <c r="AQ18" s="52"/>
      <c r="AR18" s="52"/>
      <c r="AS18" s="76">
        <f t="shared" si="8"/>
        <v>0</v>
      </c>
      <c r="AT18" s="52"/>
      <c r="AU18" s="52"/>
      <c r="AV18" s="52"/>
      <c r="AW18" s="52"/>
      <c r="AX18" s="52"/>
      <c r="AY18" s="76">
        <f t="shared" si="4"/>
        <v>0</v>
      </c>
      <c r="AZ18" s="52"/>
      <c r="BA18" s="52"/>
      <c r="BB18" s="52"/>
      <c r="BC18" s="52"/>
      <c r="BD18" s="52"/>
      <c r="BE18" s="52"/>
      <c r="BF18" s="52"/>
      <c r="BG18" s="52"/>
      <c r="BH18" s="76">
        <f t="shared" si="5"/>
        <v>0</v>
      </c>
      <c r="BI18" s="56"/>
      <c r="BJ18" s="80"/>
      <c r="BK18" s="80"/>
      <c r="BL18" s="80"/>
      <c r="BM18" s="76">
        <f t="shared" si="6"/>
        <v>0</v>
      </c>
      <c r="BN18" s="52"/>
      <c r="BO18" s="52"/>
      <c r="BP18" s="52"/>
      <c r="BQ18" s="52"/>
      <c r="BR18" s="52"/>
      <c r="BS18" s="98">
        <f t="shared" si="7"/>
        <v>0</v>
      </c>
    </row>
    <row r="19" spans="1:71" x14ac:dyDescent="0.3">
      <c r="A19" s="50">
        <v>12</v>
      </c>
      <c r="B19" s="3"/>
      <c r="C19" s="4"/>
      <c r="D19" s="4"/>
      <c r="E19" s="51"/>
      <c r="F19" s="51"/>
      <c r="G19" s="51"/>
      <c r="H19" s="73">
        <f t="shared" si="0"/>
        <v>0</v>
      </c>
      <c r="I19" s="51"/>
      <c r="J19" s="51"/>
      <c r="K19" s="51"/>
      <c r="L19" s="73">
        <f t="shared" si="1"/>
        <v>0</v>
      </c>
      <c r="M19" s="79"/>
      <c r="N19" s="79"/>
      <c r="O19" s="79"/>
      <c r="P19" s="79"/>
      <c r="Q19" s="80"/>
      <c r="R19" s="80"/>
      <c r="S19" s="80"/>
      <c r="T19" s="80"/>
      <c r="U19" s="80"/>
      <c r="V19" s="80"/>
      <c r="W19" s="80"/>
      <c r="X19" s="76">
        <f t="shared" si="2"/>
        <v>0</v>
      </c>
      <c r="Y19" s="80"/>
      <c r="Z19" s="80"/>
      <c r="AA19" s="56"/>
      <c r="AB19" s="56"/>
      <c r="AC19" s="80"/>
      <c r="AD19" s="80"/>
      <c r="AE19" s="80"/>
      <c r="AF19" s="80"/>
      <c r="AG19" s="80"/>
      <c r="AH19" s="80"/>
      <c r="AI19" s="56"/>
      <c r="AJ19" s="80"/>
      <c r="AK19" s="80"/>
      <c r="AL19" s="80"/>
      <c r="AM19" s="76">
        <f t="shared" si="3"/>
        <v>0</v>
      </c>
      <c r="AN19" s="52"/>
      <c r="AO19" s="52"/>
      <c r="AP19" s="56"/>
      <c r="AQ19" s="52"/>
      <c r="AR19" s="52"/>
      <c r="AS19" s="76">
        <f t="shared" si="8"/>
        <v>0</v>
      </c>
      <c r="AT19" s="52"/>
      <c r="AU19" s="52"/>
      <c r="AV19" s="52"/>
      <c r="AW19" s="52"/>
      <c r="AX19" s="52"/>
      <c r="AY19" s="76">
        <f t="shared" si="4"/>
        <v>0</v>
      </c>
      <c r="AZ19" s="52"/>
      <c r="BA19" s="52"/>
      <c r="BB19" s="52"/>
      <c r="BC19" s="52"/>
      <c r="BD19" s="52"/>
      <c r="BE19" s="52"/>
      <c r="BF19" s="52"/>
      <c r="BG19" s="52"/>
      <c r="BH19" s="76">
        <f t="shared" si="5"/>
        <v>0</v>
      </c>
      <c r="BI19" s="80"/>
      <c r="BJ19" s="80"/>
      <c r="BK19" s="80"/>
      <c r="BL19" s="95"/>
      <c r="BM19" s="76">
        <f t="shared" si="6"/>
        <v>0</v>
      </c>
      <c r="BN19" s="52"/>
      <c r="BO19" s="52"/>
      <c r="BP19" s="52"/>
      <c r="BQ19" s="52"/>
      <c r="BR19" s="52"/>
      <c r="BS19" s="98">
        <f t="shared" si="7"/>
        <v>0</v>
      </c>
    </row>
    <row r="20" spans="1:71" x14ac:dyDescent="0.3">
      <c r="A20" s="50">
        <v>13</v>
      </c>
      <c r="B20" s="3"/>
      <c r="C20" s="4"/>
      <c r="D20" s="4"/>
      <c r="E20" s="51"/>
      <c r="F20" s="51"/>
      <c r="G20" s="51"/>
      <c r="H20" s="73">
        <f t="shared" si="0"/>
        <v>0</v>
      </c>
      <c r="I20" s="51"/>
      <c r="J20" s="51"/>
      <c r="K20" s="51"/>
      <c r="L20" s="73">
        <f t="shared" si="1"/>
        <v>0</v>
      </c>
      <c r="M20" s="79"/>
      <c r="N20" s="79"/>
      <c r="O20" s="79"/>
      <c r="P20" s="79"/>
      <c r="Q20" s="80"/>
      <c r="R20" s="80"/>
      <c r="S20" s="80"/>
      <c r="T20" s="80"/>
      <c r="U20" s="80"/>
      <c r="V20" s="80"/>
      <c r="W20" s="80"/>
      <c r="X20" s="76">
        <f t="shared" si="2"/>
        <v>0</v>
      </c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76">
        <f t="shared" si="3"/>
        <v>0</v>
      </c>
      <c r="AN20" s="52"/>
      <c r="AO20" s="52"/>
      <c r="AP20" s="52"/>
      <c r="AQ20" s="52"/>
      <c r="AR20" s="52"/>
      <c r="AS20" s="76">
        <f t="shared" si="8"/>
        <v>0</v>
      </c>
      <c r="AT20" s="52"/>
      <c r="AU20" s="52"/>
      <c r="AV20" s="52"/>
      <c r="AW20" s="52"/>
      <c r="AX20" s="52"/>
      <c r="AY20" s="76">
        <f t="shared" si="4"/>
        <v>0</v>
      </c>
      <c r="AZ20" s="52"/>
      <c r="BA20" s="52"/>
      <c r="BB20" s="52"/>
      <c r="BC20" s="52"/>
      <c r="BD20" s="52"/>
      <c r="BE20" s="52"/>
      <c r="BF20" s="52"/>
      <c r="BG20" s="52"/>
      <c r="BH20" s="76">
        <f t="shared" si="5"/>
        <v>0</v>
      </c>
      <c r="BI20" s="80"/>
      <c r="BJ20" s="80"/>
      <c r="BK20" s="80"/>
      <c r="BL20" s="80"/>
      <c r="BM20" s="76">
        <f t="shared" si="6"/>
        <v>0</v>
      </c>
      <c r="BN20" s="52"/>
      <c r="BO20" s="52"/>
      <c r="BP20" s="52"/>
      <c r="BQ20" s="52"/>
      <c r="BR20" s="52"/>
      <c r="BS20" s="98">
        <f t="shared" si="7"/>
        <v>0</v>
      </c>
    </row>
    <row r="21" spans="1:71" x14ac:dyDescent="0.3">
      <c r="A21" s="50">
        <v>14</v>
      </c>
      <c r="B21" s="3"/>
      <c r="C21" s="4"/>
      <c r="D21" s="4"/>
      <c r="E21" s="51"/>
      <c r="F21" s="51"/>
      <c r="G21" s="51"/>
      <c r="H21" s="73">
        <f t="shared" si="0"/>
        <v>0</v>
      </c>
      <c r="I21" s="51"/>
      <c r="J21" s="51"/>
      <c r="K21" s="51"/>
      <c r="L21" s="73">
        <f t="shared" si="1"/>
        <v>0</v>
      </c>
      <c r="M21" s="79"/>
      <c r="N21" s="79"/>
      <c r="O21" s="79"/>
      <c r="P21" s="79"/>
      <c r="Q21" s="80"/>
      <c r="R21" s="80"/>
      <c r="S21" s="80"/>
      <c r="T21" s="80"/>
      <c r="U21" s="80"/>
      <c r="V21" s="80"/>
      <c r="W21" s="80"/>
      <c r="X21" s="76">
        <f t="shared" si="2"/>
        <v>0</v>
      </c>
      <c r="Y21" s="80"/>
      <c r="Z21" s="80"/>
      <c r="AA21" s="56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76">
        <f t="shared" si="3"/>
        <v>0</v>
      </c>
      <c r="AN21" s="52"/>
      <c r="AO21" s="56"/>
      <c r="AP21" s="56"/>
      <c r="AQ21" s="52"/>
      <c r="AR21" s="52"/>
      <c r="AS21" s="76">
        <f t="shared" si="8"/>
        <v>0</v>
      </c>
      <c r="AT21" s="52"/>
      <c r="AU21" s="52"/>
      <c r="AV21" s="56"/>
      <c r="AW21" s="56"/>
      <c r="AX21" s="52"/>
      <c r="AY21" s="76">
        <f t="shared" si="4"/>
        <v>0</v>
      </c>
      <c r="AZ21" s="52"/>
      <c r="BA21" s="52"/>
      <c r="BB21" s="52"/>
      <c r="BC21" s="52"/>
      <c r="BD21" s="52"/>
      <c r="BE21" s="52"/>
      <c r="BF21" s="52"/>
      <c r="BG21" s="52"/>
      <c r="BH21" s="76">
        <f t="shared" si="5"/>
        <v>0</v>
      </c>
      <c r="BI21" s="56"/>
      <c r="BJ21" s="80"/>
      <c r="BK21" s="80"/>
      <c r="BL21" s="56"/>
      <c r="BM21" s="76">
        <f t="shared" si="6"/>
        <v>0</v>
      </c>
      <c r="BN21" s="52"/>
      <c r="BO21" s="52"/>
      <c r="BP21" s="52"/>
      <c r="BQ21" s="52"/>
      <c r="BR21" s="52"/>
      <c r="BS21" s="98">
        <f t="shared" si="7"/>
        <v>0</v>
      </c>
    </row>
    <row r="22" spans="1:71" x14ac:dyDescent="0.3">
      <c r="A22" s="50">
        <v>15</v>
      </c>
      <c r="B22" s="3"/>
      <c r="C22" s="4"/>
      <c r="D22" s="4"/>
      <c r="E22" s="51"/>
      <c r="F22" s="51"/>
      <c r="G22" s="51"/>
      <c r="H22" s="73">
        <f t="shared" si="0"/>
        <v>0</v>
      </c>
      <c r="I22" s="51"/>
      <c r="J22" s="51"/>
      <c r="K22" s="51"/>
      <c r="L22" s="73">
        <f t="shared" si="1"/>
        <v>0</v>
      </c>
      <c r="M22" s="79"/>
      <c r="N22" s="79"/>
      <c r="O22" s="79"/>
      <c r="P22" s="79"/>
      <c r="Q22" s="80"/>
      <c r="R22" s="80"/>
      <c r="S22" s="80"/>
      <c r="T22" s="80"/>
      <c r="U22" s="80"/>
      <c r="V22" s="80"/>
      <c r="W22" s="80"/>
      <c r="X22" s="76">
        <f t="shared" si="2"/>
        <v>0</v>
      </c>
      <c r="Y22" s="80"/>
      <c r="Z22" s="80"/>
      <c r="AA22" s="56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76">
        <f t="shared" si="3"/>
        <v>0</v>
      </c>
      <c r="AN22" s="52"/>
      <c r="AO22" s="52"/>
      <c r="AP22" s="52"/>
      <c r="AQ22" s="52"/>
      <c r="AR22" s="52"/>
      <c r="AS22" s="76">
        <f t="shared" si="8"/>
        <v>0</v>
      </c>
      <c r="AT22" s="95"/>
      <c r="AU22" s="52"/>
      <c r="AV22" s="52"/>
      <c r="AW22" s="52"/>
      <c r="AX22" s="52"/>
      <c r="AY22" s="76">
        <f t="shared" si="4"/>
        <v>0</v>
      </c>
      <c r="AZ22" s="52"/>
      <c r="BA22" s="52"/>
      <c r="BB22" s="52"/>
      <c r="BC22" s="52"/>
      <c r="BD22" s="52"/>
      <c r="BE22" s="52"/>
      <c r="BF22" s="52"/>
      <c r="BG22" s="52"/>
      <c r="BH22" s="76">
        <f t="shared" si="5"/>
        <v>0</v>
      </c>
      <c r="BI22" s="80"/>
      <c r="BJ22" s="95"/>
      <c r="BK22" s="80"/>
      <c r="BL22" s="95"/>
      <c r="BM22" s="76">
        <f t="shared" si="6"/>
        <v>0</v>
      </c>
      <c r="BN22" s="52"/>
      <c r="BO22" s="52"/>
      <c r="BP22" s="52"/>
      <c r="BQ22" s="52"/>
      <c r="BR22" s="52"/>
      <c r="BS22" s="98">
        <f t="shared" si="7"/>
        <v>0</v>
      </c>
    </row>
    <row r="23" spans="1:71" x14ac:dyDescent="0.3">
      <c r="A23" s="50">
        <v>16</v>
      </c>
      <c r="B23" s="3"/>
      <c r="C23" s="4"/>
      <c r="D23" s="4"/>
      <c r="E23" s="51"/>
      <c r="F23" s="51"/>
      <c r="G23" s="51"/>
      <c r="H23" s="73">
        <f t="shared" si="0"/>
        <v>0</v>
      </c>
      <c r="I23" s="51"/>
      <c r="J23" s="51"/>
      <c r="K23" s="51"/>
      <c r="L23" s="73">
        <f t="shared" si="1"/>
        <v>0</v>
      </c>
      <c r="M23" s="79"/>
      <c r="N23" s="79"/>
      <c r="O23" s="79"/>
      <c r="P23" s="79"/>
      <c r="Q23" s="80"/>
      <c r="R23" s="80"/>
      <c r="S23" s="80"/>
      <c r="T23" s="80"/>
      <c r="U23" s="80"/>
      <c r="V23" s="80"/>
      <c r="W23" s="80"/>
      <c r="X23" s="76">
        <f t="shared" si="2"/>
        <v>0</v>
      </c>
      <c r="Y23" s="80"/>
      <c r="Z23" s="80"/>
      <c r="AA23" s="56"/>
      <c r="AB23" s="56"/>
      <c r="AC23" s="80"/>
      <c r="AD23" s="56"/>
      <c r="AE23" s="80"/>
      <c r="AF23" s="80"/>
      <c r="AG23" s="80"/>
      <c r="AH23" s="80"/>
      <c r="AI23" s="56"/>
      <c r="AJ23" s="80"/>
      <c r="AK23" s="80"/>
      <c r="AL23" s="80"/>
      <c r="AM23" s="76">
        <f t="shared" si="3"/>
        <v>0</v>
      </c>
      <c r="AN23" s="52"/>
      <c r="AO23" s="52"/>
      <c r="AP23" s="56"/>
      <c r="AQ23" s="52"/>
      <c r="AR23" s="52"/>
      <c r="AS23" s="76">
        <f t="shared" si="8"/>
        <v>0</v>
      </c>
      <c r="AT23" s="56"/>
      <c r="AU23" s="52"/>
      <c r="AV23" s="52"/>
      <c r="AW23" s="52"/>
      <c r="AX23" s="52"/>
      <c r="AY23" s="76">
        <f t="shared" si="4"/>
        <v>0</v>
      </c>
      <c r="AZ23" s="52"/>
      <c r="BA23" s="52"/>
      <c r="BB23" s="52"/>
      <c r="BC23" s="52"/>
      <c r="BD23" s="52"/>
      <c r="BE23" s="52"/>
      <c r="BF23" s="52"/>
      <c r="BG23" s="52"/>
      <c r="BH23" s="76">
        <f t="shared" si="5"/>
        <v>0</v>
      </c>
      <c r="BI23" s="56"/>
      <c r="BJ23" s="80"/>
      <c r="BK23" s="80"/>
      <c r="BL23" s="80"/>
      <c r="BM23" s="76">
        <f t="shared" si="6"/>
        <v>0</v>
      </c>
      <c r="BN23" s="52"/>
      <c r="BO23" s="52"/>
      <c r="BP23" s="52"/>
      <c r="BQ23" s="52"/>
      <c r="BR23" s="52"/>
      <c r="BS23" s="98">
        <f t="shared" si="7"/>
        <v>0</v>
      </c>
    </row>
    <row r="24" spans="1:71" x14ac:dyDescent="0.3">
      <c r="A24" s="50">
        <v>17</v>
      </c>
      <c r="B24" s="3"/>
      <c r="C24" s="4"/>
      <c r="D24" s="4"/>
      <c r="E24" s="51"/>
      <c r="F24" s="51"/>
      <c r="G24" s="51"/>
      <c r="H24" s="73">
        <f t="shared" si="0"/>
        <v>0</v>
      </c>
      <c r="I24" s="51"/>
      <c r="J24" s="51"/>
      <c r="K24" s="51"/>
      <c r="L24" s="73">
        <f t="shared" si="1"/>
        <v>0</v>
      </c>
      <c r="M24" s="79"/>
      <c r="N24" s="79"/>
      <c r="O24" s="79"/>
      <c r="P24" s="79"/>
      <c r="Q24" s="80"/>
      <c r="R24" s="80"/>
      <c r="S24" s="80"/>
      <c r="T24" s="80"/>
      <c r="U24" s="80"/>
      <c r="V24" s="80"/>
      <c r="W24" s="80"/>
      <c r="X24" s="76">
        <f t="shared" si="2"/>
        <v>0</v>
      </c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76">
        <f t="shared" si="3"/>
        <v>0</v>
      </c>
      <c r="AN24" s="52"/>
      <c r="AO24" s="52"/>
      <c r="AP24" s="52"/>
      <c r="AQ24" s="52"/>
      <c r="AR24" s="52"/>
      <c r="AS24" s="76">
        <f t="shared" si="8"/>
        <v>0</v>
      </c>
      <c r="AT24" s="52"/>
      <c r="AU24" s="52"/>
      <c r="AV24" s="52"/>
      <c r="AW24" s="52"/>
      <c r="AX24" s="52"/>
      <c r="AY24" s="76">
        <f t="shared" si="4"/>
        <v>0</v>
      </c>
      <c r="AZ24" s="52"/>
      <c r="BA24" s="52"/>
      <c r="BB24" s="52"/>
      <c r="BC24" s="52"/>
      <c r="BD24" s="52"/>
      <c r="BE24" s="52"/>
      <c r="BF24" s="52"/>
      <c r="BG24" s="52"/>
      <c r="BH24" s="76">
        <f t="shared" si="5"/>
        <v>0</v>
      </c>
      <c r="BI24" s="80"/>
      <c r="BJ24" s="80"/>
      <c r="BK24" s="80"/>
      <c r="BL24" s="80"/>
      <c r="BM24" s="76">
        <f t="shared" si="6"/>
        <v>0</v>
      </c>
      <c r="BN24" s="52"/>
      <c r="BO24" s="52"/>
      <c r="BP24" s="52"/>
      <c r="BQ24" s="52"/>
      <c r="BR24" s="52"/>
      <c r="BS24" s="98">
        <f t="shared" si="7"/>
        <v>0</v>
      </c>
    </row>
    <row r="25" spans="1:71" x14ac:dyDescent="0.3">
      <c r="A25" s="50">
        <v>18</v>
      </c>
      <c r="B25" s="3"/>
      <c r="C25" s="4"/>
      <c r="D25" s="4"/>
      <c r="E25" s="51"/>
      <c r="F25" s="51"/>
      <c r="G25" s="51"/>
      <c r="H25" s="73">
        <f t="shared" si="0"/>
        <v>0</v>
      </c>
      <c r="I25" s="51"/>
      <c r="J25" s="51"/>
      <c r="K25" s="51"/>
      <c r="L25" s="73">
        <f t="shared" si="1"/>
        <v>0</v>
      </c>
      <c r="M25" s="79"/>
      <c r="N25" s="79"/>
      <c r="O25" s="79"/>
      <c r="P25" s="79"/>
      <c r="Q25" s="80"/>
      <c r="R25" s="80"/>
      <c r="S25" s="80"/>
      <c r="T25" s="80"/>
      <c r="U25" s="80"/>
      <c r="V25" s="80"/>
      <c r="W25" s="80"/>
      <c r="X25" s="76">
        <f t="shared" si="2"/>
        <v>0</v>
      </c>
      <c r="Y25" s="80"/>
      <c r="Z25" s="80"/>
      <c r="AA25" s="56"/>
      <c r="AB25" s="80"/>
      <c r="AC25" s="80"/>
      <c r="AD25" s="80"/>
      <c r="AE25" s="80"/>
      <c r="AF25" s="80"/>
      <c r="AG25" s="80"/>
      <c r="AH25" s="80"/>
      <c r="AI25" s="56"/>
      <c r="AJ25" s="80"/>
      <c r="AK25" s="80"/>
      <c r="AL25" s="80"/>
      <c r="AM25" s="76">
        <f t="shared" si="3"/>
        <v>0</v>
      </c>
      <c r="AN25" s="52"/>
      <c r="AO25" s="52"/>
      <c r="AP25" s="52"/>
      <c r="AQ25" s="52"/>
      <c r="AR25" s="52"/>
      <c r="AS25" s="76">
        <f t="shared" si="8"/>
        <v>0</v>
      </c>
      <c r="AT25" s="52"/>
      <c r="AU25" s="52"/>
      <c r="AV25" s="52"/>
      <c r="AW25" s="52"/>
      <c r="AX25" s="52"/>
      <c r="AY25" s="76">
        <f t="shared" si="4"/>
        <v>0</v>
      </c>
      <c r="AZ25" s="52"/>
      <c r="BA25" s="52"/>
      <c r="BB25" s="52"/>
      <c r="BC25" s="52"/>
      <c r="BD25" s="52"/>
      <c r="BE25" s="52"/>
      <c r="BF25" s="52"/>
      <c r="BG25" s="52"/>
      <c r="BH25" s="76">
        <f t="shared" si="5"/>
        <v>0</v>
      </c>
      <c r="BI25" s="80"/>
      <c r="BJ25" s="80"/>
      <c r="BK25" s="80"/>
      <c r="BL25" s="80"/>
      <c r="BM25" s="76">
        <f t="shared" si="6"/>
        <v>0</v>
      </c>
      <c r="BN25" s="52"/>
      <c r="BO25" s="52"/>
      <c r="BP25" s="52"/>
      <c r="BQ25" s="52"/>
      <c r="BR25" s="52"/>
      <c r="BS25" s="98">
        <f t="shared" si="7"/>
        <v>0</v>
      </c>
    </row>
    <row r="26" spans="1:71" x14ac:dyDescent="0.3">
      <c r="A26" s="50">
        <v>19</v>
      </c>
      <c r="B26" s="3"/>
      <c r="C26" s="4"/>
      <c r="D26" s="4"/>
      <c r="E26" s="51"/>
      <c r="F26" s="51"/>
      <c r="G26" s="51"/>
      <c r="H26" s="73">
        <f t="shared" si="0"/>
        <v>0</v>
      </c>
      <c r="I26" s="51"/>
      <c r="J26" s="51"/>
      <c r="K26" s="51"/>
      <c r="L26" s="73">
        <f t="shared" si="1"/>
        <v>0</v>
      </c>
      <c r="M26" s="79"/>
      <c r="N26" s="79"/>
      <c r="O26" s="79"/>
      <c r="P26" s="79"/>
      <c r="Q26" s="80"/>
      <c r="R26" s="80"/>
      <c r="S26" s="80"/>
      <c r="T26" s="80"/>
      <c r="U26" s="80"/>
      <c r="V26" s="80"/>
      <c r="W26" s="80"/>
      <c r="X26" s="76">
        <f t="shared" si="2"/>
        <v>0</v>
      </c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76">
        <f t="shared" si="3"/>
        <v>0</v>
      </c>
      <c r="AN26" s="52"/>
      <c r="AO26" s="52"/>
      <c r="AP26" s="52"/>
      <c r="AQ26" s="52"/>
      <c r="AR26" s="52"/>
      <c r="AS26" s="76">
        <f t="shared" si="8"/>
        <v>0</v>
      </c>
      <c r="AT26" s="52"/>
      <c r="AU26" s="80"/>
      <c r="AV26" s="52"/>
      <c r="AW26" s="52"/>
      <c r="AX26" s="52"/>
      <c r="AY26" s="76">
        <f t="shared" si="4"/>
        <v>0</v>
      </c>
      <c r="AZ26" s="52"/>
      <c r="BA26" s="52"/>
      <c r="BB26" s="52"/>
      <c r="BC26" s="52"/>
      <c r="BD26" s="52"/>
      <c r="BE26" s="52"/>
      <c r="BF26" s="52"/>
      <c r="BG26" s="52"/>
      <c r="BH26" s="76">
        <f t="shared" si="5"/>
        <v>0</v>
      </c>
      <c r="BI26" s="80"/>
      <c r="BJ26" s="80"/>
      <c r="BK26" s="80"/>
      <c r="BL26" s="56"/>
      <c r="BM26" s="76">
        <f t="shared" si="6"/>
        <v>0</v>
      </c>
      <c r="BN26" s="52"/>
      <c r="BO26" s="52"/>
      <c r="BP26" s="52"/>
      <c r="BQ26" s="52"/>
      <c r="BR26" s="52"/>
      <c r="BS26" s="98">
        <f t="shared" si="7"/>
        <v>0</v>
      </c>
    </row>
    <row r="27" spans="1:71" x14ac:dyDescent="0.3">
      <c r="A27" s="419" t="s">
        <v>48</v>
      </c>
      <c r="B27" s="419"/>
      <c r="C27" s="96">
        <v>11</v>
      </c>
      <c r="D27" s="96">
        <v>8</v>
      </c>
      <c r="E27" s="66">
        <f t="shared" ref="E27:AJ27" si="9">SUM(E8:E26)</f>
        <v>0</v>
      </c>
      <c r="F27" s="66">
        <f t="shared" si="9"/>
        <v>0</v>
      </c>
      <c r="G27" s="66">
        <f t="shared" si="9"/>
        <v>0</v>
      </c>
      <c r="H27" s="67">
        <f t="shared" si="9"/>
        <v>0</v>
      </c>
      <c r="I27" s="66">
        <f t="shared" si="9"/>
        <v>0</v>
      </c>
      <c r="J27" s="66">
        <f t="shared" si="9"/>
        <v>0</v>
      </c>
      <c r="K27" s="66">
        <f t="shared" si="9"/>
        <v>0</v>
      </c>
      <c r="L27" s="67">
        <f t="shared" si="9"/>
        <v>0</v>
      </c>
      <c r="M27" s="66">
        <f t="shared" si="9"/>
        <v>0</v>
      </c>
      <c r="N27" s="66">
        <f t="shared" si="9"/>
        <v>0</v>
      </c>
      <c r="O27" s="66">
        <f t="shared" si="9"/>
        <v>0</v>
      </c>
      <c r="P27" s="66">
        <f t="shared" si="9"/>
        <v>0</v>
      </c>
      <c r="Q27" s="66">
        <f t="shared" si="9"/>
        <v>0</v>
      </c>
      <c r="R27" s="66">
        <f t="shared" si="9"/>
        <v>0</v>
      </c>
      <c r="S27" s="66">
        <f t="shared" si="9"/>
        <v>0</v>
      </c>
      <c r="T27" s="66">
        <f t="shared" si="9"/>
        <v>0</v>
      </c>
      <c r="U27" s="66">
        <f t="shared" si="9"/>
        <v>0</v>
      </c>
      <c r="V27" s="66">
        <f t="shared" si="9"/>
        <v>0</v>
      </c>
      <c r="W27" s="66">
        <f t="shared" si="9"/>
        <v>0</v>
      </c>
      <c r="X27" s="67">
        <f t="shared" si="9"/>
        <v>0</v>
      </c>
      <c r="Y27" s="66">
        <f t="shared" si="9"/>
        <v>0</v>
      </c>
      <c r="Z27" s="66">
        <f t="shared" si="9"/>
        <v>0</v>
      </c>
      <c r="AA27" s="66">
        <f t="shared" si="9"/>
        <v>0</v>
      </c>
      <c r="AB27" s="66">
        <f t="shared" si="9"/>
        <v>0</v>
      </c>
      <c r="AC27" s="66">
        <f t="shared" si="9"/>
        <v>0</v>
      </c>
      <c r="AD27" s="66">
        <f t="shared" si="9"/>
        <v>0</v>
      </c>
      <c r="AE27" s="66">
        <f t="shared" si="9"/>
        <v>0</v>
      </c>
      <c r="AF27" s="66">
        <f t="shared" si="9"/>
        <v>0</v>
      </c>
      <c r="AG27" s="66">
        <f t="shared" si="9"/>
        <v>0</v>
      </c>
      <c r="AH27" s="66">
        <f t="shared" si="9"/>
        <v>0</v>
      </c>
      <c r="AI27" s="66">
        <f t="shared" si="9"/>
        <v>0</v>
      </c>
      <c r="AJ27" s="66">
        <f t="shared" si="9"/>
        <v>0</v>
      </c>
      <c r="AK27" s="66">
        <f t="shared" ref="AK27:BQ27" si="10">SUM(AK8:AK26)</f>
        <v>0</v>
      </c>
      <c r="AL27" s="66">
        <f t="shared" si="10"/>
        <v>0</v>
      </c>
      <c r="AM27" s="67">
        <f t="shared" si="10"/>
        <v>0</v>
      </c>
      <c r="AN27" s="66">
        <f t="shared" si="10"/>
        <v>0</v>
      </c>
      <c r="AO27" s="66">
        <f t="shared" si="10"/>
        <v>0</v>
      </c>
      <c r="AP27" s="66">
        <f t="shared" si="10"/>
        <v>0</v>
      </c>
      <c r="AQ27" s="66">
        <f t="shared" si="10"/>
        <v>0</v>
      </c>
      <c r="AR27" s="66">
        <f t="shared" ref="AR27" si="11">SUM(AR8:AR26)</f>
        <v>0</v>
      </c>
      <c r="AS27" s="67">
        <f t="shared" si="10"/>
        <v>0</v>
      </c>
      <c r="AT27" s="66">
        <f t="shared" si="10"/>
        <v>0</v>
      </c>
      <c r="AU27" s="66">
        <f t="shared" si="10"/>
        <v>0</v>
      </c>
      <c r="AV27" s="66">
        <f t="shared" si="10"/>
        <v>0</v>
      </c>
      <c r="AW27" s="66">
        <f t="shared" si="10"/>
        <v>0</v>
      </c>
      <c r="AX27" s="66">
        <f t="shared" si="10"/>
        <v>0</v>
      </c>
      <c r="AY27" s="67">
        <f t="shared" si="10"/>
        <v>0</v>
      </c>
      <c r="AZ27" s="66">
        <f t="shared" si="10"/>
        <v>0</v>
      </c>
      <c r="BA27" s="66">
        <f t="shared" si="10"/>
        <v>0</v>
      </c>
      <c r="BB27" s="66">
        <f t="shared" si="10"/>
        <v>0</v>
      </c>
      <c r="BC27" s="66">
        <f t="shared" si="10"/>
        <v>0</v>
      </c>
      <c r="BD27" s="66">
        <f t="shared" si="10"/>
        <v>0</v>
      </c>
      <c r="BE27" s="66">
        <f t="shared" si="10"/>
        <v>0</v>
      </c>
      <c r="BF27" s="66">
        <f t="shared" si="10"/>
        <v>0</v>
      </c>
      <c r="BG27" s="66">
        <f t="shared" si="10"/>
        <v>0</v>
      </c>
      <c r="BH27" s="67">
        <f t="shared" si="10"/>
        <v>0</v>
      </c>
      <c r="BI27" s="66">
        <f t="shared" si="10"/>
        <v>0</v>
      </c>
      <c r="BJ27" s="66">
        <f t="shared" si="10"/>
        <v>0</v>
      </c>
      <c r="BK27" s="66">
        <f t="shared" si="10"/>
        <v>0</v>
      </c>
      <c r="BL27" s="66">
        <f t="shared" si="10"/>
        <v>0</v>
      </c>
      <c r="BM27" s="67">
        <f t="shared" si="10"/>
        <v>0</v>
      </c>
      <c r="BN27" s="66">
        <f t="shared" si="10"/>
        <v>0</v>
      </c>
      <c r="BO27" s="66">
        <f t="shared" si="10"/>
        <v>0</v>
      </c>
      <c r="BP27" s="66">
        <f t="shared" si="10"/>
        <v>0</v>
      </c>
      <c r="BQ27" s="66">
        <f t="shared" si="10"/>
        <v>0</v>
      </c>
      <c r="BR27" s="66">
        <f t="shared" ref="BR27:BS27" si="12">SUM(BR8:BR26)</f>
        <v>0</v>
      </c>
      <c r="BS27" s="67">
        <f t="shared" si="12"/>
        <v>0</v>
      </c>
    </row>
    <row r="28" spans="1:71" x14ac:dyDescent="0.3">
      <c r="A28" s="54"/>
      <c r="B28" s="55"/>
      <c r="C28" s="81"/>
      <c r="D28" s="81"/>
      <c r="E28" s="51"/>
      <c r="F28" s="51"/>
      <c r="G28" s="51"/>
      <c r="H28" s="73"/>
      <c r="I28" s="51"/>
      <c r="J28" s="51"/>
      <c r="K28" s="51"/>
      <c r="L28" s="73"/>
      <c r="M28" s="51"/>
      <c r="N28" s="51"/>
      <c r="O28" s="51"/>
      <c r="P28" s="51"/>
      <c r="Q28" s="52"/>
      <c r="R28" s="52"/>
      <c r="S28" s="52"/>
      <c r="T28" s="52"/>
      <c r="U28" s="52"/>
      <c r="V28" s="52"/>
      <c r="W28" s="52"/>
      <c r="X28" s="76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76"/>
      <c r="AN28" s="52"/>
      <c r="AO28" s="52"/>
      <c r="AP28" s="52"/>
      <c r="AQ28" s="52"/>
      <c r="AR28" s="52"/>
      <c r="AS28" s="76"/>
      <c r="AT28" s="52"/>
      <c r="AU28" s="52"/>
      <c r="AV28" s="52"/>
      <c r="AW28" s="52"/>
      <c r="AX28" s="52"/>
      <c r="AY28" s="76"/>
      <c r="AZ28" s="52"/>
      <c r="BA28" s="52"/>
      <c r="BB28" s="52"/>
      <c r="BC28" s="52"/>
      <c r="BD28" s="52"/>
      <c r="BE28" s="52"/>
      <c r="BF28" s="52"/>
      <c r="BG28" s="52"/>
      <c r="BH28" s="76"/>
      <c r="BI28" s="52"/>
      <c r="BJ28" s="52"/>
      <c r="BK28" s="52"/>
      <c r="BL28" s="52"/>
      <c r="BM28" s="76"/>
      <c r="BN28" s="52"/>
      <c r="BO28" s="52"/>
      <c r="BP28" s="52"/>
      <c r="BQ28" s="52"/>
      <c r="BR28" s="52"/>
      <c r="BS28" s="99"/>
    </row>
    <row r="29" spans="1:71" s="60" customFormat="1" x14ac:dyDescent="0.3">
      <c r="A29" s="270" t="s">
        <v>108</v>
      </c>
      <c r="B29" s="271"/>
      <c r="C29" s="82"/>
      <c r="D29" s="82"/>
      <c r="E29" s="57"/>
      <c r="F29" s="58"/>
      <c r="G29" s="58"/>
      <c r="H29" s="74"/>
      <c r="I29" s="58"/>
      <c r="J29" s="58"/>
      <c r="K29" s="58"/>
      <c r="L29" s="74"/>
      <c r="M29" s="58"/>
      <c r="N29" s="58"/>
      <c r="O29" s="58"/>
      <c r="P29" s="58"/>
      <c r="Q29" s="59"/>
      <c r="R29" s="59"/>
      <c r="S29" s="59"/>
      <c r="T29" s="59"/>
      <c r="U29" s="59"/>
      <c r="V29" s="59"/>
      <c r="W29" s="59"/>
      <c r="X29" s="77">
        <f>SUM(M29:T29)</f>
        <v>0</v>
      </c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77">
        <f>SUM(Y29:AL29)</f>
        <v>0</v>
      </c>
      <c r="AN29" s="59"/>
      <c r="AO29" s="59"/>
      <c r="AP29" s="59"/>
      <c r="AQ29" s="59"/>
      <c r="AR29" s="59"/>
      <c r="AS29" s="77"/>
      <c r="AT29" s="59"/>
      <c r="AU29" s="59"/>
      <c r="AV29" s="59"/>
      <c r="AW29" s="59"/>
      <c r="AX29" s="59"/>
      <c r="AY29" s="77">
        <f>SUM(AT29:AX29)</f>
        <v>0</v>
      </c>
      <c r="AZ29" s="59"/>
      <c r="BA29" s="59"/>
      <c r="BB29" s="59"/>
      <c r="BC29" s="59"/>
      <c r="BD29" s="59"/>
      <c r="BE29" s="59"/>
      <c r="BF29" s="59"/>
      <c r="BG29" s="59"/>
      <c r="BH29" s="77">
        <f>SUM(AZ29:BG29)</f>
        <v>0</v>
      </c>
      <c r="BI29" s="59"/>
      <c r="BJ29" s="59"/>
      <c r="BK29" s="59"/>
      <c r="BL29" s="59"/>
      <c r="BM29" s="77">
        <f>SUM(BI29:BL29)</f>
        <v>0</v>
      </c>
      <c r="BN29" s="59"/>
      <c r="BO29" s="59"/>
      <c r="BP29" s="59"/>
      <c r="BQ29" s="59"/>
      <c r="BR29" s="52"/>
      <c r="BS29" s="100">
        <f>H29+L29+X29+AM29+AS29+AY29+BH29+BM29+BO29+BP29+BQ29</f>
        <v>0</v>
      </c>
    </row>
    <row r="30" spans="1:71" s="64" customFormat="1" x14ac:dyDescent="0.3">
      <c r="A30" s="274" t="s">
        <v>111</v>
      </c>
      <c r="B30" s="275"/>
      <c r="C30" s="83"/>
      <c r="D30" s="83"/>
      <c r="E30" s="61"/>
      <c r="F30" s="62"/>
      <c r="G30" s="62"/>
      <c r="H30" s="75"/>
      <c r="I30" s="62"/>
      <c r="J30" s="62"/>
      <c r="K30" s="62"/>
      <c r="L30" s="75"/>
      <c r="M30" s="62"/>
      <c r="N30" s="62"/>
      <c r="O30" s="62"/>
      <c r="P30" s="62"/>
      <c r="Q30" s="63"/>
      <c r="R30" s="63"/>
      <c r="S30" s="63"/>
      <c r="T30" s="63"/>
      <c r="U30" s="63"/>
      <c r="V30" s="63"/>
      <c r="W30" s="63"/>
      <c r="X30" s="78">
        <f>SUM(M30:T30)</f>
        <v>0</v>
      </c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78">
        <f>SUM(Y30:AL30)</f>
        <v>0</v>
      </c>
      <c r="AN30" s="63"/>
      <c r="AO30" s="63"/>
      <c r="AP30" s="63"/>
      <c r="AQ30" s="63"/>
      <c r="AR30" s="63"/>
      <c r="AS30" s="78"/>
      <c r="AT30" s="63"/>
      <c r="AU30" s="63"/>
      <c r="AV30" s="63"/>
      <c r="AW30" s="63"/>
      <c r="AX30" s="63"/>
      <c r="AY30" s="78">
        <f>SUM(AT30:AX30)</f>
        <v>0</v>
      </c>
      <c r="AZ30" s="63"/>
      <c r="BA30" s="63"/>
      <c r="BB30" s="63"/>
      <c r="BC30" s="63"/>
      <c r="BD30" s="63"/>
      <c r="BE30" s="63"/>
      <c r="BF30" s="63"/>
      <c r="BG30" s="63"/>
      <c r="BH30" s="77">
        <f>SUM(AZ30:BG30)</f>
        <v>0</v>
      </c>
      <c r="BI30" s="63"/>
      <c r="BJ30" s="63"/>
      <c r="BK30" s="63"/>
      <c r="BL30" s="63"/>
      <c r="BM30" s="78">
        <f>SUM(BI30:BL30)</f>
        <v>0</v>
      </c>
      <c r="BN30" s="63"/>
      <c r="BO30" s="63"/>
      <c r="BP30" s="63"/>
      <c r="BQ30" s="63"/>
      <c r="BR30" s="52"/>
      <c r="BS30" s="101">
        <f>H30+L30+X30+AM30+AS30+AY30+BH30+BM30+BO30+BP30+BQ30</f>
        <v>0</v>
      </c>
    </row>
    <row r="31" spans="1:71" x14ac:dyDescent="0.3">
      <c r="A31" s="69"/>
      <c r="B31" s="85" t="s">
        <v>110</v>
      </c>
      <c r="C31" s="84"/>
      <c r="D31" s="84"/>
      <c r="E31" s="68">
        <f>SUM(E29:E30)</f>
        <v>0</v>
      </c>
      <c r="F31" s="68">
        <f>SUM(F29:F30)</f>
        <v>0</v>
      </c>
      <c r="G31" s="68">
        <f>SUM(G29:G30)</f>
        <v>0</v>
      </c>
      <c r="H31" s="68"/>
      <c r="I31" s="68">
        <f t="shared" ref="I31:BR31" si="13">SUM(I29:I30)</f>
        <v>0</v>
      </c>
      <c r="J31" s="68">
        <f t="shared" si="13"/>
        <v>0</v>
      </c>
      <c r="K31" s="68">
        <f t="shared" si="13"/>
        <v>0</v>
      </c>
      <c r="L31" s="68"/>
      <c r="M31" s="68">
        <f t="shared" si="13"/>
        <v>0</v>
      </c>
      <c r="N31" s="68">
        <f t="shared" si="13"/>
        <v>0</v>
      </c>
      <c r="O31" s="68">
        <f t="shared" si="13"/>
        <v>0</v>
      </c>
      <c r="P31" s="68">
        <f t="shared" si="13"/>
        <v>0</v>
      </c>
      <c r="Q31" s="68">
        <f t="shared" si="13"/>
        <v>0</v>
      </c>
      <c r="R31" s="68">
        <f t="shared" si="13"/>
        <v>0</v>
      </c>
      <c r="S31" s="68">
        <f t="shared" si="13"/>
        <v>0</v>
      </c>
      <c r="T31" s="68">
        <f t="shared" si="13"/>
        <v>0</v>
      </c>
      <c r="U31" s="68">
        <f t="shared" si="13"/>
        <v>0</v>
      </c>
      <c r="V31" s="68">
        <f t="shared" si="13"/>
        <v>0</v>
      </c>
      <c r="W31" s="68">
        <f t="shared" si="13"/>
        <v>0</v>
      </c>
      <c r="X31" s="68"/>
      <c r="Y31" s="68">
        <f t="shared" si="13"/>
        <v>0</v>
      </c>
      <c r="Z31" s="68">
        <f t="shared" si="13"/>
        <v>0</v>
      </c>
      <c r="AA31" s="68">
        <f t="shared" si="13"/>
        <v>0</v>
      </c>
      <c r="AB31" s="68">
        <f t="shared" si="13"/>
        <v>0</v>
      </c>
      <c r="AC31" s="68">
        <f t="shared" si="13"/>
        <v>0</v>
      </c>
      <c r="AD31" s="68">
        <f t="shared" si="13"/>
        <v>0</v>
      </c>
      <c r="AE31" s="68">
        <f t="shared" si="13"/>
        <v>0</v>
      </c>
      <c r="AF31" s="68">
        <f t="shared" si="13"/>
        <v>0</v>
      </c>
      <c r="AG31" s="68">
        <f t="shared" si="13"/>
        <v>0</v>
      </c>
      <c r="AH31" s="68">
        <f t="shared" si="13"/>
        <v>0</v>
      </c>
      <c r="AI31" s="68">
        <f t="shared" si="13"/>
        <v>0</v>
      </c>
      <c r="AJ31" s="68">
        <f t="shared" si="13"/>
        <v>0</v>
      </c>
      <c r="AK31" s="68">
        <f t="shared" si="13"/>
        <v>0</v>
      </c>
      <c r="AL31" s="68">
        <f t="shared" si="13"/>
        <v>0</v>
      </c>
      <c r="AM31" s="68"/>
      <c r="AN31" s="68">
        <f t="shared" si="13"/>
        <v>0</v>
      </c>
      <c r="AO31" s="68">
        <f t="shared" si="13"/>
        <v>0</v>
      </c>
      <c r="AP31" s="68">
        <f t="shared" si="13"/>
        <v>0</v>
      </c>
      <c r="AQ31" s="68">
        <f t="shared" si="13"/>
        <v>0</v>
      </c>
      <c r="AR31" s="68">
        <f t="shared" ref="AR31" si="14">SUM(AR29:AR30)</f>
        <v>0</v>
      </c>
      <c r="AS31" s="68"/>
      <c r="AT31" s="68">
        <f t="shared" si="13"/>
        <v>0</v>
      </c>
      <c r="AU31" s="68">
        <f t="shared" si="13"/>
        <v>0</v>
      </c>
      <c r="AV31" s="68">
        <f t="shared" si="13"/>
        <v>0</v>
      </c>
      <c r="AW31" s="68">
        <f t="shared" si="13"/>
        <v>0</v>
      </c>
      <c r="AX31" s="68">
        <f t="shared" si="13"/>
        <v>0</v>
      </c>
      <c r="AY31" s="68"/>
      <c r="AZ31" s="68">
        <f t="shared" si="13"/>
        <v>0</v>
      </c>
      <c r="BA31" s="68">
        <f t="shared" si="13"/>
        <v>0</v>
      </c>
      <c r="BB31" s="68">
        <f t="shared" si="13"/>
        <v>0</v>
      </c>
      <c r="BC31" s="68">
        <f t="shared" si="13"/>
        <v>0</v>
      </c>
      <c r="BD31" s="68">
        <f t="shared" si="13"/>
        <v>0</v>
      </c>
      <c r="BE31" s="68">
        <f t="shared" si="13"/>
        <v>0</v>
      </c>
      <c r="BF31" s="68">
        <f t="shared" si="13"/>
        <v>0</v>
      </c>
      <c r="BG31" s="68">
        <f t="shared" si="13"/>
        <v>0</v>
      </c>
      <c r="BH31" s="68"/>
      <c r="BI31" s="68">
        <f t="shared" si="13"/>
        <v>0</v>
      </c>
      <c r="BJ31" s="68">
        <f t="shared" si="13"/>
        <v>0</v>
      </c>
      <c r="BK31" s="68">
        <f t="shared" si="13"/>
        <v>0</v>
      </c>
      <c r="BL31" s="68">
        <f t="shared" si="13"/>
        <v>0</v>
      </c>
      <c r="BM31" s="68"/>
      <c r="BN31" s="68">
        <f t="shared" si="13"/>
        <v>0</v>
      </c>
      <c r="BO31" s="68">
        <f t="shared" si="13"/>
        <v>0</v>
      </c>
      <c r="BP31" s="68">
        <f t="shared" si="13"/>
        <v>0</v>
      </c>
      <c r="BQ31" s="68">
        <f t="shared" si="13"/>
        <v>0</v>
      </c>
      <c r="BR31" s="68">
        <f t="shared" si="13"/>
        <v>0</v>
      </c>
      <c r="BS31" s="100"/>
    </row>
  </sheetData>
  <sortState xmlns:xlrd2="http://schemas.microsoft.com/office/spreadsheetml/2017/richdata2" ref="B8:BR26">
    <sortCondition ref="B8"/>
  </sortState>
  <mergeCells count="27">
    <mergeCell ref="A2:B2"/>
    <mergeCell ref="E2:F2"/>
    <mergeCell ref="A3:B3"/>
    <mergeCell ref="E3:F3"/>
    <mergeCell ref="A4:B4"/>
    <mergeCell ref="E4:F4"/>
    <mergeCell ref="BP5:BP6"/>
    <mergeCell ref="BQ5:BQ6"/>
    <mergeCell ref="BR5:BR6"/>
    <mergeCell ref="BS5:BS6"/>
    <mergeCell ref="M5:X5"/>
    <mergeCell ref="Y5:AM5"/>
    <mergeCell ref="AN5:AS5"/>
    <mergeCell ref="AT5:AY5"/>
    <mergeCell ref="AZ5:BH5"/>
    <mergeCell ref="BI5:BM5"/>
    <mergeCell ref="A27:B27"/>
    <mergeCell ref="A29:B29"/>
    <mergeCell ref="A30:B30"/>
    <mergeCell ref="BN5:BN6"/>
    <mergeCell ref="BO5:BO6"/>
    <mergeCell ref="A5:A7"/>
    <mergeCell ref="B5:B7"/>
    <mergeCell ref="C5:C7"/>
    <mergeCell ref="D5:D7"/>
    <mergeCell ref="E5:H5"/>
    <mergeCell ref="I5:L5"/>
  </mergeCells>
  <pageMargins left="0.25" right="0.25" top="0.75" bottom="0.75" header="0.3" footer="0.3"/>
  <pageSetup paperSize="9" scale="73" orientation="portrait" r:id="rId1"/>
  <headerFooter>
    <oddHeader>&amp;C&amp;"Times New Roman,Regular"OFFICE OF THE PROVINCIAL AGRICULTURIST
&amp;"Times New Roman,Bold"CROP STATISTICS 2017</oddHeader>
  </headerFooter>
  <colBreaks count="5" manualBreakCount="5">
    <brk id="12" max="1048575" man="1"/>
    <brk id="24" max="1048575" man="1"/>
    <brk id="39" max="1048575" man="1"/>
    <brk id="51" max="1048575" man="1"/>
    <brk id="6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Form (2)</vt:lpstr>
      <vt:lpstr>PMQ+Krissy</vt:lpstr>
      <vt:lpstr>BATANGAS PROVINCE</vt:lpstr>
      <vt:lpstr>Form</vt:lpstr>
      <vt:lpstr>BLANK</vt:lpstr>
      <vt:lpstr>'BATANGAS PROVINCE'!Print_Area</vt:lpstr>
      <vt:lpstr>Form!Print_Area</vt:lpstr>
      <vt:lpstr>'PMQ+Krissy'!Print_Area</vt:lpstr>
      <vt:lpstr>'BATANGAS PROVINCE'!Print_Titles</vt:lpstr>
      <vt:lpstr>BLANK!Print_Titles</vt:lpstr>
      <vt:lpstr>Form!Print_Titles</vt:lpstr>
      <vt:lpstr>'Form (2)'!Print_Titles</vt:lpstr>
      <vt:lpstr>'PMQ+Krissy'!Print_Titles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xcel</dc:creator>
  <cp:lastModifiedBy>TUF</cp:lastModifiedBy>
  <cp:lastPrinted>2023-04-14T02:46:26Z</cp:lastPrinted>
  <dcterms:created xsi:type="dcterms:W3CDTF">2017-03-30T05:16:55Z</dcterms:created>
  <dcterms:modified xsi:type="dcterms:W3CDTF">2023-05-22T07:01:19Z</dcterms:modified>
</cp:coreProperties>
</file>