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hree Sai\Downloads\"/>
    </mc:Choice>
  </mc:AlternateContent>
  <xr:revisionPtr revIDLastSave="0" documentId="13_ncr:1_{CB6837D6-3099-48EC-969B-329B672E284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le1" sheetId="5" r:id="rId1"/>
    <sheet name="dataset_1" sheetId="1" r:id="rId2"/>
    <sheet name="dataset_2 (2)" sheetId="6" r:id="rId3"/>
    <sheet name="dataset_2" sheetId="3" r:id="rId4"/>
    <sheet name="dataset_3" sheetId="4" r:id="rId5"/>
    <sheet name="Sheet1" sheetId="2" r:id="rId6"/>
  </sheets>
  <definedNames>
    <definedName name="ExternalData_1" localSheetId="3" hidden="1">dataset_2!$A$1:$H$612</definedName>
    <definedName name="ExternalData_1" localSheetId="4" hidden="1">dataset_3!$A$1:$P$391</definedName>
    <definedName name="ExternalData_1" localSheetId="0" hidden="1">Table1!$A$1:$O$611</definedName>
    <definedName name="ExternalData_2" localSheetId="2" hidden="1">'dataset_2 (2)'!$A$1:$L$612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77F65A-89EC-46C3-92A0-1AD157101996}" keepAlive="1" name="Query - dataset_2" description="Connection to the 'dataset_2' query in the workbook." type="5" refreshedVersion="8" background="1" saveData="1">
    <dbPr connection="Provider=Microsoft.Mashup.OleDb.1;Data Source=$Workbook$;Location=dataset_2;Extended Properties=&quot;&quot;" command="SELECT * FROM [dataset_2]"/>
  </connection>
  <connection id="2" xr16:uid="{90551041-007B-4067-8717-694CF6CBC7CC}" keepAlive="1" name="Query - dataset_2 (2)" description="Connection to the 'dataset_2 (2)' query in the workbook." type="5" refreshedVersion="8" background="1" saveData="1">
    <dbPr connection="Provider=Microsoft.Mashup.OleDb.1;Data Source=$Workbook$;Location=&quot;dataset_2 (2)&quot;;Extended Properties=&quot;&quot;" command="SELECT * FROM [dataset_2 (2)]"/>
  </connection>
  <connection id="3" xr16:uid="{05B7CD44-BD41-4433-906D-8D8D3ABD8E82}" keepAlive="1" name="Query - dataset_3" description="Connection to the 'dataset_3' query in the workbook." type="5" refreshedVersion="8" background="1" saveData="1">
    <dbPr connection="Provider=Microsoft.Mashup.OleDb.1;Data Source=$Workbook$;Location=dataset_3;Extended Properties=&quot;&quot;" command="SELECT * FROM [dataset_3]"/>
  </connection>
  <connection id="4" xr16:uid="{BF32FB96-FBF7-463D-BA6A-D7C1CBCE0DD5}" keepAlive="1" name="Query - Merge1" description="Connection to the 'Merge1' query in the workbook." type="5" refreshedVersion="0" background="1">
    <dbPr connection="Provider=Microsoft.Mashup.OleDb.1;Data Source=$Workbook$;Location=Merge1;Extended Properties=&quot;&quot;" command="SELECT * FROM [Merge1]"/>
  </connection>
  <connection id="5" xr16:uid="{C8360008-4FAC-422A-A8BC-FA237BD15FB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<sst xmlns="http://schemas.openxmlformats.org/spreadsheetml/2006/main" count="3730" uniqueCount="46">
  <si>
    <t>instant</t>
  </si>
  <si>
    <t>dteday</t>
  </si>
  <si>
    <t>season</t>
  </si>
  <si>
    <t>yr</t>
  </si>
  <si>
    <t>mnth</t>
  </si>
  <si>
    <t>hr</t>
  </si>
  <si>
    <t>holiday</t>
  </si>
  <si>
    <t>weekday</t>
  </si>
  <si>
    <t>weathersit</t>
  </si>
  <si>
    <t>temp</t>
  </si>
  <si>
    <t>Unnamed: 0</t>
  </si>
  <si>
    <t>atemp</t>
  </si>
  <si>
    <t>hum</t>
  </si>
  <si>
    <t>windspeed</t>
  </si>
  <si>
    <t>casual</t>
  </si>
  <si>
    <t>registered</t>
  </si>
  <si>
    <t>cnt</t>
  </si>
  <si>
    <t>season_</t>
  </si>
  <si>
    <t xml:space="preserve">weather </t>
  </si>
  <si>
    <t>weekdays n weekend</t>
  </si>
  <si>
    <t>day_timing</t>
  </si>
  <si>
    <t>weekdays_</t>
  </si>
  <si>
    <t>windspeed check</t>
  </si>
  <si>
    <t>rental gap</t>
  </si>
  <si>
    <t>rental efficiency</t>
  </si>
  <si>
    <t>user type ratio</t>
  </si>
  <si>
    <t>Spring</t>
  </si>
  <si>
    <t>Clear</t>
  </si>
  <si>
    <t>Saturday</t>
  </si>
  <si>
    <t>Weekend</t>
  </si>
  <si>
    <t>Early Morning</t>
  </si>
  <si>
    <t>Mist</t>
  </si>
  <si>
    <t>Morning</t>
  </si>
  <si>
    <t>Afternoon</t>
  </si>
  <si>
    <t>Light Rain/Snow</t>
  </si>
  <si>
    <t>Evening</t>
  </si>
  <si>
    <t>Sunday</t>
  </si>
  <si>
    <t>Weekday</t>
  </si>
  <si>
    <t>Monday</t>
  </si>
  <si>
    <t>Tuesday</t>
  </si>
  <si>
    <t>Wednesday</t>
  </si>
  <si>
    <t>Thursday</t>
  </si>
  <si>
    <t>Friday</t>
  </si>
  <si>
    <t>Heavy Rain/Snow</t>
  </si>
  <si>
    <t>Zero Windspeed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</si>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</sst>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4" formatCode="dd\-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5FAD1D4-8BD7-4124-A685-B8BF2F71C8C7}" autoFormatId="16" applyNumberFormats="0" applyBorderFormats="0" applyFontFormats="0" applyPatternFormats="0" applyAlignmentFormats="0" applyWidthHeightFormats="0">
  <queryTableRefresh nextId="16">
    <queryTableFields count="15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name="season_" tableColumnId="11"/>
      <queryTableField id="12" name="weather " tableColumnId="12"/>
      <queryTableField id="13" name="weekdays_" tableColumnId="13"/>
      <queryTableField id="14" name="weekdays n weekend" tableColumnId="14"/>
      <queryTableField id="15" name="day_timing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390D235-14EE-4C31-8800-542009CFAA0E}" autoFormatId="16" applyNumberFormats="0" applyBorderFormats="0" applyFontFormats="0" applyPatternFormats="0" applyAlignmentFormats="0" applyWidthHeightFormats="0">
  <queryTableRefresh nextId="13">
    <queryTableFields count="12">
      <queryTableField id="1" name="Unnamed: 0" tableColumnId="1"/>
      <queryTableField id="2" name="instant" tableColumnId="2"/>
      <queryTableField id="3" name="atemp" tableColumnId="3"/>
      <queryTableField id="4" name="hum" tableColumnId="4"/>
      <queryTableField id="5" name="windspeed" tableColumnId="5"/>
      <queryTableField id="6" name="casual" tableColumnId="6"/>
      <queryTableField id="7" name="registered" tableColumnId="7"/>
      <queryTableField id="8" name="cnt" tableColumnId="8"/>
      <queryTableField id="9" name="windspeed check" tableColumnId="9"/>
      <queryTableField id="10" name="rental gap" tableColumnId="10"/>
      <queryTableField id="11" name="rental efficiency" tableColumnId="11"/>
      <queryTableField id="12" name="user type ratio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EC5056-C185-4812-9B6E-5182284BA59E}" autoFormatId="16" applyNumberFormats="0" applyBorderFormats="0" applyFontFormats="0" applyPatternFormats="0" applyAlignmentFormats="0" applyWidthHeightFormats="0">
  <queryTableRefresh nextId="16" unboundColumnsRight="4">
    <queryTableFields count="12">
      <queryTableField id="1" name="Unnamed: 0" tableColumnId="1"/>
      <queryTableField id="2" name="instant" tableColumnId="2"/>
      <queryTableField id="3" name="atemp" tableColumnId="3"/>
      <queryTableField id="4" name="hum" tableColumnId="4"/>
      <queryTableField id="5" name="windspeed" tableColumnId="5"/>
      <queryTableField id="6" name="casual" tableColumnId="6"/>
      <queryTableField id="7" name="registered" tableColumnId="7"/>
      <queryTableField id="8" name="cnt" tableColumnId="8"/>
      <queryTableField id="10" dataBound="0" tableColumnId="10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E0E0320-2B90-45C8-8891-BB00F7F53F9B}" autoFormatId="16" applyNumberFormats="0" applyBorderFormats="0" applyFontFormats="0" applyPatternFormats="0" applyAlignmentFormats="0" applyWidthHeightFormats="0">
  <queryTableRefresh nextId="17">
    <queryTableFields count="16">
      <queryTableField id="1" name="instant" tableColumnId="1"/>
      <queryTableField id="2" name="dteday" tableColumnId="2"/>
      <queryTableField id="3" name="season" tableColumnId="3"/>
      <queryTableField id="4" name="yr" tableColumnId="4"/>
      <queryTableField id="5" name="mnth" tableColumnId="5"/>
      <queryTableField id="6" name="hr" tableColumnId="6"/>
      <queryTableField id="7" name="holiday" tableColumnId="7"/>
      <queryTableField id="8" name="weekday" tableColumnId="8"/>
      <queryTableField id="9" name="weathersit" tableColumnId="9"/>
      <queryTableField id="10" name="temp" tableColumnId="10"/>
      <queryTableField id="11" name="atemp" tableColumnId="11"/>
      <queryTableField id="12" name="hum" tableColumnId="12"/>
      <queryTableField id="13" name="windspeed" tableColumnId="13"/>
      <queryTableField id="14" name="casual" tableColumnId="14"/>
      <queryTableField id="15" name="registered" tableColumnId="15"/>
      <queryTableField id="16" name="cnt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F8EDD9-B5EB-4617-9D76-87B5C93E4430}" name="Table1_1" displayName="Table1_1" ref="A1:O611" tableType="queryTable" totalsRowShown="0">
  <autoFilter ref="A1:O611" xr:uid="{7AF8EDD9-B5EB-4617-9D76-87B5C93E4430}"/>
  <tableColumns count="15">
    <tableColumn id="1" xr3:uid="{4311FEE6-F6A9-49F2-96F6-CFC1E27B08BC}" uniqueName="1" name="instant" queryTableFieldId="1"/>
    <tableColumn id="2" xr3:uid="{C853B1C0-8B81-4376-9663-BF3C576BAAE2}" uniqueName="2" name="dteday" queryTableFieldId="2" dataDxfId="6"/>
    <tableColumn id="3" xr3:uid="{4598833A-0C4F-4F04-B9A5-FC11DE369127}" uniqueName="3" name="season" queryTableFieldId="3"/>
    <tableColumn id="4" xr3:uid="{F3E5C0DB-10D5-44B5-9BAC-E283DC54C4A5}" uniqueName="4" name="yr" queryTableFieldId="4"/>
    <tableColumn id="5" xr3:uid="{E1082ADD-6F82-470E-BE3A-B9E8299A203F}" uniqueName="5" name="mnth" queryTableFieldId="5"/>
    <tableColumn id="6" xr3:uid="{9F430AC0-3F8B-4804-BE87-E2C760981A0C}" uniqueName="6" name="hr" queryTableFieldId="6"/>
    <tableColumn id="7" xr3:uid="{55BCACB7-E676-4CAB-A47F-069688E63385}" uniqueName="7" name="holiday" queryTableFieldId="7"/>
    <tableColumn id="8" xr3:uid="{5C482952-A3F4-4C8B-8410-159A0297B2A7}" uniqueName="8" name="weekday" queryTableFieldId="8"/>
    <tableColumn id="9" xr3:uid="{EDA8ADFB-40C3-415D-9AE0-D79FA2143852}" uniqueName="9" name="weathersit" queryTableFieldId="9"/>
    <tableColumn id="10" xr3:uid="{D2314F8B-ADC3-4318-A6B5-587D2F4634C1}" uniqueName="10" name="temp" queryTableFieldId="10"/>
    <tableColumn id="11" xr3:uid="{08CF1101-361D-463B-8A75-69696F43A254}" uniqueName="11" name="season_" queryTableFieldId="11" dataDxfId="5"/>
    <tableColumn id="12" xr3:uid="{35FB4DAB-6795-436A-915C-603F3E633905}" uniqueName="12" name="weather " queryTableFieldId="12" dataDxfId="4"/>
    <tableColumn id="13" xr3:uid="{B61F6C6F-E1A3-4E6E-82D1-BBA1B081807D}" uniqueName="13" name="weekdays_" queryTableFieldId="13" dataDxfId="3"/>
    <tableColumn id="14" xr3:uid="{EB52B14A-C8BD-4FEA-B9BF-C8E1B52E3A59}" uniqueName="14" name="weekdays n weekend" queryTableFieldId="14" dataDxfId="2"/>
    <tableColumn id="15" xr3:uid="{49F64161-E804-4C9F-975C-713B54B921CD}" uniqueName="15" name="day_timing" queryTableFieldId="1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E9EA62-9178-495C-8CA3-0B791C841437}" name="Table1" displayName="Table1" ref="A1:O611" headerRowDxfId="37" dataDxfId="36">
  <autoFilter ref="A1:O611" xr:uid="{15E9EA62-9178-495C-8CA3-0B791C841437}"/>
  <tableColumns count="15">
    <tableColumn id="1" xr3:uid="{ED25414A-AD95-4AD5-A9C8-5D4540F02B03}" name="instant" totalsRowLabel="Total" dataDxfId="35" totalsRowDxfId="34"/>
    <tableColumn id="2" xr3:uid="{FBB837B1-906B-4E8C-A80C-7E61D9404698}" name="dteday" dataDxfId="33" totalsRowDxfId="32"/>
    <tableColumn id="3" xr3:uid="{8258425D-BCAD-402E-8B17-B13A5D8B6CEA}" name="season" dataDxfId="31" totalsRowDxfId="30"/>
    <tableColumn id="4" xr3:uid="{88C84F19-CAF0-42CE-A34A-76730ECC4469}" name="yr" dataDxfId="29" totalsRowDxfId="28"/>
    <tableColumn id="5" xr3:uid="{3FD6D504-5F96-46D4-A2C7-0EA7A4FA5CE5}" name="mnth" dataDxfId="27" totalsRowDxfId="26"/>
    <tableColumn id="6" xr3:uid="{ED07B707-3562-4DC7-956F-3E4E6529BF77}" name="hr" dataDxfId="25" totalsRowDxfId="24"/>
    <tableColumn id="7" xr3:uid="{8B59911F-FB43-45EC-85CF-E09E72B87D10}" name="holiday" dataDxfId="23" totalsRowDxfId="22"/>
    <tableColumn id="8" xr3:uid="{9D2D6727-AE87-482D-B37D-D414BD28A73F}" name="weekday" dataDxfId="21" totalsRowDxfId="20"/>
    <tableColumn id="9" xr3:uid="{DB0E5E9D-FB43-48C3-ABBE-FD9381475D9E}" name="weathersit" dataDxfId="19" totalsRowDxfId="18"/>
    <tableColumn id="10" xr3:uid="{E1D6D73C-4501-4E5D-8F55-3A5ACF235DDB}" name="temp" dataDxfId="17" totalsRowDxfId="16"/>
    <tableColumn id="11" xr3:uid="{B776B480-7FDC-497D-B0FA-DACDADCF0E74}" name="season_" dataDxfId="15">
      <calculatedColumnFormula>CHOOSE(C2,"Spring","Summer","Fall","Winter")</calculatedColumnFormula>
    </tableColumn>
    <tableColumn id="12" xr3:uid="{ACC33BA1-2FAF-4D35-865C-1242750B70AE}" name="weather " totalsRowFunction="count">
      <calculatedColumnFormula>CHOOSE(I2,"Clear","Mist","Light Rain/Snow","Heavy Rain/Snow")</calculatedColumnFormula>
    </tableColumn>
    <tableColumn id="13" xr3:uid="{3878B396-C269-455B-89C5-D6D021283160}" name="weekdays_" dataDxfId="14" totalsRowDxfId="13">
      <calculatedColumnFormula>CHOOSE(H2+1,"Sunday","Monday","Tuesday","Wednesday","Thursday","Friday","Saturday")</calculatedColumnFormula>
    </tableColumn>
    <tableColumn id="14" xr3:uid="{1FB2E6A6-9272-499F-8368-B9475FED5E14}" name="weekdays n weekend" dataDxfId="12">
      <calculatedColumnFormula>IF(H2&gt;=5,"Weekend","Weekday")</calculatedColumnFormula>
    </tableColumn>
    <tableColumn id="15" xr3:uid="{7034DC88-5825-4072-BAEE-DC55A3AD614A}" name="day_timing" dataDxfId="11" totalsRowDxfId="10">
      <calculatedColumnFormula>IF(F2&lt;6,"Early Morning",IF(F2&lt;12,"Morning",IF(F2&lt;18,"Afternoon","Evening")))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C1842-950C-48E5-896A-9D2865517458}" name="dataset_2__2" displayName="dataset_2__2" ref="A1:L612" tableType="queryTable" totalsRowShown="0">
  <autoFilter ref="A1:L612" xr:uid="{A58C1842-950C-48E5-896A-9D2865517458}"/>
  <tableColumns count="12">
    <tableColumn id="1" xr3:uid="{E67235F0-72DD-4F3D-BFC8-DD8EA4462E3A}" uniqueName="1" name="Unnamed: 0" queryTableFieldId="1"/>
    <tableColumn id="2" xr3:uid="{789AC1DD-9B8C-4070-9D96-6D446D258753}" uniqueName="2" name="instant" queryTableFieldId="2"/>
    <tableColumn id="3" xr3:uid="{F83D6730-CC0A-4A41-8E53-CA45BB9EBB74}" uniqueName="3" name="atemp" queryTableFieldId="3"/>
    <tableColumn id="4" xr3:uid="{314495D4-7E13-457D-825B-028C4E302931}" uniqueName="4" name="hum" queryTableFieldId="4"/>
    <tableColumn id="5" xr3:uid="{FCA492D8-2A17-4779-910E-9818863D2BB5}" uniqueName="5" name="windspeed" queryTableFieldId="5"/>
    <tableColumn id="6" xr3:uid="{B6B201D6-C8D6-459C-A00E-26DA6EA095DC}" uniqueName="6" name="casual" queryTableFieldId="6"/>
    <tableColumn id="7" xr3:uid="{BA0A3C4D-5D99-4743-957E-B327E0F45634}" uniqueName="7" name="registered" queryTableFieldId="7"/>
    <tableColumn id="8" xr3:uid="{3234088D-4CF3-4DE1-911B-28D174C14FE9}" uniqueName="8" name="cnt" queryTableFieldId="8"/>
    <tableColumn id="9" xr3:uid="{182166CA-DB47-4AD5-BA9F-6690C0CA5800}" uniqueName="9" name="windspeed check" queryTableFieldId="9" dataDxfId="0"/>
    <tableColumn id="10" xr3:uid="{B4DD1B39-0745-42DD-9B09-D2A192D6C776}" uniqueName="10" name="rental gap" queryTableFieldId="10"/>
    <tableColumn id="11" xr3:uid="{D28690E7-126D-48FB-835E-9BB9F9601734}" uniqueName="11" name="rental efficiency" queryTableFieldId="11"/>
    <tableColumn id="12" xr3:uid="{D8613FD7-AD2D-40C3-9E0A-88C51EC1A7E0}" uniqueName="12" name="user type ratio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D91AED-ABC0-453F-90E6-B55F050ED130}" name="dataset_2" displayName="dataset_2" ref="A1:L612" tableType="queryTable" totalsRowShown="0">
  <autoFilter ref="A1:L612" xr:uid="{C0D91AED-ABC0-453F-90E6-B55F050ED130}"/>
  <tableColumns count="12">
    <tableColumn id="1" xr3:uid="{F62A6B2E-E899-4B38-B72E-DCF84C926553}" uniqueName="1" name="Unnamed: 0" queryTableFieldId="1"/>
    <tableColumn id="2" xr3:uid="{62A4BBC2-288A-4087-8681-484949E39316}" uniqueName="2" name="instant" queryTableFieldId="2"/>
    <tableColumn id="3" xr3:uid="{82F255DC-0DA1-49BD-A86E-C880F32F5553}" uniqueName="3" name="atemp" queryTableFieldId="3"/>
    <tableColumn id="4" xr3:uid="{71C9C301-AE96-4CF8-8E7D-0DB9E1C35436}" uniqueName="4" name="hum" queryTableFieldId="4"/>
    <tableColumn id="5" xr3:uid="{C7D3027B-50C1-4160-BC11-6353F0F9C45E}" uniqueName="5" name="windspeed" queryTableFieldId="5"/>
    <tableColumn id="6" xr3:uid="{5E6C2609-6443-48A2-8A23-B6330744B730}" uniqueName="6" name="casual" queryTableFieldId="6"/>
    <tableColumn id="7" xr3:uid="{4B5E1967-FA29-4747-9AF2-07F5056D9329}" uniqueName="7" name="registered" queryTableFieldId="7"/>
    <tableColumn id="8" xr3:uid="{F8A5813C-401F-4976-AF90-0F39093171B9}" uniqueName="8" name="cnt" queryTableFieldId="8"/>
    <tableColumn id="10" xr3:uid="{006515C5-903D-4F7F-8260-6F2E83FEEF0A}" uniqueName="10" name="windspeed check" queryTableFieldId="10">
      <calculatedColumnFormula>IF(E2=0,"Zero Windspeed","OK")</calculatedColumnFormula>
    </tableColumn>
    <tableColumn id="12" xr3:uid="{7F063879-6020-46B9-8F56-1E07D991D05E}" uniqueName="12" name="rental gap" queryTableFieldId="12">
      <calculatedColumnFormula>G2 - F2</calculatedColumnFormula>
    </tableColumn>
    <tableColumn id="13" xr3:uid="{A577E484-4ED9-477F-AD0E-6D7BDCFBAD01}" uniqueName="13" name="rental efficiency" queryTableFieldId="13">
      <calculatedColumnFormula>F2 / (1 + B2 + C2)</calculatedColumnFormula>
    </tableColumn>
    <tableColumn id="14" xr3:uid="{C4B5FACE-C252-4EA7-A079-BBEBB82542FF}" uniqueName="14" name="user type ratio" queryTableFieldId="14">
      <calculatedColumnFormula>D2 / E2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02A614-2086-476E-B187-C74B6C569932}" name="dataset_3" displayName="dataset_3" ref="A1:P391" tableType="queryTable" totalsRowShown="0">
  <autoFilter ref="A1:P391" xr:uid="{B902A614-2086-476E-B187-C74B6C569932}"/>
  <tableColumns count="16">
    <tableColumn id="1" xr3:uid="{8126B454-4A2A-403A-95B5-BE885B3570FD}" uniqueName="1" name="instant" queryTableFieldId="1"/>
    <tableColumn id="2" xr3:uid="{59B21F2F-A2D4-4433-8DA5-43B1FB81B14D}" uniqueName="2" name="dteday" queryTableFieldId="2" dataDxfId="9"/>
    <tableColumn id="3" xr3:uid="{EC57B570-A9C0-4E11-A7A2-A26B314DB825}" uniqueName="3" name="season" queryTableFieldId="3"/>
    <tableColumn id="4" xr3:uid="{F5EB1D34-A31D-4E32-B3BF-F0DD98E113D4}" uniqueName="4" name="yr" queryTableFieldId="4"/>
    <tableColumn id="5" xr3:uid="{A1FC2A8A-CB6F-4F7A-A6B3-8C021D9B647E}" uniqueName="5" name="mnth" queryTableFieldId="5"/>
    <tableColumn id="6" xr3:uid="{7D0F74BD-34E4-4D60-84B4-C1E4B9E8B393}" uniqueName="6" name="hr" queryTableFieldId="6"/>
    <tableColumn id="7" xr3:uid="{210E96FF-83A4-45BE-9F79-5E376DF613A3}" uniqueName="7" name="holiday" queryTableFieldId="7"/>
    <tableColumn id="8" xr3:uid="{8FCD7FC7-9D6D-4C48-94D2-BCC6328542E2}" uniqueName="8" name="weekday" queryTableFieldId="8"/>
    <tableColumn id="9" xr3:uid="{9D45B2F0-DE4F-42FE-9763-1174F2207B6E}" uniqueName="9" name="weathersit" queryTableFieldId="9"/>
    <tableColumn id="10" xr3:uid="{A576992F-90EC-4511-A298-933C8CA231B4}" uniqueName="10" name="temp" queryTableFieldId="10"/>
    <tableColumn id="11" xr3:uid="{3AB0EAD7-0EDB-4660-A602-802936C9B7F9}" uniqueName="11" name="atemp" queryTableFieldId="11"/>
    <tableColumn id="12" xr3:uid="{A678B98B-F8A1-4E36-BA8D-307F80550B27}" uniqueName="12" name="hum" queryTableFieldId="12"/>
    <tableColumn id="13" xr3:uid="{A53D9360-3C26-4C75-914C-C7DD38088B76}" uniqueName="13" name="windspeed" queryTableFieldId="13"/>
    <tableColumn id="14" xr3:uid="{10CFD7E8-A014-47F6-9F14-31A812D8152B}" uniqueName="14" name="casual" queryTableFieldId="14"/>
    <tableColumn id="15" xr3:uid="{783C74CF-8A9B-4573-902C-F59E988AD70A}" uniqueName="15" name="registered" queryTableFieldId="15"/>
    <tableColumn id="16" xr3:uid="{89727A92-FFE3-4F62-AE54-DA50EFD88300}" uniqueName="16" name="cnt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92DA-5F72-49F2-86D5-264C77315EBC}">
  <dimension ref="A1:O611"/>
  <sheetViews>
    <sheetView zoomScale="97" workbookViewId="0">
      <selection activeCell="P6" sqref="P6"/>
    </sheetView>
  </sheetViews>
  <sheetFormatPr defaultRowHeight="12.75" x14ac:dyDescent="0.2"/>
  <cols>
    <col min="1" max="1" width="9.28515625" bestFit="1" customWidth="1"/>
    <col min="2" max="2" width="13.42578125" bestFit="1" customWidth="1"/>
    <col min="3" max="3" width="9.5703125" bestFit="1" customWidth="1"/>
    <col min="4" max="4" width="5" bestFit="1" customWidth="1"/>
    <col min="5" max="5" width="7.85546875" bestFit="1" customWidth="1"/>
    <col min="6" max="6" width="5.140625" bestFit="1" customWidth="1"/>
    <col min="7" max="7" width="10" bestFit="1" customWidth="1"/>
    <col min="8" max="8" width="11.42578125" bestFit="1" customWidth="1"/>
    <col min="9" max="9" width="12.7109375" bestFit="1" customWidth="1"/>
    <col min="10" max="10" width="7.85546875" bestFit="1" customWidth="1"/>
    <col min="11" max="11" width="10.5703125" bestFit="1" customWidth="1"/>
    <col min="12" max="12" width="15.5703125" bestFit="1" customWidth="1"/>
    <col min="13" max="13" width="13.28515625" bestFit="1" customWidth="1"/>
    <col min="14" max="14" width="23.140625" bestFit="1" customWidth="1"/>
    <col min="15" max="15" width="13.28515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18</v>
      </c>
      <c r="M1" t="s">
        <v>21</v>
      </c>
      <c r="N1" t="s">
        <v>19</v>
      </c>
      <c r="O1" t="s">
        <v>20</v>
      </c>
    </row>
    <row r="2" spans="1:15" x14ac:dyDescent="0.2">
      <c r="A2">
        <v>1</v>
      </c>
      <c r="B2" s="6">
        <v>40544</v>
      </c>
      <c r="C2">
        <v>1</v>
      </c>
      <c r="D2">
        <v>0</v>
      </c>
      <c r="E2">
        <v>1</v>
      </c>
      <c r="F2">
        <v>0</v>
      </c>
      <c r="G2" t="b">
        <v>0</v>
      </c>
      <c r="H2">
        <v>6</v>
      </c>
      <c r="I2">
        <v>1</v>
      </c>
      <c r="J2">
        <v>0.24</v>
      </c>
      <c r="K2" s="7" t="s">
        <v>26</v>
      </c>
      <c r="L2" s="7" t="s">
        <v>27</v>
      </c>
      <c r="M2" s="7" t="s">
        <v>28</v>
      </c>
      <c r="N2" s="7" t="s">
        <v>29</v>
      </c>
      <c r="O2" s="7" t="s">
        <v>30</v>
      </c>
    </row>
    <row r="3" spans="1:15" x14ac:dyDescent="0.2">
      <c r="A3">
        <v>2</v>
      </c>
      <c r="B3" s="6">
        <v>40544</v>
      </c>
      <c r="C3">
        <v>1</v>
      </c>
      <c r="D3">
        <v>0</v>
      </c>
      <c r="E3">
        <v>1</v>
      </c>
      <c r="F3">
        <v>1</v>
      </c>
      <c r="G3" t="b">
        <v>0</v>
      </c>
      <c r="H3">
        <v>6</v>
      </c>
      <c r="I3">
        <v>1</v>
      </c>
      <c r="J3">
        <v>0.22</v>
      </c>
      <c r="K3" s="7" t="s">
        <v>26</v>
      </c>
      <c r="L3" s="7" t="s">
        <v>27</v>
      </c>
      <c r="M3" s="7" t="s">
        <v>28</v>
      </c>
      <c r="N3" s="7" t="s">
        <v>29</v>
      </c>
      <c r="O3" s="7" t="s">
        <v>30</v>
      </c>
    </row>
    <row r="4" spans="1:15" x14ac:dyDescent="0.2">
      <c r="A4">
        <v>3</v>
      </c>
      <c r="B4" s="6">
        <v>40544</v>
      </c>
      <c r="C4">
        <v>1</v>
      </c>
      <c r="D4">
        <v>0</v>
      </c>
      <c r="E4">
        <v>1</v>
      </c>
      <c r="F4">
        <v>2</v>
      </c>
      <c r="G4" t="b">
        <v>0</v>
      </c>
      <c r="H4">
        <v>6</v>
      </c>
      <c r="I4">
        <v>1</v>
      </c>
      <c r="J4">
        <v>0.22</v>
      </c>
      <c r="K4" s="7" t="s">
        <v>26</v>
      </c>
      <c r="L4" s="7" t="s">
        <v>27</v>
      </c>
      <c r="M4" s="7" t="s">
        <v>28</v>
      </c>
      <c r="N4" s="7" t="s">
        <v>29</v>
      </c>
      <c r="O4" s="7" t="s">
        <v>30</v>
      </c>
    </row>
    <row r="5" spans="1:15" x14ac:dyDescent="0.2">
      <c r="A5">
        <v>4</v>
      </c>
      <c r="B5" s="6">
        <v>40544</v>
      </c>
      <c r="C5">
        <v>1</v>
      </c>
      <c r="D5">
        <v>0</v>
      </c>
      <c r="E5">
        <v>1</v>
      </c>
      <c r="F5">
        <v>3</v>
      </c>
      <c r="G5" t="b">
        <v>0</v>
      </c>
      <c r="H5">
        <v>6</v>
      </c>
      <c r="I5">
        <v>1</v>
      </c>
      <c r="J5">
        <v>0.24</v>
      </c>
      <c r="K5" s="7" t="s">
        <v>26</v>
      </c>
      <c r="L5" s="7" t="s">
        <v>27</v>
      </c>
      <c r="M5" s="7" t="s">
        <v>28</v>
      </c>
      <c r="N5" s="7" t="s">
        <v>29</v>
      </c>
      <c r="O5" s="7" t="s">
        <v>30</v>
      </c>
    </row>
    <row r="6" spans="1:15" x14ac:dyDescent="0.2">
      <c r="A6">
        <v>5</v>
      </c>
      <c r="B6" s="6">
        <v>40544</v>
      </c>
      <c r="C6">
        <v>1</v>
      </c>
      <c r="D6">
        <v>0</v>
      </c>
      <c r="E6">
        <v>1</v>
      </c>
      <c r="F6">
        <v>4</v>
      </c>
      <c r="G6" t="b">
        <v>0</v>
      </c>
      <c r="H6">
        <v>6</v>
      </c>
      <c r="I6">
        <v>1</v>
      </c>
      <c r="J6">
        <v>0.24</v>
      </c>
      <c r="K6" s="7" t="s">
        <v>26</v>
      </c>
      <c r="L6" s="7" t="s">
        <v>27</v>
      </c>
      <c r="M6" s="7" t="s">
        <v>28</v>
      </c>
      <c r="N6" s="7" t="s">
        <v>29</v>
      </c>
      <c r="O6" s="7" t="s">
        <v>30</v>
      </c>
    </row>
    <row r="7" spans="1:15" x14ac:dyDescent="0.2">
      <c r="A7">
        <v>6</v>
      </c>
      <c r="B7" s="6">
        <v>40544</v>
      </c>
      <c r="C7">
        <v>1</v>
      </c>
      <c r="D7">
        <v>0</v>
      </c>
      <c r="E7">
        <v>1</v>
      </c>
      <c r="F7">
        <v>5</v>
      </c>
      <c r="G7" t="b">
        <v>0</v>
      </c>
      <c r="H7">
        <v>6</v>
      </c>
      <c r="I7">
        <v>2</v>
      </c>
      <c r="J7">
        <v>0.24</v>
      </c>
      <c r="K7" s="7" t="s">
        <v>26</v>
      </c>
      <c r="L7" s="7" t="s">
        <v>31</v>
      </c>
      <c r="M7" s="7" t="s">
        <v>28</v>
      </c>
      <c r="N7" s="7" t="s">
        <v>29</v>
      </c>
      <c r="O7" s="7" t="s">
        <v>30</v>
      </c>
    </row>
    <row r="8" spans="1:15" x14ac:dyDescent="0.2">
      <c r="A8">
        <v>7</v>
      </c>
      <c r="B8" s="6">
        <v>40544</v>
      </c>
      <c r="C8">
        <v>1</v>
      </c>
      <c r="D8">
        <v>0</v>
      </c>
      <c r="E8">
        <v>1</v>
      </c>
      <c r="F8">
        <v>6</v>
      </c>
      <c r="G8" t="b">
        <v>0</v>
      </c>
      <c r="H8">
        <v>6</v>
      </c>
      <c r="I8">
        <v>1</v>
      </c>
      <c r="J8">
        <v>0.22</v>
      </c>
      <c r="K8" s="7" t="s">
        <v>26</v>
      </c>
      <c r="L8" s="7" t="s">
        <v>27</v>
      </c>
      <c r="M8" s="7" t="s">
        <v>28</v>
      </c>
      <c r="N8" s="7" t="s">
        <v>29</v>
      </c>
      <c r="O8" s="7" t="s">
        <v>32</v>
      </c>
    </row>
    <row r="9" spans="1:15" x14ac:dyDescent="0.2">
      <c r="A9">
        <v>8</v>
      </c>
      <c r="B9" s="6">
        <v>40544</v>
      </c>
      <c r="C9">
        <v>1</v>
      </c>
      <c r="D9">
        <v>0</v>
      </c>
      <c r="E9">
        <v>1</v>
      </c>
      <c r="F9">
        <v>7</v>
      </c>
      <c r="G9" t="b">
        <v>0</v>
      </c>
      <c r="H9">
        <v>6</v>
      </c>
      <c r="I9">
        <v>1</v>
      </c>
      <c r="J9">
        <v>0.2</v>
      </c>
      <c r="K9" s="7" t="s">
        <v>26</v>
      </c>
      <c r="L9" s="7" t="s">
        <v>27</v>
      </c>
      <c r="M9" s="7" t="s">
        <v>28</v>
      </c>
      <c r="N9" s="7" t="s">
        <v>29</v>
      </c>
      <c r="O9" s="7" t="s">
        <v>32</v>
      </c>
    </row>
    <row r="10" spans="1:15" x14ac:dyDescent="0.2">
      <c r="A10">
        <v>9</v>
      </c>
      <c r="B10" s="6">
        <v>40544</v>
      </c>
      <c r="C10">
        <v>1</v>
      </c>
      <c r="D10">
        <v>0</v>
      </c>
      <c r="E10">
        <v>1</v>
      </c>
      <c r="F10">
        <v>8</v>
      </c>
      <c r="G10" t="b">
        <v>0</v>
      </c>
      <c r="H10">
        <v>6</v>
      </c>
      <c r="I10">
        <v>1</v>
      </c>
      <c r="J10">
        <v>0.24</v>
      </c>
      <c r="K10" s="7" t="s">
        <v>26</v>
      </c>
      <c r="L10" s="7" t="s">
        <v>27</v>
      </c>
      <c r="M10" s="7" t="s">
        <v>28</v>
      </c>
      <c r="N10" s="7" t="s">
        <v>29</v>
      </c>
      <c r="O10" s="7" t="s">
        <v>32</v>
      </c>
    </row>
    <row r="11" spans="1:15" x14ac:dyDescent="0.2">
      <c r="A11">
        <v>10</v>
      </c>
      <c r="B11" s="6">
        <v>40544</v>
      </c>
      <c r="C11">
        <v>1</v>
      </c>
      <c r="D11">
        <v>0</v>
      </c>
      <c r="E11">
        <v>1</v>
      </c>
      <c r="F11">
        <v>9</v>
      </c>
      <c r="G11" t="b">
        <v>0</v>
      </c>
      <c r="H11">
        <v>6</v>
      </c>
      <c r="I11">
        <v>1</v>
      </c>
      <c r="J11">
        <v>0.32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32</v>
      </c>
    </row>
    <row r="12" spans="1:15" x14ac:dyDescent="0.2">
      <c r="A12">
        <v>11</v>
      </c>
      <c r="B12" s="6">
        <v>40544</v>
      </c>
      <c r="C12">
        <v>1</v>
      </c>
      <c r="D12">
        <v>0</v>
      </c>
      <c r="E12">
        <v>1</v>
      </c>
      <c r="F12">
        <v>10</v>
      </c>
      <c r="G12" t="b">
        <v>0</v>
      </c>
      <c r="H12">
        <v>6</v>
      </c>
      <c r="I12">
        <v>1</v>
      </c>
      <c r="J12">
        <v>0.38</v>
      </c>
      <c r="K12" s="7" t="s">
        <v>26</v>
      </c>
      <c r="L12" s="7" t="s">
        <v>27</v>
      </c>
      <c r="M12" s="7" t="s">
        <v>28</v>
      </c>
      <c r="N12" s="7" t="s">
        <v>29</v>
      </c>
      <c r="O12" s="7" t="s">
        <v>32</v>
      </c>
    </row>
    <row r="13" spans="1:15" x14ac:dyDescent="0.2">
      <c r="A13">
        <v>12</v>
      </c>
      <c r="B13" s="6">
        <v>40544</v>
      </c>
      <c r="C13">
        <v>1</v>
      </c>
      <c r="D13">
        <v>0</v>
      </c>
      <c r="E13">
        <v>1</v>
      </c>
      <c r="F13">
        <v>11</v>
      </c>
      <c r="G13" t="b">
        <v>0</v>
      </c>
      <c r="H13">
        <v>6</v>
      </c>
      <c r="I13">
        <v>1</v>
      </c>
      <c r="J13">
        <v>0.36</v>
      </c>
      <c r="K13" s="7" t="s">
        <v>26</v>
      </c>
      <c r="L13" s="7" t="s">
        <v>27</v>
      </c>
      <c r="M13" s="7" t="s">
        <v>28</v>
      </c>
      <c r="N13" s="7" t="s">
        <v>29</v>
      </c>
      <c r="O13" s="7" t="s">
        <v>32</v>
      </c>
    </row>
    <row r="14" spans="1:15" x14ac:dyDescent="0.2">
      <c r="A14">
        <v>13</v>
      </c>
      <c r="B14" s="6">
        <v>40544</v>
      </c>
      <c r="C14">
        <v>1</v>
      </c>
      <c r="D14">
        <v>0</v>
      </c>
      <c r="E14">
        <v>1</v>
      </c>
      <c r="F14">
        <v>12</v>
      </c>
      <c r="G14" t="b">
        <v>0</v>
      </c>
      <c r="H14">
        <v>6</v>
      </c>
      <c r="I14">
        <v>1</v>
      </c>
      <c r="J14">
        <v>0.42</v>
      </c>
      <c r="K14" s="7" t="s">
        <v>26</v>
      </c>
      <c r="L14" s="7" t="s">
        <v>27</v>
      </c>
      <c r="M14" s="7" t="s">
        <v>28</v>
      </c>
      <c r="N14" s="7" t="s">
        <v>29</v>
      </c>
      <c r="O14" s="7" t="s">
        <v>33</v>
      </c>
    </row>
    <row r="15" spans="1:15" x14ac:dyDescent="0.2">
      <c r="A15">
        <v>14</v>
      </c>
      <c r="B15" s="6">
        <v>40544</v>
      </c>
      <c r="C15">
        <v>1</v>
      </c>
      <c r="D15">
        <v>0</v>
      </c>
      <c r="E15">
        <v>1</v>
      </c>
      <c r="F15">
        <v>13</v>
      </c>
      <c r="G15" t="b">
        <v>0</v>
      </c>
      <c r="H15">
        <v>6</v>
      </c>
      <c r="I15">
        <v>2</v>
      </c>
      <c r="J15">
        <v>0.46</v>
      </c>
      <c r="K15" s="7" t="s">
        <v>26</v>
      </c>
      <c r="L15" s="7" t="s">
        <v>31</v>
      </c>
      <c r="M15" s="7" t="s">
        <v>28</v>
      </c>
      <c r="N15" s="7" t="s">
        <v>29</v>
      </c>
      <c r="O15" s="7" t="s">
        <v>33</v>
      </c>
    </row>
    <row r="16" spans="1:15" x14ac:dyDescent="0.2">
      <c r="A16">
        <v>15</v>
      </c>
      <c r="B16" s="6">
        <v>40544</v>
      </c>
      <c r="C16">
        <v>1</v>
      </c>
      <c r="D16">
        <v>0</v>
      </c>
      <c r="E16">
        <v>1</v>
      </c>
      <c r="F16">
        <v>14</v>
      </c>
      <c r="G16" t="b">
        <v>0</v>
      </c>
      <c r="H16">
        <v>6</v>
      </c>
      <c r="I16">
        <v>2</v>
      </c>
      <c r="J16">
        <v>0.46</v>
      </c>
      <c r="K16" s="7" t="s">
        <v>26</v>
      </c>
      <c r="L16" s="7" t="s">
        <v>31</v>
      </c>
      <c r="M16" s="7" t="s">
        <v>28</v>
      </c>
      <c r="N16" s="7" t="s">
        <v>29</v>
      </c>
      <c r="O16" s="7" t="s">
        <v>33</v>
      </c>
    </row>
    <row r="17" spans="1:15" x14ac:dyDescent="0.2">
      <c r="A17">
        <v>16</v>
      </c>
      <c r="B17" s="6">
        <v>40544</v>
      </c>
      <c r="C17">
        <v>1</v>
      </c>
      <c r="D17">
        <v>0</v>
      </c>
      <c r="E17">
        <v>1</v>
      </c>
      <c r="F17">
        <v>15</v>
      </c>
      <c r="G17" t="b">
        <v>0</v>
      </c>
      <c r="H17">
        <v>6</v>
      </c>
      <c r="I17">
        <v>2</v>
      </c>
      <c r="J17">
        <v>0.44</v>
      </c>
      <c r="K17" s="7" t="s">
        <v>26</v>
      </c>
      <c r="L17" s="7" t="s">
        <v>31</v>
      </c>
      <c r="M17" s="7" t="s">
        <v>28</v>
      </c>
      <c r="N17" s="7" t="s">
        <v>29</v>
      </c>
      <c r="O17" s="7" t="s">
        <v>33</v>
      </c>
    </row>
    <row r="18" spans="1:15" x14ac:dyDescent="0.2">
      <c r="A18">
        <v>17</v>
      </c>
      <c r="B18" s="6">
        <v>40544</v>
      </c>
      <c r="C18">
        <v>1</v>
      </c>
      <c r="D18">
        <v>0</v>
      </c>
      <c r="E18">
        <v>1</v>
      </c>
      <c r="F18">
        <v>16</v>
      </c>
      <c r="G18" t="b">
        <v>0</v>
      </c>
      <c r="H18">
        <v>6</v>
      </c>
      <c r="I18">
        <v>2</v>
      </c>
      <c r="J18">
        <v>0.42</v>
      </c>
      <c r="K18" s="7" t="s">
        <v>26</v>
      </c>
      <c r="L18" s="7" t="s">
        <v>31</v>
      </c>
      <c r="M18" s="7" t="s">
        <v>28</v>
      </c>
      <c r="N18" s="7" t="s">
        <v>29</v>
      </c>
      <c r="O18" s="7" t="s">
        <v>33</v>
      </c>
    </row>
    <row r="19" spans="1:15" x14ac:dyDescent="0.2">
      <c r="A19">
        <v>18</v>
      </c>
      <c r="B19" s="6">
        <v>40544</v>
      </c>
      <c r="C19">
        <v>1</v>
      </c>
      <c r="D19">
        <v>0</v>
      </c>
      <c r="E19">
        <v>1</v>
      </c>
      <c r="F19">
        <v>17</v>
      </c>
      <c r="G19" t="b">
        <v>0</v>
      </c>
      <c r="H19">
        <v>6</v>
      </c>
      <c r="I19">
        <v>2</v>
      </c>
      <c r="J19">
        <v>0.44</v>
      </c>
      <c r="K19" s="7" t="s">
        <v>26</v>
      </c>
      <c r="L19" s="7" t="s">
        <v>31</v>
      </c>
      <c r="M19" s="7" t="s">
        <v>28</v>
      </c>
      <c r="N19" s="7" t="s">
        <v>29</v>
      </c>
      <c r="O19" s="7" t="s">
        <v>33</v>
      </c>
    </row>
    <row r="20" spans="1:15" x14ac:dyDescent="0.2">
      <c r="A20">
        <v>19</v>
      </c>
      <c r="B20" s="6">
        <v>40544</v>
      </c>
      <c r="C20">
        <v>1</v>
      </c>
      <c r="D20">
        <v>0</v>
      </c>
      <c r="E20">
        <v>1</v>
      </c>
      <c r="F20">
        <v>18</v>
      </c>
      <c r="G20" t="b">
        <v>0</v>
      </c>
      <c r="H20">
        <v>6</v>
      </c>
      <c r="I20">
        <v>3</v>
      </c>
      <c r="J20">
        <v>0.42</v>
      </c>
      <c r="K20" s="7" t="s">
        <v>26</v>
      </c>
      <c r="L20" s="7" t="s">
        <v>34</v>
      </c>
      <c r="M20" s="7" t="s">
        <v>28</v>
      </c>
      <c r="N20" s="7" t="s">
        <v>29</v>
      </c>
      <c r="O20" s="7" t="s">
        <v>35</v>
      </c>
    </row>
    <row r="21" spans="1:15" x14ac:dyDescent="0.2">
      <c r="A21">
        <v>20</v>
      </c>
      <c r="B21" s="6">
        <v>40544</v>
      </c>
      <c r="C21">
        <v>1</v>
      </c>
      <c r="D21">
        <v>0</v>
      </c>
      <c r="E21">
        <v>1</v>
      </c>
      <c r="F21">
        <v>19</v>
      </c>
      <c r="G21" t="b">
        <v>0</v>
      </c>
      <c r="H21">
        <v>6</v>
      </c>
      <c r="I21">
        <v>3</v>
      </c>
      <c r="J21">
        <v>0.42</v>
      </c>
      <c r="K21" s="7" t="s">
        <v>26</v>
      </c>
      <c r="L21" s="7" t="s">
        <v>34</v>
      </c>
      <c r="M21" s="7" t="s">
        <v>28</v>
      </c>
      <c r="N21" s="7" t="s">
        <v>29</v>
      </c>
      <c r="O21" s="7" t="s">
        <v>35</v>
      </c>
    </row>
    <row r="22" spans="1:15" x14ac:dyDescent="0.2">
      <c r="A22">
        <v>21</v>
      </c>
      <c r="B22" s="6">
        <v>40544</v>
      </c>
      <c r="C22">
        <v>1</v>
      </c>
      <c r="D22">
        <v>0</v>
      </c>
      <c r="E22">
        <v>1</v>
      </c>
      <c r="F22">
        <v>20</v>
      </c>
      <c r="G22" t="b">
        <v>0</v>
      </c>
      <c r="H22">
        <v>6</v>
      </c>
      <c r="I22">
        <v>2</v>
      </c>
      <c r="J22">
        <v>0.4</v>
      </c>
      <c r="K22" s="7" t="s">
        <v>26</v>
      </c>
      <c r="L22" s="7" t="s">
        <v>31</v>
      </c>
      <c r="M22" s="7" t="s">
        <v>28</v>
      </c>
      <c r="N22" s="7" t="s">
        <v>29</v>
      </c>
      <c r="O22" s="7" t="s">
        <v>35</v>
      </c>
    </row>
    <row r="23" spans="1:15" x14ac:dyDescent="0.2">
      <c r="A23">
        <v>22</v>
      </c>
      <c r="B23" s="6">
        <v>40544</v>
      </c>
      <c r="C23">
        <v>1</v>
      </c>
      <c r="D23">
        <v>0</v>
      </c>
      <c r="E23">
        <v>1</v>
      </c>
      <c r="F23">
        <v>21</v>
      </c>
      <c r="G23" t="b">
        <v>0</v>
      </c>
      <c r="H23">
        <v>6</v>
      </c>
      <c r="I23">
        <v>2</v>
      </c>
      <c r="J23">
        <v>0.4</v>
      </c>
      <c r="K23" s="7" t="s">
        <v>26</v>
      </c>
      <c r="L23" s="7" t="s">
        <v>31</v>
      </c>
      <c r="M23" s="7" t="s">
        <v>28</v>
      </c>
      <c r="N23" s="7" t="s">
        <v>29</v>
      </c>
      <c r="O23" s="7" t="s">
        <v>35</v>
      </c>
    </row>
    <row r="24" spans="1:15" x14ac:dyDescent="0.2">
      <c r="A24">
        <v>23</v>
      </c>
      <c r="B24" s="6">
        <v>40544</v>
      </c>
      <c r="C24">
        <v>1</v>
      </c>
      <c r="D24">
        <v>0</v>
      </c>
      <c r="E24">
        <v>1</v>
      </c>
      <c r="F24">
        <v>22</v>
      </c>
      <c r="G24" t="b">
        <v>0</v>
      </c>
      <c r="H24">
        <v>6</v>
      </c>
      <c r="I24">
        <v>2</v>
      </c>
      <c r="J24">
        <v>0.4</v>
      </c>
      <c r="K24" s="7" t="s">
        <v>26</v>
      </c>
      <c r="L24" s="7" t="s">
        <v>31</v>
      </c>
      <c r="M24" s="7" t="s">
        <v>28</v>
      </c>
      <c r="N24" s="7" t="s">
        <v>29</v>
      </c>
      <c r="O24" s="7" t="s">
        <v>35</v>
      </c>
    </row>
    <row r="25" spans="1:15" x14ac:dyDescent="0.2">
      <c r="A25">
        <v>24</v>
      </c>
      <c r="B25" s="6">
        <v>40544</v>
      </c>
      <c r="C25">
        <v>1</v>
      </c>
      <c r="D25">
        <v>0</v>
      </c>
      <c r="E25">
        <v>1</v>
      </c>
      <c r="F25">
        <v>23</v>
      </c>
      <c r="G25" t="b">
        <v>0</v>
      </c>
      <c r="H25">
        <v>6</v>
      </c>
      <c r="I25">
        <v>2</v>
      </c>
      <c r="J25">
        <v>0.46</v>
      </c>
      <c r="K25" s="7" t="s">
        <v>26</v>
      </c>
      <c r="L25" s="7" t="s">
        <v>31</v>
      </c>
      <c r="M25" s="7" t="s">
        <v>28</v>
      </c>
      <c r="N25" s="7" t="s">
        <v>29</v>
      </c>
      <c r="O25" s="7" t="s">
        <v>35</v>
      </c>
    </row>
    <row r="26" spans="1:15" x14ac:dyDescent="0.2">
      <c r="A26">
        <v>25</v>
      </c>
      <c r="B26" s="6">
        <v>40545</v>
      </c>
      <c r="C26">
        <v>1</v>
      </c>
      <c r="D26">
        <v>0</v>
      </c>
      <c r="E26">
        <v>1</v>
      </c>
      <c r="F26">
        <v>0</v>
      </c>
      <c r="G26" t="b">
        <v>0</v>
      </c>
      <c r="H26">
        <v>0</v>
      </c>
      <c r="I26">
        <v>2</v>
      </c>
      <c r="J26">
        <v>0.46</v>
      </c>
      <c r="K26" s="7" t="s">
        <v>26</v>
      </c>
      <c r="L26" s="7" t="s">
        <v>31</v>
      </c>
      <c r="M26" s="7" t="s">
        <v>36</v>
      </c>
      <c r="N26" s="7" t="s">
        <v>37</v>
      </c>
      <c r="O26" s="7" t="s">
        <v>30</v>
      </c>
    </row>
    <row r="27" spans="1:15" x14ac:dyDescent="0.2">
      <c r="A27">
        <v>26</v>
      </c>
      <c r="B27" s="6">
        <v>40545</v>
      </c>
      <c r="C27">
        <v>1</v>
      </c>
      <c r="D27">
        <v>0</v>
      </c>
      <c r="E27">
        <v>1</v>
      </c>
      <c r="F27">
        <v>1</v>
      </c>
      <c r="G27" t="b">
        <v>0</v>
      </c>
      <c r="H27">
        <v>0</v>
      </c>
      <c r="I27">
        <v>2</v>
      </c>
      <c r="J27">
        <v>0.44</v>
      </c>
      <c r="K27" s="7" t="s">
        <v>26</v>
      </c>
      <c r="L27" s="7" t="s">
        <v>31</v>
      </c>
      <c r="M27" s="7" t="s">
        <v>36</v>
      </c>
      <c r="N27" s="7" t="s">
        <v>37</v>
      </c>
      <c r="O27" s="7" t="s">
        <v>30</v>
      </c>
    </row>
    <row r="28" spans="1:15" x14ac:dyDescent="0.2">
      <c r="A28">
        <v>27</v>
      </c>
      <c r="B28" s="6">
        <v>40545</v>
      </c>
      <c r="C28">
        <v>1</v>
      </c>
      <c r="D28">
        <v>0</v>
      </c>
      <c r="E28">
        <v>1</v>
      </c>
      <c r="F28">
        <v>2</v>
      </c>
      <c r="G28" t="b">
        <v>0</v>
      </c>
      <c r="H28">
        <v>0</v>
      </c>
      <c r="I28">
        <v>2</v>
      </c>
      <c r="J28">
        <v>0.42</v>
      </c>
      <c r="K28" s="7" t="s">
        <v>26</v>
      </c>
      <c r="L28" s="7" t="s">
        <v>31</v>
      </c>
      <c r="M28" s="7" t="s">
        <v>36</v>
      </c>
      <c r="N28" s="7" t="s">
        <v>37</v>
      </c>
      <c r="O28" s="7" t="s">
        <v>30</v>
      </c>
    </row>
    <row r="29" spans="1:15" x14ac:dyDescent="0.2">
      <c r="A29">
        <v>28</v>
      </c>
      <c r="B29" s="6">
        <v>40545</v>
      </c>
      <c r="C29">
        <v>1</v>
      </c>
      <c r="D29">
        <v>0</v>
      </c>
      <c r="E29">
        <v>1</v>
      </c>
      <c r="F29">
        <v>3</v>
      </c>
      <c r="G29" t="b">
        <v>0</v>
      </c>
      <c r="H29">
        <v>0</v>
      </c>
      <c r="I29">
        <v>2</v>
      </c>
      <c r="J29">
        <v>0.46</v>
      </c>
      <c r="K29" s="7" t="s">
        <v>26</v>
      </c>
      <c r="L29" s="7" t="s">
        <v>31</v>
      </c>
      <c r="M29" s="7" t="s">
        <v>36</v>
      </c>
      <c r="N29" s="7" t="s">
        <v>37</v>
      </c>
      <c r="O29" s="7" t="s">
        <v>30</v>
      </c>
    </row>
    <row r="30" spans="1:15" x14ac:dyDescent="0.2">
      <c r="A30">
        <v>29</v>
      </c>
      <c r="B30" s="6">
        <v>40545</v>
      </c>
      <c r="C30">
        <v>1</v>
      </c>
      <c r="D30">
        <v>0</v>
      </c>
      <c r="E30">
        <v>1</v>
      </c>
      <c r="F30">
        <v>4</v>
      </c>
      <c r="G30" t="b">
        <v>0</v>
      </c>
      <c r="H30">
        <v>0</v>
      </c>
      <c r="I30">
        <v>2</v>
      </c>
      <c r="J30">
        <v>0.46</v>
      </c>
      <c r="K30" s="7" t="s">
        <v>26</v>
      </c>
      <c r="L30" s="7" t="s">
        <v>31</v>
      </c>
      <c r="M30" s="7" t="s">
        <v>36</v>
      </c>
      <c r="N30" s="7" t="s">
        <v>37</v>
      </c>
      <c r="O30" s="7" t="s">
        <v>30</v>
      </c>
    </row>
    <row r="31" spans="1:15" x14ac:dyDescent="0.2">
      <c r="A31">
        <v>30</v>
      </c>
      <c r="B31" s="6">
        <v>40545</v>
      </c>
      <c r="C31">
        <v>1</v>
      </c>
      <c r="D31">
        <v>0</v>
      </c>
      <c r="E31">
        <v>1</v>
      </c>
      <c r="F31">
        <v>6</v>
      </c>
      <c r="G31" t="b">
        <v>0</v>
      </c>
      <c r="H31">
        <v>0</v>
      </c>
      <c r="I31">
        <v>3</v>
      </c>
      <c r="J31">
        <v>0.42</v>
      </c>
      <c r="K31" s="7" t="s">
        <v>26</v>
      </c>
      <c r="L31" s="7" t="s">
        <v>34</v>
      </c>
      <c r="M31" s="7" t="s">
        <v>36</v>
      </c>
      <c r="N31" s="7" t="s">
        <v>37</v>
      </c>
      <c r="O31" s="7" t="s">
        <v>32</v>
      </c>
    </row>
    <row r="32" spans="1:15" x14ac:dyDescent="0.2">
      <c r="A32">
        <v>31</v>
      </c>
      <c r="B32" s="6">
        <v>40545</v>
      </c>
      <c r="C32">
        <v>1</v>
      </c>
      <c r="D32">
        <v>0</v>
      </c>
      <c r="E32">
        <v>1</v>
      </c>
      <c r="F32">
        <v>7</v>
      </c>
      <c r="G32" t="b">
        <v>0</v>
      </c>
      <c r="H32">
        <v>0</v>
      </c>
      <c r="I32">
        <v>2</v>
      </c>
      <c r="J32">
        <v>0.4</v>
      </c>
      <c r="K32" s="7" t="s">
        <v>26</v>
      </c>
      <c r="L32" s="7" t="s">
        <v>31</v>
      </c>
      <c r="M32" s="7" t="s">
        <v>36</v>
      </c>
      <c r="N32" s="7" t="s">
        <v>37</v>
      </c>
      <c r="O32" s="7" t="s">
        <v>32</v>
      </c>
    </row>
    <row r="33" spans="1:15" x14ac:dyDescent="0.2">
      <c r="A33">
        <v>32</v>
      </c>
      <c r="B33" s="6">
        <v>40545</v>
      </c>
      <c r="C33">
        <v>1</v>
      </c>
      <c r="D33">
        <v>0</v>
      </c>
      <c r="E33">
        <v>1</v>
      </c>
      <c r="F33">
        <v>8</v>
      </c>
      <c r="G33" t="b">
        <v>0</v>
      </c>
      <c r="H33">
        <v>0</v>
      </c>
      <c r="I33">
        <v>3</v>
      </c>
      <c r="J33">
        <v>0.4</v>
      </c>
      <c r="K33" s="7" t="s">
        <v>26</v>
      </c>
      <c r="L33" s="7" t="s">
        <v>34</v>
      </c>
      <c r="M33" s="7" t="s">
        <v>36</v>
      </c>
      <c r="N33" s="7" t="s">
        <v>37</v>
      </c>
      <c r="O33" s="7" t="s">
        <v>32</v>
      </c>
    </row>
    <row r="34" spans="1:15" x14ac:dyDescent="0.2">
      <c r="A34">
        <v>33</v>
      </c>
      <c r="B34" s="6">
        <v>40545</v>
      </c>
      <c r="C34">
        <v>1</v>
      </c>
      <c r="D34">
        <v>0</v>
      </c>
      <c r="E34">
        <v>1</v>
      </c>
      <c r="F34">
        <v>9</v>
      </c>
      <c r="G34" t="b">
        <v>0</v>
      </c>
      <c r="H34">
        <v>0</v>
      </c>
      <c r="I34">
        <v>2</v>
      </c>
      <c r="J34">
        <v>0.38</v>
      </c>
      <c r="K34" s="7" t="s">
        <v>26</v>
      </c>
      <c r="L34" s="7" t="s">
        <v>31</v>
      </c>
      <c r="M34" s="7" t="s">
        <v>36</v>
      </c>
      <c r="N34" s="7" t="s">
        <v>37</v>
      </c>
      <c r="O34" s="7" t="s">
        <v>32</v>
      </c>
    </row>
    <row r="35" spans="1:15" x14ac:dyDescent="0.2">
      <c r="A35">
        <v>34</v>
      </c>
      <c r="B35" s="6">
        <v>40545</v>
      </c>
      <c r="C35">
        <v>1</v>
      </c>
      <c r="D35">
        <v>0</v>
      </c>
      <c r="E35">
        <v>1</v>
      </c>
      <c r="F35">
        <v>10</v>
      </c>
      <c r="G35" t="b">
        <v>0</v>
      </c>
      <c r="H35">
        <v>0</v>
      </c>
      <c r="I35">
        <v>2</v>
      </c>
      <c r="J35">
        <v>0.36</v>
      </c>
      <c r="K35" s="7" t="s">
        <v>26</v>
      </c>
      <c r="L35" s="7" t="s">
        <v>31</v>
      </c>
      <c r="M35" s="7" t="s">
        <v>36</v>
      </c>
      <c r="N35" s="7" t="s">
        <v>37</v>
      </c>
      <c r="O35" s="7" t="s">
        <v>32</v>
      </c>
    </row>
    <row r="36" spans="1:15" x14ac:dyDescent="0.2">
      <c r="A36">
        <v>35</v>
      </c>
      <c r="B36" s="6">
        <v>40545</v>
      </c>
      <c r="C36">
        <v>1</v>
      </c>
      <c r="D36">
        <v>0</v>
      </c>
      <c r="E36">
        <v>1</v>
      </c>
      <c r="F36">
        <v>11</v>
      </c>
      <c r="G36" t="b">
        <v>0</v>
      </c>
      <c r="H36">
        <v>0</v>
      </c>
      <c r="I36">
        <v>2</v>
      </c>
      <c r="J36">
        <v>0.36</v>
      </c>
      <c r="K36" s="7" t="s">
        <v>26</v>
      </c>
      <c r="L36" s="7" t="s">
        <v>31</v>
      </c>
      <c r="M36" s="7" t="s">
        <v>36</v>
      </c>
      <c r="N36" s="7" t="s">
        <v>37</v>
      </c>
      <c r="O36" s="7" t="s">
        <v>32</v>
      </c>
    </row>
    <row r="37" spans="1:15" x14ac:dyDescent="0.2">
      <c r="A37">
        <v>36</v>
      </c>
      <c r="B37" s="6">
        <v>40545</v>
      </c>
      <c r="C37">
        <v>1</v>
      </c>
      <c r="D37">
        <v>0</v>
      </c>
      <c r="E37">
        <v>1</v>
      </c>
      <c r="F37">
        <v>12</v>
      </c>
      <c r="G37" t="b">
        <v>0</v>
      </c>
      <c r="H37">
        <v>0</v>
      </c>
      <c r="I37">
        <v>2</v>
      </c>
      <c r="J37">
        <v>0.36</v>
      </c>
      <c r="K37" s="7" t="s">
        <v>26</v>
      </c>
      <c r="L37" s="7" t="s">
        <v>31</v>
      </c>
      <c r="M37" s="7" t="s">
        <v>36</v>
      </c>
      <c r="N37" s="7" t="s">
        <v>37</v>
      </c>
      <c r="O37" s="7" t="s">
        <v>33</v>
      </c>
    </row>
    <row r="38" spans="1:15" x14ac:dyDescent="0.2">
      <c r="A38">
        <v>37</v>
      </c>
      <c r="B38" s="6">
        <v>40545</v>
      </c>
      <c r="C38">
        <v>1</v>
      </c>
      <c r="D38">
        <v>0</v>
      </c>
      <c r="E38">
        <v>1</v>
      </c>
      <c r="F38">
        <v>13</v>
      </c>
      <c r="G38" t="b">
        <v>0</v>
      </c>
      <c r="H38">
        <v>0</v>
      </c>
      <c r="I38">
        <v>2</v>
      </c>
      <c r="J38">
        <v>0.36</v>
      </c>
      <c r="K38" s="7" t="s">
        <v>26</v>
      </c>
      <c r="L38" s="7" t="s">
        <v>31</v>
      </c>
      <c r="M38" s="7" t="s">
        <v>36</v>
      </c>
      <c r="N38" s="7" t="s">
        <v>37</v>
      </c>
      <c r="O38" s="7" t="s">
        <v>33</v>
      </c>
    </row>
    <row r="39" spans="1:15" x14ac:dyDescent="0.2">
      <c r="A39">
        <v>38</v>
      </c>
      <c r="B39" s="6">
        <v>40545</v>
      </c>
      <c r="C39">
        <v>1</v>
      </c>
      <c r="D39">
        <v>0</v>
      </c>
      <c r="E39">
        <v>1</v>
      </c>
      <c r="F39">
        <v>14</v>
      </c>
      <c r="G39" t="b">
        <v>0</v>
      </c>
      <c r="H39">
        <v>0</v>
      </c>
      <c r="I39">
        <v>3</v>
      </c>
      <c r="J39">
        <v>0.36</v>
      </c>
      <c r="K39" s="7" t="s">
        <v>26</v>
      </c>
      <c r="L39" s="7" t="s">
        <v>34</v>
      </c>
      <c r="M39" s="7" t="s">
        <v>36</v>
      </c>
      <c r="N39" s="7" t="s">
        <v>37</v>
      </c>
      <c r="O39" s="7" t="s">
        <v>33</v>
      </c>
    </row>
    <row r="40" spans="1:15" x14ac:dyDescent="0.2">
      <c r="A40">
        <v>39</v>
      </c>
      <c r="B40" s="6">
        <v>40545</v>
      </c>
      <c r="C40">
        <v>1</v>
      </c>
      <c r="D40">
        <v>0</v>
      </c>
      <c r="E40">
        <v>1</v>
      </c>
      <c r="F40">
        <v>15</v>
      </c>
      <c r="G40" t="b">
        <v>0</v>
      </c>
      <c r="H40">
        <v>0</v>
      </c>
      <c r="I40">
        <v>3</v>
      </c>
      <c r="J40">
        <v>0.34</v>
      </c>
      <c r="K40" s="7" t="s">
        <v>26</v>
      </c>
      <c r="L40" s="7" t="s">
        <v>34</v>
      </c>
      <c r="M40" s="7" t="s">
        <v>36</v>
      </c>
      <c r="N40" s="7" t="s">
        <v>37</v>
      </c>
      <c r="O40" s="7" t="s">
        <v>33</v>
      </c>
    </row>
    <row r="41" spans="1:15" x14ac:dyDescent="0.2">
      <c r="A41">
        <v>40</v>
      </c>
      <c r="B41" s="6">
        <v>40545</v>
      </c>
      <c r="C41">
        <v>1</v>
      </c>
      <c r="D41">
        <v>0</v>
      </c>
      <c r="E41">
        <v>1</v>
      </c>
      <c r="F41">
        <v>16</v>
      </c>
      <c r="G41" t="b">
        <v>0</v>
      </c>
      <c r="H41">
        <v>0</v>
      </c>
      <c r="I41">
        <v>3</v>
      </c>
      <c r="J41">
        <v>0.34</v>
      </c>
      <c r="K41" s="7" t="s">
        <v>26</v>
      </c>
      <c r="L41" s="7" t="s">
        <v>34</v>
      </c>
      <c r="M41" s="7" t="s">
        <v>36</v>
      </c>
      <c r="N41" s="7" t="s">
        <v>37</v>
      </c>
      <c r="O41" s="7" t="s">
        <v>33</v>
      </c>
    </row>
    <row r="42" spans="1:15" x14ac:dyDescent="0.2">
      <c r="A42">
        <v>41</v>
      </c>
      <c r="B42" s="6">
        <v>40545</v>
      </c>
      <c r="C42">
        <v>1</v>
      </c>
      <c r="D42">
        <v>0</v>
      </c>
      <c r="E42">
        <v>1</v>
      </c>
      <c r="F42">
        <v>17</v>
      </c>
      <c r="G42" t="b">
        <v>0</v>
      </c>
      <c r="H42">
        <v>0</v>
      </c>
      <c r="I42">
        <v>1</v>
      </c>
      <c r="J42">
        <v>0.34</v>
      </c>
      <c r="K42" s="7" t="s">
        <v>26</v>
      </c>
      <c r="L42" s="7" t="s">
        <v>27</v>
      </c>
      <c r="M42" s="7" t="s">
        <v>36</v>
      </c>
      <c r="N42" s="7" t="s">
        <v>37</v>
      </c>
      <c r="O42" s="7" t="s">
        <v>33</v>
      </c>
    </row>
    <row r="43" spans="1:15" x14ac:dyDescent="0.2">
      <c r="A43">
        <v>42</v>
      </c>
      <c r="B43" s="6">
        <v>40545</v>
      </c>
      <c r="C43">
        <v>1</v>
      </c>
      <c r="D43">
        <v>0</v>
      </c>
      <c r="E43">
        <v>1</v>
      </c>
      <c r="F43">
        <v>18</v>
      </c>
      <c r="G43" t="b">
        <v>0</v>
      </c>
      <c r="H43">
        <v>0</v>
      </c>
      <c r="I43">
        <v>2</v>
      </c>
      <c r="J43">
        <v>0.36</v>
      </c>
      <c r="K43" s="7" t="s">
        <v>26</v>
      </c>
      <c r="L43" s="7" t="s">
        <v>31</v>
      </c>
      <c r="M43" s="7" t="s">
        <v>36</v>
      </c>
      <c r="N43" s="7" t="s">
        <v>37</v>
      </c>
      <c r="O43" s="7" t="s">
        <v>35</v>
      </c>
    </row>
    <row r="44" spans="1:15" x14ac:dyDescent="0.2">
      <c r="A44">
        <v>43</v>
      </c>
      <c r="B44" s="6">
        <v>40545</v>
      </c>
      <c r="C44">
        <v>1</v>
      </c>
      <c r="D44">
        <v>0</v>
      </c>
      <c r="E44">
        <v>1</v>
      </c>
      <c r="F44">
        <v>19</v>
      </c>
      <c r="G44" t="b">
        <v>0</v>
      </c>
      <c r="H44">
        <v>0</v>
      </c>
      <c r="I44">
        <v>1</v>
      </c>
      <c r="J44">
        <v>0.32</v>
      </c>
      <c r="K44" s="7" t="s">
        <v>26</v>
      </c>
      <c r="L44" s="7" t="s">
        <v>27</v>
      </c>
      <c r="M44" s="7" t="s">
        <v>36</v>
      </c>
      <c r="N44" s="7" t="s">
        <v>37</v>
      </c>
      <c r="O44" s="7" t="s">
        <v>35</v>
      </c>
    </row>
    <row r="45" spans="1:15" x14ac:dyDescent="0.2">
      <c r="A45">
        <v>44</v>
      </c>
      <c r="B45" s="6">
        <v>40545</v>
      </c>
      <c r="C45">
        <v>1</v>
      </c>
      <c r="D45">
        <v>0</v>
      </c>
      <c r="E45">
        <v>1</v>
      </c>
      <c r="F45">
        <v>20</v>
      </c>
      <c r="G45" t="b">
        <v>0</v>
      </c>
      <c r="H45">
        <v>0</v>
      </c>
      <c r="I45">
        <v>1</v>
      </c>
      <c r="J45">
        <v>0.3</v>
      </c>
      <c r="K45" s="7" t="s">
        <v>26</v>
      </c>
      <c r="L45" s="7" t="s">
        <v>27</v>
      </c>
      <c r="M45" s="7" t="s">
        <v>36</v>
      </c>
      <c r="N45" s="7" t="s">
        <v>37</v>
      </c>
      <c r="O45" s="7" t="s">
        <v>35</v>
      </c>
    </row>
    <row r="46" spans="1:15" x14ac:dyDescent="0.2">
      <c r="A46">
        <v>45</v>
      </c>
      <c r="B46" s="6">
        <v>40545</v>
      </c>
      <c r="C46">
        <v>1</v>
      </c>
      <c r="D46">
        <v>0</v>
      </c>
      <c r="E46">
        <v>1</v>
      </c>
      <c r="F46">
        <v>21</v>
      </c>
      <c r="G46" t="b">
        <v>0</v>
      </c>
      <c r="H46">
        <v>0</v>
      </c>
      <c r="I46">
        <v>1</v>
      </c>
      <c r="J46">
        <v>0.26</v>
      </c>
      <c r="K46" s="7" t="s">
        <v>26</v>
      </c>
      <c r="L46" s="7" t="s">
        <v>27</v>
      </c>
      <c r="M46" s="7" t="s">
        <v>36</v>
      </c>
      <c r="N46" s="7" t="s">
        <v>37</v>
      </c>
      <c r="O46" s="7" t="s">
        <v>35</v>
      </c>
    </row>
    <row r="47" spans="1:15" x14ac:dyDescent="0.2">
      <c r="A47">
        <v>46</v>
      </c>
      <c r="B47" s="6">
        <v>40545</v>
      </c>
      <c r="C47">
        <v>1</v>
      </c>
      <c r="D47">
        <v>0</v>
      </c>
      <c r="E47">
        <v>1</v>
      </c>
      <c r="F47">
        <v>22</v>
      </c>
      <c r="G47" t="b">
        <v>0</v>
      </c>
      <c r="H47">
        <v>0</v>
      </c>
      <c r="I47">
        <v>1</v>
      </c>
      <c r="J47">
        <v>0.24</v>
      </c>
      <c r="K47" s="7" t="s">
        <v>26</v>
      </c>
      <c r="L47" s="7" t="s">
        <v>27</v>
      </c>
      <c r="M47" s="7" t="s">
        <v>36</v>
      </c>
      <c r="N47" s="7" t="s">
        <v>37</v>
      </c>
      <c r="O47" s="7" t="s">
        <v>35</v>
      </c>
    </row>
    <row r="48" spans="1:15" x14ac:dyDescent="0.2">
      <c r="A48">
        <v>47</v>
      </c>
      <c r="B48" s="6">
        <v>40545</v>
      </c>
      <c r="C48">
        <v>1</v>
      </c>
      <c r="D48">
        <v>0</v>
      </c>
      <c r="E48">
        <v>1</v>
      </c>
      <c r="F48">
        <v>23</v>
      </c>
      <c r="G48" t="b">
        <v>0</v>
      </c>
      <c r="H48">
        <v>0</v>
      </c>
      <c r="I48">
        <v>1</v>
      </c>
      <c r="J48">
        <v>0.22</v>
      </c>
      <c r="K48" s="7" t="s">
        <v>26</v>
      </c>
      <c r="L48" s="7" t="s">
        <v>27</v>
      </c>
      <c r="M48" s="7" t="s">
        <v>36</v>
      </c>
      <c r="N48" s="7" t="s">
        <v>37</v>
      </c>
      <c r="O48" s="7" t="s">
        <v>35</v>
      </c>
    </row>
    <row r="49" spans="1:15" x14ac:dyDescent="0.2">
      <c r="A49">
        <v>48</v>
      </c>
      <c r="B49" s="6">
        <v>40546</v>
      </c>
      <c r="C49">
        <v>1</v>
      </c>
      <c r="D49">
        <v>0</v>
      </c>
      <c r="E49">
        <v>1</v>
      </c>
      <c r="F49">
        <v>0</v>
      </c>
      <c r="G49" t="b">
        <v>0</v>
      </c>
      <c r="H49">
        <v>1</v>
      </c>
      <c r="I49">
        <v>1</v>
      </c>
      <c r="J49">
        <v>0.22</v>
      </c>
      <c r="K49" s="7" t="s">
        <v>26</v>
      </c>
      <c r="L49" s="7" t="s">
        <v>27</v>
      </c>
      <c r="M49" s="7" t="s">
        <v>38</v>
      </c>
      <c r="N49" s="7" t="s">
        <v>37</v>
      </c>
      <c r="O49" s="7" t="s">
        <v>30</v>
      </c>
    </row>
    <row r="50" spans="1:15" x14ac:dyDescent="0.2">
      <c r="A50">
        <v>49</v>
      </c>
      <c r="B50" s="6">
        <v>40546</v>
      </c>
      <c r="C50">
        <v>1</v>
      </c>
      <c r="D50">
        <v>0</v>
      </c>
      <c r="E50">
        <v>1</v>
      </c>
      <c r="F50">
        <v>1</v>
      </c>
      <c r="G50" t="b">
        <v>0</v>
      </c>
      <c r="H50">
        <v>1</v>
      </c>
      <c r="I50">
        <v>1</v>
      </c>
      <c r="J50">
        <v>0.2</v>
      </c>
      <c r="K50" s="7" t="s">
        <v>26</v>
      </c>
      <c r="L50" s="7" t="s">
        <v>27</v>
      </c>
      <c r="M50" s="7" t="s">
        <v>38</v>
      </c>
      <c r="N50" s="7" t="s">
        <v>37</v>
      </c>
      <c r="O50" s="7" t="s">
        <v>30</v>
      </c>
    </row>
    <row r="51" spans="1:15" x14ac:dyDescent="0.2">
      <c r="A51">
        <v>50</v>
      </c>
      <c r="B51" s="6">
        <v>40546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0.16</v>
      </c>
      <c r="K51" s="7" t="s">
        <v>26</v>
      </c>
      <c r="L51" s="7" t="s">
        <v>27</v>
      </c>
      <c r="M51" s="7" t="s">
        <v>38</v>
      </c>
      <c r="N51" s="7" t="s">
        <v>37</v>
      </c>
      <c r="O51" s="7" t="s">
        <v>30</v>
      </c>
    </row>
    <row r="52" spans="1:15" x14ac:dyDescent="0.2">
      <c r="A52">
        <v>51</v>
      </c>
      <c r="B52" s="6">
        <v>40546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0.16</v>
      </c>
      <c r="K52" s="7" t="s">
        <v>26</v>
      </c>
      <c r="L52" s="7" t="s">
        <v>27</v>
      </c>
      <c r="M52" s="7" t="s">
        <v>38</v>
      </c>
      <c r="N52" s="7" t="s">
        <v>37</v>
      </c>
      <c r="O52" s="7" t="s">
        <v>30</v>
      </c>
    </row>
    <row r="53" spans="1:15" x14ac:dyDescent="0.2">
      <c r="A53">
        <v>52</v>
      </c>
      <c r="B53" s="6">
        <v>40546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0.14000000000000001</v>
      </c>
      <c r="K53" s="7" t="s">
        <v>26</v>
      </c>
      <c r="L53" s="7" t="s">
        <v>27</v>
      </c>
      <c r="M53" s="7" t="s">
        <v>38</v>
      </c>
      <c r="N53" s="7" t="s">
        <v>37</v>
      </c>
      <c r="O53" s="7" t="s">
        <v>32</v>
      </c>
    </row>
    <row r="54" spans="1:15" x14ac:dyDescent="0.2">
      <c r="A54">
        <v>53</v>
      </c>
      <c r="B54" s="6">
        <v>40546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1</v>
      </c>
      <c r="J54">
        <v>0.14000000000000001</v>
      </c>
      <c r="K54" s="7" t="s">
        <v>26</v>
      </c>
      <c r="L54" s="7" t="s">
        <v>27</v>
      </c>
      <c r="M54" s="7" t="s">
        <v>38</v>
      </c>
      <c r="N54" s="7" t="s">
        <v>37</v>
      </c>
      <c r="O54" s="7" t="s">
        <v>32</v>
      </c>
    </row>
    <row r="55" spans="1:15" x14ac:dyDescent="0.2">
      <c r="A55">
        <v>54</v>
      </c>
      <c r="B55" s="6">
        <v>40546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1</v>
      </c>
      <c r="J55">
        <v>0.14000000000000001</v>
      </c>
      <c r="K55" s="7" t="s">
        <v>26</v>
      </c>
      <c r="L55" s="7" t="s">
        <v>27</v>
      </c>
      <c r="M55" s="7" t="s">
        <v>38</v>
      </c>
      <c r="N55" s="7" t="s">
        <v>37</v>
      </c>
      <c r="O55" s="7" t="s">
        <v>32</v>
      </c>
    </row>
    <row r="56" spans="1:15" x14ac:dyDescent="0.2">
      <c r="A56">
        <v>55</v>
      </c>
      <c r="B56" s="6">
        <v>40546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1</v>
      </c>
      <c r="J56">
        <v>0.16</v>
      </c>
      <c r="K56" s="7" t="s">
        <v>26</v>
      </c>
      <c r="L56" s="7" t="s">
        <v>27</v>
      </c>
      <c r="M56" s="7" t="s">
        <v>38</v>
      </c>
      <c r="N56" s="7" t="s">
        <v>37</v>
      </c>
      <c r="O56" s="7" t="s">
        <v>32</v>
      </c>
    </row>
    <row r="57" spans="1:15" x14ac:dyDescent="0.2">
      <c r="A57">
        <v>56</v>
      </c>
      <c r="B57" s="6">
        <v>40546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1</v>
      </c>
      <c r="J57">
        <v>0.18</v>
      </c>
      <c r="K57" s="7" t="s">
        <v>26</v>
      </c>
      <c r="L57" s="7" t="s">
        <v>27</v>
      </c>
      <c r="M57" s="7" t="s">
        <v>38</v>
      </c>
      <c r="N57" s="7" t="s">
        <v>37</v>
      </c>
      <c r="O57" s="7" t="s">
        <v>32</v>
      </c>
    </row>
    <row r="58" spans="1:15" x14ac:dyDescent="0.2">
      <c r="A58">
        <v>57</v>
      </c>
      <c r="B58" s="6">
        <v>40546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1</v>
      </c>
      <c r="J58">
        <v>0.2</v>
      </c>
      <c r="K58" s="7" t="s">
        <v>26</v>
      </c>
      <c r="L58" s="7" t="s">
        <v>27</v>
      </c>
      <c r="M58" s="7" t="s">
        <v>38</v>
      </c>
      <c r="N58" s="7" t="s">
        <v>37</v>
      </c>
      <c r="O58" s="7" t="s">
        <v>32</v>
      </c>
    </row>
    <row r="59" spans="1:15" x14ac:dyDescent="0.2">
      <c r="A59">
        <v>58</v>
      </c>
      <c r="B59" s="6">
        <v>40546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1</v>
      </c>
      <c r="J59">
        <v>0.22</v>
      </c>
      <c r="K59" s="7" t="s">
        <v>26</v>
      </c>
      <c r="L59" s="7" t="s">
        <v>27</v>
      </c>
      <c r="M59" s="7" t="s">
        <v>38</v>
      </c>
      <c r="N59" s="7" t="s">
        <v>37</v>
      </c>
      <c r="O59" s="7" t="s">
        <v>33</v>
      </c>
    </row>
    <row r="60" spans="1:15" x14ac:dyDescent="0.2">
      <c r="A60">
        <v>59</v>
      </c>
      <c r="B60" s="6">
        <v>40546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1</v>
      </c>
      <c r="J60">
        <v>0.24</v>
      </c>
      <c r="K60" s="7" t="s">
        <v>26</v>
      </c>
      <c r="L60" s="7" t="s">
        <v>27</v>
      </c>
      <c r="M60" s="7" t="s">
        <v>38</v>
      </c>
      <c r="N60" s="7" t="s">
        <v>37</v>
      </c>
      <c r="O60" s="7" t="s">
        <v>33</v>
      </c>
    </row>
    <row r="61" spans="1:15" x14ac:dyDescent="0.2">
      <c r="A61">
        <v>60</v>
      </c>
      <c r="B61" s="6">
        <v>40546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1</v>
      </c>
      <c r="J61">
        <v>0.26</v>
      </c>
      <c r="K61" s="7" t="s">
        <v>26</v>
      </c>
      <c r="L61" s="7" t="s">
        <v>27</v>
      </c>
      <c r="M61" s="7" t="s">
        <v>38</v>
      </c>
      <c r="N61" s="7" t="s">
        <v>37</v>
      </c>
      <c r="O61" s="7" t="s">
        <v>33</v>
      </c>
    </row>
    <row r="62" spans="1:15" x14ac:dyDescent="0.2">
      <c r="A62">
        <v>61</v>
      </c>
      <c r="B62" s="6">
        <v>40546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1</v>
      </c>
      <c r="J62">
        <v>0.26</v>
      </c>
      <c r="K62" s="7" t="s">
        <v>26</v>
      </c>
      <c r="L62" s="7" t="s">
        <v>27</v>
      </c>
      <c r="M62" s="7" t="s">
        <v>38</v>
      </c>
      <c r="N62" s="7" t="s">
        <v>37</v>
      </c>
      <c r="O62" s="7" t="s">
        <v>33</v>
      </c>
    </row>
    <row r="63" spans="1:15" x14ac:dyDescent="0.2">
      <c r="A63">
        <v>62</v>
      </c>
      <c r="B63" s="6">
        <v>40546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1</v>
      </c>
      <c r="J63">
        <v>0.26</v>
      </c>
      <c r="K63" s="7" t="s">
        <v>26</v>
      </c>
      <c r="L63" s="7" t="s">
        <v>27</v>
      </c>
      <c r="M63" s="7" t="s">
        <v>38</v>
      </c>
      <c r="N63" s="7" t="s">
        <v>37</v>
      </c>
      <c r="O63" s="7" t="s">
        <v>33</v>
      </c>
    </row>
    <row r="64" spans="1:15" x14ac:dyDescent="0.2">
      <c r="A64">
        <v>63</v>
      </c>
      <c r="B64" s="6">
        <v>40546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1</v>
      </c>
      <c r="J64">
        <v>0.24</v>
      </c>
      <c r="K64" s="7" t="s">
        <v>26</v>
      </c>
      <c r="L64" s="7" t="s">
        <v>27</v>
      </c>
      <c r="M64" s="7" t="s">
        <v>38</v>
      </c>
      <c r="N64" s="7" t="s">
        <v>37</v>
      </c>
      <c r="O64" s="7" t="s">
        <v>33</v>
      </c>
    </row>
    <row r="65" spans="1:15" x14ac:dyDescent="0.2">
      <c r="A65">
        <v>64</v>
      </c>
      <c r="B65" s="6">
        <v>40546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1</v>
      </c>
      <c r="J65">
        <v>0.24</v>
      </c>
      <c r="K65" s="7" t="s">
        <v>26</v>
      </c>
      <c r="L65" s="7" t="s">
        <v>27</v>
      </c>
      <c r="M65" s="7" t="s">
        <v>38</v>
      </c>
      <c r="N65" s="7" t="s">
        <v>37</v>
      </c>
      <c r="O65" s="7" t="s">
        <v>35</v>
      </c>
    </row>
    <row r="66" spans="1:15" x14ac:dyDescent="0.2">
      <c r="A66">
        <v>65</v>
      </c>
      <c r="B66" s="6">
        <v>40546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0.2</v>
      </c>
      <c r="K66" s="7" t="s">
        <v>26</v>
      </c>
      <c r="L66" s="7" t="s">
        <v>27</v>
      </c>
      <c r="M66" s="7" t="s">
        <v>38</v>
      </c>
      <c r="N66" s="7" t="s">
        <v>37</v>
      </c>
      <c r="O66" s="7" t="s">
        <v>35</v>
      </c>
    </row>
    <row r="67" spans="1:15" x14ac:dyDescent="0.2">
      <c r="A67">
        <v>66</v>
      </c>
      <c r="B67" s="6">
        <v>40546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1</v>
      </c>
      <c r="J67">
        <v>0.2</v>
      </c>
      <c r="K67" s="7" t="s">
        <v>26</v>
      </c>
      <c r="L67" s="7" t="s">
        <v>27</v>
      </c>
      <c r="M67" s="7" t="s">
        <v>38</v>
      </c>
      <c r="N67" s="7" t="s">
        <v>37</v>
      </c>
      <c r="O67" s="7" t="s">
        <v>35</v>
      </c>
    </row>
    <row r="68" spans="1:15" x14ac:dyDescent="0.2">
      <c r="A68">
        <v>67</v>
      </c>
      <c r="B68" s="6">
        <v>40546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1</v>
      </c>
      <c r="J68">
        <v>0.18</v>
      </c>
      <c r="K68" s="7" t="s">
        <v>26</v>
      </c>
      <c r="L68" s="7" t="s">
        <v>27</v>
      </c>
      <c r="M68" s="7" t="s">
        <v>38</v>
      </c>
      <c r="N68" s="7" t="s">
        <v>37</v>
      </c>
      <c r="O68" s="7" t="s">
        <v>35</v>
      </c>
    </row>
    <row r="69" spans="1:15" x14ac:dyDescent="0.2">
      <c r="A69">
        <v>68</v>
      </c>
      <c r="B69" s="6">
        <v>40546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1</v>
      </c>
      <c r="J69">
        <v>0.14000000000000001</v>
      </c>
      <c r="K69" s="7" t="s">
        <v>26</v>
      </c>
      <c r="L69" s="7" t="s">
        <v>27</v>
      </c>
      <c r="M69" s="7" t="s">
        <v>38</v>
      </c>
      <c r="N69" s="7" t="s">
        <v>37</v>
      </c>
      <c r="O69" s="7" t="s">
        <v>35</v>
      </c>
    </row>
    <row r="70" spans="1:15" x14ac:dyDescent="0.2">
      <c r="A70">
        <v>69</v>
      </c>
      <c r="B70" s="6">
        <v>40546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1</v>
      </c>
      <c r="J70">
        <v>0.18</v>
      </c>
      <c r="K70" s="7" t="s">
        <v>26</v>
      </c>
      <c r="L70" s="7" t="s">
        <v>27</v>
      </c>
      <c r="M70" s="7" t="s">
        <v>38</v>
      </c>
      <c r="N70" s="7" t="s">
        <v>37</v>
      </c>
      <c r="O70" s="7" t="s">
        <v>35</v>
      </c>
    </row>
    <row r="71" spans="1:15" x14ac:dyDescent="0.2">
      <c r="A71">
        <v>70</v>
      </c>
      <c r="B71" s="6">
        <v>40547</v>
      </c>
      <c r="C71">
        <v>1</v>
      </c>
      <c r="D71">
        <v>0</v>
      </c>
      <c r="E71">
        <v>1</v>
      </c>
      <c r="F71">
        <v>0</v>
      </c>
      <c r="G71" t="b">
        <v>0</v>
      </c>
      <c r="H71">
        <v>2</v>
      </c>
      <c r="I71">
        <v>1</v>
      </c>
      <c r="J71">
        <v>0.16</v>
      </c>
      <c r="K71" s="7" t="s">
        <v>26</v>
      </c>
      <c r="L71" s="7" t="s">
        <v>27</v>
      </c>
      <c r="M71" s="7" t="s">
        <v>39</v>
      </c>
      <c r="N71" s="7" t="s">
        <v>37</v>
      </c>
      <c r="O71" s="7" t="s">
        <v>30</v>
      </c>
    </row>
    <row r="72" spans="1:15" x14ac:dyDescent="0.2">
      <c r="A72">
        <v>71</v>
      </c>
      <c r="B72" s="6">
        <v>40547</v>
      </c>
      <c r="C72">
        <v>1</v>
      </c>
      <c r="D72">
        <v>0</v>
      </c>
      <c r="E72">
        <v>1</v>
      </c>
      <c r="F72">
        <v>1</v>
      </c>
      <c r="G72" t="b">
        <v>0</v>
      </c>
      <c r="H72">
        <v>2</v>
      </c>
      <c r="I72">
        <v>1</v>
      </c>
      <c r="J72">
        <v>0.16</v>
      </c>
      <c r="K72" s="7" t="s">
        <v>26</v>
      </c>
      <c r="L72" s="7" t="s">
        <v>27</v>
      </c>
      <c r="M72" s="7" t="s">
        <v>39</v>
      </c>
      <c r="N72" s="7" t="s">
        <v>37</v>
      </c>
      <c r="O72" s="7" t="s">
        <v>30</v>
      </c>
    </row>
    <row r="73" spans="1:15" x14ac:dyDescent="0.2">
      <c r="A73">
        <v>72</v>
      </c>
      <c r="B73" s="6">
        <v>40547</v>
      </c>
      <c r="C73">
        <v>1</v>
      </c>
      <c r="D73">
        <v>0</v>
      </c>
      <c r="E73">
        <v>1</v>
      </c>
      <c r="F73">
        <v>2</v>
      </c>
      <c r="G73" t="b">
        <v>0</v>
      </c>
      <c r="H73">
        <v>2</v>
      </c>
      <c r="I73">
        <v>1</v>
      </c>
      <c r="J73">
        <v>0.14000000000000001</v>
      </c>
      <c r="K73" s="7" t="s">
        <v>26</v>
      </c>
      <c r="L73" s="7" t="s">
        <v>27</v>
      </c>
      <c r="M73" s="7" t="s">
        <v>39</v>
      </c>
      <c r="N73" s="7" t="s">
        <v>37</v>
      </c>
      <c r="O73" s="7" t="s">
        <v>30</v>
      </c>
    </row>
    <row r="74" spans="1:15" x14ac:dyDescent="0.2">
      <c r="A74">
        <v>73</v>
      </c>
      <c r="B74" s="6">
        <v>40547</v>
      </c>
      <c r="C74">
        <v>1</v>
      </c>
      <c r="D74">
        <v>0</v>
      </c>
      <c r="E74">
        <v>1</v>
      </c>
      <c r="F74">
        <v>4</v>
      </c>
      <c r="G74" t="b">
        <v>0</v>
      </c>
      <c r="H74">
        <v>2</v>
      </c>
      <c r="I74">
        <v>1</v>
      </c>
      <c r="J74">
        <v>0.14000000000000001</v>
      </c>
      <c r="K74" s="7" t="s">
        <v>26</v>
      </c>
      <c r="L74" s="7" t="s">
        <v>27</v>
      </c>
      <c r="M74" s="7" t="s">
        <v>39</v>
      </c>
      <c r="N74" s="7" t="s">
        <v>37</v>
      </c>
      <c r="O74" s="7" t="s">
        <v>30</v>
      </c>
    </row>
    <row r="75" spans="1:15" x14ac:dyDescent="0.2">
      <c r="A75">
        <v>74</v>
      </c>
      <c r="B75" s="6">
        <v>40547</v>
      </c>
      <c r="C75">
        <v>1</v>
      </c>
      <c r="D75">
        <v>0</v>
      </c>
      <c r="E75">
        <v>1</v>
      </c>
      <c r="F75">
        <v>5</v>
      </c>
      <c r="G75" t="b">
        <v>0</v>
      </c>
      <c r="H75">
        <v>2</v>
      </c>
      <c r="I75">
        <v>1</v>
      </c>
      <c r="J75">
        <v>0.12</v>
      </c>
      <c r="K75" s="7" t="s">
        <v>26</v>
      </c>
      <c r="L75" s="7" t="s">
        <v>27</v>
      </c>
      <c r="M75" s="7" t="s">
        <v>39</v>
      </c>
      <c r="N75" s="7" t="s">
        <v>37</v>
      </c>
      <c r="O75" s="7" t="s">
        <v>30</v>
      </c>
    </row>
    <row r="76" spans="1:15" x14ac:dyDescent="0.2">
      <c r="A76">
        <v>75</v>
      </c>
      <c r="B76" s="6">
        <v>40547</v>
      </c>
      <c r="C76">
        <v>1</v>
      </c>
      <c r="D76">
        <v>0</v>
      </c>
      <c r="E76">
        <v>1</v>
      </c>
      <c r="F76">
        <v>6</v>
      </c>
      <c r="G76" t="b">
        <v>0</v>
      </c>
      <c r="H76">
        <v>2</v>
      </c>
      <c r="I76">
        <v>1</v>
      </c>
      <c r="J76">
        <v>0.12</v>
      </c>
      <c r="K76" s="7" t="s">
        <v>26</v>
      </c>
      <c r="L76" s="7" t="s">
        <v>27</v>
      </c>
      <c r="M76" s="7" t="s">
        <v>39</v>
      </c>
      <c r="N76" s="7" t="s">
        <v>37</v>
      </c>
      <c r="O76" s="7" t="s">
        <v>32</v>
      </c>
    </row>
    <row r="77" spans="1:15" x14ac:dyDescent="0.2">
      <c r="A77">
        <v>76</v>
      </c>
      <c r="B77" s="6">
        <v>40547</v>
      </c>
      <c r="C77">
        <v>1</v>
      </c>
      <c r="D77">
        <v>0</v>
      </c>
      <c r="E77">
        <v>1</v>
      </c>
      <c r="F77">
        <v>7</v>
      </c>
      <c r="G77" t="b">
        <v>0</v>
      </c>
      <c r="H77">
        <v>2</v>
      </c>
      <c r="I77">
        <v>1</v>
      </c>
      <c r="J77">
        <v>0.12</v>
      </c>
      <c r="K77" s="7" t="s">
        <v>26</v>
      </c>
      <c r="L77" s="7" t="s">
        <v>27</v>
      </c>
      <c r="M77" s="7" t="s">
        <v>39</v>
      </c>
      <c r="N77" s="7" t="s">
        <v>37</v>
      </c>
      <c r="O77" s="7" t="s">
        <v>32</v>
      </c>
    </row>
    <row r="78" spans="1:15" x14ac:dyDescent="0.2">
      <c r="A78">
        <v>77</v>
      </c>
      <c r="B78" s="6">
        <v>40547</v>
      </c>
      <c r="C78">
        <v>1</v>
      </c>
      <c r="D78">
        <v>0</v>
      </c>
      <c r="E78">
        <v>1</v>
      </c>
      <c r="F78">
        <v>8</v>
      </c>
      <c r="G78" t="b">
        <v>0</v>
      </c>
      <c r="H78">
        <v>2</v>
      </c>
      <c r="I78">
        <v>1</v>
      </c>
      <c r="J78">
        <v>0.14000000000000001</v>
      </c>
      <c r="K78" s="7" t="s">
        <v>26</v>
      </c>
      <c r="L78" s="7" t="s">
        <v>27</v>
      </c>
      <c r="M78" s="7" t="s">
        <v>39</v>
      </c>
      <c r="N78" s="7" t="s">
        <v>37</v>
      </c>
      <c r="O78" s="7" t="s">
        <v>32</v>
      </c>
    </row>
    <row r="79" spans="1:15" x14ac:dyDescent="0.2">
      <c r="A79">
        <v>78</v>
      </c>
      <c r="B79" s="6">
        <v>40547</v>
      </c>
      <c r="C79">
        <v>1</v>
      </c>
      <c r="D79">
        <v>0</v>
      </c>
      <c r="E79">
        <v>1</v>
      </c>
      <c r="F79">
        <v>9</v>
      </c>
      <c r="G79" t="b">
        <v>0</v>
      </c>
      <c r="H79">
        <v>2</v>
      </c>
      <c r="I79">
        <v>1</v>
      </c>
      <c r="J79">
        <v>0.16</v>
      </c>
      <c r="K79" s="7" t="s">
        <v>26</v>
      </c>
      <c r="L79" s="7" t="s">
        <v>27</v>
      </c>
      <c r="M79" s="7" t="s">
        <v>39</v>
      </c>
      <c r="N79" s="7" t="s">
        <v>37</v>
      </c>
      <c r="O79" s="7" t="s">
        <v>32</v>
      </c>
    </row>
    <row r="80" spans="1:15" x14ac:dyDescent="0.2">
      <c r="A80">
        <v>79</v>
      </c>
      <c r="B80" s="6">
        <v>40547</v>
      </c>
      <c r="C80">
        <v>1</v>
      </c>
      <c r="D80">
        <v>0</v>
      </c>
      <c r="E80">
        <v>1</v>
      </c>
      <c r="F80">
        <v>10</v>
      </c>
      <c r="G80" t="b">
        <v>0</v>
      </c>
      <c r="H80">
        <v>2</v>
      </c>
      <c r="I80">
        <v>2</v>
      </c>
      <c r="J80">
        <v>0.16</v>
      </c>
      <c r="K80" s="7" t="s">
        <v>26</v>
      </c>
      <c r="L80" s="7" t="s">
        <v>31</v>
      </c>
      <c r="M80" s="7" t="s">
        <v>39</v>
      </c>
      <c r="N80" s="7" t="s">
        <v>37</v>
      </c>
      <c r="O80" s="7" t="s">
        <v>32</v>
      </c>
    </row>
    <row r="81" spans="1:15" x14ac:dyDescent="0.2">
      <c r="A81">
        <v>80</v>
      </c>
      <c r="B81" s="6">
        <v>40547</v>
      </c>
      <c r="C81">
        <v>1</v>
      </c>
      <c r="D81">
        <v>0</v>
      </c>
      <c r="E81">
        <v>1</v>
      </c>
      <c r="F81">
        <v>11</v>
      </c>
      <c r="G81" t="b">
        <v>0</v>
      </c>
      <c r="H81">
        <v>2</v>
      </c>
      <c r="I81">
        <v>1</v>
      </c>
      <c r="J81">
        <v>0.22</v>
      </c>
      <c r="K81" s="7" t="s">
        <v>26</v>
      </c>
      <c r="L81" s="7" t="s">
        <v>27</v>
      </c>
      <c r="M81" s="7" t="s">
        <v>39</v>
      </c>
      <c r="N81" s="7" t="s">
        <v>37</v>
      </c>
      <c r="O81" s="7" t="s">
        <v>32</v>
      </c>
    </row>
    <row r="82" spans="1:15" x14ac:dyDescent="0.2">
      <c r="A82">
        <v>81</v>
      </c>
      <c r="B82" s="6">
        <v>40547</v>
      </c>
      <c r="C82">
        <v>1</v>
      </c>
      <c r="D82">
        <v>0</v>
      </c>
      <c r="E82">
        <v>1</v>
      </c>
      <c r="F82">
        <v>12</v>
      </c>
      <c r="G82" t="b">
        <v>0</v>
      </c>
      <c r="H82">
        <v>2</v>
      </c>
      <c r="I82">
        <v>1</v>
      </c>
      <c r="J82">
        <v>0.22</v>
      </c>
      <c r="K82" s="7" t="s">
        <v>26</v>
      </c>
      <c r="L82" s="7" t="s">
        <v>27</v>
      </c>
      <c r="M82" s="7" t="s">
        <v>39</v>
      </c>
      <c r="N82" s="7" t="s">
        <v>37</v>
      </c>
      <c r="O82" s="7" t="s">
        <v>33</v>
      </c>
    </row>
    <row r="83" spans="1:15" x14ac:dyDescent="0.2">
      <c r="A83">
        <v>82</v>
      </c>
      <c r="B83" s="6">
        <v>40547</v>
      </c>
      <c r="C83">
        <v>1</v>
      </c>
      <c r="D83">
        <v>0</v>
      </c>
      <c r="E83">
        <v>1</v>
      </c>
      <c r="F83">
        <v>13</v>
      </c>
      <c r="G83" t="b">
        <v>0</v>
      </c>
      <c r="H83">
        <v>2</v>
      </c>
      <c r="I83">
        <v>1</v>
      </c>
      <c r="J83">
        <v>0.24</v>
      </c>
      <c r="K83" s="7" t="s">
        <v>26</v>
      </c>
      <c r="L83" s="7" t="s">
        <v>27</v>
      </c>
      <c r="M83" s="7" t="s">
        <v>39</v>
      </c>
      <c r="N83" s="7" t="s">
        <v>37</v>
      </c>
      <c r="O83" s="7" t="s">
        <v>33</v>
      </c>
    </row>
    <row r="84" spans="1:15" x14ac:dyDescent="0.2">
      <c r="A84">
        <v>83</v>
      </c>
      <c r="B84" s="6">
        <v>40547</v>
      </c>
      <c r="C84">
        <v>1</v>
      </c>
      <c r="D84">
        <v>0</v>
      </c>
      <c r="E84">
        <v>1</v>
      </c>
      <c r="F84">
        <v>14</v>
      </c>
      <c r="G84" t="b">
        <v>0</v>
      </c>
      <c r="H84">
        <v>2</v>
      </c>
      <c r="I84">
        <v>1</v>
      </c>
      <c r="J84">
        <v>0.26</v>
      </c>
      <c r="K84" s="7" t="s">
        <v>26</v>
      </c>
      <c r="L84" s="7" t="s">
        <v>27</v>
      </c>
      <c r="M84" s="7" t="s">
        <v>39</v>
      </c>
      <c r="N84" s="7" t="s">
        <v>37</v>
      </c>
      <c r="O84" s="7" t="s">
        <v>33</v>
      </c>
    </row>
    <row r="85" spans="1:15" x14ac:dyDescent="0.2">
      <c r="A85">
        <v>84</v>
      </c>
      <c r="B85" s="6">
        <v>40547</v>
      </c>
      <c r="C85">
        <v>1</v>
      </c>
      <c r="D85">
        <v>0</v>
      </c>
      <c r="E85">
        <v>1</v>
      </c>
      <c r="F85">
        <v>15</v>
      </c>
      <c r="G85" t="b">
        <v>0</v>
      </c>
      <c r="H85">
        <v>2</v>
      </c>
      <c r="I85">
        <v>1</v>
      </c>
      <c r="J85">
        <v>0.28000000000000003</v>
      </c>
      <c r="K85" s="7" t="s">
        <v>26</v>
      </c>
      <c r="L85" s="7" t="s">
        <v>27</v>
      </c>
      <c r="M85" s="7" t="s">
        <v>39</v>
      </c>
      <c r="N85" s="7" t="s">
        <v>37</v>
      </c>
      <c r="O85" s="7" t="s">
        <v>33</v>
      </c>
    </row>
    <row r="86" spans="1:15" x14ac:dyDescent="0.2">
      <c r="A86">
        <v>85</v>
      </c>
      <c r="B86" s="6">
        <v>40547</v>
      </c>
      <c r="C86">
        <v>1</v>
      </c>
      <c r="D86">
        <v>0</v>
      </c>
      <c r="E86">
        <v>1</v>
      </c>
      <c r="F86">
        <v>16</v>
      </c>
      <c r="G86" t="b">
        <v>0</v>
      </c>
      <c r="H86">
        <v>2</v>
      </c>
      <c r="I86">
        <v>1</v>
      </c>
      <c r="J86">
        <v>0.3</v>
      </c>
      <c r="K86" s="7" t="s">
        <v>26</v>
      </c>
      <c r="L86" s="7" t="s">
        <v>27</v>
      </c>
      <c r="M86" s="7" t="s">
        <v>39</v>
      </c>
      <c r="N86" s="7" t="s">
        <v>37</v>
      </c>
      <c r="O86" s="7" t="s">
        <v>33</v>
      </c>
    </row>
    <row r="87" spans="1:15" x14ac:dyDescent="0.2">
      <c r="A87">
        <v>86</v>
      </c>
      <c r="B87" s="6">
        <v>40547</v>
      </c>
      <c r="C87">
        <v>1</v>
      </c>
      <c r="D87">
        <v>0</v>
      </c>
      <c r="E87">
        <v>1</v>
      </c>
      <c r="F87">
        <v>17</v>
      </c>
      <c r="G87" t="b">
        <v>0</v>
      </c>
      <c r="H87">
        <v>2</v>
      </c>
      <c r="I87">
        <v>1</v>
      </c>
      <c r="J87">
        <v>0.28000000000000003</v>
      </c>
      <c r="K87" s="7" t="s">
        <v>26</v>
      </c>
      <c r="L87" s="7" t="s">
        <v>27</v>
      </c>
      <c r="M87" s="7" t="s">
        <v>39</v>
      </c>
      <c r="N87" s="7" t="s">
        <v>37</v>
      </c>
      <c r="O87" s="7" t="s">
        <v>33</v>
      </c>
    </row>
    <row r="88" spans="1:15" x14ac:dyDescent="0.2">
      <c r="A88">
        <v>87</v>
      </c>
      <c r="B88" s="6">
        <v>40547</v>
      </c>
      <c r="C88">
        <v>1</v>
      </c>
      <c r="D88">
        <v>0</v>
      </c>
      <c r="E88">
        <v>1</v>
      </c>
      <c r="F88">
        <v>18</v>
      </c>
      <c r="G88" t="b">
        <v>0</v>
      </c>
      <c r="H88">
        <v>2</v>
      </c>
      <c r="I88">
        <v>1</v>
      </c>
      <c r="J88">
        <v>0.26</v>
      </c>
      <c r="K88" s="7" t="s">
        <v>26</v>
      </c>
      <c r="L88" s="7" t="s">
        <v>27</v>
      </c>
      <c r="M88" s="7" t="s">
        <v>39</v>
      </c>
      <c r="N88" s="7" t="s">
        <v>37</v>
      </c>
      <c r="O88" s="7" t="s">
        <v>35</v>
      </c>
    </row>
    <row r="89" spans="1:15" x14ac:dyDescent="0.2">
      <c r="A89">
        <v>88</v>
      </c>
      <c r="B89" s="6">
        <v>40547</v>
      </c>
      <c r="C89">
        <v>1</v>
      </c>
      <c r="D89">
        <v>0</v>
      </c>
      <c r="E89">
        <v>1</v>
      </c>
      <c r="F89">
        <v>19</v>
      </c>
      <c r="G89" t="b">
        <v>0</v>
      </c>
      <c r="H89">
        <v>2</v>
      </c>
      <c r="I89">
        <v>1</v>
      </c>
      <c r="J89">
        <v>0.24</v>
      </c>
      <c r="K89" s="7" t="s">
        <v>26</v>
      </c>
      <c r="L89" s="7" t="s">
        <v>27</v>
      </c>
      <c r="M89" s="7" t="s">
        <v>39</v>
      </c>
      <c r="N89" s="7" t="s">
        <v>37</v>
      </c>
      <c r="O89" s="7" t="s">
        <v>35</v>
      </c>
    </row>
    <row r="90" spans="1:15" x14ac:dyDescent="0.2">
      <c r="A90">
        <v>89</v>
      </c>
      <c r="B90" s="6">
        <v>40547</v>
      </c>
      <c r="C90">
        <v>1</v>
      </c>
      <c r="D90">
        <v>0</v>
      </c>
      <c r="E90">
        <v>1</v>
      </c>
      <c r="F90">
        <v>20</v>
      </c>
      <c r="G90" t="b">
        <v>0</v>
      </c>
      <c r="H90">
        <v>2</v>
      </c>
      <c r="I90">
        <v>1</v>
      </c>
      <c r="J90">
        <v>0.24</v>
      </c>
      <c r="K90" s="7" t="s">
        <v>26</v>
      </c>
      <c r="L90" s="7" t="s">
        <v>27</v>
      </c>
      <c r="M90" s="7" t="s">
        <v>39</v>
      </c>
      <c r="N90" s="7" t="s">
        <v>37</v>
      </c>
      <c r="O90" s="7" t="s">
        <v>35</v>
      </c>
    </row>
    <row r="91" spans="1:15" x14ac:dyDescent="0.2">
      <c r="A91">
        <v>90</v>
      </c>
      <c r="B91" s="6">
        <v>40547</v>
      </c>
      <c r="C91">
        <v>1</v>
      </c>
      <c r="D91">
        <v>0</v>
      </c>
      <c r="E91">
        <v>1</v>
      </c>
      <c r="F91">
        <v>21</v>
      </c>
      <c r="G91" t="b">
        <v>0</v>
      </c>
      <c r="H91">
        <v>2</v>
      </c>
      <c r="I91">
        <v>1</v>
      </c>
      <c r="J91">
        <v>0.22</v>
      </c>
      <c r="K91" s="7" t="s">
        <v>26</v>
      </c>
      <c r="L91" s="7" t="s">
        <v>27</v>
      </c>
      <c r="M91" s="7" t="s">
        <v>39</v>
      </c>
      <c r="N91" s="7" t="s">
        <v>37</v>
      </c>
      <c r="O91" s="7" t="s">
        <v>35</v>
      </c>
    </row>
    <row r="92" spans="1:15" x14ac:dyDescent="0.2">
      <c r="A92">
        <v>91</v>
      </c>
      <c r="B92" s="6">
        <v>40547</v>
      </c>
      <c r="C92">
        <v>1</v>
      </c>
      <c r="D92">
        <v>0</v>
      </c>
      <c r="E92">
        <v>1</v>
      </c>
      <c r="F92">
        <v>22</v>
      </c>
      <c r="G92" t="b">
        <v>0</v>
      </c>
      <c r="H92">
        <v>2</v>
      </c>
      <c r="I92">
        <v>1</v>
      </c>
      <c r="J92">
        <v>0.22</v>
      </c>
      <c r="K92" s="7" t="s">
        <v>26</v>
      </c>
      <c r="L92" s="7" t="s">
        <v>27</v>
      </c>
      <c r="M92" s="7" t="s">
        <v>39</v>
      </c>
      <c r="N92" s="7" t="s">
        <v>37</v>
      </c>
      <c r="O92" s="7" t="s">
        <v>35</v>
      </c>
    </row>
    <row r="93" spans="1:15" x14ac:dyDescent="0.2">
      <c r="A93">
        <v>92</v>
      </c>
      <c r="B93" s="6">
        <v>40547</v>
      </c>
      <c r="C93">
        <v>1</v>
      </c>
      <c r="D93">
        <v>0</v>
      </c>
      <c r="E93">
        <v>1</v>
      </c>
      <c r="F93">
        <v>23</v>
      </c>
      <c r="G93" t="b">
        <v>0</v>
      </c>
      <c r="H93">
        <v>2</v>
      </c>
      <c r="I93">
        <v>1</v>
      </c>
      <c r="J93">
        <v>0.2</v>
      </c>
      <c r="K93" s="7" t="s">
        <v>26</v>
      </c>
      <c r="L93" s="7" t="s">
        <v>27</v>
      </c>
      <c r="M93" s="7" t="s">
        <v>39</v>
      </c>
      <c r="N93" s="7" t="s">
        <v>37</v>
      </c>
      <c r="O93" s="7" t="s">
        <v>35</v>
      </c>
    </row>
    <row r="94" spans="1:15" x14ac:dyDescent="0.2">
      <c r="A94">
        <v>93</v>
      </c>
      <c r="B94" s="6">
        <v>40548</v>
      </c>
      <c r="C94">
        <v>1</v>
      </c>
      <c r="D94">
        <v>0</v>
      </c>
      <c r="E94">
        <v>1</v>
      </c>
      <c r="F94">
        <v>0</v>
      </c>
      <c r="G94" t="b">
        <v>0</v>
      </c>
      <c r="H94">
        <v>3</v>
      </c>
      <c r="I94">
        <v>1</v>
      </c>
      <c r="J94">
        <v>0.2</v>
      </c>
      <c r="K94" s="7" t="s">
        <v>26</v>
      </c>
      <c r="L94" s="7" t="s">
        <v>27</v>
      </c>
      <c r="M94" s="7" t="s">
        <v>40</v>
      </c>
      <c r="N94" s="7" t="s">
        <v>37</v>
      </c>
      <c r="O94" s="7" t="s">
        <v>30</v>
      </c>
    </row>
    <row r="95" spans="1:15" x14ac:dyDescent="0.2">
      <c r="A95">
        <v>94</v>
      </c>
      <c r="B95" s="6">
        <v>40548</v>
      </c>
      <c r="C95">
        <v>1</v>
      </c>
      <c r="D95">
        <v>0</v>
      </c>
      <c r="E95">
        <v>1</v>
      </c>
      <c r="F95">
        <v>1</v>
      </c>
      <c r="G95" t="b">
        <v>0</v>
      </c>
      <c r="H95">
        <v>3</v>
      </c>
      <c r="I95">
        <v>1</v>
      </c>
      <c r="J95">
        <v>0.16</v>
      </c>
      <c r="K95" s="7" t="s">
        <v>26</v>
      </c>
      <c r="L95" s="7" t="s">
        <v>27</v>
      </c>
      <c r="M95" s="7" t="s">
        <v>40</v>
      </c>
      <c r="N95" s="7" t="s">
        <v>37</v>
      </c>
      <c r="O95" s="7" t="s">
        <v>30</v>
      </c>
    </row>
    <row r="96" spans="1:15" x14ac:dyDescent="0.2">
      <c r="A96">
        <v>95</v>
      </c>
      <c r="B96" s="6">
        <v>40548</v>
      </c>
      <c r="C96">
        <v>1</v>
      </c>
      <c r="D96">
        <v>0</v>
      </c>
      <c r="E96">
        <v>1</v>
      </c>
      <c r="F96">
        <v>2</v>
      </c>
      <c r="G96" t="b">
        <v>0</v>
      </c>
      <c r="H96">
        <v>3</v>
      </c>
      <c r="I96">
        <v>1</v>
      </c>
      <c r="J96">
        <v>0.16</v>
      </c>
      <c r="K96" s="7" t="s">
        <v>26</v>
      </c>
      <c r="L96" s="7" t="s">
        <v>27</v>
      </c>
      <c r="M96" s="7" t="s">
        <v>40</v>
      </c>
      <c r="N96" s="7" t="s">
        <v>37</v>
      </c>
      <c r="O96" s="7" t="s">
        <v>30</v>
      </c>
    </row>
    <row r="97" spans="1:15" x14ac:dyDescent="0.2">
      <c r="A97">
        <v>96</v>
      </c>
      <c r="B97" s="6">
        <v>40548</v>
      </c>
      <c r="C97">
        <v>1</v>
      </c>
      <c r="D97">
        <v>0</v>
      </c>
      <c r="E97">
        <v>1</v>
      </c>
      <c r="F97">
        <v>4</v>
      </c>
      <c r="G97" t="b">
        <v>0</v>
      </c>
      <c r="H97">
        <v>3</v>
      </c>
      <c r="I97">
        <v>1</v>
      </c>
      <c r="J97">
        <v>0.24</v>
      </c>
      <c r="K97" s="7" t="s">
        <v>26</v>
      </c>
      <c r="L97" s="7" t="s">
        <v>27</v>
      </c>
      <c r="M97" s="7" t="s">
        <v>40</v>
      </c>
      <c r="N97" s="7" t="s">
        <v>37</v>
      </c>
      <c r="O97" s="7" t="s">
        <v>30</v>
      </c>
    </row>
    <row r="98" spans="1:15" x14ac:dyDescent="0.2">
      <c r="A98">
        <v>97</v>
      </c>
      <c r="B98" s="6">
        <v>40548</v>
      </c>
      <c r="C98">
        <v>1</v>
      </c>
      <c r="D98">
        <v>0</v>
      </c>
      <c r="E98">
        <v>1</v>
      </c>
      <c r="F98">
        <v>5</v>
      </c>
      <c r="G98" t="b">
        <v>0</v>
      </c>
      <c r="H98">
        <v>3</v>
      </c>
      <c r="I98">
        <v>1</v>
      </c>
      <c r="J98">
        <v>0.22</v>
      </c>
      <c r="K98" s="7" t="s">
        <v>26</v>
      </c>
      <c r="L98" s="7" t="s">
        <v>27</v>
      </c>
      <c r="M98" s="7" t="s">
        <v>40</v>
      </c>
      <c r="N98" s="7" t="s">
        <v>37</v>
      </c>
      <c r="O98" s="7" t="s">
        <v>30</v>
      </c>
    </row>
    <row r="99" spans="1:15" x14ac:dyDescent="0.2">
      <c r="A99">
        <v>98</v>
      </c>
      <c r="B99" s="6">
        <v>40548</v>
      </c>
      <c r="C99">
        <v>1</v>
      </c>
      <c r="D99">
        <v>0</v>
      </c>
      <c r="E99">
        <v>1</v>
      </c>
      <c r="F99">
        <v>6</v>
      </c>
      <c r="G99" t="b">
        <v>0</v>
      </c>
      <c r="H99">
        <v>3</v>
      </c>
      <c r="I99">
        <v>1</v>
      </c>
      <c r="J99">
        <v>0.2</v>
      </c>
      <c r="K99" s="7" t="s">
        <v>26</v>
      </c>
      <c r="L99" s="7" t="s">
        <v>27</v>
      </c>
      <c r="M99" s="7" t="s">
        <v>40</v>
      </c>
      <c r="N99" s="7" t="s">
        <v>37</v>
      </c>
      <c r="O99" s="7" t="s">
        <v>32</v>
      </c>
    </row>
    <row r="100" spans="1:15" x14ac:dyDescent="0.2">
      <c r="A100">
        <v>99</v>
      </c>
      <c r="B100" s="6">
        <v>40548</v>
      </c>
      <c r="C100">
        <v>1</v>
      </c>
      <c r="D100">
        <v>0</v>
      </c>
      <c r="E100">
        <v>1</v>
      </c>
      <c r="F100">
        <v>7</v>
      </c>
      <c r="G100" t="b">
        <v>0</v>
      </c>
      <c r="H100">
        <v>3</v>
      </c>
      <c r="I100">
        <v>1</v>
      </c>
      <c r="J100">
        <v>0.18</v>
      </c>
      <c r="K100" s="7" t="s">
        <v>26</v>
      </c>
      <c r="L100" s="7" t="s">
        <v>27</v>
      </c>
      <c r="M100" s="7" t="s">
        <v>40</v>
      </c>
      <c r="N100" s="7" t="s">
        <v>37</v>
      </c>
      <c r="O100" s="7" t="s">
        <v>32</v>
      </c>
    </row>
    <row r="101" spans="1:15" x14ac:dyDescent="0.2">
      <c r="A101">
        <v>100</v>
      </c>
      <c r="B101" s="6">
        <v>40548</v>
      </c>
      <c r="C101">
        <v>1</v>
      </c>
      <c r="D101">
        <v>0</v>
      </c>
      <c r="E101">
        <v>1</v>
      </c>
      <c r="F101">
        <v>8</v>
      </c>
      <c r="G101" t="b">
        <v>0</v>
      </c>
      <c r="H101">
        <v>3</v>
      </c>
      <c r="I101">
        <v>1</v>
      </c>
      <c r="J101">
        <v>0.2</v>
      </c>
      <c r="K101" s="7" t="s">
        <v>26</v>
      </c>
      <c r="L101" s="7" t="s">
        <v>27</v>
      </c>
      <c r="M101" s="7" t="s">
        <v>40</v>
      </c>
      <c r="N101" s="7" t="s">
        <v>37</v>
      </c>
      <c r="O101" s="7" t="s">
        <v>32</v>
      </c>
    </row>
    <row r="102" spans="1:15" x14ac:dyDescent="0.2">
      <c r="A102">
        <v>101</v>
      </c>
      <c r="B102" s="6">
        <v>40548</v>
      </c>
      <c r="C102">
        <v>1</v>
      </c>
      <c r="D102">
        <v>0</v>
      </c>
      <c r="E102">
        <v>1</v>
      </c>
      <c r="F102">
        <v>9</v>
      </c>
      <c r="G102" t="b">
        <v>0</v>
      </c>
      <c r="H102">
        <v>3</v>
      </c>
      <c r="I102">
        <v>1</v>
      </c>
      <c r="J102">
        <v>0.22</v>
      </c>
      <c r="K102" s="7" t="s">
        <v>26</v>
      </c>
      <c r="L102" s="7" t="s">
        <v>27</v>
      </c>
      <c r="M102" s="7" t="s">
        <v>40</v>
      </c>
      <c r="N102" s="7" t="s">
        <v>37</v>
      </c>
      <c r="O102" s="7" t="s">
        <v>32</v>
      </c>
    </row>
    <row r="103" spans="1:15" x14ac:dyDescent="0.2">
      <c r="A103">
        <v>102</v>
      </c>
      <c r="B103" s="6">
        <v>40548</v>
      </c>
      <c r="C103">
        <v>1</v>
      </c>
      <c r="D103">
        <v>0</v>
      </c>
      <c r="E103">
        <v>1</v>
      </c>
      <c r="F103">
        <v>10</v>
      </c>
      <c r="G103" t="b">
        <v>0</v>
      </c>
      <c r="H103">
        <v>3</v>
      </c>
      <c r="I103">
        <v>1</v>
      </c>
      <c r="J103">
        <v>0.22</v>
      </c>
      <c r="K103" s="7" t="s">
        <v>26</v>
      </c>
      <c r="L103" s="7" t="s">
        <v>27</v>
      </c>
      <c r="M103" s="7" t="s">
        <v>40</v>
      </c>
      <c r="N103" s="7" t="s">
        <v>37</v>
      </c>
      <c r="O103" s="7" t="s">
        <v>32</v>
      </c>
    </row>
    <row r="104" spans="1:15" x14ac:dyDescent="0.2">
      <c r="A104">
        <v>103</v>
      </c>
      <c r="B104" s="6">
        <v>40548</v>
      </c>
      <c r="C104">
        <v>1</v>
      </c>
      <c r="D104">
        <v>0</v>
      </c>
      <c r="E104">
        <v>1</v>
      </c>
      <c r="F104">
        <v>11</v>
      </c>
      <c r="G104" t="b">
        <v>0</v>
      </c>
      <c r="H104">
        <v>3</v>
      </c>
      <c r="I104">
        <v>1</v>
      </c>
      <c r="J104">
        <v>0.26</v>
      </c>
      <c r="K104" s="7" t="s">
        <v>26</v>
      </c>
      <c r="L104" s="7" t="s">
        <v>27</v>
      </c>
      <c r="M104" s="7" t="s">
        <v>40</v>
      </c>
      <c r="N104" s="7" t="s">
        <v>37</v>
      </c>
      <c r="O104" s="7" t="s">
        <v>32</v>
      </c>
    </row>
    <row r="105" spans="1:15" x14ac:dyDescent="0.2">
      <c r="A105">
        <v>104</v>
      </c>
      <c r="B105" s="6">
        <v>40548</v>
      </c>
      <c r="C105">
        <v>1</v>
      </c>
      <c r="D105">
        <v>0</v>
      </c>
      <c r="E105">
        <v>1</v>
      </c>
      <c r="F105">
        <v>12</v>
      </c>
      <c r="G105" t="b">
        <v>0</v>
      </c>
      <c r="H105">
        <v>3</v>
      </c>
      <c r="I105">
        <v>1</v>
      </c>
      <c r="J105">
        <v>0.26</v>
      </c>
      <c r="K105" s="7" t="s">
        <v>26</v>
      </c>
      <c r="L105" s="7" t="s">
        <v>27</v>
      </c>
      <c r="M105" s="7" t="s">
        <v>40</v>
      </c>
      <c r="N105" s="7" t="s">
        <v>37</v>
      </c>
      <c r="O105" s="7" t="s">
        <v>33</v>
      </c>
    </row>
    <row r="106" spans="1:15" x14ac:dyDescent="0.2">
      <c r="A106">
        <v>105</v>
      </c>
      <c r="B106" s="6">
        <v>40548</v>
      </c>
      <c r="C106">
        <v>1</v>
      </c>
      <c r="D106">
        <v>0</v>
      </c>
      <c r="E106">
        <v>1</v>
      </c>
      <c r="F106">
        <v>13</v>
      </c>
      <c r="G106" t="b">
        <v>0</v>
      </c>
      <c r="H106">
        <v>3</v>
      </c>
      <c r="I106">
        <v>1</v>
      </c>
      <c r="J106">
        <v>0.28000000000000003</v>
      </c>
      <c r="K106" s="7" t="s">
        <v>26</v>
      </c>
      <c r="L106" s="7" t="s">
        <v>27</v>
      </c>
      <c r="M106" s="7" t="s">
        <v>40</v>
      </c>
      <c r="N106" s="7" t="s">
        <v>37</v>
      </c>
      <c r="O106" s="7" t="s">
        <v>33</v>
      </c>
    </row>
    <row r="107" spans="1:15" x14ac:dyDescent="0.2">
      <c r="A107">
        <v>106</v>
      </c>
      <c r="B107" s="6">
        <v>40548</v>
      </c>
      <c r="C107">
        <v>1</v>
      </c>
      <c r="D107">
        <v>0</v>
      </c>
      <c r="E107">
        <v>1</v>
      </c>
      <c r="F107">
        <v>14</v>
      </c>
      <c r="G107" t="b">
        <v>0</v>
      </c>
      <c r="H107">
        <v>3</v>
      </c>
      <c r="I107">
        <v>1</v>
      </c>
      <c r="J107">
        <v>0.3</v>
      </c>
      <c r="K107" s="7" t="s">
        <v>26</v>
      </c>
      <c r="L107" s="7" t="s">
        <v>27</v>
      </c>
      <c r="M107" s="7" t="s">
        <v>40</v>
      </c>
      <c r="N107" s="7" t="s">
        <v>37</v>
      </c>
      <c r="O107" s="7" t="s">
        <v>33</v>
      </c>
    </row>
    <row r="108" spans="1:15" x14ac:dyDescent="0.2">
      <c r="A108">
        <v>107</v>
      </c>
      <c r="B108" s="6">
        <v>40548</v>
      </c>
      <c r="C108">
        <v>1</v>
      </c>
      <c r="D108">
        <v>0</v>
      </c>
      <c r="E108">
        <v>1</v>
      </c>
      <c r="F108">
        <v>15</v>
      </c>
      <c r="G108" t="b">
        <v>0</v>
      </c>
      <c r="H108">
        <v>3</v>
      </c>
      <c r="I108">
        <v>1</v>
      </c>
      <c r="J108">
        <v>0.3</v>
      </c>
      <c r="K108" s="7" t="s">
        <v>26</v>
      </c>
      <c r="L108" s="7" t="s">
        <v>27</v>
      </c>
      <c r="M108" s="7" t="s">
        <v>40</v>
      </c>
      <c r="N108" s="7" t="s">
        <v>37</v>
      </c>
      <c r="O108" s="7" t="s">
        <v>33</v>
      </c>
    </row>
    <row r="109" spans="1:15" x14ac:dyDescent="0.2">
      <c r="A109">
        <v>108</v>
      </c>
      <c r="B109" s="6">
        <v>40548</v>
      </c>
      <c r="C109">
        <v>1</v>
      </c>
      <c r="D109">
        <v>0</v>
      </c>
      <c r="E109">
        <v>1</v>
      </c>
      <c r="F109">
        <v>16</v>
      </c>
      <c r="G109" t="b">
        <v>0</v>
      </c>
      <c r="H109">
        <v>3</v>
      </c>
      <c r="I109">
        <v>1</v>
      </c>
      <c r="J109">
        <v>0.3</v>
      </c>
      <c r="K109" s="7" t="s">
        <v>26</v>
      </c>
      <c r="L109" s="7" t="s">
        <v>27</v>
      </c>
      <c r="M109" s="7" t="s">
        <v>40</v>
      </c>
      <c r="N109" s="7" t="s">
        <v>37</v>
      </c>
      <c r="O109" s="7" t="s">
        <v>33</v>
      </c>
    </row>
    <row r="110" spans="1:15" x14ac:dyDescent="0.2">
      <c r="A110">
        <v>109</v>
      </c>
      <c r="B110" s="6">
        <v>40548</v>
      </c>
      <c r="C110">
        <v>1</v>
      </c>
      <c r="D110">
        <v>0</v>
      </c>
      <c r="E110">
        <v>1</v>
      </c>
      <c r="F110">
        <v>17</v>
      </c>
      <c r="G110" t="b">
        <v>0</v>
      </c>
      <c r="H110">
        <v>3</v>
      </c>
      <c r="I110">
        <v>1</v>
      </c>
      <c r="J110">
        <v>0.24</v>
      </c>
      <c r="K110" s="7" t="s">
        <v>26</v>
      </c>
      <c r="L110" s="7" t="s">
        <v>27</v>
      </c>
      <c r="M110" s="7" t="s">
        <v>40</v>
      </c>
      <c r="N110" s="7" t="s">
        <v>37</v>
      </c>
      <c r="O110" s="7" t="s">
        <v>33</v>
      </c>
    </row>
    <row r="111" spans="1:15" x14ac:dyDescent="0.2">
      <c r="A111">
        <v>110</v>
      </c>
      <c r="B111" s="6">
        <v>40548</v>
      </c>
      <c r="C111">
        <v>1</v>
      </c>
      <c r="D111">
        <v>0</v>
      </c>
      <c r="E111">
        <v>1</v>
      </c>
      <c r="F111">
        <v>18</v>
      </c>
      <c r="G111" t="b">
        <v>0</v>
      </c>
      <c r="H111">
        <v>3</v>
      </c>
      <c r="I111">
        <v>1</v>
      </c>
      <c r="J111">
        <v>0.24</v>
      </c>
      <c r="K111" s="7" t="s">
        <v>26</v>
      </c>
      <c r="L111" s="7" t="s">
        <v>27</v>
      </c>
      <c r="M111" s="7" t="s">
        <v>40</v>
      </c>
      <c r="N111" s="7" t="s">
        <v>37</v>
      </c>
      <c r="O111" s="7" t="s">
        <v>35</v>
      </c>
    </row>
    <row r="112" spans="1:15" x14ac:dyDescent="0.2">
      <c r="A112">
        <v>111</v>
      </c>
      <c r="B112" s="6">
        <v>40548</v>
      </c>
      <c r="C112">
        <v>1</v>
      </c>
      <c r="D112">
        <v>0</v>
      </c>
      <c r="E112">
        <v>1</v>
      </c>
      <c r="F112">
        <v>19</v>
      </c>
      <c r="G112" t="b">
        <v>0</v>
      </c>
      <c r="H112">
        <v>3</v>
      </c>
      <c r="I112">
        <v>1</v>
      </c>
      <c r="J112">
        <v>0.24</v>
      </c>
      <c r="K112" s="7" t="s">
        <v>26</v>
      </c>
      <c r="L112" s="7" t="s">
        <v>27</v>
      </c>
      <c r="M112" s="7" t="s">
        <v>40</v>
      </c>
      <c r="N112" s="7" t="s">
        <v>37</v>
      </c>
      <c r="O112" s="7" t="s">
        <v>35</v>
      </c>
    </row>
    <row r="113" spans="1:15" x14ac:dyDescent="0.2">
      <c r="A113">
        <v>112</v>
      </c>
      <c r="B113" s="6">
        <v>40548</v>
      </c>
      <c r="C113">
        <v>1</v>
      </c>
      <c r="D113">
        <v>0</v>
      </c>
      <c r="E113">
        <v>1</v>
      </c>
      <c r="F113">
        <v>20</v>
      </c>
      <c r="G113" t="b">
        <v>0</v>
      </c>
      <c r="H113">
        <v>3</v>
      </c>
      <c r="I113">
        <v>1</v>
      </c>
      <c r="J113">
        <v>0.22</v>
      </c>
      <c r="K113" s="7" t="s">
        <v>26</v>
      </c>
      <c r="L113" s="7" t="s">
        <v>27</v>
      </c>
      <c r="M113" s="7" t="s">
        <v>40</v>
      </c>
      <c r="N113" s="7" t="s">
        <v>37</v>
      </c>
      <c r="O113" s="7" t="s">
        <v>35</v>
      </c>
    </row>
    <row r="114" spans="1:15" x14ac:dyDescent="0.2">
      <c r="A114">
        <v>113</v>
      </c>
      <c r="B114" s="6">
        <v>40548</v>
      </c>
      <c r="C114">
        <v>1</v>
      </c>
      <c r="D114">
        <v>0</v>
      </c>
      <c r="E114">
        <v>1</v>
      </c>
      <c r="F114">
        <v>21</v>
      </c>
      <c r="G114" t="b">
        <v>0</v>
      </c>
      <c r="H114">
        <v>3</v>
      </c>
      <c r="I114">
        <v>1</v>
      </c>
      <c r="J114">
        <v>0.2</v>
      </c>
      <c r="K114" s="7" t="s">
        <v>26</v>
      </c>
      <c r="L114" s="7" t="s">
        <v>27</v>
      </c>
      <c r="M114" s="7" t="s">
        <v>40</v>
      </c>
      <c r="N114" s="7" t="s">
        <v>37</v>
      </c>
      <c r="O114" s="7" t="s">
        <v>35</v>
      </c>
    </row>
    <row r="115" spans="1:15" x14ac:dyDescent="0.2">
      <c r="A115">
        <v>114</v>
      </c>
      <c r="B115" s="6">
        <v>40548</v>
      </c>
      <c r="C115">
        <v>1</v>
      </c>
      <c r="D115">
        <v>0</v>
      </c>
      <c r="E115">
        <v>1</v>
      </c>
      <c r="F115">
        <v>22</v>
      </c>
      <c r="G115" t="b">
        <v>0</v>
      </c>
      <c r="H115">
        <v>3</v>
      </c>
      <c r="I115">
        <v>1</v>
      </c>
      <c r="J115">
        <v>0.18</v>
      </c>
      <c r="K115" s="7" t="s">
        <v>26</v>
      </c>
      <c r="L115" s="7" t="s">
        <v>27</v>
      </c>
      <c r="M115" s="7" t="s">
        <v>40</v>
      </c>
      <c r="N115" s="7" t="s">
        <v>37</v>
      </c>
      <c r="O115" s="7" t="s">
        <v>35</v>
      </c>
    </row>
    <row r="116" spans="1:15" x14ac:dyDescent="0.2">
      <c r="A116">
        <v>115</v>
      </c>
      <c r="B116" s="6">
        <v>40548</v>
      </c>
      <c r="C116">
        <v>1</v>
      </c>
      <c r="D116">
        <v>0</v>
      </c>
      <c r="E116">
        <v>1</v>
      </c>
      <c r="F116">
        <v>23</v>
      </c>
      <c r="G116" t="b">
        <v>0</v>
      </c>
      <c r="H116">
        <v>3</v>
      </c>
      <c r="I116">
        <v>1</v>
      </c>
      <c r="J116">
        <v>0.2</v>
      </c>
      <c r="K116" s="7" t="s">
        <v>26</v>
      </c>
      <c r="L116" s="7" t="s">
        <v>27</v>
      </c>
      <c r="M116" s="7" t="s">
        <v>40</v>
      </c>
      <c r="N116" s="7" t="s">
        <v>37</v>
      </c>
      <c r="O116" s="7" t="s">
        <v>35</v>
      </c>
    </row>
    <row r="117" spans="1:15" x14ac:dyDescent="0.2">
      <c r="A117">
        <v>116</v>
      </c>
      <c r="B117" s="6">
        <v>40549</v>
      </c>
      <c r="C117">
        <v>1</v>
      </c>
      <c r="D117">
        <v>0</v>
      </c>
      <c r="E117">
        <v>1</v>
      </c>
      <c r="F117">
        <v>0</v>
      </c>
      <c r="G117" t="b">
        <v>0</v>
      </c>
      <c r="H117">
        <v>4</v>
      </c>
      <c r="I117">
        <v>1</v>
      </c>
      <c r="J117">
        <v>0.18</v>
      </c>
      <c r="K117" s="7" t="s">
        <v>26</v>
      </c>
      <c r="L117" s="7" t="s">
        <v>27</v>
      </c>
      <c r="M117" s="7" t="s">
        <v>41</v>
      </c>
      <c r="N117" s="7" t="s">
        <v>37</v>
      </c>
      <c r="O117" s="7" t="s">
        <v>30</v>
      </c>
    </row>
    <row r="118" spans="1:15" x14ac:dyDescent="0.2">
      <c r="A118">
        <v>117</v>
      </c>
      <c r="B118" s="6">
        <v>40549</v>
      </c>
      <c r="C118">
        <v>1</v>
      </c>
      <c r="D118">
        <v>0</v>
      </c>
      <c r="E118">
        <v>1</v>
      </c>
      <c r="F118">
        <v>1</v>
      </c>
      <c r="G118" t="b">
        <v>0</v>
      </c>
      <c r="H118">
        <v>4</v>
      </c>
      <c r="I118">
        <v>1</v>
      </c>
      <c r="J118">
        <v>0.16</v>
      </c>
      <c r="K118" s="7" t="s">
        <v>26</v>
      </c>
      <c r="L118" s="7" t="s">
        <v>27</v>
      </c>
      <c r="M118" s="7" t="s">
        <v>41</v>
      </c>
      <c r="N118" s="7" t="s">
        <v>37</v>
      </c>
      <c r="O118" s="7" t="s">
        <v>30</v>
      </c>
    </row>
    <row r="119" spans="1:15" x14ac:dyDescent="0.2">
      <c r="A119">
        <v>118</v>
      </c>
      <c r="B119" s="6">
        <v>40549</v>
      </c>
      <c r="C119">
        <v>1</v>
      </c>
      <c r="D119">
        <v>0</v>
      </c>
      <c r="E119">
        <v>1</v>
      </c>
      <c r="F119">
        <v>2</v>
      </c>
      <c r="G119" t="b">
        <v>0</v>
      </c>
      <c r="H119">
        <v>4</v>
      </c>
      <c r="I119">
        <v>1</v>
      </c>
      <c r="J119">
        <v>0.16</v>
      </c>
      <c r="K119" s="7" t="s">
        <v>26</v>
      </c>
      <c r="L119" s="7" t="s">
        <v>27</v>
      </c>
      <c r="M119" s="7" t="s">
        <v>41</v>
      </c>
      <c r="N119" s="7" t="s">
        <v>37</v>
      </c>
      <c r="O119" s="7" t="s">
        <v>30</v>
      </c>
    </row>
    <row r="120" spans="1:15" x14ac:dyDescent="0.2">
      <c r="A120">
        <v>119</v>
      </c>
      <c r="B120" s="6">
        <v>40549</v>
      </c>
      <c r="C120">
        <v>1</v>
      </c>
      <c r="D120">
        <v>0</v>
      </c>
      <c r="E120">
        <v>1</v>
      </c>
      <c r="F120">
        <v>4</v>
      </c>
      <c r="G120" t="b">
        <v>0</v>
      </c>
      <c r="H120">
        <v>4</v>
      </c>
      <c r="I120">
        <v>2</v>
      </c>
      <c r="J120">
        <v>0.16</v>
      </c>
      <c r="K120" s="7" t="s">
        <v>26</v>
      </c>
      <c r="L120" s="7" t="s">
        <v>31</v>
      </c>
      <c r="M120" s="7" t="s">
        <v>41</v>
      </c>
      <c r="N120" s="7" t="s">
        <v>37</v>
      </c>
      <c r="O120" s="7" t="s">
        <v>30</v>
      </c>
    </row>
    <row r="121" spans="1:15" x14ac:dyDescent="0.2">
      <c r="A121">
        <v>120</v>
      </c>
      <c r="B121" s="6">
        <v>40549</v>
      </c>
      <c r="C121">
        <v>1</v>
      </c>
      <c r="D121">
        <v>0</v>
      </c>
      <c r="E121">
        <v>1</v>
      </c>
      <c r="F121">
        <v>5</v>
      </c>
      <c r="G121" t="b">
        <v>0</v>
      </c>
      <c r="H121">
        <v>4</v>
      </c>
      <c r="I121">
        <v>2</v>
      </c>
      <c r="J121">
        <v>0.14000000000000001</v>
      </c>
      <c r="K121" s="7" t="s">
        <v>26</v>
      </c>
      <c r="L121" s="7" t="s">
        <v>31</v>
      </c>
      <c r="M121" s="7" t="s">
        <v>41</v>
      </c>
      <c r="N121" s="7" t="s">
        <v>37</v>
      </c>
      <c r="O121" s="7" t="s">
        <v>30</v>
      </c>
    </row>
    <row r="122" spans="1:15" x14ac:dyDescent="0.2">
      <c r="A122">
        <v>121</v>
      </c>
      <c r="B122" s="6">
        <v>40549</v>
      </c>
      <c r="C122">
        <v>1</v>
      </c>
      <c r="D122">
        <v>0</v>
      </c>
      <c r="E122">
        <v>1</v>
      </c>
      <c r="F122">
        <v>6</v>
      </c>
      <c r="G122" t="b">
        <v>0</v>
      </c>
      <c r="H122">
        <v>4</v>
      </c>
      <c r="I122">
        <v>2</v>
      </c>
      <c r="J122">
        <v>0.14000000000000001</v>
      </c>
      <c r="K122" s="7" t="s">
        <v>26</v>
      </c>
      <c r="L122" s="7" t="s">
        <v>31</v>
      </c>
      <c r="M122" s="7" t="s">
        <v>41</v>
      </c>
      <c r="N122" s="7" t="s">
        <v>37</v>
      </c>
      <c r="O122" s="7" t="s">
        <v>32</v>
      </c>
    </row>
    <row r="123" spans="1:15" x14ac:dyDescent="0.2">
      <c r="A123">
        <v>122</v>
      </c>
      <c r="B123" s="6">
        <v>40549</v>
      </c>
      <c r="C123">
        <v>1</v>
      </c>
      <c r="D123">
        <v>0</v>
      </c>
      <c r="E123">
        <v>1</v>
      </c>
      <c r="F123">
        <v>7</v>
      </c>
      <c r="G123" t="b">
        <v>0</v>
      </c>
      <c r="H123">
        <v>4</v>
      </c>
      <c r="I123">
        <v>2</v>
      </c>
      <c r="J123">
        <v>0.16</v>
      </c>
      <c r="K123" s="7" t="s">
        <v>26</v>
      </c>
      <c r="L123" s="7" t="s">
        <v>31</v>
      </c>
      <c r="M123" s="7" t="s">
        <v>41</v>
      </c>
      <c r="N123" s="7" t="s">
        <v>37</v>
      </c>
      <c r="O123" s="7" t="s">
        <v>32</v>
      </c>
    </row>
    <row r="124" spans="1:15" x14ac:dyDescent="0.2">
      <c r="A124">
        <v>123</v>
      </c>
      <c r="B124" s="6">
        <v>40549</v>
      </c>
      <c r="C124">
        <v>1</v>
      </c>
      <c r="D124">
        <v>0</v>
      </c>
      <c r="E124">
        <v>1</v>
      </c>
      <c r="F124">
        <v>8</v>
      </c>
      <c r="G124" t="b">
        <v>0</v>
      </c>
      <c r="H124">
        <v>4</v>
      </c>
      <c r="I124">
        <v>1</v>
      </c>
      <c r="J124">
        <v>0.16</v>
      </c>
      <c r="K124" s="7" t="s">
        <v>26</v>
      </c>
      <c r="L124" s="7" t="s">
        <v>27</v>
      </c>
      <c r="M124" s="7" t="s">
        <v>41</v>
      </c>
      <c r="N124" s="7" t="s">
        <v>37</v>
      </c>
      <c r="O124" s="7" t="s">
        <v>32</v>
      </c>
    </row>
    <row r="125" spans="1:15" x14ac:dyDescent="0.2">
      <c r="A125">
        <v>124</v>
      </c>
      <c r="B125" s="6">
        <v>40549</v>
      </c>
      <c r="C125">
        <v>1</v>
      </c>
      <c r="D125">
        <v>0</v>
      </c>
      <c r="E125">
        <v>1</v>
      </c>
      <c r="F125">
        <v>9</v>
      </c>
      <c r="G125" t="b">
        <v>0</v>
      </c>
      <c r="H125">
        <v>4</v>
      </c>
      <c r="I125">
        <v>2</v>
      </c>
      <c r="J125">
        <v>0.18</v>
      </c>
      <c r="K125" s="7" t="s">
        <v>26</v>
      </c>
      <c r="L125" s="7" t="s">
        <v>31</v>
      </c>
      <c r="M125" s="7" t="s">
        <v>41</v>
      </c>
      <c r="N125" s="7" t="s">
        <v>37</v>
      </c>
      <c r="O125" s="7" t="s">
        <v>32</v>
      </c>
    </row>
    <row r="126" spans="1:15" x14ac:dyDescent="0.2">
      <c r="A126">
        <v>125</v>
      </c>
      <c r="B126" s="6">
        <v>40549</v>
      </c>
      <c r="C126">
        <v>1</v>
      </c>
      <c r="D126">
        <v>0</v>
      </c>
      <c r="E126">
        <v>1</v>
      </c>
      <c r="F126">
        <v>10</v>
      </c>
      <c r="G126" t="b">
        <v>0</v>
      </c>
      <c r="H126">
        <v>4</v>
      </c>
      <c r="I126">
        <v>1</v>
      </c>
      <c r="J126">
        <v>0.2</v>
      </c>
      <c r="K126" s="7" t="s">
        <v>26</v>
      </c>
      <c r="L126" s="7" t="s">
        <v>27</v>
      </c>
      <c r="M126" s="7" t="s">
        <v>41</v>
      </c>
      <c r="N126" s="7" t="s">
        <v>37</v>
      </c>
      <c r="O126" s="7" t="s">
        <v>32</v>
      </c>
    </row>
    <row r="127" spans="1:15" x14ac:dyDescent="0.2">
      <c r="A127">
        <v>126</v>
      </c>
      <c r="B127" s="6">
        <v>40549</v>
      </c>
      <c r="C127">
        <v>1</v>
      </c>
      <c r="D127">
        <v>0</v>
      </c>
      <c r="E127">
        <v>1</v>
      </c>
      <c r="F127">
        <v>11</v>
      </c>
      <c r="G127" t="b">
        <v>0</v>
      </c>
      <c r="H127">
        <v>4</v>
      </c>
      <c r="I127">
        <v>1</v>
      </c>
      <c r="J127">
        <v>0.22</v>
      </c>
      <c r="K127" s="7" t="s">
        <v>26</v>
      </c>
      <c r="L127" s="7" t="s">
        <v>27</v>
      </c>
      <c r="M127" s="7" t="s">
        <v>41</v>
      </c>
      <c r="N127" s="7" t="s">
        <v>37</v>
      </c>
      <c r="O127" s="7" t="s">
        <v>32</v>
      </c>
    </row>
    <row r="128" spans="1:15" x14ac:dyDescent="0.2">
      <c r="A128">
        <v>127</v>
      </c>
      <c r="B128" s="6">
        <v>40549</v>
      </c>
      <c r="C128">
        <v>1</v>
      </c>
      <c r="D128">
        <v>0</v>
      </c>
      <c r="E128">
        <v>1</v>
      </c>
      <c r="F128">
        <v>12</v>
      </c>
      <c r="G128" t="b">
        <v>0</v>
      </c>
      <c r="H128">
        <v>4</v>
      </c>
      <c r="I128">
        <v>1</v>
      </c>
      <c r="J128">
        <v>0.26</v>
      </c>
      <c r="K128" s="7" t="s">
        <v>26</v>
      </c>
      <c r="L128" s="7" t="s">
        <v>27</v>
      </c>
      <c r="M128" s="7" t="s">
        <v>41</v>
      </c>
      <c r="N128" s="7" t="s">
        <v>37</v>
      </c>
      <c r="O128" s="7" t="s">
        <v>33</v>
      </c>
    </row>
    <row r="129" spans="1:15" x14ac:dyDescent="0.2">
      <c r="A129">
        <v>128</v>
      </c>
      <c r="B129" s="6">
        <v>40549</v>
      </c>
      <c r="C129">
        <v>1</v>
      </c>
      <c r="D129">
        <v>0</v>
      </c>
      <c r="E129">
        <v>1</v>
      </c>
      <c r="F129">
        <v>13</v>
      </c>
      <c r="G129" t="b">
        <v>0</v>
      </c>
      <c r="H129">
        <v>4</v>
      </c>
      <c r="I129">
        <v>1</v>
      </c>
      <c r="J129">
        <v>0.26</v>
      </c>
      <c r="K129" s="7" t="s">
        <v>26</v>
      </c>
      <c r="L129" s="7" t="s">
        <v>27</v>
      </c>
      <c r="M129" s="7" t="s">
        <v>41</v>
      </c>
      <c r="N129" s="7" t="s">
        <v>37</v>
      </c>
      <c r="O129" s="7" t="s">
        <v>33</v>
      </c>
    </row>
    <row r="130" spans="1:15" x14ac:dyDescent="0.2">
      <c r="A130">
        <v>129</v>
      </c>
      <c r="B130" s="6">
        <v>40549</v>
      </c>
      <c r="C130">
        <v>1</v>
      </c>
      <c r="D130">
        <v>0</v>
      </c>
      <c r="E130">
        <v>1</v>
      </c>
      <c r="F130">
        <v>14</v>
      </c>
      <c r="G130" t="b">
        <v>0</v>
      </c>
      <c r="H130">
        <v>4</v>
      </c>
      <c r="I130">
        <v>1</v>
      </c>
      <c r="J130">
        <v>0.28000000000000003</v>
      </c>
      <c r="K130" s="7" t="s">
        <v>26</v>
      </c>
      <c r="L130" s="7" t="s">
        <v>27</v>
      </c>
      <c r="M130" s="7" t="s">
        <v>41</v>
      </c>
      <c r="N130" s="7" t="s">
        <v>37</v>
      </c>
      <c r="O130" s="7" t="s">
        <v>33</v>
      </c>
    </row>
    <row r="131" spans="1:15" x14ac:dyDescent="0.2">
      <c r="A131">
        <v>130</v>
      </c>
      <c r="B131" s="6">
        <v>40549</v>
      </c>
      <c r="C131">
        <v>1</v>
      </c>
      <c r="D131">
        <v>0</v>
      </c>
      <c r="E131">
        <v>1</v>
      </c>
      <c r="F131">
        <v>15</v>
      </c>
      <c r="G131" t="b">
        <v>0</v>
      </c>
      <c r="H131">
        <v>4</v>
      </c>
      <c r="I131">
        <v>1</v>
      </c>
      <c r="J131">
        <v>0.28000000000000003</v>
      </c>
      <c r="K131" s="7" t="s">
        <v>26</v>
      </c>
      <c r="L131" s="7" t="s">
        <v>27</v>
      </c>
      <c r="M131" s="7" t="s">
        <v>41</v>
      </c>
      <c r="N131" s="7" t="s">
        <v>37</v>
      </c>
      <c r="O131" s="7" t="s">
        <v>33</v>
      </c>
    </row>
    <row r="132" spans="1:15" x14ac:dyDescent="0.2">
      <c r="A132">
        <v>131</v>
      </c>
      <c r="B132" s="6">
        <v>40549</v>
      </c>
      <c r="C132">
        <v>1</v>
      </c>
      <c r="D132">
        <v>0</v>
      </c>
      <c r="E132">
        <v>1</v>
      </c>
      <c r="F132">
        <v>16</v>
      </c>
      <c r="G132" t="b">
        <v>0</v>
      </c>
      <c r="H132">
        <v>4</v>
      </c>
      <c r="I132">
        <v>1</v>
      </c>
      <c r="J132">
        <v>0.26</v>
      </c>
      <c r="K132" s="7" t="s">
        <v>26</v>
      </c>
      <c r="L132" s="7" t="s">
        <v>27</v>
      </c>
      <c r="M132" s="7" t="s">
        <v>41</v>
      </c>
      <c r="N132" s="7" t="s">
        <v>37</v>
      </c>
      <c r="O132" s="7" t="s">
        <v>33</v>
      </c>
    </row>
    <row r="133" spans="1:15" x14ac:dyDescent="0.2">
      <c r="A133">
        <v>132</v>
      </c>
      <c r="B133" s="6">
        <v>40549</v>
      </c>
      <c r="C133">
        <v>1</v>
      </c>
      <c r="D133">
        <v>0</v>
      </c>
      <c r="E133">
        <v>1</v>
      </c>
      <c r="F133">
        <v>17</v>
      </c>
      <c r="G133" t="b">
        <v>0</v>
      </c>
      <c r="H133">
        <v>4</v>
      </c>
      <c r="I133">
        <v>1</v>
      </c>
      <c r="J133">
        <v>0.22</v>
      </c>
      <c r="K133" s="7" t="s">
        <v>26</v>
      </c>
      <c r="L133" s="7" t="s">
        <v>27</v>
      </c>
      <c r="M133" s="7" t="s">
        <v>41</v>
      </c>
      <c r="N133" s="7" t="s">
        <v>37</v>
      </c>
      <c r="O133" s="7" t="s">
        <v>33</v>
      </c>
    </row>
    <row r="134" spans="1:15" x14ac:dyDescent="0.2">
      <c r="A134">
        <v>133</v>
      </c>
      <c r="B134" s="6">
        <v>40549</v>
      </c>
      <c r="C134">
        <v>1</v>
      </c>
      <c r="D134">
        <v>0</v>
      </c>
      <c r="E134">
        <v>1</v>
      </c>
      <c r="F134">
        <v>18</v>
      </c>
      <c r="G134" t="b">
        <v>0</v>
      </c>
      <c r="H134">
        <v>4</v>
      </c>
      <c r="I134">
        <v>1</v>
      </c>
      <c r="J134">
        <v>0.22</v>
      </c>
      <c r="K134" s="7" t="s">
        <v>26</v>
      </c>
      <c r="L134" s="7" t="s">
        <v>27</v>
      </c>
      <c r="M134" s="7" t="s">
        <v>41</v>
      </c>
      <c r="N134" s="7" t="s">
        <v>37</v>
      </c>
      <c r="O134" s="7" t="s">
        <v>35</v>
      </c>
    </row>
    <row r="135" spans="1:15" x14ac:dyDescent="0.2">
      <c r="A135">
        <v>134</v>
      </c>
      <c r="B135" s="6">
        <v>40549</v>
      </c>
      <c r="C135">
        <v>1</v>
      </c>
      <c r="D135">
        <v>0</v>
      </c>
      <c r="E135">
        <v>1</v>
      </c>
      <c r="F135">
        <v>19</v>
      </c>
      <c r="G135" t="b">
        <v>0</v>
      </c>
      <c r="H135">
        <v>4</v>
      </c>
      <c r="I135">
        <v>1</v>
      </c>
      <c r="J135">
        <v>0.22</v>
      </c>
      <c r="K135" s="7" t="s">
        <v>26</v>
      </c>
      <c r="L135" s="7" t="s">
        <v>27</v>
      </c>
      <c r="M135" s="7" t="s">
        <v>41</v>
      </c>
      <c r="N135" s="7" t="s">
        <v>37</v>
      </c>
      <c r="O135" s="7" t="s">
        <v>35</v>
      </c>
    </row>
    <row r="136" spans="1:15" x14ac:dyDescent="0.2">
      <c r="A136">
        <v>135</v>
      </c>
      <c r="B136" s="6">
        <v>40549</v>
      </c>
      <c r="C136">
        <v>1</v>
      </c>
      <c r="D136">
        <v>0</v>
      </c>
      <c r="E136">
        <v>1</v>
      </c>
      <c r="F136">
        <v>20</v>
      </c>
      <c r="G136" t="b">
        <v>0</v>
      </c>
      <c r="H136">
        <v>4</v>
      </c>
      <c r="I136">
        <v>1</v>
      </c>
      <c r="J136">
        <v>0.2</v>
      </c>
      <c r="K136" s="7" t="s">
        <v>26</v>
      </c>
      <c r="L136" s="7" t="s">
        <v>27</v>
      </c>
      <c r="M136" s="7" t="s">
        <v>41</v>
      </c>
      <c r="N136" s="7" t="s">
        <v>37</v>
      </c>
      <c r="O136" s="7" t="s">
        <v>35</v>
      </c>
    </row>
    <row r="137" spans="1:15" x14ac:dyDescent="0.2">
      <c r="A137">
        <v>136</v>
      </c>
      <c r="B137" s="6">
        <v>40549</v>
      </c>
      <c r="C137">
        <v>1</v>
      </c>
      <c r="D137">
        <v>0</v>
      </c>
      <c r="E137">
        <v>1</v>
      </c>
      <c r="F137">
        <v>21</v>
      </c>
      <c r="G137" t="b">
        <v>0</v>
      </c>
      <c r="H137">
        <v>4</v>
      </c>
      <c r="I137">
        <v>2</v>
      </c>
      <c r="J137">
        <v>0.22</v>
      </c>
      <c r="K137" s="7" t="s">
        <v>26</v>
      </c>
      <c r="L137" s="7" t="s">
        <v>31</v>
      </c>
      <c r="M137" s="7" t="s">
        <v>41</v>
      </c>
      <c r="N137" s="7" t="s">
        <v>37</v>
      </c>
      <c r="O137" s="7" t="s">
        <v>35</v>
      </c>
    </row>
    <row r="138" spans="1:15" x14ac:dyDescent="0.2">
      <c r="A138">
        <v>137</v>
      </c>
      <c r="B138" s="6">
        <v>40549</v>
      </c>
      <c r="C138">
        <v>1</v>
      </c>
      <c r="D138">
        <v>0</v>
      </c>
      <c r="E138">
        <v>1</v>
      </c>
      <c r="F138">
        <v>22</v>
      </c>
      <c r="G138" t="b">
        <v>0</v>
      </c>
      <c r="H138">
        <v>4</v>
      </c>
      <c r="I138">
        <v>2</v>
      </c>
      <c r="J138">
        <v>0.22</v>
      </c>
      <c r="K138" s="7" t="s">
        <v>26</v>
      </c>
      <c r="L138" s="7" t="s">
        <v>31</v>
      </c>
      <c r="M138" s="7" t="s">
        <v>41</v>
      </c>
      <c r="N138" s="7" t="s">
        <v>37</v>
      </c>
      <c r="O138" s="7" t="s">
        <v>35</v>
      </c>
    </row>
    <row r="139" spans="1:15" x14ac:dyDescent="0.2">
      <c r="A139">
        <v>138</v>
      </c>
      <c r="B139" s="6">
        <v>40549</v>
      </c>
      <c r="C139">
        <v>1</v>
      </c>
      <c r="D139">
        <v>0</v>
      </c>
      <c r="E139">
        <v>1</v>
      </c>
      <c r="F139">
        <v>23</v>
      </c>
      <c r="G139" t="b">
        <v>0</v>
      </c>
      <c r="H139">
        <v>4</v>
      </c>
      <c r="I139">
        <v>2</v>
      </c>
      <c r="J139">
        <v>0.2</v>
      </c>
      <c r="K139" s="7" t="s">
        <v>26</v>
      </c>
      <c r="L139" s="7" t="s">
        <v>31</v>
      </c>
      <c r="M139" s="7" t="s">
        <v>41</v>
      </c>
      <c r="N139" s="7" t="s">
        <v>37</v>
      </c>
      <c r="O139" s="7" t="s">
        <v>35</v>
      </c>
    </row>
    <row r="140" spans="1:15" x14ac:dyDescent="0.2">
      <c r="A140">
        <v>139</v>
      </c>
      <c r="B140" s="6">
        <v>40550</v>
      </c>
      <c r="C140">
        <v>1</v>
      </c>
      <c r="D140">
        <v>0</v>
      </c>
      <c r="E140">
        <v>1</v>
      </c>
      <c r="F140">
        <v>0</v>
      </c>
      <c r="G140" t="b">
        <v>0</v>
      </c>
      <c r="H140">
        <v>5</v>
      </c>
      <c r="I140">
        <v>2</v>
      </c>
      <c r="J140">
        <v>0.2</v>
      </c>
      <c r="K140" s="7" t="s">
        <v>26</v>
      </c>
      <c r="L140" s="7" t="s">
        <v>31</v>
      </c>
      <c r="M140" s="7" t="s">
        <v>42</v>
      </c>
      <c r="N140" s="7" t="s">
        <v>29</v>
      </c>
      <c r="O140" s="7" t="s">
        <v>30</v>
      </c>
    </row>
    <row r="141" spans="1:15" x14ac:dyDescent="0.2">
      <c r="A141">
        <v>140</v>
      </c>
      <c r="B141" s="6">
        <v>40550</v>
      </c>
      <c r="C141">
        <v>1</v>
      </c>
      <c r="D141">
        <v>0</v>
      </c>
      <c r="E141">
        <v>1</v>
      </c>
      <c r="F141">
        <v>1</v>
      </c>
      <c r="G141" t="b">
        <v>0</v>
      </c>
      <c r="H141">
        <v>5</v>
      </c>
      <c r="I141">
        <v>2</v>
      </c>
      <c r="J141">
        <v>0.2</v>
      </c>
      <c r="K141" s="7" t="s">
        <v>26</v>
      </c>
      <c r="L141" s="7" t="s">
        <v>31</v>
      </c>
      <c r="M141" s="7" t="s">
        <v>42</v>
      </c>
      <c r="N141" s="7" t="s">
        <v>29</v>
      </c>
      <c r="O141" s="7" t="s">
        <v>30</v>
      </c>
    </row>
    <row r="142" spans="1:15" x14ac:dyDescent="0.2">
      <c r="A142">
        <v>141</v>
      </c>
      <c r="B142" s="6">
        <v>40550</v>
      </c>
      <c r="C142">
        <v>1</v>
      </c>
      <c r="D142">
        <v>0</v>
      </c>
      <c r="E142">
        <v>1</v>
      </c>
      <c r="F142">
        <v>2</v>
      </c>
      <c r="G142" t="b">
        <v>0</v>
      </c>
      <c r="H142">
        <v>5</v>
      </c>
      <c r="I142">
        <v>2</v>
      </c>
      <c r="J142">
        <v>0.2</v>
      </c>
      <c r="K142" s="7" t="s">
        <v>26</v>
      </c>
      <c r="L142" s="7" t="s">
        <v>31</v>
      </c>
      <c r="M142" s="7" t="s">
        <v>42</v>
      </c>
      <c r="N142" s="7" t="s">
        <v>29</v>
      </c>
      <c r="O142" s="7" t="s">
        <v>30</v>
      </c>
    </row>
    <row r="143" spans="1:15" x14ac:dyDescent="0.2">
      <c r="A143">
        <v>142</v>
      </c>
      <c r="B143" s="6">
        <v>40550</v>
      </c>
      <c r="C143">
        <v>1</v>
      </c>
      <c r="D143">
        <v>0</v>
      </c>
      <c r="E143">
        <v>1</v>
      </c>
      <c r="F143">
        <v>4</v>
      </c>
      <c r="G143" t="b">
        <v>0</v>
      </c>
      <c r="H143">
        <v>5</v>
      </c>
      <c r="I143">
        <v>2</v>
      </c>
      <c r="J143">
        <v>0.2</v>
      </c>
      <c r="K143" s="7" t="s">
        <v>26</v>
      </c>
      <c r="L143" s="7" t="s">
        <v>31</v>
      </c>
      <c r="M143" s="7" t="s">
        <v>42</v>
      </c>
      <c r="N143" s="7" t="s">
        <v>29</v>
      </c>
      <c r="O143" s="7" t="s">
        <v>30</v>
      </c>
    </row>
    <row r="144" spans="1:15" x14ac:dyDescent="0.2">
      <c r="A144">
        <v>143</v>
      </c>
      <c r="B144" s="6">
        <v>40550</v>
      </c>
      <c r="C144">
        <v>1</v>
      </c>
      <c r="D144">
        <v>0</v>
      </c>
      <c r="E144">
        <v>1</v>
      </c>
      <c r="F144">
        <v>5</v>
      </c>
      <c r="G144" t="b">
        <v>0</v>
      </c>
      <c r="H144">
        <v>5</v>
      </c>
      <c r="I144">
        <v>3</v>
      </c>
      <c r="J144">
        <v>0.22</v>
      </c>
      <c r="K144" s="7" t="s">
        <v>26</v>
      </c>
      <c r="L144" s="7" t="s">
        <v>34</v>
      </c>
      <c r="M144" s="7" t="s">
        <v>42</v>
      </c>
      <c r="N144" s="7" t="s">
        <v>29</v>
      </c>
      <c r="O144" s="7" t="s">
        <v>30</v>
      </c>
    </row>
    <row r="145" spans="1:15" x14ac:dyDescent="0.2">
      <c r="A145">
        <v>144</v>
      </c>
      <c r="B145" s="6">
        <v>40550</v>
      </c>
      <c r="C145">
        <v>1</v>
      </c>
      <c r="D145">
        <v>0</v>
      </c>
      <c r="E145">
        <v>1</v>
      </c>
      <c r="F145">
        <v>6</v>
      </c>
      <c r="G145" t="b">
        <v>0</v>
      </c>
      <c r="H145">
        <v>5</v>
      </c>
      <c r="I145">
        <v>2</v>
      </c>
      <c r="J145">
        <v>0.2</v>
      </c>
      <c r="K145" s="7" t="s">
        <v>26</v>
      </c>
      <c r="L145" s="7" t="s">
        <v>31</v>
      </c>
      <c r="M145" s="7" t="s">
        <v>42</v>
      </c>
      <c r="N145" s="7" t="s">
        <v>29</v>
      </c>
      <c r="O145" s="7" t="s">
        <v>32</v>
      </c>
    </row>
    <row r="146" spans="1:15" x14ac:dyDescent="0.2">
      <c r="A146">
        <v>145</v>
      </c>
      <c r="B146" s="6">
        <v>40550</v>
      </c>
      <c r="C146">
        <v>1</v>
      </c>
      <c r="D146">
        <v>0</v>
      </c>
      <c r="E146">
        <v>1</v>
      </c>
      <c r="F146">
        <v>7</v>
      </c>
      <c r="G146" t="b">
        <v>0</v>
      </c>
      <c r="H146">
        <v>5</v>
      </c>
      <c r="I146">
        <v>1</v>
      </c>
      <c r="J146">
        <v>0.2</v>
      </c>
      <c r="K146" s="7" t="s">
        <v>26</v>
      </c>
      <c r="L146" s="7" t="s">
        <v>27</v>
      </c>
      <c r="M146" s="7" t="s">
        <v>42</v>
      </c>
      <c r="N146" s="7" t="s">
        <v>29</v>
      </c>
      <c r="O146" s="7" t="s">
        <v>32</v>
      </c>
    </row>
    <row r="147" spans="1:15" x14ac:dyDescent="0.2">
      <c r="A147">
        <v>146</v>
      </c>
      <c r="B147" s="6">
        <v>40550</v>
      </c>
      <c r="C147">
        <v>1</v>
      </c>
      <c r="D147">
        <v>0</v>
      </c>
      <c r="E147">
        <v>1</v>
      </c>
      <c r="F147">
        <v>8</v>
      </c>
      <c r="G147" t="b">
        <v>0</v>
      </c>
      <c r="H147">
        <v>5</v>
      </c>
      <c r="I147">
        <v>1</v>
      </c>
      <c r="J147">
        <v>0.2</v>
      </c>
      <c r="K147" s="7" t="s">
        <v>26</v>
      </c>
      <c r="L147" s="7" t="s">
        <v>27</v>
      </c>
      <c r="M147" s="7" t="s">
        <v>42</v>
      </c>
      <c r="N147" s="7" t="s">
        <v>29</v>
      </c>
      <c r="O147" s="7" t="s">
        <v>32</v>
      </c>
    </row>
    <row r="148" spans="1:15" x14ac:dyDescent="0.2">
      <c r="A148">
        <v>147</v>
      </c>
      <c r="B148" s="6">
        <v>40550</v>
      </c>
      <c r="C148">
        <v>1</v>
      </c>
      <c r="D148">
        <v>0</v>
      </c>
      <c r="E148">
        <v>1</v>
      </c>
      <c r="F148">
        <v>9</v>
      </c>
      <c r="G148" t="b">
        <v>0</v>
      </c>
      <c r="H148">
        <v>5</v>
      </c>
      <c r="I148">
        <v>1</v>
      </c>
      <c r="J148">
        <v>0.2</v>
      </c>
      <c r="K148" s="7" t="s">
        <v>26</v>
      </c>
      <c r="L148" s="7" t="s">
        <v>27</v>
      </c>
      <c r="M148" s="7" t="s">
        <v>42</v>
      </c>
      <c r="N148" s="7" t="s">
        <v>29</v>
      </c>
      <c r="O148" s="7" t="s">
        <v>32</v>
      </c>
    </row>
    <row r="149" spans="1:15" x14ac:dyDescent="0.2">
      <c r="A149">
        <v>148</v>
      </c>
      <c r="B149" s="6">
        <v>40550</v>
      </c>
      <c r="C149">
        <v>1</v>
      </c>
      <c r="D149">
        <v>0</v>
      </c>
      <c r="E149">
        <v>1</v>
      </c>
      <c r="F149">
        <v>10</v>
      </c>
      <c r="G149" t="b">
        <v>0</v>
      </c>
      <c r="H149">
        <v>5</v>
      </c>
      <c r="I149">
        <v>1</v>
      </c>
      <c r="J149">
        <v>0.22</v>
      </c>
      <c r="K149" s="7" t="s">
        <v>26</v>
      </c>
      <c r="L149" s="7" t="s">
        <v>27</v>
      </c>
      <c r="M149" s="7" t="s">
        <v>42</v>
      </c>
      <c r="N149" s="7" t="s">
        <v>29</v>
      </c>
      <c r="O149" s="7" t="s">
        <v>32</v>
      </c>
    </row>
    <row r="150" spans="1:15" x14ac:dyDescent="0.2">
      <c r="A150">
        <v>149</v>
      </c>
      <c r="B150" s="6">
        <v>40550</v>
      </c>
      <c r="C150">
        <v>1</v>
      </c>
      <c r="D150">
        <v>0</v>
      </c>
      <c r="E150">
        <v>1</v>
      </c>
      <c r="F150">
        <v>11</v>
      </c>
      <c r="G150" t="b">
        <v>0</v>
      </c>
      <c r="H150">
        <v>5</v>
      </c>
      <c r="I150">
        <v>2</v>
      </c>
      <c r="J150">
        <v>0.2</v>
      </c>
      <c r="K150" s="7" t="s">
        <v>26</v>
      </c>
      <c r="L150" s="7" t="s">
        <v>31</v>
      </c>
      <c r="M150" s="7" t="s">
        <v>42</v>
      </c>
      <c r="N150" s="7" t="s">
        <v>29</v>
      </c>
      <c r="O150" s="7" t="s">
        <v>32</v>
      </c>
    </row>
    <row r="151" spans="1:15" x14ac:dyDescent="0.2">
      <c r="A151">
        <v>150</v>
      </c>
      <c r="B151" s="6">
        <v>40550</v>
      </c>
      <c r="C151">
        <v>1</v>
      </c>
      <c r="D151">
        <v>0</v>
      </c>
      <c r="E151">
        <v>1</v>
      </c>
      <c r="F151">
        <v>12</v>
      </c>
      <c r="G151" t="b">
        <v>0</v>
      </c>
      <c r="H151">
        <v>5</v>
      </c>
      <c r="I151">
        <v>2</v>
      </c>
      <c r="J151">
        <v>0.2</v>
      </c>
      <c r="K151" s="7" t="s">
        <v>26</v>
      </c>
      <c r="L151" s="7" t="s">
        <v>31</v>
      </c>
      <c r="M151" s="7" t="s">
        <v>42</v>
      </c>
      <c r="N151" s="7" t="s">
        <v>29</v>
      </c>
      <c r="O151" s="7" t="s">
        <v>33</v>
      </c>
    </row>
    <row r="152" spans="1:15" x14ac:dyDescent="0.2">
      <c r="A152">
        <v>151</v>
      </c>
      <c r="B152" s="6">
        <v>40550</v>
      </c>
      <c r="C152">
        <v>1</v>
      </c>
      <c r="D152">
        <v>0</v>
      </c>
      <c r="E152">
        <v>1</v>
      </c>
      <c r="F152">
        <v>13</v>
      </c>
      <c r="G152" t="b">
        <v>0</v>
      </c>
      <c r="H152">
        <v>5</v>
      </c>
      <c r="I152">
        <v>2</v>
      </c>
      <c r="J152">
        <v>0.2</v>
      </c>
      <c r="K152" s="7" t="s">
        <v>26</v>
      </c>
      <c r="L152" s="7" t="s">
        <v>31</v>
      </c>
      <c r="M152" s="7" t="s">
        <v>42</v>
      </c>
      <c r="N152" s="7" t="s">
        <v>29</v>
      </c>
      <c r="O152" s="7" t="s">
        <v>33</v>
      </c>
    </row>
    <row r="153" spans="1:15" x14ac:dyDescent="0.2">
      <c r="A153">
        <v>152</v>
      </c>
      <c r="B153" s="6">
        <v>40550</v>
      </c>
      <c r="C153">
        <v>1</v>
      </c>
      <c r="D153">
        <v>0</v>
      </c>
      <c r="E153">
        <v>1</v>
      </c>
      <c r="F153">
        <v>14</v>
      </c>
      <c r="G153" t="b">
        <v>0</v>
      </c>
      <c r="H153">
        <v>5</v>
      </c>
      <c r="I153">
        <v>2</v>
      </c>
      <c r="J153">
        <v>0.2</v>
      </c>
      <c r="K153" s="7" t="s">
        <v>26</v>
      </c>
      <c r="L153" s="7" t="s">
        <v>31</v>
      </c>
      <c r="M153" s="7" t="s">
        <v>42</v>
      </c>
      <c r="N153" s="7" t="s">
        <v>29</v>
      </c>
      <c r="O153" s="7" t="s">
        <v>33</v>
      </c>
    </row>
    <row r="154" spans="1:15" x14ac:dyDescent="0.2">
      <c r="A154">
        <v>153</v>
      </c>
      <c r="B154" s="6">
        <v>40550</v>
      </c>
      <c r="C154">
        <v>1</v>
      </c>
      <c r="D154">
        <v>0</v>
      </c>
      <c r="E154">
        <v>1</v>
      </c>
      <c r="F154">
        <v>15</v>
      </c>
      <c r="G154" t="b">
        <v>0</v>
      </c>
      <c r="H154">
        <v>5</v>
      </c>
      <c r="I154">
        <v>2</v>
      </c>
      <c r="J154">
        <v>0.2</v>
      </c>
      <c r="K154" s="7" t="s">
        <v>26</v>
      </c>
      <c r="L154" s="7" t="s">
        <v>31</v>
      </c>
      <c r="M154" s="7" t="s">
        <v>42</v>
      </c>
      <c r="N154" s="7" t="s">
        <v>29</v>
      </c>
      <c r="O154" s="7" t="s">
        <v>33</v>
      </c>
    </row>
    <row r="155" spans="1:15" x14ac:dyDescent="0.2">
      <c r="A155">
        <v>154</v>
      </c>
      <c r="B155" s="6">
        <v>40550</v>
      </c>
      <c r="C155">
        <v>1</v>
      </c>
      <c r="D155">
        <v>0</v>
      </c>
      <c r="E155">
        <v>1</v>
      </c>
      <c r="F155">
        <v>16</v>
      </c>
      <c r="G155" t="b">
        <v>0</v>
      </c>
      <c r="H155">
        <v>5</v>
      </c>
      <c r="I155">
        <v>2</v>
      </c>
      <c r="J155">
        <v>0.2</v>
      </c>
      <c r="K155" s="7" t="s">
        <v>26</v>
      </c>
      <c r="L155" s="7" t="s">
        <v>31</v>
      </c>
      <c r="M155" s="7" t="s">
        <v>42</v>
      </c>
      <c r="N155" s="7" t="s">
        <v>29</v>
      </c>
      <c r="O155" s="7" t="s">
        <v>33</v>
      </c>
    </row>
    <row r="156" spans="1:15" x14ac:dyDescent="0.2">
      <c r="A156">
        <v>155</v>
      </c>
      <c r="B156" s="6">
        <v>40550</v>
      </c>
      <c r="C156">
        <v>1</v>
      </c>
      <c r="D156">
        <v>0</v>
      </c>
      <c r="E156">
        <v>1</v>
      </c>
      <c r="F156">
        <v>17</v>
      </c>
      <c r="G156" t="b">
        <v>0</v>
      </c>
      <c r="H156">
        <v>5</v>
      </c>
      <c r="I156">
        <v>2</v>
      </c>
      <c r="J156">
        <v>0.2</v>
      </c>
      <c r="K156" s="7" t="s">
        <v>26</v>
      </c>
      <c r="L156" s="7" t="s">
        <v>31</v>
      </c>
      <c r="M156" s="7" t="s">
        <v>42</v>
      </c>
      <c r="N156" s="7" t="s">
        <v>29</v>
      </c>
      <c r="O156" s="7" t="s">
        <v>33</v>
      </c>
    </row>
    <row r="157" spans="1:15" x14ac:dyDescent="0.2">
      <c r="A157">
        <v>156</v>
      </c>
      <c r="B157" s="6">
        <v>40550</v>
      </c>
      <c r="C157">
        <v>1</v>
      </c>
      <c r="D157">
        <v>0</v>
      </c>
      <c r="E157">
        <v>1</v>
      </c>
      <c r="F157">
        <v>18</v>
      </c>
      <c r="G157" t="b">
        <v>0</v>
      </c>
      <c r="H157">
        <v>5</v>
      </c>
      <c r="I157">
        <v>1</v>
      </c>
      <c r="J157">
        <v>0.2</v>
      </c>
      <c r="K157" s="7" t="s">
        <v>26</v>
      </c>
      <c r="L157" s="7" t="s">
        <v>27</v>
      </c>
      <c r="M157" s="7" t="s">
        <v>42</v>
      </c>
      <c r="N157" s="7" t="s">
        <v>29</v>
      </c>
      <c r="O157" s="7" t="s">
        <v>35</v>
      </c>
    </row>
    <row r="158" spans="1:15" x14ac:dyDescent="0.2">
      <c r="A158">
        <v>157</v>
      </c>
      <c r="B158" s="6">
        <v>40550</v>
      </c>
      <c r="C158">
        <v>1</v>
      </c>
      <c r="D158">
        <v>0</v>
      </c>
      <c r="E158">
        <v>1</v>
      </c>
      <c r="F158">
        <v>19</v>
      </c>
      <c r="G158" t="b">
        <v>0</v>
      </c>
      <c r="H158">
        <v>5</v>
      </c>
      <c r="I158">
        <v>1</v>
      </c>
      <c r="J158">
        <v>0.16</v>
      </c>
      <c r="K158" s="7" t="s">
        <v>26</v>
      </c>
      <c r="L158" s="7" t="s">
        <v>27</v>
      </c>
      <c r="M158" s="7" t="s">
        <v>42</v>
      </c>
      <c r="N158" s="7" t="s">
        <v>29</v>
      </c>
      <c r="O158" s="7" t="s">
        <v>35</v>
      </c>
    </row>
    <row r="159" spans="1:15" x14ac:dyDescent="0.2">
      <c r="A159">
        <v>158</v>
      </c>
      <c r="B159" s="6">
        <v>40550</v>
      </c>
      <c r="C159">
        <v>1</v>
      </c>
      <c r="D159">
        <v>0</v>
      </c>
      <c r="E159">
        <v>1</v>
      </c>
      <c r="F159">
        <v>20</v>
      </c>
      <c r="G159" t="b">
        <v>0</v>
      </c>
      <c r="H159">
        <v>5</v>
      </c>
      <c r="I159">
        <v>1</v>
      </c>
      <c r="J159">
        <v>0.18</v>
      </c>
      <c r="K159" s="7" t="s">
        <v>26</v>
      </c>
      <c r="L159" s="7" t="s">
        <v>27</v>
      </c>
      <c r="M159" s="7" t="s">
        <v>42</v>
      </c>
      <c r="N159" s="7" t="s">
        <v>29</v>
      </c>
      <c r="O159" s="7" t="s">
        <v>35</v>
      </c>
    </row>
    <row r="160" spans="1:15" x14ac:dyDescent="0.2">
      <c r="A160">
        <v>159</v>
      </c>
      <c r="B160" s="6">
        <v>40550</v>
      </c>
      <c r="C160">
        <v>1</v>
      </c>
      <c r="D160">
        <v>0</v>
      </c>
      <c r="E160">
        <v>1</v>
      </c>
      <c r="F160">
        <v>21</v>
      </c>
      <c r="G160" t="b">
        <v>0</v>
      </c>
      <c r="H160">
        <v>5</v>
      </c>
      <c r="I160">
        <v>1</v>
      </c>
      <c r="J160">
        <v>0.18</v>
      </c>
      <c r="K160" s="7" t="s">
        <v>26</v>
      </c>
      <c r="L160" s="7" t="s">
        <v>27</v>
      </c>
      <c r="M160" s="7" t="s">
        <v>42</v>
      </c>
      <c r="N160" s="7" t="s">
        <v>29</v>
      </c>
      <c r="O160" s="7" t="s">
        <v>35</v>
      </c>
    </row>
    <row r="161" spans="1:15" x14ac:dyDescent="0.2">
      <c r="A161">
        <v>160</v>
      </c>
      <c r="B161" s="6">
        <v>40550</v>
      </c>
      <c r="C161">
        <v>1</v>
      </c>
      <c r="D161">
        <v>0</v>
      </c>
      <c r="E161">
        <v>1</v>
      </c>
      <c r="F161">
        <v>22</v>
      </c>
      <c r="G161" t="b">
        <v>0</v>
      </c>
      <c r="H161">
        <v>5</v>
      </c>
      <c r="I161">
        <v>2</v>
      </c>
      <c r="J161">
        <v>0.18</v>
      </c>
      <c r="K161" s="7" t="s">
        <v>26</v>
      </c>
      <c r="L161" s="7" t="s">
        <v>31</v>
      </c>
      <c r="M161" s="7" t="s">
        <v>42</v>
      </c>
      <c r="N161" s="7" t="s">
        <v>29</v>
      </c>
      <c r="O161" s="7" t="s">
        <v>35</v>
      </c>
    </row>
    <row r="162" spans="1:15" x14ac:dyDescent="0.2">
      <c r="A162">
        <v>161</v>
      </c>
      <c r="B162" s="6">
        <v>40550</v>
      </c>
      <c r="C162">
        <v>1</v>
      </c>
      <c r="D162">
        <v>0</v>
      </c>
      <c r="E162">
        <v>1</v>
      </c>
      <c r="F162">
        <v>23</v>
      </c>
      <c r="G162" t="b">
        <v>0</v>
      </c>
      <c r="H162">
        <v>5</v>
      </c>
      <c r="I162">
        <v>2</v>
      </c>
      <c r="J162">
        <v>0.18</v>
      </c>
      <c r="K162" s="7" t="s">
        <v>26</v>
      </c>
      <c r="L162" s="7" t="s">
        <v>31</v>
      </c>
      <c r="M162" s="7" t="s">
        <v>42</v>
      </c>
      <c r="N162" s="7" t="s">
        <v>29</v>
      </c>
      <c r="O162" s="7" t="s">
        <v>35</v>
      </c>
    </row>
    <row r="163" spans="1:15" x14ac:dyDescent="0.2">
      <c r="A163">
        <v>162</v>
      </c>
      <c r="B163" s="6">
        <v>40551</v>
      </c>
      <c r="C163">
        <v>1</v>
      </c>
      <c r="D163">
        <v>0</v>
      </c>
      <c r="E163">
        <v>1</v>
      </c>
      <c r="F163">
        <v>0</v>
      </c>
      <c r="G163" t="b">
        <v>0</v>
      </c>
      <c r="H163">
        <v>6</v>
      </c>
      <c r="I163">
        <v>2</v>
      </c>
      <c r="J163">
        <v>0.18</v>
      </c>
      <c r="K163" s="7" t="s">
        <v>26</v>
      </c>
      <c r="L163" s="7" t="s">
        <v>31</v>
      </c>
      <c r="M163" s="7" t="s">
        <v>28</v>
      </c>
      <c r="N163" s="7" t="s">
        <v>29</v>
      </c>
      <c r="O163" s="7" t="s">
        <v>30</v>
      </c>
    </row>
    <row r="164" spans="1:15" x14ac:dyDescent="0.2">
      <c r="A164">
        <v>163</v>
      </c>
      <c r="B164" s="6">
        <v>40551</v>
      </c>
      <c r="C164">
        <v>1</v>
      </c>
      <c r="D164">
        <v>0</v>
      </c>
      <c r="E164">
        <v>1</v>
      </c>
      <c r="F164">
        <v>1</v>
      </c>
      <c r="G164" t="b">
        <v>0</v>
      </c>
      <c r="H164">
        <v>6</v>
      </c>
      <c r="I164">
        <v>2</v>
      </c>
      <c r="J164">
        <v>0.18</v>
      </c>
      <c r="K164" s="7" t="s">
        <v>26</v>
      </c>
      <c r="L164" s="7" t="s">
        <v>31</v>
      </c>
      <c r="M164" s="7" t="s">
        <v>28</v>
      </c>
      <c r="N164" s="7" t="s">
        <v>29</v>
      </c>
      <c r="O164" s="7" t="s">
        <v>30</v>
      </c>
    </row>
    <row r="165" spans="1:15" x14ac:dyDescent="0.2">
      <c r="A165">
        <v>164</v>
      </c>
      <c r="B165" s="6">
        <v>40551</v>
      </c>
      <c r="C165">
        <v>1</v>
      </c>
      <c r="D165">
        <v>0</v>
      </c>
      <c r="E165">
        <v>1</v>
      </c>
      <c r="F165">
        <v>2</v>
      </c>
      <c r="G165" t="b">
        <v>0</v>
      </c>
      <c r="H165">
        <v>6</v>
      </c>
      <c r="I165">
        <v>2</v>
      </c>
      <c r="J165">
        <v>0.18</v>
      </c>
      <c r="K165" s="7" t="s">
        <v>26</v>
      </c>
      <c r="L165" s="7" t="s">
        <v>31</v>
      </c>
      <c r="M165" s="7" t="s">
        <v>28</v>
      </c>
      <c r="N165" s="7" t="s">
        <v>29</v>
      </c>
      <c r="O165" s="7" t="s">
        <v>30</v>
      </c>
    </row>
    <row r="166" spans="1:15" x14ac:dyDescent="0.2">
      <c r="A166">
        <v>165</v>
      </c>
      <c r="B166" s="6">
        <v>40551</v>
      </c>
      <c r="C166">
        <v>1</v>
      </c>
      <c r="D166">
        <v>0</v>
      </c>
      <c r="E166">
        <v>1</v>
      </c>
      <c r="F166">
        <v>3</v>
      </c>
      <c r="G166" t="b">
        <v>0</v>
      </c>
      <c r="H166">
        <v>6</v>
      </c>
      <c r="I166">
        <v>3</v>
      </c>
      <c r="J166">
        <v>0.18</v>
      </c>
      <c r="K166" s="7" t="s">
        <v>26</v>
      </c>
      <c r="L166" s="7" t="s">
        <v>34</v>
      </c>
      <c r="M166" s="7" t="s">
        <v>28</v>
      </c>
      <c r="N166" s="7" t="s">
        <v>29</v>
      </c>
      <c r="O166" s="7" t="s">
        <v>30</v>
      </c>
    </row>
    <row r="167" spans="1:15" x14ac:dyDescent="0.2">
      <c r="A167">
        <v>166</v>
      </c>
      <c r="B167" s="6">
        <v>40551</v>
      </c>
      <c r="C167">
        <v>1</v>
      </c>
      <c r="D167">
        <v>0</v>
      </c>
      <c r="E167">
        <v>1</v>
      </c>
      <c r="F167">
        <v>4</v>
      </c>
      <c r="G167" t="b">
        <v>0</v>
      </c>
      <c r="H167">
        <v>6</v>
      </c>
      <c r="I167">
        <v>3</v>
      </c>
      <c r="J167">
        <v>0.18</v>
      </c>
      <c r="K167" s="7" t="s">
        <v>26</v>
      </c>
      <c r="L167" s="7" t="s">
        <v>34</v>
      </c>
      <c r="M167" s="7" t="s">
        <v>28</v>
      </c>
      <c r="N167" s="7" t="s">
        <v>29</v>
      </c>
      <c r="O167" s="7" t="s">
        <v>30</v>
      </c>
    </row>
    <row r="168" spans="1:15" x14ac:dyDescent="0.2">
      <c r="A168">
        <v>167</v>
      </c>
      <c r="B168" s="6">
        <v>40551</v>
      </c>
      <c r="C168">
        <v>1</v>
      </c>
      <c r="D168">
        <v>0</v>
      </c>
      <c r="E168">
        <v>1</v>
      </c>
      <c r="F168">
        <v>5</v>
      </c>
      <c r="G168" t="b">
        <v>0</v>
      </c>
      <c r="H168">
        <v>6</v>
      </c>
      <c r="I168">
        <v>2</v>
      </c>
      <c r="J168">
        <v>0.16</v>
      </c>
      <c r="K168" s="7" t="s">
        <v>26</v>
      </c>
      <c r="L168" s="7" t="s">
        <v>31</v>
      </c>
      <c r="M168" s="7" t="s">
        <v>28</v>
      </c>
      <c r="N168" s="7" t="s">
        <v>29</v>
      </c>
      <c r="O168" s="7" t="s">
        <v>30</v>
      </c>
    </row>
    <row r="169" spans="1:15" x14ac:dyDescent="0.2">
      <c r="A169">
        <v>168</v>
      </c>
      <c r="B169" s="6">
        <v>40551</v>
      </c>
      <c r="C169">
        <v>1</v>
      </c>
      <c r="D169">
        <v>0</v>
      </c>
      <c r="E169">
        <v>1</v>
      </c>
      <c r="F169">
        <v>6</v>
      </c>
      <c r="G169" t="b">
        <v>0</v>
      </c>
      <c r="H169">
        <v>6</v>
      </c>
      <c r="I169">
        <v>2</v>
      </c>
      <c r="J169">
        <v>0.16</v>
      </c>
      <c r="K169" s="7" t="s">
        <v>26</v>
      </c>
      <c r="L169" s="7" t="s">
        <v>31</v>
      </c>
      <c r="M169" s="7" t="s">
        <v>28</v>
      </c>
      <c r="N169" s="7" t="s">
        <v>29</v>
      </c>
      <c r="O169" s="7" t="s">
        <v>32</v>
      </c>
    </row>
    <row r="170" spans="1:15" x14ac:dyDescent="0.2">
      <c r="A170">
        <v>169</v>
      </c>
      <c r="B170" s="6">
        <v>40551</v>
      </c>
      <c r="C170">
        <v>1</v>
      </c>
      <c r="D170">
        <v>0</v>
      </c>
      <c r="E170">
        <v>1</v>
      </c>
      <c r="F170">
        <v>7</v>
      </c>
      <c r="G170" t="b">
        <v>0</v>
      </c>
      <c r="H170">
        <v>6</v>
      </c>
      <c r="I170">
        <v>2</v>
      </c>
      <c r="J170">
        <v>0.16</v>
      </c>
      <c r="K170" s="7" t="s">
        <v>26</v>
      </c>
      <c r="L170" s="7" t="s">
        <v>31</v>
      </c>
      <c r="M170" s="7" t="s">
        <v>28</v>
      </c>
      <c r="N170" s="7" t="s">
        <v>29</v>
      </c>
      <c r="O170" s="7" t="s">
        <v>32</v>
      </c>
    </row>
    <row r="171" spans="1:15" x14ac:dyDescent="0.2">
      <c r="A171">
        <v>170</v>
      </c>
      <c r="B171" s="6">
        <v>40551</v>
      </c>
      <c r="C171">
        <v>1</v>
      </c>
      <c r="D171">
        <v>0</v>
      </c>
      <c r="E171">
        <v>1</v>
      </c>
      <c r="F171">
        <v>8</v>
      </c>
      <c r="G171" t="b">
        <v>0</v>
      </c>
      <c r="H171">
        <v>6</v>
      </c>
      <c r="I171">
        <v>3</v>
      </c>
      <c r="J171">
        <v>0.16</v>
      </c>
      <c r="K171" s="7" t="s">
        <v>26</v>
      </c>
      <c r="L171" s="7" t="s">
        <v>34</v>
      </c>
      <c r="M171" s="7" t="s">
        <v>28</v>
      </c>
      <c r="N171" s="7" t="s">
        <v>29</v>
      </c>
      <c r="O171" s="7" t="s">
        <v>32</v>
      </c>
    </row>
    <row r="172" spans="1:15" x14ac:dyDescent="0.2">
      <c r="A172">
        <v>171</v>
      </c>
      <c r="B172" s="6">
        <v>40551</v>
      </c>
      <c r="C172">
        <v>1</v>
      </c>
      <c r="D172">
        <v>0</v>
      </c>
      <c r="E172">
        <v>1</v>
      </c>
      <c r="F172">
        <v>9</v>
      </c>
      <c r="G172" t="b">
        <v>0</v>
      </c>
      <c r="H172">
        <v>6</v>
      </c>
      <c r="I172">
        <v>3</v>
      </c>
      <c r="J172">
        <v>0.16</v>
      </c>
      <c r="K172" s="7" t="s">
        <v>26</v>
      </c>
      <c r="L172" s="7" t="s">
        <v>34</v>
      </c>
      <c r="M172" s="7" t="s">
        <v>28</v>
      </c>
      <c r="N172" s="7" t="s">
        <v>29</v>
      </c>
      <c r="O172" s="7" t="s">
        <v>32</v>
      </c>
    </row>
    <row r="173" spans="1:15" x14ac:dyDescent="0.2">
      <c r="A173">
        <v>172</v>
      </c>
      <c r="B173" s="6">
        <v>40551</v>
      </c>
      <c r="C173">
        <v>1</v>
      </c>
      <c r="D173">
        <v>0</v>
      </c>
      <c r="E173">
        <v>1</v>
      </c>
      <c r="F173">
        <v>10</v>
      </c>
      <c r="G173" t="b">
        <v>0</v>
      </c>
      <c r="H173">
        <v>6</v>
      </c>
      <c r="I173">
        <v>2</v>
      </c>
      <c r="J173">
        <v>0.18</v>
      </c>
      <c r="K173" s="7" t="s">
        <v>26</v>
      </c>
      <c r="L173" s="7" t="s">
        <v>31</v>
      </c>
      <c r="M173" s="7" t="s">
        <v>28</v>
      </c>
      <c r="N173" s="7" t="s">
        <v>29</v>
      </c>
      <c r="O173" s="7" t="s">
        <v>32</v>
      </c>
    </row>
    <row r="174" spans="1:15" x14ac:dyDescent="0.2">
      <c r="A174">
        <v>173</v>
      </c>
      <c r="B174" s="6">
        <v>40551</v>
      </c>
      <c r="C174">
        <v>1</v>
      </c>
      <c r="D174">
        <v>0</v>
      </c>
      <c r="E174">
        <v>1</v>
      </c>
      <c r="F174">
        <v>11</v>
      </c>
      <c r="G174" t="b">
        <v>0</v>
      </c>
      <c r="H174">
        <v>6</v>
      </c>
      <c r="I174">
        <v>2</v>
      </c>
      <c r="J174">
        <v>0.2</v>
      </c>
      <c r="K174" s="7" t="s">
        <v>26</v>
      </c>
      <c r="L174" s="7" t="s">
        <v>31</v>
      </c>
      <c r="M174" s="7" t="s">
        <v>28</v>
      </c>
      <c r="N174" s="7" t="s">
        <v>29</v>
      </c>
      <c r="O174" s="7" t="s">
        <v>32</v>
      </c>
    </row>
    <row r="175" spans="1:15" x14ac:dyDescent="0.2">
      <c r="A175">
        <v>174</v>
      </c>
      <c r="B175" s="6">
        <v>40551</v>
      </c>
      <c r="C175">
        <v>1</v>
      </c>
      <c r="D175">
        <v>0</v>
      </c>
      <c r="E175">
        <v>1</v>
      </c>
      <c r="F175">
        <v>12</v>
      </c>
      <c r="G175" t="b">
        <v>0</v>
      </c>
      <c r="H175">
        <v>6</v>
      </c>
      <c r="I175">
        <v>2</v>
      </c>
      <c r="J175">
        <v>0.2</v>
      </c>
      <c r="K175" s="7" t="s">
        <v>26</v>
      </c>
      <c r="L175" s="7" t="s">
        <v>31</v>
      </c>
      <c r="M175" s="7" t="s">
        <v>28</v>
      </c>
      <c r="N175" s="7" t="s">
        <v>29</v>
      </c>
      <c r="O175" s="7" t="s">
        <v>33</v>
      </c>
    </row>
    <row r="176" spans="1:15" x14ac:dyDescent="0.2">
      <c r="A176">
        <v>175</v>
      </c>
      <c r="B176" s="6">
        <v>40551</v>
      </c>
      <c r="C176">
        <v>1</v>
      </c>
      <c r="D176">
        <v>0</v>
      </c>
      <c r="E176">
        <v>1</v>
      </c>
      <c r="F176">
        <v>13</v>
      </c>
      <c r="G176" t="b">
        <v>0</v>
      </c>
      <c r="H176">
        <v>6</v>
      </c>
      <c r="I176">
        <v>1</v>
      </c>
      <c r="J176">
        <v>0.2</v>
      </c>
      <c r="K176" s="7" t="s">
        <v>26</v>
      </c>
      <c r="L176" s="7" t="s">
        <v>27</v>
      </c>
      <c r="M176" s="7" t="s">
        <v>28</v>
      </c>
      <c r="N176" s="7" t="s">
        <v>29</v>
      </c>
      <c r="O176" s="7" t="s">
        <v>33</v>
      </c>
    </row>
    <row r="177" spans="1:15" x14ac:dyDescent="0.2">
      <c r="A177">
        <v>176</v>
      </c>
      <c r="B177" s="6">
        <v>40551</v>
      </c>
      <c r="C177">
        <v>1</v>
      </c>
      <c r="D177">
        <v>0</v>
      </c>
      <c r="E177">
        <v>1</v>
      </c>
      <c r="F177">
        <v>14</v>
      </c>
      <c r="G177" t="b">
        <v>0</v>
      </c>
      <c r="H177">
        <v>6</v>
      </c>
      <c r="I177">
        <v>1</v>
      </c>
      <c r="J177">
        <v>0.2</v>
      </c>
      <c r="K177" s="7" t="s">
        <v>26</v>
      </c>
      <c r="L177" s="7" t="s">
        <v>27</v>
      </c>
      <c r="M177" s="7" t="s">
        <v>28</v>
      </c>
      <c r="N177" s="7" t="s">
        <v>29</v>
      </c>
      <c r="O177" s="7" t="s">
        <v>33</v>
      </c>
    </row>
    <row r="178" spans="1:15" x14ac:dyDescent="0.2">
      <c r="A178">
        <v>177</v>
      </c>
      <c r="B178" s="6">
        <v>40551</v>
      </c>
      <c r="C178">
        <v>1</v>
      </c>
      <c r="D178">
        <v>0</v>
      </c>
      <c r="E178">
        <v>1</v>
      </c>
      <c r="F178">
        <v>15</v>
      </c>
      <c r="G178" t="b">
        <v>0</v>
      </c>
      <c r="H178">
        <v>6</v>
      </c>
      <c r="I178">
        <v>1</v>
      </c>
      <c r="J178">
        <v>0.2</v>
      </c>
      <c r="K178" s="7" t="s">
        <v>26</v>
      </c>
      <c r="L178" s="7" t="s">
        <v>27</v>
      </c>
      <c r="M178" s="7" t="s">
        <v>28</v>
      </c>
      <c r="N178" s="7" t="s">
        <v>29</v>
      </c>
      <c r="O178" s="7" t="s">
        <v>33</v>
      </c>
    </row>
    <row r="179" spans="1:15" x14ac:dyDescent="0.2">
      <c r="A179">
        <v>178</v>
      </c>
      <c r="B179" s="6">
        <v>40551</v>
      </c>
      <c r="C179">
        <v>1</v>
      </c>
      <c r="D179">
        <v>0</v>
      </c>
      <c r="E179">
        <v>1</v>
      </c>
      <c r="F179">
        <v>16</v>
      </c>
      <c r="G179" t="b">
        <v>0</v>
      </c>
      <c r="H179">
        <v>6</v>
      </c>
      <c r="I179">
        <v>1</v>
      </c>
      <c r="J179">
        <v>0.18</v>
      </c>
      <c r="K179" s="7" t="s">
        <v>26</v>
      </c>
      <c r="L179" s="7" t="s">
        <v>27</v>
      </c>
      <c r="M179" s="7" t="s">
        <v>28</v>
      </c>
      <c r="N179" s="7" t="s">
        <v>29</v>
      </c>
      <c r="O179" s="7" t="s">
        <v>33</v>
      </c>
    </row>
    <row r="180" spans="1:15" x14ac:dyDescent="0.2">
      <c r="A180">
        <v>179</v>
      </c>
      <c r="B180" s="6">
        <v>40551</v>
      </c>
      <c r="C180">
        <v>1</v>
      </c>
      <c r="D180">
        <v>0</v>
      </c>
      <c r="E180">
        <v>1</v>
      </c>
      <c r="F180">
        <v>17</v>
      </c>
      <c r="G180" t="b">
        <v>0</v>
      </c>
      <c r="H180">
        <v>6</v>
      </c>
      <c r="I180">
        <v>1</v>
      </c>
      <c r="J180">
        <v>0.16</v>
      </c>
      <c r="K180" s="7" t="s">
        <v>26</v>
      </c>
      <c r="L180" s="7" t="s">
        <v>27</v>
      </c>
      <c r="M180" s="7" t="s">
        <v>28</v>
      </c>
      <c r="N180" s="7" t="s">
        <v>29</v>
      </c>
      <c r="O180" s="7" t="s">
        <v>33</v>
      </c>
    </row>
    <row r="181" spans="1:15" x14ac:dyDescent="0.2">
      <c r="A181">
        <v>180</v>
      </c>
      <c r="B181" s="6">
        <v>40551</v>
      </c>
      <c r="C181">
        <v>1</v>
      </c>
      <c r="D181">
        <v>0</v>
      </c>
      <c r="E181">
        <v>1</v>
      </c>
      <c r="F181">
        <v>18</v>
      </c>
      <c r="G181" t="b">
        <v>0</v>
      </c>
      <c r="H181">
        <v>6</v>
      </c>
      <c r="I181">
        <v>1</v>
      </c>
      <c r="J181">
        <v>0.14000000000000001</v>
      </c>
      <c r="K181" s="7" t="s">
        <v>26</v>
      </c>
      <c r="L181" s="7" t="s">
        <v>27</v>
      </c>
      <c r="M181" s="7" t="s">
        <v>28</v>
      </c>
      <c r="N181" s="7" t="s">
        <v>29</v>
      </c>
      <c r="O181" s="7" t="s">
        <v>35</v>
      </c>
    </row>
    <row r="182" spans="1:15" x14ac:dyDescent="0.2">
      <c r="A182">
        <v>181</v>
      </c>
      <c r="B182" s="6">
        <v>40551</v>
      </c>
      <c r="C182">
        <v>1</v>
      </c>
      <c r="D182">
        <v>0</v>
      </c>
      <c r="E182">
        <v>1</v>
      </c>
      <c r="F182">
        <v>19</v>
      </c>
      <c r="G182" t="b">
        <v>0</v>
      </c>
      <c r="H182">
        <v>6</v>
      </c>
      <c r="I182">
        <v>1</v>
      </c>
      <c r="J182">
        <v>0.14000000000000001</v>
      </c>
      <c r="K182" s="7" t="s">
        <v>26</v>
      </c>
      <c r="L182" s="7" t="s">
        <v>27</v>
      </c>
      <c r="M182" s="7" t="s">
        <v>28</v>
      </c>
      <c r="N182" s="7" t="s">
        <v>29</v>
      </c>
      <c r="O182" s="7" t="s">
        <v>35</v>
      </c>
    </row>
    <row r="183" spans="1:15" x14ac:dyDescent="0.2">
      <c r="A183">
        <v>182</v>
      </c>
      <c r="B183" s="6">
        <v>40551</v>
      </c>
      <c r="C183">
        <v>1</v>
      </c>
      <c r="D183">
        <v>0</v>
      </c>
      <c r="E183">
        <v>1</v>
      </c>
      <c r="F183">
        <v>20</v>
      </c>
      <c r="G183" t="b">
        <v>0</v>
      </c>
      <c r="H183">
        <v>6</v>
      </c>
      <c r="I183">
        <v>1</v>
      </c>
      <c r="J183">
        <v>0.12</v>
      </c>
      <c r="K183" s="7" t="s">
        <v>26</v>
      </c>
      <c r="L183" s="7" t="s">
        <v>27</v>
      </c>
      <c r="M183" s="7" t="s">
        <v>28</v>
      </c>
      <c r="N183" s="7" t="s">
        <v>29</v>
      </c>
      <c r="O183" s="7" t="s">
        <v>35</v>
      </c>
    </row>
    <row r="184" spans="1:15" x14ac:dyDescent="0.2">
      <c r="A184">
        <v>183</v>
      </c>
      <c r="B184" s="6">
        <v>40551</v>
      </c>
      <c r="C184">
        <v>1</v>
      </c>
      <c r="D184">
        <v>0</v>
      </c>
      <c r="E184">
        <v>1</v>
      </c>
      <c r="F184">
        <v>21</v>
      </c>
      <c r="G184" t="b">
        <v>0</v>
      </c>
      <c r="H184">
        <v>6</v>
      </c>
      <c r="I184">
        <v>1</v>
      </c>
      <c r="J184">
        <v>0.12</v>
      </c>
      <c r="K184" s="7" t="s">
        <v>26</v>
      </c>
      <c r="L184" s="7" t="s">
        <v>27</v>
      </c>
      <c r="M184" s="7" t="s">
        <v>28</v>
      </c>
      <c r="N184" s="7" t="s">
        <v>29</v>
      </c>
      <c r="O184" s="7" t="s">
        <v>35</v>
      </c>
    </row>
    <row r="185" spans="1:15" x14ac:dyDescent="0.2">
      <c r="A185">
        <v>184</v>
      </c>
      <c r="B185" s="6">
        <v>40551</v>
      </c>
      <c r="C185">
        <v>1</v>
      </c>
      <c r="D185">
        <v>0</v>
      </c>
      <c r="E185">
        <v>1</v>
      </c>
      <c r="F185">
        <v>22</v>
      </c>
      <c r="G185" t="b">
        <v>0</v>
      </c>
      <c r="H185">
        <v>6</v>
      </c>
      <c r="I185">
        <v>1</v>
      </c>
      <c r="J185">
        <v>0.12</v>
      </c>
      <c r="K185" s="7" t="s">
        <v>26</v>
      </c>
      <c r="L185" s="7" t="s">
        <v>27</v>
      </c>
      <c r="M185" s="7" t="s">
        <v>28</v>
      </c>
      <c r="N185" s="7" t="s">
        <v>29</v>
      </c>
      <c r="O185" s="7" t="s">
        <v>35</v>
      </c>
    </row>
    <row r="186" spans="1:15" x14ac:dyDescent="0.2">
      <c r="A186">
        <v>185</v>
      </c>
      <c r="B186" s="6">
        <v>40551</v>
      </c>
      <c r="C186">
        <v>1</v>
      </c>
      <c r="D186">
        <v>0</v>
      </c>
      <c r="E186">
        <v>1</v>
      </c>
      <c r="F186">
        <v>23</v>
      </c>
      <c r="G186" t="b">
        <v>0</v>
      </c>
      <c r="H186">
        <v>6</v>
      </c>
      <c r="I186">
        <v>1</v>
      </c>
      <c r="J186">
        <v>0.1</v>
      </c>
      <c r="K186" s="7" t="s">
        <v>26</v>
      </c>
      <c r="L186" s="7" t="s">
        <v>27</v>
      </c>
      <c r="M186" s="7" t="s">
        <v>28</v>
      </c>
      <c r="N186" s="7" t="s">
        <v>29</v>
      </c>
      <c r="O186" s="7" t="s">
        <v>35</v>
      </c>
    </row>
    <row r="187" spans="1:15" x14ac:dyDescent="0.2">
      <c r="A187">
        <v>186</v>
      </c>
      <c r="B187" s="6">
        <v>40552</v>
      </c>
      <c r="C187">
        <v>1</v>
      </c>
      <c r="D187">
        <v>0</v>
      </c>
      <c r="E187">
        <v>1</v>
      </c>
      <c r="F187">
        <v>0</v>
      </c>
      <c r="G187" t="b">
        <v>0</v>
      </c>
      <c r="H187">
        <v>0</v>
      </c>
      <c r="I187">
        <v>1</v>
      </c>
      <c r="J187">
        <v>0.1</v>
      </c>
      <c r="K187" s="7" t="s">
        <v>26</v>
      </c>
      <c r="L187" s="7" t="s">
        <v>27</v>
      </c>
      <c r="M187" s="7" t="s">
        <v>36</v>
      </c>
      <c r="N187" s="7" t="s">
        <v>37</v>
      </c>
      <c r="O187" s="7" t="s">
        <v>30</v>
      </c>
    </row>
    <row r="188" spans="1:15" x14ac:dyDescent="0.2">
      <c r="A188">
        <v>187</v>
      </c>
      <c r="B188" s="6">
        <v>40552</v>
      </c>
      <c r="C188">
        <v>1</v>
      </c>
      <c r="D188">
        <v>0</v>
      </c>
      <c r="E188">
        <v>1</v>
      </c>
      <c r="F188">
        <v>1</v>
      </c>
      <c r="G188" t="b">
        <v>0</v>
      </c>
      <c r="H188">
        <v>0</v>
      </c>
      <c r="I188">
        <v>1</v>
      </c>
      <c r="J188">
        <v>0.1</v>
      </c>
      <c r="K188" s="7" t="s">
        <v>26</v>
      </c>
      <c r="L188" s="7" t="s">
        <v>27</v>
      </c>
      <c r="M188" s="7" t="s">
        <v>36</v>
      </c>
      <c r="N188" s="7" t="s">
        <v>37</v>
      </c>
      <c r="O188" s="7" t="s">
        <v>30</v>
      </c>
    </row>
    <row r="189" spans="1:15" x14ac:dyDescent="0.2">
      <c r="A189">
        <v>188</v>
      </c>
      <c r="B189" s="6">
        <v>40552</v>
      </c>
      <c r="C189">
        <v>1</v>
      </c>
      <c r="D189">
        <v>0</v>
      </c>
      <c r="E189">
        <v>1</v>
      </c>
      <c r="F189">
        <v>2</v>
      </c>
      <c r="G189" t="b">
        <v>0</v>
      </c>
      <c r="H189">
        <v>0</v>
      </c>
      <c r="I189">
        <v>1</v>
      </c>
      <c r="J189">
        <v>0.1</v>
      </c>
      <c r="K189" s="7" t="s">
        <v>26</v>
      </c>
      <c r="L189" s="7" t="s">
        <v>27</v>
      </c>
      <c r="M189" s="7" t="s">
        <v>36</v>
      </c>
      <c r="N189" s="7" t="s">
        <v>37</v>
      </c>
      <c r="O189" s="7" t="s">
        <v>30</v>
      </c>
    </row>
    <row r="190" spans="1:15" x14ac:dyDescent="0.2">
      <c r="A190">
        <v>189</v>
      </c>
      <c r="B190" s="6">
        <v>40552</v>
      </c>
      <c r="C190">
        <v>1</v>
      </c>
      <c r="D190">
        <v>0</v>
      </c>
      <c r="E190">
        <v>1</v>
      </c>
      <c r="F190">
        <v>3</v>
      </c>
      <c r="G190" t="b">
        <v>0</v>
      </c>
      <c r="H190">
        <v>0</v>
      </c>
      <c r="I190">
        <v>1</v>
      </c>
      <c r="J190">
        <v>0.1</v>
      </c>
      <c r="K190" s="7" t="s">
        <v>26</v>
      </c>
      <c r="L190" s="7" t="s">
        <v>27</v>
      </c>
      <c r="M190" s="7" t="s">
        <v>36</v>
      </c>
      <c r="N190" s="7" t="s">
        <v>37</v>
      </c>
      <c r="O190" s="7" t="s">
        <v>30</v>
      </c>
    </row>
    <row r="191" spans="1:15" x14ac:dyDescent="0.2">
      <c r="A191">
        <v>190</v>
      </c>
      <c r="B191" s="6">
        <v>40552</v>
      </c>
      <c r="C191">
        <v>1</v>
      </c>
      <c r="D191">
        <v>0</v>
      </c>
      <c r="E191">
        <v>1</v>
      </c>
      <c r="F191">
        <v>4</v>
      </c>
      <c r="G191" t="b">
        <v>0</v>
      </c>
      <c r="H191">
        <v>0</v>
      </c>
      <c r="I191">
        <v>1</v>
      </c>
      <c r="J191">
        <v>0.08</v>
      </c>
      <c r="K191" s="7" t="s">
        <v>26</v>
      </c>
      <c r="L191" s="7" t="s">
        <v>27</v>
      </c>
      <c r="M191" s="7" t="s">
        <v>36</v>
      </c>
      <c r="N191" s="7" t="s">
        <v>37</v>
      </c>
      <c r="O191" s="7" t="s">
        <v>30</v>
      </c>
    </row>
    <row r="192" spans="1:15" x14ac:dyDescent="0.2">
      <c r="A192">
        <v>191</v>
      </c>
      <c r="B192" s="6">
        <v>40552</v>
      </c>
      <c r="C192">
        <v>1</v>
      </c>
      <c r="D192">
        <v>0</v>
      </c>
      <c r="E192">
        <v>1</v>
      </c>
      <c r="F192">
        <v>5</v>
      </c>
      <c r="G192" t="b">
        <v>0</v>
      </c>
      <c r="H192">
        <v>0</v>
      </c>
      <c r="I192">
        <v>1</v>
      </c>
      <c r="J192">
        <v>0.08</v>
      </c>
      <c r="K192" s="7" t="s">
        <v>26</v>
      </c>
      <c r="L192" s="7" t="s">
        <v>27</v>
      </c>
      <c r="M192" s="7" t="s">
        <v>36</v>
      </c>
      <c r="N192" s="7" t="s">
        <v>37</v>
      </c>
      <c r="O192" s="7" t="s">
        <v>30</v>
      </c>
    </row>
    <row r="193" spans="1:15" x14ac:dyDescent="0.2">
      <c r="A193">
        <v>192</v>
      </c>
      <c r="B193" s="6">
        <v>40552</v>
      </c>
      <c r="C193">
        <v>1</v>
      </c>
      <c r="D193">
        <v>0</v>
      </c>
      <c r="E193">
        <v>1</v>
      </c>
      <c r="F193">
        <v>6</v>
      </c>
      <c r="G193" t="b">
        <v>0</v>
      </c>
      <c r="H193">
        <v>0</v>
      </c>
      <c r="I193">
        <v>1</v>
      </c>
      <c r="J193">
        <v>0.1</v>
      </c>
      <c r="K193" s="7" t="s">
        <v>26</v>
      </c>
      <c r="L193" s="7" t="s">
        <v>27</v>
      </c>
      <c r="M193" s="7" t="s">
        <v>36</v>
      </c>
      <c r="N193" s="7" t="s">
        <v>37</v>
      </c>
      <c r="O193" s="7" t="s">
        <v>32</v>
      </c>
    </row>
    <row r="194" spans="1:15" x14ac:dyDescent="0.2">
      <c r="A194">
        <v>193</v>
      </c>
      <c r="B194" s="6">
        <v>40552</v>
      </c>
      <c r="C194">
        <v>1</v>
      </c>
      <c r="D194">
        <v>0</v>
      </c>
      <c r="E194">
        <v>1</v>
      </c>
      <c r="F194">
        <v>7</v>
      </c>
      <c r="G194" t="b">
        <v>0</v>
      </c>
      <c r="H194">
        <v>0</v>
      </c>
      <c r="I194">
        <v>1</v>
      </c>
      <c r="J194">
        <v>0.08</v>
      </c>
      <c r="K194" s="7" t="s">
        <v>26</v>
      </c>
      <c r="L194" s="7" t="s">
        <v>27</v>
      </c>
      <c r="M194" s="7" t="s">
        <v>36</v>
      </c>
      <c r="N194" s="7" t="s">
        <v>37</v>
      </c>
      <c r="O194" s="7" t="s">
        <v>32</v>
      </c>
    </row>
    <row r="195" spans="1:15" x14ac:dyDescent="0.2">
      <c r="A195">
        <v>194</v>
      </c>
      <c r="B195" s="6">
        <v>40552</v>
      </c>
      <c r="C195">
        <v>1</v>
      </c>
      <c r="D195">
        <v>0</v>
      </c>
      <c r="E195">
        <v>1</v>
      </c>
      <c r="F195">
        <v>8</v>
      </c>
      <c r="G195" t="b">
        <v>0</v>
      </c>
      <c r="H195">
        <v>0</v>
      </c>
      <c r="I195">
        <v>1</v>
      </c>
      <c r="J195">
        <v>0.1</v>
      </c>
      <c r="K195" s="7" t="s">
        <v>26</v>
      </c>
      <c r="L195" s="7" t="s">
        <v>27</v>
      </c>
      <c r="M195" s="7" t="s">
        <v>36</v>
      </c>
      <c r="N195" s="7" t="s">
        <v>37</v>
      </c>
      <c r="O195" s="7" t="s">
        <v>32</v>
      </c>
    </row>
    <row r="196" spans="1:15" x14ac:dyDescent="0.2">
      <c r="A196">
        <v>195</v>
      </c>
      <c r="B196" s="6">
        <v>40552</v>
      </c>
      <c r="C196">
        <v>1</v>
      </c>
      <c r="D196">
        <v>0</v>
      </c>
      <c r="E196">
        <v>1</v>
      </c>
      <c r="F196">
        <v>9</v>
      </c>
      <c r="G196" t="b">
        <v>0</v>
      </c>
      <c r="H196">
        <v>0</v>
      </c>
      <c r="I196">
        <v>1</v>
      </c>
      <c r="J196">
        <v>0.12</v>
      </c>
      <c r="K196" s="7" t="s">
        <v>26</v>
      </c>
      <c r="L196" s="7" t="s">
        <v>27</v>
      </c>
      <c r="M196" s="7" t="s">
        <v>36</v>
      </c>
      <c r="N196" s="7" t="s">
        <v>37</v>
      </c>
      <c r="O196" s="7" t="s">
        <v>32</v>
      </c>
    </row>
    <row r="197" spans="1:15" x14ac:dyDescent="0.2">
      <c r="A197">
        <v>196</v>
      </c>
      <c r="B197" s="6">
        <v>40552</v>
      </c>
      <c r="C197">
        <v>1</v>
      </c>
      <c r="D197">
        <v>0</v>
      </c>
      <c r="E197">
        <v>1</v>
      </c>
      <c r="F197">
        <v>10</v>
      </c>
      <c r="G197" t="b">
        <v>0</v>
      </c>
      <c r="H197">
        <v>0</v>
      </c>
      <c r="I197">
        <v>1</v>
      </c>
      <c r="J197">
        <v>0.14000000000000001</v>
      </c>
      <c r="K197" s="7" t="s">
        <v>26</v>
      </c>
      <c r="L197" s="7" t="s">
        <v>27</v>
      </c>
      <c r="M197" s="7" t="s">
        <v>36</v>
      </c>
      <c r="N197" s="7" t="s">
        <v>37</v>
      </c>
      <c r="O197" s="7" t="s">
        <v>32</v>
      </c>
    </row>
    <row r="198" spans="1:15" x14ac:dyDescent="0.2">
      <c r="A198">
        <v>197</v>
      </c>
      <c r="B198" s="6">
        <v>40552</v>
      </c>
      <c r="C198">
        <v>1</v>
      </c>
      <c r="D198">
        <v>0</v>
      </c>
      <c r="E198">
        <v>1</v>
      </c>
      <c r="F198">
        <v>11</v>
      </c>
      <c r="G198" t="b">
        <v>0</v>
      </c>
      <c r="H198">
        <v>0</v>
      </c>
      <c r="I198">
        <v>1</v>
      </c>
      <c r="J198">
        <v>0.16</v>
      </c>
      <c r="K198" s="7" t="s">
        <v>26</v>
      </c>
      <c r="L198" s="7" t="s">
        <v>27</v>
      </c>
      <c r="M198" s="7" t="s">
        <v>36</v>
      </c>
      <c r="N198" s="7" t="s">
        <v>37</v>
      </c>
      <c r="O198" s="7" t="s">
        <v>32</v>
      </c>
    </row>
    <row r="199" spans="1:15" x14ac:dyDescent="0.2">
      <c r="A199">
        <v>198</v>
      </c>
      <c r="B199" s="6">
        <v>40552</v>
      </c>
      <c r="C199">
        <v>1</v>
      </c>
      <c r="D199">
        <v>0</v>
      </c>
      <c r="E199">
        <v>1</v>
      </c>
      <c r="F199">
        <v>12</v>
      </c>
      <c r="G199" t="b">
        <v>0</v>
      </c>
      <c r="H199">
        <v>0</v>
      </c>
      <c r="I199">
        <v>1</v>
      </c>
      <c r="J199">
        <v>0.18</v>
      </c>
      <c r="K199" s="7" t="s">
        <v>26</v>
      </c>
      <c r="L199" s="7" t="s">
        <v>27</v>
      </c>
      <c r="M199" s="7" t="s">
        <v>36</v>
      </c>
      <c r="N199" s="7" t="s">
        <v>37</v>
      </c>
      <c r="O199" s="7" t="s">
        <v>33</v>
      </c>
    </row>
    <row r="200" spans="1:15" x14ac:dyDescent="0.2">
      <c r="A200">
        <v>199</v>
      </c>
      <c r="B200" s="6">
        <v>40552</v>
      </c>
      <c r="C200">
        <v>1</v>
      </c>
      <c r="D200">
        <v>0</v>
      </c>
      <c r="E200">
        <v>1</v>
      </c>
      <c r="F200">
        <v>13</v>
      </c>
      <c r="G200" t="b">
        <v>0</v>
      </c>
      <c r="H200">
        <v>0</v>
      </c>
      <c r="I200">
        <v>1</v>
      </c>
      <c r="J200">
        <v>0.2</v>
      </c>
      <c r="K200" s="7" t="s">
        <v>26</v>
      </c>
      <c r="L200" s="7" t="s">
        <v>27</v>
      </c>
      <c r="M200" s="7" t="s">
        <v>36</v>
      </c>
      <c r="N200" s="7" t="s">
        <v>37</v>
      </c>
      <c r="O200" s="7" t="s">
        <v>33</v>
      </c>
    </row>
    <row r="201" spans="1:15" x14ac:dyDescent="0.2">
      <c r="A201">
        <v>200</v>
      </c>
      <c r="B201" s="6">
        <v>40552</v>
      </c>
      <c r="C201">
        <v>1</v>
      </c>
      <c r="D201">
        <v>0</v>
      </c>
      <c r="E201">
        <v>1</v>
      </c>
      <c r="F201">
        <v>14</v>
      </c>
      <c r="G201" t="b">
        <v>0</v>
      </c>
      <c r="H201">
        <v>0</v>
      </c>
      <c r="I201">
        <v>1</v>
      </c>
      <c r="J201">
        <v>0.22</v>
      </c>
      <c r="K201" s="7" t="s">
        <v>26</v>
      </c>
      <c r="L201" s="7" t="s">
        <v>27</v>
      </c>
      <c r="M201" s="7" t="s">
        <v>36</v>
      </c>
      <c r="N201" s="7" t="s">
        <v>37</v>
      </c>
      <c r="O201" s="7" t="s">
        <v>33</v>
      </c>
    </row>
    <row r="202" spans="1:15" x14ac:dyDescent="0.2">
      <c r="A202">
        <v>201</v>
      </c>
      <c r="B202" s="6">
        <v>40552</v>
      </c>
      <c r="C202">
        <v>1</v>
      </c>
      <c r="D202">
        <v>0</v>
      </c>
      <c r="E202">
        <v>1</v>
      </c>
      <c r="F202">
        <v>15</v>
      </c>
      <c r="G202" t="b">
        <v>0</v>
      </c>
      <c r="H202">
        <v>0</v>
      </c>
      <c r="I202">
        <v>1</v>
      </c>
      <c r="J202">
        <v>0.22</v>
      </c>
      <c r="K202" s="7" t="s">
        <v>26</v>
      </c>
      <c r="L202" s="7" t="s">
        <v>27</v>
      </c>
      <c r="M202" s="7" t="s">
        <v>36</v>
      </c>
      <c r="N202" s="7" t="s">
        <v>37</v>
      </c>
      <c r="O202" s="7" t="s">
        <v>33</v>
      </c>
    </row>
    <row r="203" spans="1:15" x14ac:dyDescent="0.2">
      <c r="A203">
        <v>202</v>
      </c>
      <c r="B203" s="6">
        <v>40552</v>
      </c>
      <c r="C203">
        <v>1</v>
      </c>
      <c r="D203">
        <v>0</v>
      </c>
      <c r="E203">
        <v>1</v>
      </c>
      <c r="F203">
        <v>16</v>
      </c>
      <c r="G203" t="b">
        <v>0</v>
      </c>
      <c r="H203">
        <v>0</v>
      </c>
      <c r="I203">
        <v>1</v>
      </c>
      <c r="J203">
        <v>0.2</v>
      </c>
      <c r="K203" s="7" t="s">
        <v>26</v>
      </c>
      <c r="L203" s="7" t="s">
        <v>27</v>
      </c>
      <c r="M203" s="7" t="s">
        <v>36</v>
      </c>
      <c r="N203" s="7" t="s">
        <v>37</v>
      </c>
      <c r="O203" s="7" t="s">
        <v>33</v>
      </c>
    </row>
    <row r="204" spans="1:15" x14ac:dyDescent="0.2">
      <c r="A204">
        <v>203</v>
      </c>
      <c r="B204" s="6">
        <v>40552</v>
      </c>
      <c r="C204">
        <v>1</v>
      </c>
      <c r="D204">
        <v>0</v>
      </c>
      <c r="E204">
        <v>1</v>
      </c>
      <c r="F204">
        <v>17</v>
      </c>
      <c r="G204" t="b">
        <v>0</v>
      </c>
      <c r="H204">
        <v>0</v>
      </c>
      <c r="I204">
        <v>1</v>
      </c>
      <c r="J204">
        <v>0.18</v>
      </c>
      <c r="K204" s="7" t="s">
        <v>26</v>
      </c>
      <c r="L204" s="7" t="s">
        <v>27</v>
      </c>
      <c r="M204" s="7" t="s">
        <v>36</v>
      </c>
      <c r="N204" s="7" t="s">
        <v>37</v>
      </c>
      <c r="O204" s="7" t="s">
        <v>33</v>
      </c>
    </row>
    <row r="205" spans="1:15" x14ac:dyDescent="0.2">
      <c r="A205">
        <v>204</v>
      </c>
      <c r="B205" s="6">
        <v>40552</v>
      </c>
      <c r="C205">
        <v>1</v>
      </c>
      <c r="D205">
        <v>0</v>
      </c>
      <c r="E205">
        <v>1</v>
      </c>
      <c r="F205">
        <v>18</v>
      </c>
      <c r="G205" t="b">
        <v>0</v>
      </c>
      <c r="H205">
        <v>0</v>
      </c>
      <c r="I205">
        <v>1</v>
      </c>
      <c r="J205">
        <v>0.16</v>
      </c>
      <c r="K205" s="7" t="s">
        <v>26</v>
      </c>
      <c r="L205" s="7" t="s">
        <v>27</v>
      </c>
      <c r="M205" s="7" t="s">
        <v>36</v>
      </c>
      <c r="N205" s="7" t="s">
        <v>37</v>
      </c>
      <c r="O205" s="7" t="s">
        <v>35</v>
      </c>
    </row>
    <row r="206" spans="1:15" x14ac:dyDescent="0.2">
      <c r="A206">
        <v>205</v>
      </c>
      <c r="B206" s="6">
        <v>40552</v>
      </c>
      <c r="C206">
        <v>1</v>
      </c>
      <c r="D206">
        <v>0</v>
      </c>
      <c r="E206">
        <v>1</v>
      </c>
      <c r="F206">
        <v>19</v>
      </c>
      <c r="G206" t="b">
        <v>0</v>
      </c>
      <c r="H206">
        <v>0</v>
      </c>
      <c r="I206">
        <v>1</v>
      </c>
      <c r="J206">
        <v>0.16</v>
      </c>
      <c r="K206" s="7" t="s">
        <v>26</v>
      </c>
      <c r="L206" s="7" t="s">
        <v>27</v>
      </c>
      <c r="M206" s="7" t="s">
        <v>36</v>
      </c>
      <c r="N206" s="7" t="s">
        <v>37</v>
      </c>
      <c r="O206" s="7" t="s">
        <v>35</v>
      </c>
    </row>
    <row r="207" spans="1:15" x14ac:dyDescent="0.2">
      <c r="A207">
        <v>206</v>
      </c>
      <c r="B207" s="6">
        <v>40552</v>
      </c>
      <c r="C207">
        <v>1</v>
      </c>
      <c r="D207">
        <v>0</v>
      </c>
      <c r="E207">
        <v>1</v>
      </c>
      <c r="F207">
        <v>20</v>
      </c>
      <c r="G207" t="b">
        <v>0</v>
      </c>
      <c r="H207">
        <v>0</v>
      </c>
      <c r="I207">
        <v>1</v>
      </c>
      <c r="J207">
        <v>0.14000000000000001</v>
      </c>
      <c r="K207" s="7" t="s">
        <v>26</v>
      </c>
      <c r="L207" s="7" t="s">
        <v>27</v>
      </c>
      <c r="M207" s="7" t="s">
        <v>36</v>
      </c>
      <c r="N207" s="7" t="s">
        <v>37</v>
      </c>
      <c r="O207" s="7" t="s">
        <v>35</v>
      </c>
    </row>
    <row r="208" spans="1:15" x14ac:dyDescent="0.2">
      <c r="A208">
        <v>207</v>
      </c>
      <c r="B208" s="6">
        <v>40552</v>
      </c>
      <c r="C208">
        <v>1</v>
      </c>
      <c r="D208">
        <v>0</v>
      </c>
      <c r="E208">
        <v>1</v>
      </c>
      <c r="F208">
        <v>21</v>
      </c>
      <c r="G208" t="b">
        <v>0</v>
      </c>
      <c r="H208">
        <v>0</v>
      </c>
      <c r="I208">
        <v>1</v>
      </c>
      <c r="J208">
        <v>0.14000000000000001</v>
      </c>
      <c r="K208" s="7" t="s">
        <v>26</v>
      </c>
      <c r="L208" s="7" t="s">
        <v>27</v>
      </c>
      <c r="M208" s="7" t="s">
        <v>36</v>
      </c>
      <c r="N208" s="7" t="s">
        <v>37</v>
      </c>
      <c r="O208" s="7" t="s">
        <v>35</v>
      </c>
    </row>
    <row r="209" spans="1:15" x14ac:dyDescent="0.2">
      <c r="A209">
        <v>208</v>
      </c>
      <c r="B209" s="6">
        <v>40552</v>
      </c>
      <c r="C209">
        <v>1</v>
      </c>
      <c r="D209">
        <v>0</v>
      </c>
      <c r="E209">
        <v>1</v>
      </c>
      <c r="F209">
        <v>22</v>
      </c>
      <c r="G209" t="b">
        <v>0</v>
      </c>
      <c r="H209">
        <v>0</v>
      </c>
      <c r="I209">
        <v>1</v>
      </c>
      <c r="J209">
        <v>0.14000000000000001</v>
      </c>
      <c r="K209" s="7" t="s">
        <v>26</v>
      </c>
      <c r="L209" s="7" t="s">
        <v>27</v>
      </c>
      <c r="M209" s="7" t="s">
        <v>36</v>
      </c>
      <c r="N209" s="7" t="s">
        <v>37</v>
      </c>
      <c r="O209" s="7" t="s">
        <v>35</v>
      </c>
    </row>
    <row r="210" spans="1:15" x14ac:dyDescent="0.2">
      <c r="A210">
        <v>209</v>
      </c>
      <c r="B210" s="6">
        <v>40552</v>
      </c>
      <c r="C210">
        <v>1</v>
      </c>
      <c r="D210">
        <v>0</v>
      </c>
      <c r="E210">
        <v>1</v>
      </c>
      <c r="F210">
        <v>23</v>
      </c>
      <c r="G210" t="b">
        <v>0</v>
      </c>
      <c r="H210">
        <v>0</v>
      </c>
      <c r="I210">
        <v>1</v>
      </c>
      <c r="J210">
        <v>0.12</v>
      </c>
      <c r="K210" s="7" t="s">
        <v>26</v>
      </c>
      <c r="L210" s="7" t="s">
        <v>27</v>
      </c>
      <c r="M210" s="7" t="s">
        <v>36</v>
      </c>
      <c r="N210" s="7" t="s">
        <v>37</v>
      </c>
      <c r="O210" s="7" t="s">
        <v>35</v>
      </c>
    </row>
    <row r="211" spans="1:15" x14ac:dyDescent="0.2">
      <c r="A211">
        <v>210</v>
      </c>
      <c r="B211" s="6">
        <v>40553</v>
      </c>
      <c r="C211">
        <v>1</v>
      </c>
      <c r="D211">
        <v>0</v>
      </c>
      <c r="E211">
        <v>1</v>
      </c>
      <c r="F211">
        <v>0</v>
      </c>
      <c r="G211" t="b">
        <v>0</v>
      </c>
      <c r="H211">
        <v>1</v>
      </c>
      <c r="I211">
        <v>1</v>
      </c>
      <c r="J211">
        <v>0.12</v>
      </c>
      <c r="K211" s="7" t="s">
        <v>26</v>
      </c>
      <c r="L211" s="7" t="s">
        <v>27</v>
      </c>
      <c r="M211" s="7" t="s">
        <v>38</v>
      </c>
      <c r="N211" s="7" t="s">
        <v>37</v>
      </c>
      <c r="O211" s="7" t="s">
        <v>30</v>
      </c>
    </row>
    <row r="212" spans="1:15" x14ac:dyDescent="0.2">
      <c r="A212">
        <v>211</v>
      </c>
      <c r="B212" s="6">
        <v>40553</v>
      </c>
      <c r="C212">
        <v>1</v>
      </c>
      <c r="D212">
        <v>0</v>
      </c>
      <c r="E212">
        <v>1</v>
      </c>
      <c r="F212">
        <v>1</v>
      </c>
      <c r="G212" t="b">
        <v>0</v>
      </c>
      <c r="H212">
        <v>1</v>
      </c>
      <c r="I212">
        <v>1</v>
      </c>
      <c r="J212">
        <v>0.12</v>
      </c>
      <c r="K212" s="7" t="s">
        <v>26</v>
      </c>
      <c r="L212" s="7" t="s">
        <v>27</v>
      </c>
      <c r="M212" s="7" t="s">
        <v>38</v>
      </c>
      <c r="N212" s="7" t="s">
        <v>37</v>
      </c>
      <c r="O212" s="7" t="s">
        <v>30</v>
      </c>
    </row>
    <row r="213" spans="1:15" x14ac:dyDescent="0.2">
      <c r="A213">
        <v>212</v>
      </c>
      <c r="B213" s="6">
        <v>40553</v>
      </c>
      <c r="C213">
        <v>1</v>
      </c>
      <c r="D213">
        <v>0</v>
      </c>
      <c r="E213">
        <v>1</v>
      </c>
      <c r="F213">
        <v>2</v>
      </c>
      <c r="G213" t="b">
        <v>0</v>
      </c>
      <c r="H213">
        <v>1</v>
      </c>
      <c r="I213">
        <v>1</v>
      </c>
      <c r="J213">
        <v>0.12</v>
      </c>
      <c r="K213" s="7" t="s">
        <v>26</v>
      </c>
      <c r="L213" s="7" t="s">
        <v>27</v>
      </c>
      <c r="M213" s="7" t="s">
        <v>38</v>
      </c>
      <c r="N213" s="7" t="s">
        <v>37</v>
      </c>
      <c r="O213" s="7" t="s">
        <v>30</v>
      </c>
    </row>
    <row r="214" spans="1:15" x14ac:dyDescent="0.2">
      <c r="A214">
        <v>213</v>
      </c>
      <c r="B214" s="6">
        <v>40553</v>
      </c>
      <c r="C214">
        <v>1</v>
      </c>
      <c r="D214">
        <v>0</v>
      </c>
      <c r="E214">
        <v>1</v>
      </c>
      <c r="F214">
        <v>3</v>
      </c>
      <c r="G214" t="b">
        <v>0</v>
      </c>
      <c r="H214">
        <v>1</v>
      </c>
      <c r="I214">
        <v>1</v>
      </c>
      <c r="J214">
        <v>0.12</v>
      </c>
      <c r="K214" s="7" t="s">
        <v>26</v>
      </c>
      <c r="L214" s="7" t="s">
        <v>27</v>
      </c>
      <c r="M214" s="7" t="s">
        <v>38</v>
      </c>
      <c r="N214" s="7" t="s">
        <v>37</v>
      </c>
      <c r="O214" s="7" t="s">
        <v>30</v>
      </c>
    </row>
    <row r="215" spans="1:15" x14ac:dyDescent="0.2">
      <c r="A215">
        <v>214</v>
      </c>
      <c r="B215" s="6">
        <v>40553</v>
      </c>
      <c r="C215">
        <v>1</v>
      </c>
      <c r="D215">
        <v>0</v>
      </c>
      <c r="E215">
        <v>1</v>
      </c>
      <c r="F215">
        <v>4</v>
      </c>
      <c r="G215" t="b">
        <v>0</v>
      </c>
      <c r="H215">
        <v>1</v>
      </c>
      <c r="I215">
        <v>1</v>
      </c>
      <c r="J215">
        <v>0.1</v>
      </c>
      <c r="K215" s="7" t="s">
        <v>26</v>
      </c>
      <c r="L215" s="7" t="s">
        <v>27</v>
      </c>
      <c r="M215" s="7" t="s">
        <v>38</v>
      </c>
      <c r="N215" s="7" t="s">
        <v>37</v>
      </c>
      <c r="O215" s="7" t="s">
        <v>30</v>
      </c>
    </row>
    <row r="216" spans="1:15" x14ac:dyDescent="0.2">
      <c r="A216">
        <v>215</v>
      </c>
      <c r="B216" s="6">
        <v>40553</v>
      </c>
      <c r="C216">
        <v>1</v>
      </c>
      <c r="D216">
        <v>0</v>
      </c>
      <c r="E216">
        <v>1</v>
      </c>
      <c r="F216">
        <v>5</v>
      </c>
      <c r="G216" t="b">
        <v>0</v>
      </c>
      <c r="H216">
        <v>1</v>
      </c>
      <c r="I216">
        <v>1</v>
      </c>
      <c r="J216">
        <v>0.1</v>
      </c>
      <c r="K216" s="7" t="s">
        <v>26</v>
      </c>
      <c r="L216" s="7" t="s">
        <v>27</v>
      </c>
      <c r="M216" s="7" t="s">
        <v>38</v>
      </c>
      <c r="N216" s="7" t="s">
        <v>37</v>
      </c>
      <c r="O216" s="7" t="s">
        <v>30</v>
      </c>
    </row>
    <row r="217" spans="1:15" x14ac:dyDescent="0.2">
      <c r="A217">
        <v>216</v>
      </c>
      <c r="B217" s="6">
        <v>40553</v>
      </c>
      <c r="C217">
        <v>1</v>
      </c>
      <c r="D217">
        <v>0</v>
      </c>
      <c r="E217">
        <v>1</v>
      </c>
      <c r="F217">
        <v>6</v>
      </c>
      <c r="G217" t="b">
        <v>0</v>
      </c>
      <c r="H217">
        <v>1</v>
      </c>
      <c r="I217">
        <v>1</v>
      </c>
      <c r="J217">
        <v>0.12</v>
      </c>
      <c r="K217" s="7" t="s">
        <v>26</v>
      </c>
      <c r="L217" s="7" t="s">
        <v>27</v>
      </c>
      <c r="M217" s="7" t="s">
        <v>38</v>
      </c>
      <c r="N217" s="7" t="s">
        <v>37</v>
      </c>
      <c r="O217" s="7" t="s">
        <v>32</v>
      </c>
    </row>
    <row r="218" spans="1:15" x14ac:dyDescent="0.2">
      <c r="A218">
        <v>217</v>
      </c>
      <c r="B218" s="6">
        <v>40553</v>
      </c>
      <c r="C218">
        <v>1</v>
      </c>
      <c r="D218">
        <v>0</v>
      </c>
      <c r="E218">
        <v>1</v>
      </c>
      <c r="F218">
        <v>7</v>
      </c>
      <c r="G218" t="b">
        <v>0</v>
      </c>
      <c r="H218">
        <v>1</v>
      </c>
      <c r="I218">
        <v>1</v>
      </c>
      <c r="J218">
        <v>0.12</v>
      </c>
      <c r="K218" s="7" t="s">
        <v>26</v>
      </c>
      <c r="L218" s="7" t="s">
        <v>27</v>
      </c>
      <c r="M218" s="7" t="s">
        <v>38</v>
      </c>
      <c r="N218" s="7" t="s">
        <v>37</v>
      </c>
      <c r="O218" s="7" t="s">
        <v>32</v>
      </c>
    </row>
    <row r="219" spans="1:15" x14ac:dyDescent="0.2">
      <c r="A219">
        <v>218</v>
      </c>
      <c r="B219" s="6">
        <v>40553</v>
      </c>
      <c r="C219">
        <v>1</v>
      </c>
      <c r="D219">
        <v>0</v>
      </c>
      <c r="E219">
        <v>1</v>
      </c>
      <c r="F219">
        <v>8</v>
      </c>
      <c r="G219" t="b">
        <v>0</v>
      </c>
      <c r="H219">
        <v>1</v>
      </c>
      <c r="I219">
        <v>2</v>
      </c>
      <c r="J219">
        <v>0.12</v>
      </c>
      <c r="K219" s="7" t="s">
        <v>26</v>
      </c>
      <c r="L219" s="7" t="s">
        <v>31</v>
      </c>
      <c r="M219" s="7" t="s">
        <v>38</v>
      </c>
      <c r="N219" s="7" t="s">
        <v>37</v>
      </c>
      <c r="O219" s="7" t="s">
        <v>32</v>
      </c>
    </row>
    <row r="220" spans="1:15" x14ac:dyDescent="0.2">
      <c r="A220">
        <v>219</v>
      </c>
      <c r="B220" s="6">
        <v>40553</v>
      </c>
      <c r="C220">
        <v>1</v>
      </c>
      <c r="D220">
        <v>0</v>
      </c>
      <c r="E220">
        <v>1</v>
      </c>
      <c r="F220">
        <v>9</v>
      </c>
      <c r="G220" t="b">
        <v>0</v>
      </c>
      <c r="H220">
        <v>1</v>
      </c>
      <c r="I220">
        <v>2</v>
      </c>
      <c r="J220">
        <v>0.14000000000000001</v>
      </c>
      <c r="K220" s="7" t="s">
        <v>26</v>
      </c>
      <c r="L220" s="7" t="s">
        <v>31</v>
      </c>
      <c r="M220" s="7" t="s">
        <v>38</v>
      </c>
      <c r="N220" s="7" t="s">
        <v>37</v>
      </c>
      <c r="O220" s="7" t="s">
        <v>32</v>
      </c>
    </row>
    <row r="221" spans="1:15" x14ac:dyDescent="0.2">
      <c r="A221">
        <v>220</v>
      </c>
      <c r="B221" s="6">
        <v>40553</v>
      </c>
      <c r="C221">
        <v>1</v>
      </c>
      <c r="D221">
        <v>0</v>
      </c>
      <c r="E221">
        <v>1</v>
      </c>
      <c r="F221">
        <v>10</v>
      </c>
      <c r="G221" t="b">
        <v>0</v>
      </c>
      <c r="H221">
        <v>1</v>
      </c>
      <c r="I221">
        <v>2</v>
      </c>
      <c r="J221">
        <v>0.14000000000000001</v>
      </c>
      <c r="K221" s="7" t="s">
        <v>26</v>
      </c>
      <c r="L221" s="7" t="s">
        <v>31</v>
      </c>
      <c r="M221" s="7" t="s">
        <v>38</v>
      </c>
      <c r="N221" s="7" t="s">
        <v>37</v>
      </c>
      <c r="O221" s="7" t="s">
        <v>32</v>
      </c>
    </row>
    <row r="222" spans="1:15" x14ac:dyDescent="0.2">
      <c r="A222">
        <v>221</v>
      </c>
      <c r="B222" s="6">
        <v>40553</v>
      </c>
      <c r="C222">
        <v>1</v>
      </c>
      <c r="D222">
        <v>0</v>
      </c>
      <c r="E222">
        <v>1</v>
      </c>
      <c r="F222">
        <v>11</v>
      </c>
      <c r="G222" t="b">
        <v>0</v>
      </c>
      <c r="H222">
        <v>1</v>
      </c>
      <c r="I222">
        <v>2</v>
      </c>
      <c r="J222">
        <v>0.16</v>
      </c>
      <c r="K222" s="7" t="s">
        <v>26</v>
      </c>
      <c r="L222" s="7" t="s">
        <v>31</v>
      </c>
      <c r="M222" s="7" t="s">
        <v>38</v>
      </c>
      <c r="N222" s="7" t="s">
        <v>37</v>
      </c>
      <c r="O222" s="7" t="s">
        <v>32</v>
      </c>
    </row>
    <row r="223" spans="1:15" x14ac:dyDescent="0.2">
      <c r="A223">
        <v>222</v>
      </c>
      <c r="B223" s="6">
        <v>40553</v>
      </c>
      <c r="C223">
        <v>1</v>
      </c>
      <c r="D223">
        <v>0</v>
      </c>
      <c r="E223">
        <v>1</v>
      </c>
      <c r="F223">
        <v>12</v>
      </c>
      <c r="G223" t="b">
        <v>0</v>
      </c>
      <c r="H223">
        <v>1</v>
      </c>
      <c r="I223">
        <v>2</v>
      </c>
      <c r="J223">
        <v>0.2</v>
      </c>
      <c r="K223" s="7" t="s">
        <v>26</v>
      </c>
      <c r="L223" s="7" t="s">
        <v>31</v>
      </c>
      <c r="M223" s="7" t="s">
        <v>38</v>
      </c>
      <c r="N223" s="7" t="s">
        <v>37</v>
      </c>
      <c r="O223" s="7" t="s">
        <v>33</v>
      </c>
    </row>
    <row r="224" spans="1:15" x14ac:dyDescent="0.2">
      <c r="A224">
        <v>223</v>
      </c>
      <c r="B224" s="6">
        <v>40553</v>
      </c>
      <c r="C224">
        <v>1</v>
      </c>
      <c r="D224">
        <v>0</v>
      </c>
      <c r="E224">
        <v>1</v>
      </c>
      <c r="F224">
        <v>13</v>
      </c>
      <c r="G224" t="b">
        <v>0</v>
      </c>
      <c r="H224">
        <v>1</v>
      </c>
      <c r="I224">
        <v>2</v>
      </c>
      <c r="J224">
        <v>0.2</v>
      </c>
      <c r="K224" s="7" t="s">
        <v>26</v>
      </c>
      <c r="L224" s="7" t="s">
        <v>31</v>
      </c>
      <c r="M224" s="7" t="s">
        <v>38</v>
      </c>
      <c r="N224" s="7" t="s">
        <v>37</v>
      </c>
      <c r="O224" s="7" t="s">
        <v>33</v>
      </c>
    </row>
    <row r="225" spans="1:15" x14ac:dyDescent="0.2">
      <c r="A225">
        <v>224</v>
      </c>
      <c r="B225" s="6">
        <v>40553</v>
      </c>
      <c r="C225">
        <v>1</v>
      </c>
      <c r="D225">
        <v>0</v>
      </c>
      <c r="E225">
        <v>1</v>
      </c>
      <c r="F225">
        <v>14</v>
      </c>
      <c r="G225" t="b">
        <v>0</v>
      </c>
      <c r="H225">
        <v>1</v>
      </c>
      <c r="I225">
        <v>2</v>
      </c>
      <c r="J225">
        <v>0.2</v>
      </c>
      <c r="K225" s="7" t="s">
        <v>26</v>
      </c>
      <c r="L225" s="7" t="s">
        <v>31</v>
      </c>
      <c r="M225" s="7" t="s">
        <v>38</v>
      </c>
      <c r="N225" s="7" t="s">
        <v>37</v>
      </c>
      <c r="O225" s="7" t="s">
        <v>33</v>
      </c>
    </row>
    <row r="226" spans="1:15" x14ac:dyDescent="0.2">
      <c r="A226">
        <v>225</v>
      </c>
      <c r="B226" s="6">
        <v>40553</v>
      </c>
      <c r="C226">
        <v>1</v>
      </c>
      <c r="D226">
        <v>0</v>
      </c>
      <c r="E226">
        <v>1</v>
      </c>
      <c r="F226">
        <v>15</v>
      </c>
      <c r="G226" t="b">
        <v>0</v>
      </c>
      <c r="H226">
        <v>1</v>
      </c>
      <c r="I226">
        <v>2</v>
      </c>
      <c r="J226">
        <v>0.2</v>
      </c>
      <c r="K226" s="7" t="s">
        <v>26</v>
      </c>
      <c r="L226" s="7" t="s">
        <v>31</v>
      </c>
      <c r="M226" s="7" t="s">
        <v>38</v>
      </c>
      <c r="N226" s="7" t="s">
        <v>37</v>
      </c>
      <c r="O226" s="7" t="s">
        <v>33</v>
      </c>
    </row>
    <row r="227" spans="1:15" x14ac:dyDescent="0.2">
      <c r="A227">
        <v>226</v>
      </c>
      <c r="B227" s="6">
        <v>40553</v>
      </c>
      <c r="C227">
        <v>1</v>
      </c>
      <c r="D227">
        <v>0</v>
      </c>
      <c r="E227">
        <v>1</v>
      </c>
      <c r="F227">
        <v>16</v>
      </c>
      <c r="G227" t="b">
        <v>0</v>
      </c>
      <c r="H227">
        <v>1</v>
      </c>
      <c r="I227">
        <v>1</v>
      </c>
      <c r="J227">
        <v>0.2</v>
      </c>
      <c r="K227" s="7" t="s">
        <v>26</v>
      </c>
      <c r="L227" s="7" t="s">
        <v>27</v>
      </c>
      <c r="M227" s="7" t="s">
        <v>38</v>
      </c>
      <c r="N227" s="7" t="s">
        <v>37</v>
      </c>
      <c r="O227" s="7" t="s">
        <v>33</v>
      </c>
    </row>
    <row r="228" spans="1:15" x14ac:dyDescent="0.2">
      <c r="A228">
        <v>227</v>
      </c>
      <c r="B228" s="6">
        <v>40553</v>
      </c>
      <c r="C228">
        <v>1</v>
      </c>
      <c r="D228">
        <v>0</v>
      </c>
      <c r="E228">
        <v>1</v>
      </c>
      <c r="F228">
        <v>17</v>
      </c>
      <c r="G228" t="b">
        <v>0</v>
      </c>
      <c r="H228">
        <v>1</v>
      </c>
      <c r="I228">
        <v>1</v>
      </c>
      <c r="J228">
        <v>0.2</v>
      </c>
      <c r="K228" s="7" t="s">
        <v>26</v>
      </c>
      <c r="L228" s="7" t="s">
        <v>27</v>
      </c>
      <c r="M228" s="7" t="s">
        <v>38</v>
      </c>
      <c r="N228" s="7" t="s">
        <v>37</v>
      </c>
      <c r="O228" s="7" t="s">
        <v>33</v>
      </c>
    </row>
    <row r="229" spans="1:15" x14ac:dyDescent="0.2">
      <c r="A229">
        <v>228</v>
      </c>
      <c r="B229" s="6">
        <v>40553</v>
      </c>
      <c r="C229">
        <v>1</v>
      </c>
      <c r="D229">
        <v>0</v>
      </c>
      <c r="E229">
        <v>1</v>
      </c>
      <c r="F229">
        <v>18</v>
      </c>
      <c r="G229" t="b">
        <v>0</v>
      </c>
      <c r="H229">
        <v>1</v>
      </c>
      <c r="I229">
        <v>1</v>
      </c>
      <c r="J229">
        <v>0.2</v>
      </c>
      <c r="K229" s="7" t="s">
        <v>26</v>
      </c>
      <c r="L229" s="7" t="s">
        <v>27</v>
      </c>
      <c r="M229" s="7" t="s">
        <v>38</v>
      </c>
      <c r="N229" s="7" t="s">
        <v>37</v>
      </c>
      <c r="O229" s="7" t="s">
        <v>35</v>
      </c>
    </row>
    <row r="230" spans="1:15" x14ac:dyDescent="0.2">
      <c r="A230">
        <v>229</v>
      </c>
      <c r="B230" s="6">
        <v>40553</v>
      </c>
      <c r="C230">
        <v>1</v>
      </c>
      <c r="D230">
        <v>0</v>
      </c>
      <c r="E230">
        <v>1</v>
      </c>
      <c r="F230">
        <v>19</v>
      </c>
      <c r="G230" t="b">
        <v>0</v>
      </c>
      <c r="H230">
        <v>1</v>
      </c>
      <c r="I230">
        <v>1</v>
      </c>
      <c r="J230">
        <v>0.16</v>
      </c>
      <c r="K230" s="7" t="s">
        <v>26</v>
      </c>
      <c r="L230" s="7" t="s">
        <v>27</v>
      </c>
      <c r="M230" s="7" t="s">
        <v>38</v>
      </c>
      <c r="N230" s="7" t="s">
        <v>37</v>
      </c>
      <c r="O230" s="7" t="s">
        <v>35</v>
      </c>
    </row>
    <row r="231" spans="1:15" x14ac:dyDescent="0.2">
      <c r="A231">
        <v>230</v>
      </c>
      <c r="B231" s="6">
        <v>40553</v>
      </c>
      <c r="C231">
        <v>1</v>
      </c>
      <c r="D231">
        <v>0</v>
      </c>
      <c r="E231">
        <v>1</v>
      </c>
      <c r="F231">
        <v>20</v>
      </c>
      <c r="G231" t="b">
        <v>0</v>
      </c>
      <c r="H231">
        <v>1</v>
      </c>
      <c r="I231">
        <v>1</v>
      </c>
      <c r="J231">
        <v>0.16</v>
      </c>
      <c r="K231" s="7" t="s">
        <v>26</v>
      </c>
      <c r="L231" s="7" t="s">
        <v>27</v>
      </c>
      <c r="M231" s="7" t="s">
        <v>38</v>
      </c>
      <c r="N231" s="7" t="s">
        <v>37</v>
      </c>
      <c r="O231" s="7" t="s">
        <v>35</v>
      </c>
    </row>
    <row r="232" spans="1:15" x14ac:dyDescent="0.2">
      <c r="A232">
        <v>231</v>
      </c>
      <c r="B232" s="6">
        <v>40553</v>
      </c>
      <c r="C232">
        <v>1</v>
      </c>
      <c r="D232">
        <v>0</v>
      </c>
      <c r="E232">
        <v>1</v>
      </c>
      <c r="F232">
        <v>21</v>
      </c>
      <c r="G232" t="b">
        <v>0</v>
      </c>
      <c r="H232">
        <v>1</v>
      </c>
      <c r="I232">
        <v>1</v>
      </c>
      <c r="J232">
        <v>0.14000000000000001</v>
      </c>
      <c r="K232" s="7" t="s">
        <v>26</v>
      </c>
      <c r="L232" s="7" t="s">
        <v>27</v>
      </c>
      <c r="M232" s="7" t="s">
        <v>38</v>
      </c>
      <c r="N232" s="7" t="s">
        <v>37</v>
      </c>
      <c r="O232" s="7" t="s">
        <v>35</v>
      </c>
    </row>
    <row r="233" spans="1:15" x14ac:dyDescent="0.2">
      <c r="A233">
        <v>232</v>
      </c>
      <c r="B233" s="6">
        <v>40553</v>
      </c>
      <c r="C233">
        <v>1</v>
      </c>
      <c r="D233">
        <v>0</v>
      </c>
      <c r="E233">
        <v>1</v>
      </c>
      <c r="F233">
        <v>22</v>
      </c>
      <c r="G233" t="b">
        <v>0</v>
      </c>
      <c r="H233">
        <v>1</v>
      </c>
      <c r="I233">
        <v>1</v>
      </c>
      <c r="J233">
        <v>0.14000000000000001</v>
      </c>
      <c r="K233" s="7" t="s">
        <v>26</v>
      </c>
      <c r="L233" s="7" t="s">
        <v>27</v>
      </c>
      <c r="M233" s="7" t="s">
        <v>38</v>
      </c>
      <c r="N233" s="7" t="s">
        <v>37</v>
      </c>
      <c r="O233" s="7" t="s">
        <v>35</v>
      </c>
    </row>
    <row r="234" spans="1:15" x14ac:dyDescent="0.2">
      <c r="A234">
        <v>233</v>
      </c>
      <c r="B234" s="6">
        <v>40553</v>
      </c>
      <c r="C234">
        <v>1</v>
      </c>
      <c r="D234">
        <v>0</v>
      </c>
      <c r="E234">
        <v>1</v>
      </c>
      <c r="F234">
        <v>23</v>
      </c>
      <c r="G234" t="b">
        <v>0</v>
      </c>
      <c r="H234">
        <v>1</v>
      </c>
      <c r="I234">
        <v>1</v>
      </c>
      <c r="J234">
        <v>0.14000000000000001</v>
      </c>
      <c r="K234" s="7" t="s">
        <v>26</v>
      </c>
      <c r="L234" s="7" t="s">
        <v>27</v>
      </c>
      <c r="M234" s="7" t="s">
        <v>38</v>
      </c>
      <c r="N234" s="7" t="s">
        <v>37</v>
      </c>
      <c r="O234" s="7" t="s">
        <v>35</v>
      </c>
    </row>
    <row r="235" spans="1:15" x14ac:dyDescent="0.2">
      <c r="A235">
        <v>234</v>
      </c>
      <c r="B235" s="6">
        <v>40554</v>
      </c>
      <c r="C235">
        <v>1</v>
      </c>
      <c r="D235">
        <v>0</v>
      </c>
      <c r="E235">
        <v>1</v>
      </c>
      <c r="F235">
        <v>0</v>
      </c>
      <c r="G235" t="b">
        <v>0</v>
      </c>
      <c r="H235">
        <v>2</v>
      </c>
      <c r="I235">
        <v>1</v>
      </c>
      <c r="J235">
        <v>0.14000000000000001</v>
      </c>
      <c r="K235" s="7" t="s">
        <v>26</v>
      </c>
      <c r="L235" s="7" t="s">
        <v>27</v>
      </c>
      <c r="M235" s="7" t="s">
        <v>39</v>
      </c>
      <c r="N235" s="7" t="s">
        <v>37</v>
      </c>
      <c r="O235" s="7" t="s">
        <v>30</v>
      </c>
    </row>
    <row r="236" spans="1:15" x14ac:dyDescent="0.2">
      <c r="A236">
        <v>235</v>
      </c>
      <c r="B236" s="6">
        <v>40554</v>
      </c>
      <c r="C236">
        <v>1</v>
      </c>
      <c r="D236">
        <v>0</v>
      </c>
      <c r="E236">
        <v>1</v>
      </c>
      <c r="F236">
        <v>1</v>
      </c>
      <c r="G236" t="b">
        <v>0</v>
      </c>
      <c r="H236">
        <v>2</v>
      </c>
      <c r="I236">
        <v>1</v>
      </c>
      <c r="J236">
        <v>0.14000000000000001</v>
      </c>
      <c r="K236" s="7" t="s">
        <v>26</v>
      </c>
      <c r="L236" s="7" t="s">
        <v>27</v>
      </c>
      <c r="M236" s="7" t="s">
        <v>39</v>
      </c>
      <c r="N236" s="7" t="s">
        <v>37</v>
      </c>
      <c r="O236" s="7" t="s">
        <v>30</v>
      </c>
    </row>
    <row r="237" spans="1:15" x14ac:dyDescent="0.2">
      <c r="A237">
        <v>236</v>
      </c>
      <c r="B237" s="6">
        <v>40554</v>
      </c>
      <c r="C237">
        <v>1</v>
      </c>
      <c r="D237">
        <v>0</v>
      </c>
      <c r="E237">
        <v>1</v>
      </c>
      <c r="F237">
        <v>2</v>
      </c>
      <c r="G237" t="b">
        <v>0</v>
      </c>
      <c r="H237">
        <v>2</v>
      </c>
      <c r="I237">
        <v>2</v>
      </c>
      <c r="J237">
        <v>0.16</v>
      </c>
      <c r="K237" s="7" t="s">
        <v>26</v>
      </c>
      <c r="L237" s="7" t="s">
        <v>31</v>
      </c>
      <c r="M237" s="7" t="s">
        <v>39</v>
      </c>
      <c r="N237" s="7" t="s">
        <v>37</v>
      </c>
      <c r="O237" s="7" t="s">
        <v>30</v>
      </c>
    </row>
    <row r="238" spans="1:15" x14ac:dyDescent="0.2">
      <c r="A238">
        <v>237</v>
      </c>
      <c r="B238" s="6">
        <v>40554</v>
      </c>
      <c r="C238">
        <v>1</v>
      </c>
      <c r="D238">
        <v>0</v>
      </c>
      <c r="E238">
        <v>1</v>
      </c>
      <c r="F238">
        <v>5</v>
      </c>
      <c r="G238" t="b">
        <v>0</v>
      </c>
      <c r="H238">
        <v>2</v>
      </c>
      <c r="I238">
        <v>2</v>
      </c>
      <c r="J238">
        <v>0.16</v>
      </c>
      <c r="K238" s="7" t="s">
        <v>26</v>
      </c>
      <c r="L238" s="7" t="s">
        <v>31</v>
      </c>
      <c r="M238" s="7" t="s">
        <v>39</v>
      </c>
      <c r="N238" s="7" t="s">
        <v>37</v>
      </c>
      <c r="O238" s="7" t="s">
        <v>30</v>
      </c>
    </row>
    <row r="239" spans="1:15" x14ac:dyDescent="0.2">
      <c r="A239">
        <v>238</v>
      </c>
      <c r="B239" s="6">
        <v>40554</v>
      </c>
      <c r="C239">
        <v>1</v>
      </c>
      <c r="D239">
        <v>0</v>
      </c>
      <c r="E239">
        <v>1</v>
      </c>
      <c r="F239">
        <v>6</v>
      </c>
      <c r="G239" t="b">
        <v>0</v>
      </c>
      <c r="H239">
        <v>2</v>
      </c>
      <c r="I239">
        <v>2</v>
      </c>
      <c r="J239">
        <v>0.16</v>
      </c>
      <c r="K239" s="7" t="s">
        <v>26</v>
      </c>
      <c r="L239" s="7" t="s">
        <v>31</v>
      </c>
      <c r="M239" s="7" t="s">
        <v>39</v>
      </c>
      <c r="N239" s="7" t="s">
        <v>37</v>
      </c>
      <c r="O239" s="7" t="s">
        <v>32</v>
      </c>
    </row>
    <row r="240" spans="1:15" x14ac:dyDescent="0.2">
      <c r="A240">
        <v>239</v>
      </c>
      <c r="B240" s="6">
        <v>40554</v>
      </c>
      <c r="C240">
        <v>1</v>
      </c>
      <c r="D240">
        <v>0</v>
      </c>
      <c r="E240">
        <v>1</v>
      </c>
      <c r="F240">
        <v>7</v>
      </c>
      <c r="G240" t="b">
        <v>0</v>
      </c>
      <c r="H240">
        <v>2</v>
      </c>
      <c r="I240">
        <v>2</v>
      </c>
      <c r="J240">
        <v>0.16</v>
      </c>
      <c r="K240" s="7" t="s">
        <v>26</v>
      </c>
      <c r="L240" s="7" t="s">
        <v>31</v>
      </c>
      <c r="M240" s="7" t="s">
        <v>39</v>
      </c>
      <c r="N240" s="7" t="s">
        <v>37</v>
      </c>
      <c r="O240" s="7" t="s">
        <v>32</v>
      </c>
    </row>
    <row r="241" spans="1:15" x14ac:dyDescent="0.2">
      <c r="A241">
        <v>240</v>
      </c>
      <c r="B241" s="6">
        <v>40554</v>
      </c>
      <c r="C241">
        <v>1</v>
      </c>
      <c r="D241">
        <v>0</v>
      </c>
      <c r="E241">
        <v>1</v>
      </c>
      <c r="F241">
        <v>8</v>
      </c>
      <c r="G241" t="b">
        <v>0</v>
      </c>
      <c r="H241">
        <v>2</v>
      </c>
      <c r="I241">
        <v>2</v>
      </c>
      <c r="J241">
        <v>0.18</v>
      </c>
      <c r="K241" s="7" t="s">
        <v>26</v>
      </c>
      <c r="L241" s="7" t="s">
        <v>31</v>
      </c>
      <c r="M241" s="7" t="s">
        <v>39</v>
      </c>
      <c r="N241" s="7" t="s">
        <v>37</v>
      </c>
      <c r="O241" s="7" t="s">
        <v>32</v>
      </c>
    </row>
    <row r="242" spans="1:15" x14ac:dyDescent="0.2">
      <c r="A242">
        <v>241</v>
      </c>
      <c r="B242" s="6">
        <v>40554</v>
      </c>
      <c r="C242">
        <v>1</v>
      </c>
      <c r="D242">
        <v>0</v>
      </c>
      <c r="E242">
        <v>1</v>
      </c>
      <c r="F242">
        <v>9</v>
      </c>
      <c r="G242" t="b">
        <v>0</v>
      </c>
      <c r="H242">
        <v>2</v>
      </c>
      <c r="I242">
        <v>2</v>
      </c>
      <c r="J242">
        <v>0.18</v>
      </c>
      <c r="K242" s="7" t="s">
        <v>26</v>
      </c>
      <c r="L242" s="7" t="s">
        <v>31</v>
      </c>
      <c r="M242" s="7" t="s">
        <v>39</v>
      </c>
      <c r="N242" s="7" t="s">
        <v>37</v>
      </c>
      <c r="O242" s="7" t="s">
        <v>32</v>
      </c>
    </row>
    <row r="243" spans="1:15" x14ac:dyDescent="0.2">
      <c r="A243">
        <v>242</v>
      </c>
      <c r="B243" s="6">
        <v>40554</v>
      </c>
      <c r="C243">
        <v>1</v>
      </c>
      <c r="D243">
        <v>0</v>
      </c>
      <c r="E243">
        <v>1</v>
      </c>
      <c r="F243">
        <v>10</v>
      </c>
      <c r="G243" t="b">
        <v>0</v>
      </c>
      <c r="H243">
        <v>2</v>
      </c>
      <c r="I243">
        <v>2</v>
      </c>
      <c r="J243">
        <v>0.2</v>
      </c>
      <c r="K243" s="7" t="s">
        <v>26</v>
      </c>
      <c r="L243" s="7" t="s">
        <v>31</v>
      </c>
      <c r="M243" s="7" t="s">
        <v>39</v>
      </c>
      <c r="N243" s="7" t="s">
        <v>37</v>
      </c>
      <c r="O243" s="7" t="s">
        <v>32</v>
      </c>
    </row>
    <row r="244" spans="1:15" x14ac:dyDescent="0.2">
      <c r="A244">
        <v>243</v>
      </c>
      <c r="B244" s="6">
        <v>40554</v>
      </c>
      <c r="C244">
        <v>1</v>
      </c>
      <c r="D244">
        <v>0</v>
      </c>
      <c r="E244">
        <v>1</v>
      </c>
      <c r="F244">
        <v>11</v>
      </c>
      <c r="G244" t="b">
        <v>0</v>
      </c>
      <c r="H244">
        <v>2</v>
      </c>
      <c r="I244">
        <v>2</v>
      </c>
      <c r="J244">
        <v>0.2</v>
      </c>
      <c r="K244" s="7" t="s">
        <v>26</v>
      </c>
      <c r="L244" s="7" t="s">
        <v>31</v>
      </c>
      <c r="M244" s="7" t="s">
        <v>39</v>
      </c>
      <c r="N244" s="7" t="s">
        <v>37</v>
      </c>
      <c r="O244" s="7" t="s">
        <v>32</v>
      </c>
    </row>
    <row r="245" spans="1:15" x14ac:dyDescent="0.2">
      <c r="A245">
        <v>244</v>
      </c>
      <c r="B245" s="6">
        <v>40554</v>
      </c>
      <c r="C245">
        <v>1</v>
      </c>
      <c r="D245">
        <v>0</v>
      </c>
      <c r="E245">
        <v>1</v>
      </c>
      <c r="F245">
        <v>12</v>
      </c>
      <c r="G245" t="b">
        <v>0</v>
      </c>
      <c r="H245">
        <v>2</v>
      </c>
      <c r="I245">
        <v>2</v>
      </c>
      <c r="J245">
        <v>0.2</v>
      </c>
      <c r="K245" s="7" t="s">
        <v>26</v>
      </c>
      <c r="L245" s="7" t="s">
        <v>31</v>
      </c>
      <c r="M245" s="7" t="s">
        <v>39</v>
      </c>
      <c r="N245" s="7" t="s">
        <v>37</v>
      </c>
      <c r="O245" s="7" t="s">
        <v>33</v>
      </c>
    </row>
    <row r="246" spans="1:15" x14ac:dyDescent="0.2">
      <c r="A246">
        <v>245</v>
      </c>
      <c r="B246" s="6">
        <v>40554</v>
      </c>
      <c r="C246">
        <v>1</v>
      </c>
      <c r="D246">
        <v>0</v>
      </c>
      <c r="E246">
        <v>1</v>
      </c>
      <c r="F246">
        <v>13</v>
      </c>
      <c r="G246" t="b">
        <v>0</v>
      </c>
      <c r="H246">
        <v>2</v>
      </c>
      <c r="I246">
        <v>2</v>
      </c>
      <c r="J246">
        <v>0.2</v>
      </c>
      <c r="K246" s="7" t="s">
        <v>26</v>
      </c>
      <c r="L246" s="7" t="s">
        <v>31</v>
      </c>
      <c r="M246" s="7" t="s">
        <v>39</v>
      </c>
      <c r="N246" s="7" t="s">
        <v>37</v>
      </c>
      <c r="O246" s="7" t="s">
        <v>33</v>
      </c>
    </row>
    <row r="247" spans="1:15" x14ac:dyDescent="0.2">
      <c r="A247">
        <v>246</v>
      </c>
      <c r="B247" s="6">
        <v>40554</v>
      </c>
      <c r="C247">
        <v>1</v>
      </c>
      <c r="D247">
        <v>0</v>
      </c>
      <c r="E247">
        <v>1</v>
      </c>
      <c r="F247">
        <v>14</v>
      </c>
      <c r="G247" t="b">
        <v>0</v>
      </c>
      <c r="H247">
        <v>2</v>
      </c>
      <c r="I247">
        <v>2</v>
      </c>
      <c r="J247">
        <v>0.2</v>
      </c>
      <c r="K247" s="7" t="s">
        <v>26</v>
      </c>
      <c r="L247" s="7" t="s">
        <v>31</v>
      </c>
      <c r="M247" s="7" t="s">
        <v>39</v>
      </c>
      <c r="N247" s="7" t="s">
        <v>37</v>
      </c>
      <c r="O247" s="7" t="s">
        <v>33</v>
      </c>
    </row>
    <row r="248" spans="1:15" x14ac:dyDescent="0.2">
      <c r="A248">
        <v>247</v>
      </c>
      <c r="B248" s="6">
        <v>40554</v>
      </c>
      <c r="C248">
        <v>1</v>
      </c>
      <c r="D248">
        <v>0</v>
      </c>
      <c r="E248">
        <v>1</v>
      </c>
      <c r="F248">
        <v>15</v>
      </c>
      <c r="G248" t="b">
        <v>0</v>
      </c>
      <c r="H248">
        <v>2</v>
      </c>
      <c r="I248">
        <v>2</v>
      </c>
      <c r="J248">
        <v>0.16</v>
      </c>
      <c r="K248" s="7" t="s">
        <v>26</v>
      </c>
      <c r="L248" s="7" t="s">
        <v>31</v>
      </c>
      <c r="M248" s="7" t="s">
        <v>39</v>
      </c>
      <c r="N248" s="7" t="s">
        <v>37</v>
      </c>
      <c r="O248" s="7" t="s">
        <v>33</v>
      </c>
    </row>
    <row r="249" spans="1:15" x14ac:dyDescent="0.2">
      <c r="A249">
        <v>248</v>
      </c>
      <c r="B249" s="6">
        <v>40554</v>
      </c>
      <c r="C249">
        <v>1</v>
      </c>
      <c r="D249">
        <v>0</v>
      </c>
      <c r="E249">
        <v>1</v>
      </c>
      <c r="F249">
        <v>16</v>
      </c>
      <c r="G249" t="b">
        <v>0</v>
      </c>
      <c r="H249">
        <v>2</v>
      </c>
      <c r="I249">
        <v>2</v>
      </c>
      <c r="J249">
        <v>0.16</v>
      </c>
      <c r="K249" s="7" t="s">
        <v>26</v>
      </c>
      <c r="L249" s="7" t="s">
        <v>31</v>
      </c>
      <c r="M249" s="7" t="s">
        <v>39</v>
      </c>
      <c r="N249" s="7" t="s">
        <v>37</v>
      </c>
      <c r="O249" s="7" t="s">
        <v>33</v>
      </c>
    </row>
    <row r="250" spans="1:15" x14ac:dyDescent="0.2">
      <c r="A250">
        <v>249</v>
      </c>
      <c r="B250" s="6">
        <v>40554</v>
      </c>
      <c r="C250">
        <v>1</v>
      </c>
      <c r="D250">
        <v>0</v>
      </c>
      <c r="E250">
        <v>1</v>
      </c>
      <c r="F250">
        <v>17</v>
      </c>
      <c r="G250" t="b">
        <v>0</v>
      </c>
      <c r="H250">
        <v>2</v>
      </c>
      <c r="I250">
        <v>2</v>
      </c>
      <c r="J250">
        <v>0.16</v>
      </c>
      <c r="K250" s="7" t="s">
        <v>26</v>
      </c>
      <c r="L250" s="7" t="s">
        <v>31</v>
      </c>
      <c r="M250" s="7" t="s">
        <v>39</v>
      </c>
      <c r="N250" s="7" t="s">
        <v>37</v>
      </c>
      <c r="O250" s="7" t="s">
        <v>33</v>
      </c>
    </row>
    <row r="251" spans="1:15" x14ac:dyDescent="0.2">
      <c r="A251">
        <v>250</v>
      </c>
      <c r="B251" s="6">
        <v>40554</v>
      </c>
      <c r="C251">
        <v>1</v>
      </c>
      <c r="D251">
        <v>0</v>
      </c>
      <c r="E251">
        <v>1</v>
      </c>
      <c r="F251">
        <v>18</v>
      </c>
      <c r="G251" t="b">
        <v>0</v>
      </c>
      <c r="H251">
        <v>2</v>
      </c>
      <c r="I251">
        <v>3</v>
      </c>
      <c r="J251">
        <v>0.16</v>
      </c>
      <c r="K251" s="7" t="s">
        <v>26</v>
      </c>
      <c r="L251" s="7" t="s">
        <v>34</v>
      </c>
      <c r="M251" s="7" t="s">
        <v>39</v>
      </c>
      <c r="N251" s="7" t="s">
        <v>37</v>
      </c>
      <c r="O251" s="7" t="s">
        <v>35</v>
      </c>
    </row>
    <row r="252" spans="1:15" x14ac:dyDescent="0.2">
      <c r="A252">
        <v>251</v>
      </c>
      <c r="B252" s="6">
        <v>40554</v>
      </c>
      <c r="C252">
        <v>1</v>
      </c>
      <c r="D252">
        <v>0</v>
      </c>
      <c r="E252">
        <v>1</v>
      </c>
      <c r="F252">
        <v>19</v>
      </c>
      <c r="G252" t="b">
        <v>0</v>
      </c>
      <c r="H252">
        <v>2</v>
      </c>
      <c r="I252">
        <v>3</v>
      </c>
      <c r="J252">
        <v>0.16</v>
      </c>
      <c r="K252" s="7" t="s">
        <v>26</v>
      </c>
      <c r="L252" s="7" t="s">
        <v>34</v>
      </c>
      <c r="M252" s="7" t="s">
        <v>39</v>
      </c>
      <c r="N252" s="7" t="s">
        <v>37</v>
      </c>
      <c r="O252" s="7" t="s">
        <v>35</v>
      </c>
    </row>
    <row r="253" spans="1:15" x14ac:dyDescent="0.2">
      <c r="A253">
        <v>252</v>
      </c>
      <c r="B253" s="6">
        <v>40554</v>
      </c>
      <c r="C253">
        <v>1</v>
      </c>
      <c r="D253">
        <v>0</v>
      </c>
      <c r="E253">
        <v>1</v>
      </c>
      <c r="F253">
        <v>20</v>
      </c>
      <c r="G253" t="b">
        <v>0</v>
      </c>
      <c r="H253">
        <v>2</v>
      </c>
      <c r="I253">
        <v>3</v>
      </c>
      <c r="J253">
        <v>0.16</v>
      </c>
      <c r="K253" s="7" t="s">
        <v>26</v>
      </c>
      <c r="L253" s="7" t="s">
        <v>34</v>
      </c>
      <c r="M253" s="7" t="s">
        <v>39</v>
      </c>
      <c r="N253" s="7" t="s">
        <v>37</v>
      </c>
      <c r="O253" s="7" t="s">
        <v>35</v>
      </c>
    </row>
    <row r="254" spans="1:15" x14ac:dyDescent="0.2">
      <c r="A254">
        <v>253</v>
      </c>
      <c r="B254" s="6">
        <v>40554</v>
      </c>
      <c r="C254">
        <v>1</v>
      </c>
      <c r="D254">
        <v>0</v>
      </c>
      <c r="E254">
        <v>1</v>
      </c>
      <c r="F254">
        <v>21</v>
      </c>
      <c r="G254" t="b">
        <v>0</v>
      </c>
      <c r="H254">
        <v>2</v>
      </c>
      <c r="I254">
        <v>3</v>
      </c>
      <c r="J254">
        <v>0.16</v>
      </c>
      <c r="K254" s="7" t="s">
        <v>26</v>
      </c>
      <c r="L254" s="7" t="s">
        <v>34</v>
      </c>
      <c r="M254" s="7" t="s">
        <v>39</v>
      </c>
      <c r="N254" s="7" t="s">
        <v>37</v>
      </c>
      <c r="O254" s="7" t="s">
        <v>35</v>
      </c>
    </row>
    <row r="255" spans="1:15" x14ac:dyDescent="0.2">
      <c r="A255">
        <v>254</v>
      </c>
      <c r="B255" s="6">
        <v>40554</v>
      </c>
      <c r="C255">
        <v>1</v>
      </c>
      <c r="D255">
        <v>0</v>
      </c>
      <c r="E255">
        <v>1</v>
      </c>
      <c r="F255">
        <v>22</v>
      </c>
      <c r="G255" t="b">
        <v>0</v>
      </c>
      <c r="H255">
        <v>2</v>
      </c>
      <c r="I255">
        <v>3</v>
      </c>
      <c r="J255">
        <v>0.16</v>
      </c>
      <c r="K255" s="7" t="s">
        <v>26</v>
      </c>
      <c r="L255" s="7" t="s">
        <v>34</v>
      </c>
      <c r="M255" s="7" t="s">
        <v>39</v>
      </c>
      <c r="N255" s="7" t="s">
        <v>37</v>
      </c>
      <c r="O255" s="7" t="s">
        <v>35</v>
      </c>
    </row>
    <row r="256" spans="1:15" x14ac:dyDescent="0.2">
      <c r="A256">
        <v>255</v>
      </c>
      <c r="B256" s="6">
        <v>40554</v>
      </c>
      <c r="C256">
        <v>1</v>
      </c>
      <c r="D256">
        <v>0</v>
      </c>
      <c r="E256">
        <v>1</v>
      </c>
      <c r="F256">
        <v>23</v>
      </c>
      <c r="G256" t="b">
        <v>0</v>
      </c>
      <c r="H256">
        <v>2</v>
      </c>
      <c r="I256">
        <v>3</v>
      </c>
      <c r="J256">
        <v>0.16</v>
      </c>
      <c r="K256" s="7" t="s">
        <v>26</v>
      </c>
      <c r="L256" s="7" t="s">
        <v>34</v>
      </c>
      <c r="M256" s="7" t="s">
        <v>39</v>
      </c>
      <c r="N256" s="7" t="s">
        <v>37</v>
      </c>
      <c r="O256" s="7" t="s">
        <v>35</v>
      </c>
    </row>
    <row r="257" spans="1:15" x14ac:dyDescent="0.2">
      <c r="A257">
        <v>256</v>
      </c>
      <c r="B257" s="6">
        <v>40555</v>
      </c>
      <c r="C257">
        <v>1</v>
      </c>
      <c r="D257">
        <v>0</v>
      </c>
      <c r="E257">
        <v>1</v>
      </c>
      <c r="F257">
        <v>0</v>
      </c>
      <c r="G257" t="b">
        <v>0</v>
      </c>
      <c r="H257">
        <v>3</v>
      </c>
      <c r="I257">
        <v>2</v>
      </c>
      <c r="J257">
        <v>0.16</v>
      </c>
      <c r="K257" s="7" t="s">
        <v>26</v>
      </c>
      <c r="L257" s="7" t="s">
        <v>31</v>
      </c>
      <c r="M257" s="7" t="s">
        <v>40</v>
      </c>
      <c r="N257" s="7" t="s">
        <v>37</v>
      </c>
      <c r="O257" s="7" t="s">
        <v>30</v>
      </c>
    </row>
    <row r="258" spans="1:15" x14ac:dyDescent="0.2">
      <c r="A258">
        <v>257</v>
      </c>
      <c r="B258" s="6">
        <v>40555</v>
      </c>
      <c r="C258">
        <v>1</v>
      </c>
      <c r="D258">
        <v>0</v>
      </c>
      <c r="E258">
        <v>1</v>
      </c>
      <c r="F258">
        <v>1</v>
      </c>
      <c r="G258" t="b">
        <v>0</v>
      </c>
      <c r="H258">
        <v>3</v>
      </c>
      <c r="I258">
        <v>2</v>
      </c>
      <c r="J258">
        <v>0.16</v>
      </c>
      <c r="K258" s="7" t="s">
        <v>26</v>
      </c>
      <c r="L258" s="7" t="s">
        <v>31</v>
      </c>
      <c r="M258" s="7" t="s">
        <v>40</v>
      </c>
      <c r="N258" s="7" t="s">
        <v>37</v>
      </c>
      <c r="O258" s="7" t="s">
        <v>30</v>
      </c>
    </row>
    <row r="259" spans="1:15" x14ac:dyDescent="0.2">
      <c r="A259">
        <v>258</v>
      </c>
      <c r="B259" s="6">
        <v>40555</v>
      </c>
      <c r="C259">
        <v>1</v>
      </c>
      <c r="D259">
        <v>0</v>
      </c>
      <c r="E259">
        <v>1</v>
      </c>
      <c r="F259">
        <v>2</v>
      </c>
      <c r="G259" t="b">
        <v>0</v>
      </c>
      <c r="H259">
        <v>3</v>
      </c>
      <c r="I259">
        <v>1</v>
      </c>
      <c r="J259">
        <v>0.14000000000000001</v>
      </c>
      <c r="K259" s="7" t="s">
        <v>26</v>
      </c>
      <c r="L259" s="7" t="s">
        <v>27</v>
      </c>
      <c r="M259" s="7" t="s">
        <v>40</v>
      </c>
      <c r="N259" s="7" t="s">
        <v>37</v>
      </c>
      <c r="O259" s="7" t="s">
        <v>30</v>
      </c>
    </row>
    <row r="260" spans="1:15" x14ac:dyDescent="0.2">
      <c r="A260">
        <v>259</v>
      </c>
      <c r="B260" s="6">
        <v>40555</v>
      </c>
      <c r="C260">
        <v>1</v>
      </c>
      <c r="D260">
        <v>0</v>
      </c>
      <c r="E260">
        <v>1</v>
      </c>
      <c r="F260">
        <v>5</v>
      </c>
      <c r="G260" t="b">
        <v>0</v>
      </c>
      <c r="H260">
        <v>3</v>
      </c>
      <c r="I260">
        <v>1</v>
      </c>
      <c r="J260">
        <v>0.14000000000000001</v>
      </c>
      <c r="K260" s="7" t="s">
        <v>26</v>
      </c>
      <c r="L260" s="7" t="s">
        <v>27</v>
      </c>
      <c r="M260" s="7" t="s">
        <v>40</v>
      </c>
      <c r="N260" s="7" t="s">
        <v>37</v>
      </c>
      <c r="O260" s="7" t="s">
        <v>30</v>
      </c>
    </row>
    <row r="261" spans="1:15" x14ac:dyDescent="0.2">
      <c r="A261">
        <v>260</v>
      </c>
      <c r="B261" s="6">
        <v>40555</v>
      </c>
      <c r="C261">
        <v>1</v>
      </c>
      <c r="D261">
        <v>0</v>
      </c>
      <c r="E261">
        <v>1</v>
      </c>
      <c r="F261">
        <v>6</v>
      </c>
      <c r="G261" t="b">
        <v>0</v>
      </c>
      <c r="H261">
        <v>3</v>
      </c>
      <c r="I261">
        <v>1</v>
      </c>
      <c r="J261">
        <v>0.12</v>
      </c>
      <c r="K261" s="7" t="s">
        <v>26</v>
      </c>
      <c r="L261" s="7" t="s">
        <v>27</v>
      </c>
      <c r="M261" s="7" t="s">
        <v>40</v>
      </c>
      <c r="N261" s="7" t="s">
        <v>37</v>
      </c>
      <c r="O261" s="7" t="s">
        <v>32</v>
      </c>
    </row>
    <row r="262" spans="1:15" x14ac:dyDescent="0.2">
      <c r="A262">
        <v>261</v>
      </c>
      <c r="B262" s="6">
        <v>40555</v>
      </c>
      <c r="C262">
        <v>1</v>
      </c>
      <c r="D262">
        <v>0</v>
      </c>
      <c r="E262">
        <v>1</v>
      </c>
      <c r="F262">
        <v>7</v>
      </c>
      <c r="G262" t="b">
        <v>0</v>
      </c>
      <c r="H262">
        <v>3</v>
      </c>
      <c r="I262">
        <v>1</v>
      </c>
      <c r="J262">
        <v>0.14000000000000001</v>
      </c>
      <c r="K262" s="7" t="s">
        <v>26</v>
      </c>
      <c r="L262" s="7" t="s">
        <v>27</v>
      </c>
      <c r="M262" s="7" t="s">
        <v>40</v>
      </c>
      <c r="N262" s="7" t="s">
        <v>37</v>
      </c>
      <c r="O262" s="7" t="s">
        <v>32</v>
      </c>
    </row>
    <row r="263" spans="1:15" x14ac:dyDescent="0.2">
      <c r="A263">
        <v>262</v>
      </c>
      <c r="B263" s="6">
        <v>40555</v>
      </c>
      <c r="C263">
        <v>1</v>
      </c>
      <c r="D263">
        <v>0</v>
      </c>
      <c r="E263">
        <v>1</v>
      </c>
      <c r="F263">
        <v>8</v>
      </c>
      <c r="G263" t="b">
        <v>0</v>
      </c>
      <c r="H263">
        <v>3</v>
      </c>
      <c r="I263">
        <v>1</v>
      </c>
      <c r="J263">
        <v>0.16</v>
      </c>
      <c r="K263" s="7" t="s">
        <v>26</v>
      </c>
      <c r="L263" s="7" t="s">
        <v>27</v>
      </c>
      <c r="M263" s="7" t="s">
        <v>40</v>
      </c>
      <c r="N263" s="7" t="s">
        <v>37</v>
      </c>
      <c r="O263" s="7" t="s">
        <v>32</v>
      </c>
    </row>
    <row r="264" spans="1:15" x14ac:dyDescent="0.2">
      <c r="A264">
        <v>263</v>
      </c>
      <c r="B264" s="6">
        <v>40555</v>
      </c>
      <c r="C264">
        <v>1</v>
      </c>
      <c r="D264">
        <v>0</v>
      </c>
      <c r="E264">
        <v>1</v>
      </c>
      <c r="F264">
        <v>9</v>
      </c>
      <c r="G264" t="b">
        <v>0</v>
      </c>
      <c r="H264">
        <v>3</v>
      </c>
      <c r="I264">
        <v>1</v>
      </c>
      <c r="J264">
        <v>0.16</v>
      </c>
      <c r="K264" s="7" t="s">
        <v>26</v>
      </c>
      <c r="L264" s="7" t="s">
        <v>27</v>
      </c>
      <c r="M264" s="7" t="s">
        <v>40</v>
      </c>
      <c r="N264" s="7" t="s">
        <v>37</v>
      </c>
      <c r="O264" s="7" t="s">
        <v>32</v>
      </c>
    </row>
    <row r="265" spans="1:15" x14ac:dyDescent="0.2">
      <c r="A265">
        <v>264</v>
      </c>
      <c r="B265" s="6">
        <v>40555</v>
      </c>
      <c r="C265">
        <v>1</v>
      </c>
      <c r="D265">
        <v>0</v>
      </c>
      <c r="E265">
        <v>1</v>
      </c>
      <c r="F265">
        <v>10</v>
      </c>
      <c r="G265" t="b">
        <v>0</v>
      </c>
      <c r="H265">
        <v>3</v>
      </c>
      <c r="I265">
        <v>1</v>
      </c>
      <c r="J265">
        <v>0.18</v>
      </c>
      <c r="K265" s="7" t="s">
        <v>26</v>
      </c>
      <c r="L265" s="7" t="s">
        <v>27</v>
      </c>
      <c r="M265" s="7" t="s">
        <v>40</v>
      </c>
      <c r="N265" s="7" t="s">
        <v>37</v>
      </c>
      <c r="O265" s="7" t="s">
        <v>32</v>
      </c>
    </row>
    <row r="266" spans="1:15" x14ac:dyDescent="0.2">
      <c r="A266">
        <v>265</v>
      </c>
      <c r="B266" s="6">
        <v>40555</v>
      </c>
      <c r="C266">
        <v>1</v>
      </c>
      <c r="D266">
        <v>0</v>
      </c>
      <c r="E266">
        <v>1</v>
      </c>
      <c r="F266">
        <v>11</v>
      </c>
      <c r="G266" t="b">
        <v>0</v>
      </c>
      <c r="H266">
        <v>3</v>
      </c>
      <c r="I266">
        <v>1</v>
      </c>
      <c r="J266">
        <v>0.2</v>
      </c>
      <c r="K266" s="7" t="s">
        <v>26</v>
      </c>
      <c r="L266" s="7" t="s">
        <v>27</v>
      </c>
      <c r="M266" s="7" t="s">
        <v>40</v>
      </c>
      <c r="N266" s="7" t="s">
        <v>37</v>
      </c>
      <c r="O266" s="7" t="s">
        <v>32</v>
      </c>
    </row>
    <row r="267" spans="1:15" x14ac:dyDescent="0.2">
      <c r="A267">
        <v>266</v>
      </c>
      <c r="B267" s="6">
        <v>40555</v>
      </c>
      <c r="C267">
        <v>1</v>
      </c>
      <c r="D267">
        <v>0</v>
      </c>
      <c r="E267">
        <v>1</v>
      </c>
      <c r="F267">
        <v>12</v>
      </c>
      <c r="G267" t="b">
        <v>0</v>
      </c>
      <c r="H267">
        <v>3</v>
      </c>
      <c r="I267">
        <v>1</v>
      </c>
      <c r="J267">
        <v>0.2</v>
      </c>
      <c r="K267" s="7" t="s">
        <v>26</v>
      </c>
      <c r="L267" s="7" t="s">
        <v>27</v>
      </c>
      <c r="M267" s="7" t="s">
        <v>40</v>
      </c>
      <c r="N267" s="7" t="s">
        <v>37</v>
      </c>
      <c r="O267" s="7" t="s">
        <v>33</v>
      </c>
    </row>
    <row r="268" spans="1:15" x14ac:dyDescent="0.2">
      <c r="A268">
        <v>267</v>
      </c>
      <c r="B268" s="6">
        <v>40555</v>
      </c>
      <c r="C268">
        <v>1</v>
      </c>
      <c r="D268">
        <v>0</v>
      </c>
      <c r="E268">
        <v>1</v>
      </c>
      <c r="F268">
        <v>13</v>
      </c>
      <c r="G268" t="b">
        <v>0</v>
      </c>
      <c r="H268">
        <v>3</v>
      </c>
      <c r="I268">
        <v>1</v>
      </c>
      <c r="J268">
        <v>0.22</v>
      </c>
      <c r="K268" s="7" t="s">
        <v>26</v>
      </c>
      <c r="L268" s="7" t="s">
        <v>27</v>
      </c>
      <c r="M268" s="7" t="s">
        <v>40</v>
      </c>
      <c r="N268" s="7" t="s">
        <v>37</v>
      </c>
      <c r="O268" s="7" t="s">
        <v>33</v>
      </c>
    </row>
    <row r="269" spans="1:15" x14ac:dyDescent="0.2">
      <c r="A269">
        <v>268</v>
      </c>
      <c r="B269" s="6">
        <v>40555</v>
      </c>
      <c r="C269">
        <v>1</v>
      </c>
      <c r="D269">
        <v>0</v>
      </c>
      <c r="E269">
        <v>1</v>
      </c>
      <c r="F269">
        <v>14</v>
      </c>
      <c r="G269" t="b">
        <v>0</v>
      </c>
      <c r="H269">
        <v>3</v>
      </c>
      <c r="I269">
        <v>1</v>
      </c>
      <c r="J269">
        <v>0.2</v>
      </c>
      <c r="K269" s="7" t="s">
        <v>26</v>
      </c>
      <c r="L269" s="7" t="s">
        <v>27</v>
      </c>
      <c r="M269" s="7" t="s">
        <v>40</v>
      </c>
      <c r="N269" s="7" t="s">
        <v>37</v>
      </c>
      <c r="O269" s="7" t="s">
        <v>33</v>
      </c>
    </row>
    <row r="270" spans="1:15" x14ac:dyDescent="0.2">
      <c r="A270">
        <v>269</v>
      </c>
      <c r="B270" s="6">
        <v>40555</v>
      </c>
      <c r="C270">
        <v>1</v>
      </c>
      <c r="D270">
        <v>0</v>
      </c>
      <c r="E270">
        <v>1</v>
      </c>
      <c r="F270">
        <v>15</v>
      </c>
      <c r="G270" t="b">
        <v>0</v>
      </c>
      <c r="H270">
        <v>3</v>
      </c>
      <c r="I270">
        <v>1</v>
      </c>
      <c r="J270">
        <v>0.2</v>
      </c>
      <c r="K270" s="7" t="s">
        <v>26</v>
      </c>
      <c r="L270" s="7" t="s">
        <v>27</v>
      </c>
      <c r="M270" s="7" t="s">
        <v>40</v>
      </c>
      <c r="N270" s="7" t="s">
        <v>37</v>
      </c>
      <c r="O270" s="7" t="s">
        <v>33</v>
      </c>
    </row>
    <row r="271" spans="1:15" x14ac:dyDescent="0.2">
      <c r="A271">
        <v>270</v>
      </c>
      <c r="B271" s="6">
        <v>40555</v>
      </c>
      <c r="C271">
        <v>1</v>
      </c>
      <c r="D271">
        <v>0</v>
      </c>
      <c r="E271">
        <v>1</v>
      </c>
      <c r="F271">
        <v>16</v>
      </c>
      <c r="G271" t="b">
        <v>0</v>
      </c>
      <c r="H271">
        <v>3</v>
      </c>
      <c r="I271">
        <v>1</v>
      </c>
      <c r="J271">
        <v>0.22</v>
      </c>
      <c r="K271" s="7" t="s">
        <v>26</v>
      </c>
      <c r="L271" s="7" t="s">
        <v>27</v>
      </c>
      <c r="M271" s="7" t="s">
        <v>40</v>
      </c>
      <c r="N271" s="7" t="s">
        <v>37</v>
      </c>
      <c r="O271" s="7" t="s">
        <v>33</v>
      </c>
    </row>
    <row r="272" spans="1:15" x14ac:dyDescent="0.2">
      <c r="A272">
        <v>271</v>
      </c>
      <c r="B272" s="6">
        <v>40555</v>
      </c>
      <c r="C272">
        <v>1</v>
      </c>
      <c r="D272">
        <v>0</v>
      </c>
      <c r="E272">
        <v>1</v>
      </c>
      <c r="F272">
        <v>17</v>
      </c>
      <c r="G272" t="b">
        <v>0</v>
      </c>
      <c r="H272">
        <v>3</v>
      </c>
      <c r="I272">
        <v>1</v>
      </c>
      <c r="J272">
        <v>0.2</v>
      </c>
      <c r="K272" s="7" t="s">
        <v>26</v>
      </c>
      <c r="L272" s="7" t="s">
        <v>27</v>
      </c>
      <c r="M272" s="7" t="s">
        <v>40</v>
      </c>
      <c r="N272" s="7" t="s">
        <v>37</v>
      </c>
      <c r="O272" s="7" t="s">
        <v>33</v>
      </c>
    </row>
    <row r="273" spans="1:15" x14ac:dyDescent="0.2">
      <c r="A273">
        <v>272</v>
      </c>
      <c r="B273" s="6">
        <v>40555</v>
      </c>
      <c r="C273">
        <v>1</v>
      </c>
      <c r="D273">
        <v>0</v>
      </c>
      <c r="E273">
        <v>1</v>
      </c>
      <c r="F273">
        <v>18</v>
      </c>
      <c r="G273" t="b">
        <v>0</v>
      </c>
      <c r="H273">
        <v>3</v>
      </c>
      <c r="I273">
        <v>1</v>
      </c>
      <c r="J273">
        <v>0.2</v>
      </c>
      <c r="K273" s="7" t="s">
        <v>26</v>
      </c>
      <c r="L273" s="7" t="s">
        <v>27</v>
      </c>
      <c r="M273" s="7" t="s">
        <v>40</v>
      </c>
      <c r="N273" s="7" t="s">
        <v>37</v>
      </c>
      <c r="O273" s="7" t="s">
        <v>35</v>
      </c>
    </row>
    <row r="274" spans="1:15" x14ac:dyDescent="0.2">
      <c r="A274">
        <v>273</v>
      </c>
      <c r="B274" s="6">
        <v>40555</v>
      </c>
      <c r="C274">
        <v>1</v>
      </c>
      <c r="D274">
        <v>0</v>
      </c>
      <c r="E274">
        <v>1</v>
      </c>
      <c r="F274">
        <v>19</v>
      </c>
      <c r="G274" t="b">
        <v>0</v>
      </c>
      <c r="H274">
        <v>3</v>
      </c>
      <c r="I274">
        <v>1</v>
      </c>
      <c r="J274">
        <v>0.18</v>
      </c>
      <c r="K274" s="7" t="s">
        <v>26</v>
      </c>
      <c r="L274" s="7" t="s">
        <v>27</v>
      </c>
      <c r="M274" s="7" t="s">
        <v>40</v>
      </c>
      <c r="N274" s="7" t="s">
        <v>37</v>
      </c>
      <c r="O274" s="7" t="s">
        <v>35</v>
      </c>
    </row>
    <row r="275" spans="1:15" x14ac:dyDescent="0.2">
      <c r="A275">
        <v>274</v>
      </c>
      <c r="B275" s="6">
        <v>40555</v>
      </c>
      <c r="C275">
        <v>1</v>
      </c>
      <c r="D275">
        <v>0</v>
      </c>
      <c r="E275">
        <v>1</v>
      </c>
      <c r="F275">
        <v>20</v>
      </c>
      <c r="G275" t="b">
        <v>0</v>
      </c>
      <c r="H275">
        <v>3</v>
      </c>
      <c r="I275">
        <v>1</v>
      </c>
      <c r="J275">
        <v>0.16</v>
      </c>
      <c r="K275" s="7" t="s">
        <v>26</v>
      </c>
      <c r="L275" s="7" t="s">
        <v>27</v>
      </c>
      <c r="M275" s="7" t="s">
        <v>40</v>
      </c>
      <c r="N275" s="7" t="s">
        <v>37</v>
      </c>
      <c r="O275" s="7" t="s">
        <v>35</v>
      </c>
    </row>
    <row r="276" spans="1:15" x14ac:dyDescent="0.2">
      <c r="A276">
        <v>275</v>
      </c>
      <c r="B276" s="6">
        <v>40555</v>
      </c>
      <c r="C276">
        <v>1</v>
      </c>
      <c r="D276">
        <v>0</v>
      </c>
      <c r="E276">
        <v>1</v>
      </c>
      <c r="F276">
        <v>21</v>
      </c>
      <c r="G276" t="b">
        <v>0</v>
      </c>
      <c r="H276">
        <v>3</v>
      </c>
      <c r="I276">
        <v>1</v>
      </c>
      <c r="J276">
        <v>0.16</v>
      </c>
      <c r="K276" s="7" t="s">
        <v>26</v>
      </c>
      <c r="L276" s="7" t="s">
        <v>27</v>
      </c>
      <c r="M276" s="7" t="s">
        <v>40</v>
      </c>
      <c r="N276" s="7" t="s">
        <v>37</v>
      </c>
      <c r="O276" s="7" t="s">
        <v>35</v>
      </c>
    </row>
    <row r="277" spans="1:15" x14ac:dyDescent="0.2">
      <c r="A277">
        <v>276</v>
      </c>
      <c r="B277" s="6">
        <v>40555</v>
      </c>
      <c r="C277">
        <v>1</v>
      </c>
      <c r="D277">
        <v>0</v>
      </c>
      <c r="E277">
        <v>1</v>
      </c>
      <c r="F277">
        <v>22</v>
      </c>
      <c r="G277" t="b">
        <v>0</v>
      </c>
      <c r="H277">
        <v>3</v>
      </c>
      <c r="I277">
        <v>1</v>
      </c>
      <c r="J277">
        <v>0.16</v>
      </c>
      <c r="K277" s="7" t="s">
        <v>26</v>
      </c>
      <c r="L277" s="7" t="s">
        <v>27</v>
      </c>
      <c r="M277" s="7" t="s">
        <v>40</v>
      </c>
      <c r="N277" s="7" t="s">
        <v>37</v>
      </c>
      <c r="O277" s="7" t="s">
        <v>35</v>
      </c>
    </row>
    <row r="278" spans="1:15" x14ac:dyDescent="0.2">
      <c r="A278">
        <v>277</v>
      </c>
      <c r="B278" s="6">
        <v>40555</v>
      </c>
      <c r="C278">
        <v>1</v>
      </c>
      <c r="D278">
        <v>0</v>
      </c>
      <c r="E278">
        <v>1</v>
      </c>
      <c r="F278">
        <v>23</v>
      </c>
      <c r="G278" t="b">
        <v>0</v>
      </c>
      <c r="H278">
        <v>3</v>
      </c>
      <c r="I278">
        <v>1</v>
      </c>
      <c r="J278">
        <v>0.14000000000000001</v>
      </c>
      <c r="K278" s="7" t="s">
        <v>26</v>
      </c>
      <c r="L278" s="7" t="s">
        <v>27</v>
      </c>
      <c r="M278" s="7" t="s">
        <v>40</v>
      </c>
      <c r="N278" s="7" t="s">
        <v>37</v>
      </c>
      <c r="O278" s="7" t="s">
        <v>35</v>
      </c>
    </row>
    <row r="279" spans="1:15" x14ac:dyDescent="0.2">
      <c r="A279">
        <v>278</v>
      </c>
      <c r="B279" s="6">
        <v>40556</v>
      </c>
      <c r="C279">
        <v>1</v>
      </c>
      <c r="D279">
        <v>0</v>
      </c>
      <c r="E279">
        <v>1</v>
      </c>
      <c r="F279">
        <v>0</v>
      </c>
      <c r="G279" t="b">
        <v>0</v>
      </c>
      <c r="H279">
        <v>4</v>
      </c>
      <c r="I279">
        <v>1</v>
      </c>
      <c r="J279">
        <v>0.14000000000000001</v>
      </c>
      <c r="K279" s="7" t="s">
        <v>26</v>
      </c>
      <c r="L279" s="7" t="s">
        <v>27</v>
      </c>
      <c r="M279" s="7" t="s">
        <v>41</v>
      </c>
      <c r="N279" s="7" t="s">
        <v>37</v>
      </c>
      <c r="O279" s="7" t="s">
        <v>30</v>
      </c>
    </row>
    <row r="280" spans="1:15" x14ac:dyDescent="0.2">
      <c r="A280">
        <v>279</v>
      </c>
      <c r="B280" s="6">
        <v>40556</v>
      </c>
      <c r="C280">
        <v>1</v>
      </c>
      <c r="D280">
        <v>0</v>
      </c>
      <c r="E280">
        <v>1</v>
      </c>
      <c r="F280">
        <v>1</v>
      </c>
      <c r="G280" t="b">
        <v>0</v>
      </c>
      <c r="H280">
        <v>4</v>
      </c>
      <c r="I280">
        <v>1</v>
      </c>
      <c r="J280">
        <v>0.14000000000000001</v>
      </c>
      <c r="K280" s="7" t="s">
        <v>26</v>
      </c>
      <c r="L280" s="7" t="s">
        <v>27</v>
      </c>
      <c r="M280" s="7" t="s">
        <v>41</v>
      </c>
      <c r="N280" s="7" t="s">
        <v>37</v>
      </c>
      <c r="O280" s="7" t="s">
        <v>30</v>
      </c>
    </row>
    <row r="281" spans="1:15" x14ac:dyDescent="0.2">
      <c r="A281">
        <v>280</v>
      </c>
      <c r="B281" s="6">
        <v>40556</v>
      </c>
      <c r="C281">
        <v>1</v>
      </c>
      <c r="D281">
        <v>0</v>
      </c>
      <c r="E281">
        <v>1</v>
      </c>
      <c r="F281">
        <v>2</v>
      </c>
      <c r="G281" t="b">
        <v>0</v>
      </c>
      <c r="H281">
        <v>4</v>
      </c>
      <c r="I281">
        <v>1</v>
      </c>
      <c r="J281">
        <v>0.14000000000000001</v>
      </c>
      <c r="K281" s="7" t="s">
        <v>26</v>
      </c>
      <c r="L281" s="7" t="s">
        <v>27</v>
      </c>
      <c r="M281" s="7" t="s">
        <v>41</v>
      </c>
      <c r="N281" s="7" t="s">
        <v>37</v>
      </c>
      <c r="O281" s="7" t="s">
        <v>30</v>
      </c>
    </row>
    <row r="282" spans="1:15" x14ac:dyDescent="0.2">
      <c r="A282">
        <v>281</v>
      </c>
      <c r="B282" s="6">
        <v>40556</v>
      </c>
      <c r="C282">
        <v>1</v>
      </c>
      <c r="D282">
        <v>0</v>
      </c>
      <c r="E282">
        <v>1</v>
      </c>
      <c r="F282">
        <v>3</v>
      </c>
      <c r="G282" t="b">
        <v>0</v>
      </c>
      <c r="H282">
        <v>4</v>
      </c>
      <c r="I282">
        <v>1</v>
      </c>
      <c r="J282">
        <v>0.14000000000000001</v>
      </c>
      <c r="K282" s="7" t="s">
        <v>26</v>
      </c>
      <c r="L282" s="7" t="s">
        <v>27</v>
      </c>
      <c r="M282" s="7" t="s">
        <v>41</v>
      </c>
      <c r="N282" s="7" t="s">
        <v>37</v>
      </c>
      <c r="O282" s="7" t="s">
        <v>30</v>
      </c>
    </row>
    <row r="283" spans="1:15" x14ac:dyDescent="0.2">
      <c r="A283">
        <v>282</v>
      </c>
      <c r="B283" s="6">
        <v>40556</v>
      </c>
      <c r="C283">
        <v>1</v>
      </c>
      <c r="D283">
        <v>0</v>
      </c>
      <c r="E283">
        <v>1</v>
      </c>
      <c r="F283">
        <v>4</v>
      </c>
      <c r="G283" t="b">
        <v>0</v>
      </c>
      <c r="H283">
        <v>4</v>
      </c>
      <c r="I283">
        <v>1</v>
      </c>
      <c r="J283">
        <v>0.14000000000000001</v>
      </c>
      <c r="K283" s="7" t="s">
        <v>26</v>
      </c>
      <c r="L283" s="7" t="s">
        <v>27</v>
      </c>
      <c r="M283" s="7" t="s">
        <v>41</v>
      </c>
      <c r="N283" s="7" t="s">
        <v>37</v>
      </c>
      <c r="O283" s="7" t="s">
        <v>30</v>
      </c>
    </row>
    <row r="284" spans="1:15" x14ac:dyDescent="0.2">
      <c r="A284">
        <v>283</v>
      </c>
      <c r="B284" s="6">
        <v>40556</v>
      </c>
      <c r="C284">
        <v>1</v>
      </c>
      <c r="D284">
        <v>0</v>
      </c>
      <c r="E284">
        <v>1</v>
      </c>
      <c r="F284">
        <v>5</v>
      </c>
      <c r="G284" t="b">
        <v>0</v>
      </c>
      <c r="H284">
        <v>4</v>
      </c>
      <c r="I284">
        <v>1</v>
      </c>
      <c r="J284">
        <v>0.14000000000000001</v>
      </c>
      <c r="K284" s="7" t="s">
        <v>26</v>
      </c>
      <c r="L284" s="7" t="s">
        <v>27</v>
      </c>
      <c r="M284" s="7" t="s">
        <v>41</v>
      </c>
      <c r="N284" s="7" t="s">
        <v>37</v>
      </c>
      <c r="O284" s="7" t="s">
        <v>30</v>
      </c>
    </row>
    <row r="285" spans="1:15" x14ac:dyDescent="0.2">
      <c r="A285">
        <v>284</v>
      </c>
      <c r="B285" s="6">
        <v>40556</v>
      </c>
      <c r="C285">
        <v>1</v>
      </c>
      <c r="D285">
        <v>0</v>
      </c>
      <c r="E285">
        <v>1</v>
      </c>
      <c r="F285">
        <v>6</v>
      </c>
      <c r="G285" t="b">
        <v>0</v>
      </c>
      <c r="H285">
        <v>4</v>
      </c>
      <c r="I285">
        <v>1</v>
      </c>
      <c r="J285">
        <v>0.12</v>
      </c>
      <c r="K285" s="7" t="s">
        <v>26</v>
      </c>
      <c r="L285" s="7" t="s">
        <v>27</v>
      </c>
      <c r="M285" s="7" t="s">
        <v>41</v>
      </c>
      <c r="N285" s="7" t="s">
        <v>37</v>
      </c>
      <c r="O285" s="7" t="s">
        <v>32</v>
      </c>
    </row>
    <row r="286" spans="1:15" x14ac:dyDescent="0.2">
      <c r="A286">
        <v>285</v>
      </c>
      <c r="B286" s="6">
        <v>40556</v>
      </c>
      <c r="C286">
        <v>1</v>
      </c>
      <c r="D286">
        <v>0</v>
      </c>
      <c r="E286">
        <v>1</v>
      </c>
      <c r="F286">
        <v>7</v>
      </c>
      <c r="G286" t="b">
        <v>0</v>
      </c>
      <c r="H286">
        <v>4</v>
      </c>
      <c r="I286">
        <v>1</v>
      </c>
      <c r="J286">
        <v>0.12</v>
      </c>
      <c r="K286" s="7" t="s">
        <v>26</v>
      </c>
      <c r="L286" s="7" t="s">
        <v>27</v>
      </c>
      <c r="M286" s="7" t="s">
        <v>41</v>
      </c>
      <c r="N286" s="7" t="s">
        <v>37</v>
      </c>
      <c r="O286" s="7" t="s">
        <v>32</v>
      </c>
    </row>
    <row r="287" spans="1:15" x14ac:dyDescent="0.2">
      <c r="A287">
        <v>286</v>
      </c>
      <c r="B287" s="6">
        <v>40556</v>
      </c>
      <c r="C287">
        <v>1</v>
      </c>
      <c r="D287">
        <v>0</v>
      </c>
      <c r="E287">
        <v>1</v>
      </c>
      <c r="F287">
        <v>8</v>
      </c>
      <c r="G287" t="b">
        <v>0</v>
      </c>
      <c r="H287">
        <v>4</v>
      </c>
      <c r="I287">
        <v>1</v>
      </c>
      <c r="J287">
        <v>0.14000000000000001</v>
      </c>
      <c r="K287" s="7" t="s">
        <v>26</v>
      </c>
      <c r="L287" s="7" t="s">
        <v>27</v>
      </c>
      <c r="M287" s="7" t="s">
        <v>41</v>
      </c>
      <c r="N287" s="7" t="s">
        <v>37</v>
      </c>
      <c r="O287" s="7" t="s">
        <v>32</v>
      </c>
    </row>
    <row r="288" spans="1:15" x14ac:dyDescent="0.2">
      <c r="A288">
        <v>287</v>
      </c>
      <c r="B288" s="6">
        <v>40556</v>
      </c>
      <c r="C288">
        <v>1</v>
      </c>
      <c r="D288">
        <v>0</v>
      </c>
      <c r="E288">
        <v>1</v>
      </c>
      <c r="F288">
        <v>9</v>
      </c>
      <c r="G288" t="b">
        <v>0</v>
      </c>
      <c r="H288">
        <v>4</v>
      </c>
      <c r="I288">
        <v>1</v>
      </c>
      <c r="J288">
        <v>0.14000000000000001</v>
      </c>
      <c r="K288" s="7" t="s">
        <v>26</v>
      </c>
      <c r="L288" s="7" t="s">
        <v>27</v>
      </c>
      <c r="M288" s="7" t="s">
        <v>41</v>
      </c>
      <c r="N288" s="7" t="s">
        <v>37</v>
      </c>
      <c r="O288" s="7" t="s">
        <v>32</v>
      </c>
    </row>
    <row r="289" spans="1:15" x14ac:dyDescent="0.2">
      <c r="A289">
        <v>288</v>
      </c>
      <c r="B289" s="6">
        <v>40556</v>
      </c>
      <c r="C289">
        <v>1</v>
      </c>
      <c r="D289">
        <v>0</v>
      </c>
      <c r="E289">
        <v>1</v>
      </c>
      <c r="F289">
        <v>10</v>
      </c>
      <c r="G289" t="b">
        <v>0</v>
      </c>
      <c r="H289">
        <v>4</v>
      </c>
      <c r="I289">
        <v>2</v>
      </c>
      <c r="J289">
        <v>0.16</v>
      </c>
      <c r="K289" s="7" t="s">
        <v>26</v>
      </c>
      <c r="L289" s="7" t="s">
        <v>31</v>
      </c>
      <c r="M289" s="7" t="s">
        <v>41</v>
      </c>
      <c r="N289" s="7" t="s">
        <v>37</v>
      </c>
      <c r="O289" s="7" t="s">
        <v>32</v>
      </c>
    </row>
    <row r="290" spans="1:15" x14ac:dyDescent="0.2">
      <c r="A290">
        <v>289</v>
      </c>
      <c r="B290" s="6">
        <v>40556</v>
      </c>
      <c r="C290">
        <v>1</v>
      </c>
      <c r="D290">
        <v>0</v>
      </c>
      <c r="E290">
        <v>1</v>
      </c>
      <c r="F290">
        <v>11</v>
      </c>
      <c r="G290" t="b">
        <v>0</v>
      </c>
      <c r="H290">
        <v>4</v>
      </c>
      <c r="I290">
        <v>2</v>
      </c>
      <c r="J290">
        <v>0.2</v>
      </c>
      <c r="K290" s="7" t="s">
        <v>26</v>
      </c>
      <c r="L290" s="7" t="s">
        <v>31</v>
      </c>
      <c r="M290" s="7" t="s">
        <v>41</v>
      </c>
      <c r="N290" s="7" t="s">
        <v>37</v>
      </c>
      <c r="O290" s="7" t="s">
        <v>32</v>
      </c>
    </row>
    <row r="291" spans="1:15" x14ac:dyDescent="0.2">
      <c r="A291">
        <v>290</v>
      </c>
      <c r="B291" s="6">
        <v>40556</v>
      </c>
      <c r="C291">
        <v>1</v>
      </c>
      <c r="D291">
        <v>0</v>
      </c>
      <c r="E291">
        <v>1</v>
      </c>
      <c r="F291">
        <v>12</v>
      </c>
      <c r="G291" t="b">
        <v>0</v>
      </c>
      <c r="H291">
        <v>4</v>
      </c>
      <c r="I291">
        <v>1</v>
      </c>
      <c r="J291">
        <v>0.2</v>
      </c>
      <c r="K291" s="7" t="s">
        <v>26</v>
      </c>
      <c r="L291" s="7" t="s">
        <v>27</v>
      </c>
      <c r="M291" s="7" t="s">
        <v>41</v>
      </c>
      <c r="N291" s="7" t="s">
        <v>37</v>
      </c>
      <c r="O291" s="7" t="s">
        <v>33</v>
      </c>
    </row>
    <row r="292" spans="1:15" x14ac:dyDescent="0.2">
      <c r="A292">
        <v>291</v>
      </c>
      <c r="B292" s="6">
        <v>40556</v>
      </c>
      <c r="C292">
        <v>1</v>
      </c>
      <c r="D292">
        <v>0</v>
      </c>
      <c r="E292">
        <v>1</v>
      </c>
      <c r="F292">
        <v>13</v>
      </c>
      <c r="G292" t="b">
        <v>0</v>
      </c>
      <c r="H292">
        <v>4</v>
      </c>
      <c r="I292">
        <v>1</v>
      </c>
      <c r="J292">
        <v>0.22</v>
      </c>
      <c r="K292" s="7" t="s">
        <v>26</v>
      </c>
      <c r="L292" s="7" t="s">
        <v>27</v>
      </c>
      <c r="M292" s="7" t="s">
        <v>41</v>
      </c>
      <c r="N292" s="7" t="s">
        <v>37</v>
      </c>
      <c r="O292" s="7" t="s">
        <v>33</v>
      </c>
    </row>
    <row r="293" spans="1:15" x14ac:dyDescent="0.2">
      <c r="A293">
        <v>292</v>
      </c>
      <c r="B293" s="6">
        <v>40556</v>
      </c>
      <c r="C293">
        <v>1</v>
      </c>
      <c r="D293">
        <v>0</v>
      </c>
      <c r="E293">
        <v>1</v>
      </c>
      <c r="F293">
        <v>14</v>
      </c>
      <c r="G293" t="b">
        <v>0</v>
      </c>
      <c r="H293">
        <v>4</v>
      </c>
      <c r="I293">
        <v>1</v>
      </c>
      <c r="J293">
        <v>0.22</v>
      </c>
      <c r="K293" s="7" t="s">
        <v>26</v>
      </c>
      <c r="L293" s="7" t="s">
        <v>27</v>
      </c>
      <c r="M293" s="7" t="s">
        <v>41</v>
      </c>
      <c r="N293" s="7" t="s">
        <v>37</v>
      </c>
      <c r="O293" s="7" t="s">
        <v>33</v>
      </c>
    </row>
    <row r="294" spans="1:15" x14ac:dyDescent="0.2">
      <c r="A294">
        <v>293</v>
      </c>
      <c r="B294" s="6">
        <v>40556</v>
      </c>
      <c r="C294">
        <v>1</v>
      </c>
      <c r="D294">
        <v>0</v>
      </c>
      <c r="E294">
        <v>1</v>
      </c>
      <c r="F294">
        <v>15</v>
      </c>
      <c r="G294" t="b">
        <v>0</v>
      </c>
      <c r="H294">
        <v>4</v>
      </c>
      <c r="I294">
        <v>1</v>
      </c>
      <c r="J294">
        <v>0.24</v>
      </c>
      <c r="K294" s="7" t="s">
        <v>26</v>
      </c>
      <c r="L294" s="7" t="s">
        <v>27</v>
      </c>
      <c r="M294" s="7" t="s">
        <v>41</v>
      </c>
      <c r="N294" s="7" t="s">
        <v>37</v>
      </c>
      <c r="O294" s="7" t="s">
        <v>33</v>
      </c>
    </row>
    <row r="295" spans="1:15" x14ac:dyDescent="0.2">
      <c r="A295">
        <v>294</v>
      </c>
      <c r="B295" s="6">
        <v>40556</v>
      </c>
      <c r="C295">
        <v>1</v>
      </c>
      <c r="D295">
        <v>0</v>
      </c>
      <c r="E295">
        <v>1</v>
      </c>
      <c r="F295">
        <v>16</v>
      </c>
      <c r="G295" t="b">
        <v>0</v>
      </c>
      <c r="H295">
        <v>4</v>
      </c>
      <c r="I295">
        <v>1</v>
      </c>
      <c r="J295">
        <v>0.24</v>
      </c>
      <c r="K295" s="7" t="s">
        <v>26</v>
      </c>
      <c r="L295" s="7" t="s">
        <v>27</v>
      </c>
      <c r="M295" s="7" t="s">
        <v>41</v>
      </c>
      <c r="N295" s="7" t="s">
        <v>37</v>
      </c>
      <c r="O295" s="7" t="s">
        <v>33</v>
      </c>
    </row>
    <row r="296" spans="1:15" x14ac:dyDescent="0.2">
      <c r="A296">
        <v>295</v>
      </c>
      <c r="B296" s="6">
        <v>40556</v>
      </c>
      <c r="C296">
        <v>1</v>
      </c>
      <c r="D296">
        <v>0</v>
      </c>
      <c r="E296">
        <v>1</v>
      </c>
      <c r="F296">
        <v>17</v>
      </c>
      <c r="G296" t="b">
        <v>0</v>
      </c>
      <c r="H296">
        <v>4</v>
      </c>
      <c r="I296">
        <v>1</v>
      </c>
      <c r="J296">
        <v>0.2</v>
      </c>
      <c r="K296" s="7" t="s">
        <v>26</v>
      </c>
      <c r="L296" s="7" t="s">
        <v>27</v>
      </c>
      <c r="M296" s="7" t="s">
        <v>41</v>
      </c>
      <c r="N296" s="7" t="s">
        <v>37</v>
      </c>
      <c r="O296" s="7" t="s">
        <v>33</v>
      </c>
    </row>
    <row r="297" spans="1:15" x14ac:dyDescent="0.2">
      <c r="A297">
        <v>296</v>
      </c>
      <c r="B297" s="6">
        <v>40556</v>
      </c>
      <c r="C297">
        <v>1</v>
      </c>
      <c r="D297">
        <v>0</v>
      </c>
      <c r="E297">
        <v>1</v>
      </c>
      <c r="F297">
        <v>18</v>
      </c>
      <c r="G297" t="b">
        <v>0</v>
      </c>
      <c r="H297">
        <v>4</v>
      </c>
      <c r="I297">
        <v>1</v>
      </c>
      <c r="J297">
        <v>0.2</v>
      </c>
      <c r="K297" s="7" t="s">
        <v>26</v>
      </c>
      <c r="L297" s="7" t="s">
        <v>27</v>
      </c>
      <c r="M297" s="7" t="s">
        <v>41</v>
      </c>
      <c r="N297" s="7" t="s">
        <v>37</v>
      </c>
      <c r="O297" s="7" t="s">
        <v>35</v>
      </c>
    </row>
    <row r="298" spans="1:15" x14ac:dyDescent="0.2">
      <c r="A298">
        <v>297</v>
      </c>
      <c r="B298" s="6">
        <v>40556</v>
      </c>
      <c r="C298">
        <v>1</v>
      </c>
      <c r="D298">
        <v>0</v>
      </c>
      <c r="E298">
        <v>1</v>
      </c>
      <c r="F298">
        <v>19</v>
      </c>
      <c r="G298" t="b">
        <v>0</v>
      </c>
      <c r="H298">
        <v>4</v>
      </c>
      <c r="I298">
        <v>1</v>
      </c>
      <c r="J298">
        <v>0.16</v>
      </c>
      <c r="K298" s="7" t="s">
        <v>26</v>
      </c>
      <c r="L298" s="7" t="s">
        <v>27</v>
      </c>
      <c r="M298" s="7" t="s">
        <v>41</v>
      </c>
      <c r="N298" s="7" t="s">
        <v>37</v>
      </c>
      <c r="O298" s="7" t="s">
        <v>35</v>
      </c>
    </row>
    <row r="299" spans="1:15" x14ac:dyDescent="0.2">
      <c r="A299">
        <v>298</v>
      </c>
      <c r="B299" s="6">
        <v>40556</v>
      </c>
      <c r="C299">
        <v>1</v>
      </c>
      <c r="D299">
        <v>0</v>
      </c>
      <c r="E299">
        <v>1</v>
      </c>
      <c r="F299">
        <v>20</v>
      </c>
      <c r="G299" t="b">
        <v>0</v>
      </c>
      <c r="H299">
        <v>4</v>
      </c>
      <c r="I299">
        <v>1</v>
      </c>
      <c r="J299">
        <v>0.16</v>
      </c>
      <c r="K299" s="7" t="s">
        <v>26</v>
      </c>
      <c r="L299" s="7" t="s">
        <v>27</v>
      </c>
      <c r="M299" s="7" t="s">
        <v>41</v>
      </c>
      <c r="N299" s="7" t="s">
        <v>37</v>
      </c>
      <c r="O299" s="7" t="s">
        <v>35</v>
      </c>
    </row>
    <row r="300" spans="1:15" x14ac:dyDescent="0.2">
      <c r="A300">
        <v>299</v>
      </c>
      <c r="B300" s="6">
        <v>40556</v>
      </c>
      <c r="C300">
        <v>1</v>
      </c>
      <c r="D300">
        <v>0</v>
      </c>
      <c r="E300">
        <v>1</v>
      </c>
      <c r="F300">
        <v>21</v>
      </c>
      <c r="G300" t="b">
        <v>0</v>
      </c>
      <c r="H300">
        <v>4</v>
      </c>
      <c r="I300">
        <v>1</v>
      </c>
      <c r="J300">
        <v>0.14000000000000001</v>
      </c>
      <c r="K300" s="7" t="s">
        <v>26</v>
      </c>
      <c r="L300" s="7" t="s">
        <v>27</v>
      </c>
      <c r="M300" s="7" t="s">
        <v>41</v>
      </c>
      <c r="N300" s="7" t="s">
        <v>37</v>
      </c>
      <c r="O300" s="7" t="s">
        <v>35</v>
      </c>
    </row>
    <row r="301" spans="1:15" x14ac:dyDescent="0.2">
      <c r="A301">
        <v>300</v>
      </c>
      <c r="B301" s="6">
        <v>40556</v>
      </c>
      <c r="C301">
        <v>1</v>
      </c>
      <c r="D301">
        <v>0</v>
      </c>
      <c r="E301">
        <v>1</v>
      </c>
      <c r="F301">
        <v>22</v>
      </c>
      <c r="G301" t="b">
        <v>0</v>
      </c>
      <c r="H301">
        <v>4</v>
      </c>
      <c r="I301">
        <v>1</v>
      </c>
      <c r="J301">
        <v>0.14000000000000001</v>
      </c>
      <c r="K301" s="7" t="s">
        <v>26</v>
      </c>
      <c r="L301" s="7" t="s">
        <v>27</v>
      </c>
      <c r="M301" s="7" t="s">
        <v>41</v>
      </c>
      <c r="N301" s="7" t="s">
        <v>37</v>
      </c>
      <c r="O301" s="7" t="s">
        <v>35</v>
      </c>
    </row>
    <row r="302" spans="1:15" x14ac:dyDescent="0.2">
      <c r="A302">
        <v>301</v>
      </c>
      <c r="B302" s="6">
        <v>40556</v>
      </c>
      <c r="C302">
        <v>1</v>
      </c>
      <c r="D302">
        <v>0</v>
      </c>
      <c r="E302">
        <v>1</v>
      </c>
      <c r="F302">
        <v>23</v>
      </c>
      <c r="G302" t="b">
        <v>0</v>
      </c>
      <c r="H302">
        <v>4</v>
      </c>
      <c r="I302">
        <v>1</v>
      </c>
      <c r="J302">
        <v>0.12</v>
      </c>
      <c r="K302" s="7" t="s">
        <v>26</v>
      </c>
      <c r="L302" s="7" t="s">
        <v>27</v>
      </c>
      <c r="M302" s="7" t="s">
        <v>41</v>
      </c>
      <c r="N302" s="7" t="s">
        <v>37</v>
      </c>
      <c r="O302" s="7" t="s">
        <v>35</v>
      </c>
    </row>
    <row r="303" spans="1:15" x14ac:dyDescent="0.2">
      <c r="A303">
        <v>302</v>
      </c>
      <c r="B303" s="6">
        <v>40557</v>
      </c>
      <c r="C303">
        <v>1</v>
      </c>
      <c r="D303">
        <v>0</v>
      </c>
      <c r="E303">
        <v>1</v>
      </c>
      <c r="F303">
        <v>0</v>
      </c>
      <c r="G303" t="b">
        <v>0</v>
      </c>
      <c r="H303">
        <v>5</v>
      </c>
      <c r="I303">
        <v>1</v>
      </c>
      <c r="J303">
        <v>0.12</v>
      </c>
      <c r="K303" s="7" t="s">
        <v>26</v>
      </c>
      <c r="L303" s="7" t="s">
        <v>27</v>
      </c>
      <c r="M303" s="7" t="s">
        <v>42</v>
      </c>
      <c r="N303" s="7" t="s">
        <v>29</v>
      </c>
      <c r="O303" s="7" t="s">
        <v>30</v>
      </c>
    </row>
    <row r="304" spans="1:15" x14ac:dyDescent="0.2">
      <c r="A304">
        <v>303</v>
      </c>
      <c r="B304" s="6">
        <v>40557</v>
      </c>
      <c r="C304">
        <v>1</v>
      </c>
      <c r="D304">
        <v>0</v>
      </c>
      <c r="E304">
        <v>1</v>
      </c>
      <c r="F304">
        <v>1</v>
      </c>
      <c r="G304" t="b">
        <v>0</v>
      </c>
      <c r="H304">
        <v>5</v>
      </c>
      <c r="I304">
        <v>1</v>
      </c>
      <c r="J304">
        <v>0.1</v>
      </c>
      <c r="K304" s="7" t="s">
        <v>26</v>
      </c>
      <c r="L304" s="7" t="s">
        <v>27</v>
      </c>
      <c r="M304" s="7" t="s">
        <v>42</v>
      </c>
      <c r="N304" s="7" t="s">
        <v>29</v>
      </c>
      <c r="O304" s="7" t="s">
        <v>30</v>
      </c>
    </row>
    <row r="305" spans="1:15" x14ac:dyDescent="0.2">
      <c r="A305">
        <v>304</v>
      </c>
      <c r="B305" s="6">
        <v>40557</v>
      </c>
      <c r="C305">
        <v>1</v>
      </c>
      <c r="D305">
        <v>0</v>
      </c>
      <c r="E305">
        <v>1</v>
      </c>
      <c r="F305">
        <v>2</v>
      </c>
      <c r="G305" t="b">
        <v>0</v>
      </c>
      <c r="H305">
        <v>5</v>
      </c>
      <c r="I305">
        <v>1</v>
      </c>
      <c r="J305">
        <v>0.1</v>
      </c>
      <c r="K305" s="7" t="s">
        <v>26</v>
      </c>
      <c r="L305" s="7" t="s">
        <v>27</v>
      </c>
      <c r="M305" s="7" t="s">
        <v>42</v>
      </c>
      <c r="N305" s="7" t="s">
        <v>29</v>
      </c>
      <c r="O305" s="7" t="s">
        <v>30</v>
      </c>
    </row>
    <row r="306" spans="1:15" x14ac:dyDescent="0.2">
      <c r="A306">
        <v>305</v>
      </c>
      <c r="B306" s="6">
        <v>40557</v>
      </c>
      <c r="C306">
        <v>1</v>
      </c>
      <c r="D306">
        <v>0</v>
      </c>
      <c r="E306">
        <v>1</v>
      </c>
      <c r="F306">
        <v>3</v>
      </c>
      <c r="G306" t="b">
        <v>0</v>
      </c>
      <c r="H306">
        <v>5</v>
      </c>
      <c r="I306">
        <v>1</v>
      </c>
      <c r="J306">
        <v>0.1</v>
      </c>
      <c r="K306" s="7" t="s">
        <v>26</v>
      </c>
      <c r="L306" s="7" t="s">
        <v>27</v>
      </c>
      <c r="M306" s="7" t="s">
        <v>42</v>
      </c>
      <c r="N306" s="7" t="s">
        <v>29</v>
      </c>
      <c r="O306" s="7" t="s">
        <v>30</v>
      </c>
    </row>
    <row r="307" spans="1:15" x14ac:dyDescent="0.2">
      <c r="A307">
        <v>306</v>
      </c>
      <c r="B307" s="6">
        <v>40557</v>
      </c>
      <c r="C307">
        <v>1</v>
      </c>
      <c r="D307">
        <v>0</v>
      </c>
      <c r="E307">
        <v>1</v>
      </c>
      <c r="F307">
        <v>5</v>
      </c>
      <c r="G307" t="b">
        <v>0</v>
      </c>
      <c r="H307">
        <v>5</v>
      </c>
      <c r="I307">
        <v>1</v>
      </c>
      <c r="J307">
        <v>0.1</v>
      </c>
      <c r="K307" s="7" t="s">
        <v>26</v>
      </c>
      <c r="L307" s="7" t="s">
        <v>27</v>
      </c>
      <c r="M307" s="7" t="s">
        <v>42</v>
      </c>
      <c r="N307" s="7" t="s">
        <v>29</v>
      </c>
      <c r="O307" s="7" t="s">
        <v>30</v>
      </c>
    </row>
    <row r="308" spans="1:15" x14ac:dyDescent="0.2">
      <c r="A308">
        <v>307</v>
      </c>
      <c r="B308" s="6">
        <v>40557</v>
      </c>
      <c r="C308">
        <v>1</v>
      </c>
      <c r="D308">
        <v>0</v>
      </c>
      <c r="E308">
        <v>1</v>
      </c>
      <c r="F308">
        <v>6</v>
      </c>
      <c r="G308" t="b">
        <v>0</v>
      </c>
      <c r="H308">
        <v>5</v>
      </c>
      <c r="I308">
        <v>1</v>
      </c>
      <c r="J308">
        <v>0.1</v>
      </c>
      <c r="K308" s="7" t="s">
        <v>26</v>
      </c>
      <c r="L308" s="7" t="s">
        <v>27</v>
      </c>
      <c r="M308" s="7" t="s">
        <v>42</v>
      </c>
      <c r="N308" s="7" t="s">
        <v>29</v>
      </c>
      <c r="O308" s="7" t="s">
        <v>32</v>
      </c>
    </row>
    <row r="309" spans="1:15" x14ac:dyDescent="0.2">
      <c r="A309">
        <v>308</v>
      </c>
      <c r="B309" s="6">
        <v>40557</v>
      </c>
      <c r="C309">
        <v>1</v>
      </c>
      <c r="D309">
        <v>0</v>
      </c>
      <c r="E309">
        <v>1</v>
      </c>
      <c r="F309">
        <v>7</v>
      </c>
      <c r="G309" t="b">
        <v>0</v>
      </c>
      <c r="H309">
        <v>5</v>
      </c>
      <c r="I309">
        <v>1</v>
      </c>
      <c r="J309">
        <v>0.1</v>
      </c>
      <c r="K309" s="7" t="s">
        <v>26</v>
      </c>
      <c r="L309" s="7" t="s">
        <v>27</v>
      </c>
      <c r="M309" s="7" t="s">
        <v>42</v>
      </c>
      <c r="N309" s="7" t="s">
        <v>29</v>
      </c>
      <c r="O309" s="7" t="s">
        <v>32</v>
      </c>
    </row>
    <row r="310" spans="1:15" x14ac:dyDescent="0.2">
      <c r="A310">
        <v>309</v>
      </c>
      <c r="B310" s="6">
        <v>40557</v>
      </c>
      <c r="C310">
        <v>1</v>
      </c>
      <c r="D310">
        <v>0</v>
      </c>
      <c r="E310">
        <v>1</v>
      </c>
      <c r="F310">
        <v>8</v>
      </c>
      <c r="G310" t="b">
        <v>0</v>
      </c>
      <c r="H310">
        <v>5</v>
      </c>
      <c r="I310">
        <v>1</v>
      </c>
      <c r="J310">
        <v>0.12</v>
      </c>
      <c r="K310" s="7" t="s">
        <v>26</v>
      </c>
      <c r="L310" s="7" t="s">
        <v>27</v>
      </c>
      <c r="M310" s="7" t="s">
        <v>42</v>
      </c>
      <c r="N310" s="7" t="s">
        <v>29</v>
      </c>
      <c r="O310" s="7" t="s">
        <v>32</v>
      </c>
    </row>
    <row r="311" spans="1:15" x14ac:dyDescent="0.2">
      <c r="A311">
        <v>310</v>
      </c>
      <c r="B311" s="6">
        <v>40557</v>
      </c>
      <c r="C311">
        <v>1</v>
      </c>
      <c r="D311">
        <v>0</v>
      </c>
      <c r="E311">
        <v>1</v>
      </c>
      <c r="F311">
        <v>9</v>
      </c>
      <c r="G311" t="b">
        <v>0</v>
      </c>
      <c r="H311">
        <v>5</v>
      </c>
      <c r="I311">
        <v>1</v>
      </c>
      <c r="J311">
        <v>0.14000000000000001</v>
      </c>
      <c r="K311" s="7" t="s">
        <v>26</v>
      </c>
      <c r="L311" s="7" t="s">
        <v>27</v>
      </c>
      <c r="M311" s="7" t="s">
        <v>42</v>
      </c>
      <c r="N311" s="7" t="s">
        <v>29</v>
      </c>
      <c r="O311" s="7" t="s">
        <v>32</v>
      </c>
    </row>
    <row r="312" spans="1:15" x14ac:dyDescent="0.2">
      <c r="A312">
        <v>311</v>
      </c>
      <c r="B312" s="6">
        <v>40557</v>
      </c>
      <c r="C312">
        <v>1</v>
      </c>
      <c r="D312">
        <v>0</v>
      </c>
      <c r="E312">
        <v>1</v>
      </c>
      <c r="F312">
        <v>10</v>
      </c>
      <c r="G312" t="b">
        <v>0</v>
      </c>
      <c r="H312">
        <v>5</v>
      </c>
      <c r="I312">
        <v>1</v>
      </c>
      <c r="J312">
        <v>0.18</v>
      </c>
      <c r="K312" s="7" t="s">
        <v>26</v>
      </c>
      <c r="L312" s="7" t="s">
        <v>27</v>
      </c>
      <c r="M312" s="7" t="s">
        <v>42</v>
      </c>
      <c r="N312" s="7" t="s">
        <v>29</v>
      </c>
      <c r="O312" s="7" t="s">
        <v>32</v>
      </c>
    </row>
    <row r="313" spans="1:15" x14ac:dyDescent="0.2">
      <c r="A313">
        <v>312</v>
      </c>
      <c r="B313" s="6">
        <v>40557</v>
      </c>
      <c r="C313">
        <v>1</v>
      </c>
      <c r="D313">
        <v>0</v>
      </c>
      <c r="E313">
        <v>1</v>
      </c>
      <c r="F313">
        <v>11</v>
      </c>
      <c r="G313" t="b">
        <v>0</v>
      </c>
      <c r="H313">
        <v>5</v>
      </c>
      <c r="I313">
        <v>1</v>
      </c>
      <c r="J313">
        <v>0.18</v>
      </c>
      <c r="K313" s="7" t="s">
        <v>26</v>
      </c>
      <c r="L313" s="7" t="s">
        <v>27</v>
      </c>
      <c r="M313" s="7" t="s">
        <v>42</v>
      </c>
      <c r="N313" s="7" t="s">
        <v>29</v>
      </c>
      <c r="O313" s="7" t="s">
        <v>32</v>
      </c>
    </row>
    <row r="314" spans="1:15" x14ac:dyDescent="0.2">
      <c r="A314">
        <v>313</v>
      </c>
      <c r="B314" s="6">
        <v>40557</v>
      </c>
      <c r="C314">
        <v>1</v>
      </c>
      <c r="D314">
        <v>0</v>
      </c>
      <c r="E314">
        <v>1</v>
      </c>
      <c r="F314">
        <v>12</v>
      </c>
      <c r="G314" t="b">
        <v>0</v>
      </c>
      <c r="H314">
        <v>5</v>
      </c>
      <c r="I314">
        <v>1</v>
      </c>
      <c r="J314">
        <v>0.2</v>
      </c>
      <c r="K314" s="7" t="s">
        <v>26</v>
      </c>
      <c r="L314" s="7" t="s">
        <v>27</v>
      </c>
      <c r="M314" s="7" t="s">
        <v>42</v>
      </c>
      <c r="N314" s="7" t="s">
        <v>29</v>
      </c>
      <c r="O314" s="7" t="s">
        <v>33</v>
      </c>
    </row>
    <row r="315" spans="1:15" x14ac:dyDescent="0.2">
      <c r="A315">
        <v>314</v>
      </c>
      <c r="B315" s="6">
        <v>40557</v>
      </c>
      <c r="C315">
        <v>1</v>
      </c>
      <c r="D315">
        <v>0</v>
      </c>
      <c r="E315">
        <v>1</v>
      </c>
      <c r="F315">
        <v>13</v>
      </c>
      <c r="G315" t="b">
        <v>0</v>
      </c>
      <c r="H315">
        <v>5</v>
      </c>
      <c r="I315">
        <v>1</v>
      </c>
      <c r="J315">
        <v>0.22</v>
      </c>
      <c r="K315" s="7" t="s">
        <v>26</v>
      </c>
      <c r="L315" s="7" t="s">
        <v>27</v>
      </c>
      <c r="M315" s="7" t="s">
        <v>42</v>
      </c>
      <c r="N315" s="7" t="s">
        <v>29</v>
      </c>
      <c r="O315" s="7" t="s">
        <v>33</v>
      </c>
    </row>
    <row r="316" spans="1:15" x14ac:dyDescent="0.2">
      <c r="A316">
        <v>315</v>
      </c>
      <c r="B316" s="6">
        <v>40557</v>
      </c>
      <c r="C316">
        <v>1</v>
      </c>
      <c r="D316">
        <v>0</v>
      </c>
      <c r="E316">
        <v>1</v>
      </c>
      <c r="F316">
        <v>14</v>
      </c>
      <c r="G316" t="b">
        <v>0</v>
      </c>
      <c r="H316">
        <v>5</v>
      </c>
      <c r="I316">
        <v>1</v>
      </c>
      <c r="J316">
        <v>0.22</v>
      </c>
      <c r="K316" s="7" t="s">
        <v>26</v>
      </c>
      <c r="L316" s="7" t="s">
        <v>27</v>
      </c>
      <c r="M316" s="7" t="s">
        <v>42</v>
      </c>
      <c r="N316" s="7" t="s">
        <v>29</v>
      </c>
      <c r="O316" s="7" t="s">
        <v>33</v>
      </c>
    </row>
    <row r="317" spans="1:15" x14ac:dyDescent="0.2">
      <c r="A317">
        <v>316</v>
      </c>
      <c r="B317" s="6">
        <v>40557</v>
      </c>
      <c r="C317">
        <v>1</v>
      </c>
      <c r="D317">
        <v>0</v>
      </c>
      <c r="E317">
        <v>1</v>
      </c>
      <c r="F317">
        <v>15</v>
      </c>
      <c r="G317" t="b">
        <v>0</v>
      </c>
      <c r="H317">
        <v>5</v>
      </c>
      <c r="I317">
        <v>1</v>
      </c>
      <c r="J317">
        <v>0.24</v>
      </c>
      <c r="K317" s="7" t="s">
        <v>26</v>
      </c>
      <c r="L317" s="7" t="s">
        <v>27</v>
      </c>
      <c r="M317" s="7" t="s">
        <v>42</v>
      </c>
      <c r="N317" s="7" t="s">
        <v>29</v>
      </c>
      <c r="O317" s="7" t="s">
        <v>33</v>
      </c>
    </row>
    <row r="318" spans="1:15" x14ac:dyDescent="0.2">
      <c r="A318">
        <v>317</v>
      </c>
      <c r="B318" s="6">
        <v>40557</v>
      </c>
      <c r="C318">
        <v>1</v>
      </c>
      <c r="D318">
        <v>0</v>
      </c>
      <c r="E318">
        <v>1</v>
      </c>
      <c r="F318">
        <v>16</v>
      </c>
      <c r="G318" t="b">
        <v>0</v>
      </c>
      <c r="H318">
        <v>5</v>
      </c>
      <c r="I318">
        <v>1</v>
      </c>
      <c r="J318">
        <v>0.22</v>
      </c>
      <c r="K318" s="7" t="s">
        <v>26</v>
      </c>
      <c r="L318" s="7" t="s">
        <v>27</v>
      </c>
      <c r="M318" s="7" t="s">
        <v>42</v>
      </c>
      <c r="N318" s="7" t="s">
        <v>29</v>
      </c>
      <c r="O318" s="7" t="s">
        <v>33</v>
      </c>
    </row>
    <row r="319" spans="1:15" x14ac:dyDescent="0.2">
      <c r="A319">
        <v>318</v>
      </c>
      <c r="B319" s="6">
        <v>40557</v>
      </c>
      <c r="C319">
        <v>1</v>
      </c>
      <c r="D319">
        <v>0</v>
      </c>
      <c r="E319">
        <v>1</v>
      </c>
      <c r="F319">
        <v>17</v>
      </c>
      <c r="G319" t="b">
        <v>0</v>
      </c>
      <c r="H319">
        <v>5</v>
      </c>
      <c r="I319">
        <v>1</v>
      </c>
      <c r="J319">
        <v>0.22</v>
      </c>
      <c r="K319" s="7" t="s">
        <v>26</v>
      </c>
      <c r="L319" s="7" t="s">
        <v>27</v>
      </c>
      <c r="M319" s="7" t="s">
        <v>42</v>
      </c>
      <c r="N319" s="7" t="s">
        <v>29</v>
      </c>
      <c r="O319" s="7" t="s">
        <v>33</v>
      </c>
    </row>
    <row r="320" spans="1:15" x14ac:dyDescent="0.2">
      <c r="A320">
        <v>319</v>
      </c>
      <c r="B320" s="6">
        <v>40557</v>
      </c>
      <c r="C320">
        <v>1</v>
      </c>
      <c r="D320">
        <v>0</v>
      </c>
      <c r="E320">
        <v>1</v>
      </c>
      <c r="F320">
        <v>18</v>
      </c>
      <c r="G320" t="b">
        <v>0</v>
      </c>
      <c r="H320">
        <v>5</v>
      </c>
      <c r="I320">
        <v>1</v>
      </c>
      <c r="J320">
        <v>0.2</v>
      </c>
      <c r="K320" s="7" t="s">
        <v>26</v>
      </c>
      <c r="L320" s="7" t="s">
        <v>27</v>
      </c>
      <c r="M320" s="7" t="s">
        <v>42</v>
      </c>
      <c r="N320" s="7" t="s">
        <v>29</v>
      </c>
      <c r="O320" s="7" t="s">
        <v>35</v>
      </c>
    </row>
    <row r="321" spans="1:15" x14ac:dyDescent="0.2">
      <c r="A321">
        <v>320</v>
      </c>
      <c r="B321" s="6">
        <v>40557</v>
      </c>
      <c r="C321">
        <v>1</v>
      </c>
      <c r="D321">
        <v>0</v>
      </c>
      <c r="E321">
        <v>1</v>
      </c>
      <c r="F321">
        <v>19</v>
      </c>
      <c r="G321" t="b">
        <v>0</v>
      </c>
      <c r="H321">
        <v>5</v>
      </c>
      <c r="I321">
        <v>1</v>
      </c>
      <c r="J321">
        <v>0.16</v>
      </c>
      <c r="K321" s="7" t="s">
        <v>26</v>
      </c>
      <c r="L321" s="7" t="s">
        <v>27</v>
      </c>
      <c r="M321" s="7" t="s">
        <v>42</v>
      </c>
      <c r="N321" s="7" t="s">
        <v>29</v>
      </c>
      <c r="O321" s="7" t="s">
        <v>35</v>
      </c>
    </row>
    <row r="322" spans="1:15" x14ac:dyDescent="0.2">
      <c r="A322">
        <v>321</v>
      </c>
      <c r="B322" s="6">
        <v>40557</v>
      </c>
      <c r="C322">
        <v>1</v>
      </c>
      <c r="D322">
        <v>0</v>
      </c>
      <c r="E322">
        <v>1</v>
      </c>
      <c r="F322">
        <v>20</v>
      </c>
      <c r="G322" t="b">
        <v>0</v>
      </c>
      <c r="H322">
        <v>5</v>
      </c>
      <c r="I322">
        <v>1</v>
      </c>
      <c r="J322">
        <v>0.18</v>
      </c>
      <c r="K322" s="7" t="s">
        <v>26</v>
      </c>
      <c r="L322" s="7" t="s">
        <v>27</v>
      </c>
      <c r="M322" s="7" t="s">
        <v>42</v>
      </c>
      <c r="N322" s="7" t="s">
        <v>29</v>
      </c>
      <c r="O322" s="7" t="s">
        <v>35</v>
      </c>
    </row>
    <row r="323" spans="1:15" x14ac:dyDescent="0.2">
      <c r="A323">
        <v>322</v>
      </c>
      <c r="B323" s="6">
        <v>40557</v>
      </c>
      <c r="C323">
        <v>1</v>
      </c>
      <c r="D323">
        <v>0</v>
      </c>
      <c r="E323">
        <v>1</v>
      </c>
      <c r="F323">
        <v>21</v>
      </c>
      <c r="G323" t="b">
        <v>0</v>
      </c>
      <c r="H323">
        <v>5</v>
      </c>
      <c r="I323">
        <v>1</v>
      </c>
      <c r="J323">
        <v>0.16</v>
      </c>
      <c r="K323" s="7" t="s">
        <v>26</v>
      </c>
      <c r="L323" s="7" t="s">
        <v>27</v>
      </c>
      <c r="M323" s="7" t="s">
        <v>42</v>
      </c>
      <c r="N323" s="7" t="s">
        <v>29</v>
      </c>
      <c r="O323" s="7" t="s">
        <v>35</v>
      </c>
    </row>
    <row r="324" spans="1:15" x14ac:dyDescent="0.2">
      <c r="A324">
        <v>323</v>
      </c>
      <c r="B324" s="6">
        <v>40557</v>
      </c>
      <c r="C324">
        <v>1</v>
      </c>
      <c r="D324">
        <v>0</v>
      </c>
      <c r="E324">
        <v>1</v>
      </c>
      <c r="F324">
        <v>22</v>
      </c>
      <c r="G324" t="b">
        <v>0</v>
      </c>
      <c r="H324">
        <v>5</v>
      </c>
      <c r="I324">
        <v>2</v>
      </c>
      <c r="J324">
        <v>0.16</v>
      </c>
      <c r="K324" s="7" t="s">
        <v>26</v>
      </c>
      <c r="L324" s="7" t="s">
        <v>31</v>
      </c>
      <c r="M324" s="7" t="s">
        <v>42</v>
      </c>
      <c r="N324" s="7" t="s">
        <v>29</v>
      </c>
      <c r="O324" s="7" t="s">
        <v>35</v>
      </c>
    </row>
    <row r="325" spans="1:15" x14ac:dyDescent="0.2">
      <c r="A325">
        <v>324</v>
      </c>
      <c r="B325" s="6">
        <v>40557</v>
      </c>
      <c r="C325">
        <v>1</v>
      </c>
      <c r="D325">
        <v>0</v>
      </c>
      <c r="E325">
        <v>1</v>
      </c>
      <c r="F325">
        <v>23</v>
      </c>
      <c r="G325" t="b">
        <v>0</v>
      </c>
      <c r="H325">
        <v>5</v>
      </c>
      <c r="I325">
        <v>2</v>
      </c>
      <c r="J325">
        <v>0.18</v>
      </c>
      <c r="K325" s="7" t="s">
        <v>26</v>
      </c>
      <c r="L325" s="7" t="s">
        <v>31</v>
      </c>
      <c r="M325" s="7" t="s">
        <v>42</v>
      </c>
      <c r="N325" s="7" t="s">
        <v>29</v>
      </c>
      <c r="O325" s="7" t="s">
        <v>35</v>
      </c>
    </row>
    <row r="326" spans="1:15" x14ac:dyDescent="0.2">
      <c r="A326">
        <v>325</v>
      </c>
      <c r="B326" s="6">
        <v>40558</v>
      </c>
      <c r="C326">
        <v>1</v>
      </c>
      <c r="D326">
        <v>0</v>
      </c>
      <c r="E326">
        <v>1</v>
      </c>
      <c r="F326">
        <v>0</v>
      </c>
      <c r="G326" t="b">
        <v>0</v>
      </c>
      <c r="H326">
        <v>6</v>
      </c>
      <c r="I326">
        <v>1</v>
      </c>
      <c r="J326">
        <v>0.18</v>
      </c>
      <c r="K326" s="7" t="s">
        <v>26</v>
      </c>
      <c r="L326" s="7" t="s">
        <v>27</v>
      </c>
      <c r="M326" s="7" t="s">
        <v>28</v>
      </c>
      <c r="N326" s="7" t="s">
        <v>29</v>
      </c>
      <c r="O326" s="7" t="s">
        <v>30</v>
      </c>
    </row>
    <row r="327" spans="1:15" x14ac:dyDescent="0.2">
      <c r="A327">
        <v>326</v>
      </c>
      <c r="B327" s="6">
        <v>40558</v>
      </c>
      <c r="C327">
        <v>1</v>
      </c>
      <c r="D327">
        <v>0</v>
      </c>
      <c r="E327">
        <v>1</v>
      </c>
      <c r="F327">
        <v>1</v>
      </c>
      <c r="G327" t="b">
        <v>0</v>
      </c>
      <c r="H327">
        <v>6</v>
      </c>
      <c r="I327">
        <v>2</v>
      </c>
      <c r="J327">
        <v>0.16</v>
      </c>
      <c r="K327" s="7" t="s">
        <v>26</v>
      </c>
      <c r="L327" s="7" t="s">
        <v>31</v>
      </c>
      <c r="M327" s="7" t="s">
        <v>28</v>
      </c>
      <c r="N327" s="7" t="s">
        <v>29</v>
      </c>
      <c r="O327" s="7" t="s">
        <v>30</v>
      </c>
    </row>
    <row r="328" spans="1:15" x14ac:dyDescent="0.2">
      <c r="A328">
        <v>327</v>
      </c>
      <c r="B328" s="6">
        <v>40558</v>
      </c>
      <c r="C328">
        <v>1</v>
      </c>
      <c r="D328">
        <v>0</v>
      </c>
      <c r="E328">
        <v>1</v>
      </c>
      <c r="F328">
        <v>2</v>
      </c>
      <c r="G328" t="b">
        <v>0</v>
      </c>
      <c r="H328">
        <v>6</v>
      </c>
      <c r="I328">
        <v>2</v>
      </c>
      <c r="J328">
        <v>0.16</v>
      </c>
      <c r="K328" s="7" t="s">
        <v>26</v>
      </c>
      <c r="L328" s="7" t="s">
        <v>31</v>
      </c>
      <c r="M328" s="7" t="s">
        <v>28</v>
      </c>
      <c r="N328" s="7" t="s">
        <v>29</v>
      </c>
      <c r="O328" s="7" t="s">
        <v>30</v>
      </c>
    </row>
    <row r="329" spans="1:15" x14ac:dyDescent="0.2">
      <c r="A329">
        <v>328</v>
      </c>
      <c r="B329" s="6">
        <v>40558</v>
      </c>
      <c r="C329">
        <v>1</v>
      </c>
      <c r="D329">
        <v>0</v>
      </c>
      <c r="E329">
        <v>1</v>
      </c>
      <c r="F329">
        <v>3</v>
      </c>
      <c r="G329" t="b">
        <v>0</v>
      </c>
      <c r="H329">
        <v>6</v>
      </c>
      <c r="I329">
        <v>2</v>
      </c>
      <c r="J329">
        <v>0.16</v>
      </c>
      <c r="K329" s="7" t="s">
        <v>26</v>
      </c>
      <c r="L329" s="7" t="s">
        <v>31</v>
      </c>
      <c r="M329" s="7" t="s">
        <v>28</v>
      </c>
      <c r="N329" s="7" t="s">
        <v>29</v>
      </c>
      <c r="O329" s="7" t="s">
        <v>30</v>
      </c>
    </row>
    <row r="330" spans="1:15" x14ac:dyDescent="0.2">
      <c r="A330">
        <v>329</v>
      </c>
      <c r="B330" s="6">
        <v>40558</v>
      </c>
      <c r="C330">
        <v>1</v>
      </c>
      <c r="D330">
        <v>0</v>
      </c>
      <c r="E330">
        <v>1</v>
      </c>
      <c r="F330">
        <v>4</v>
      </c>
      <c r="G330" t="b">
        <v>0</v>
      </c>
      <c r="H330">
        <v>6</v>
      </c>
      <c r="I330">
        <v>2</v>
      </c>
      <c r="J330">
        <v>0.16</v>
      </c>
      <c r="K330" s="7" t="s">
        <v>26</v>
      </c>
      <c r="L330" s="7" t="s">
        <v>31</v>
      </c>
      <c r="M330" s="7" t="s">
        <v>28</v>
      </c>
      <c r="N330" s="7" t="s">
        <v>29</v>
      </c>
      <c r="O330" s="7" t="s">
        <v>30</v>
      </c>
    </row>
    <row r="331" spans="1:15" x14ac:dyDescent="0.2">
      <c r="A331">
        <v>330</v>
      </c>
      <c r="B331" s="6">
        <v>40558</v>
      </c>
      <c r="C331">
        <v>1</v>
      </c>
      <c r="D331">
        <v>0</v>
      </c>
      <c r="E331">
        <v>1</v>
      </c>
      <c r="F331">
        <v>5</v>
      </c>
      <c r="G331" t="b">
        <v>0</v>
      </c>
      <c r="H331">
        <v>6</v>
      </c>
      <c r="I331">
        <v>1</v>
      </c>
      <c r="J331">
        <v>0.16</v>
      </c>
      <c r="K331" s="7" t="s">
        <v>26</v>
      </c>
      <c r="L331" s="7" t="s">
        <v>27</v>
      </c>
      <c r="M331" s="7" t="s">
        <v>28</v>
      </c>
      <c r="N331" s="7" t="s">
        <v>29</v>
      </c>
      <c r="O331" s="7" t="s">
        <v>30</v>
      </c>
    </row>
    <row r="332" spans="1:15" x14ac:dyDescent="0.2">
      <c r="A332">
        <v>331</v>
      </c>
      <c r="B332" s="6">
        <v>40558</v>
      </c>
      <c r="C332">
        <v>1</v>
      </c>
      <c r="D332">
        <v>0</v>
      </c>
      <c r="E332">
        <v>1</v>
      </c>
      <c r="F332">
        <v>6</v>
      </c>
      <c r="G332" t="b">
        <v>0</v>
      </c>
      <c r="H332">
        <v>6</v>
      </c>
      <c r="I332">
        <v>1</v>
      </c>
      <c r="J332">
        <v>0.14000000000000001</v>
      </c>
      <c r="K332" s="7" t="s">
        <v>26</v>
      </c>
      <c r="L332" s="7" t="s">
        <v>27</v>
      </c>
      <c r="M332" s="7" t="s">
        <v>28</v>
      </c>
      <c r="N332" s="7" t="s">
        <v>29</v>
      </c>
      <c r="O332" s="7" t="s">
        <v>32</v>
      </c>
    </row>
    <row r="333" spans="1:15" x14ac:dyDescent="0.2">
      <c r="A333">
        <v>332</v>
      </c>
      <c r="B333" s="6">
        <v>40558</v>
      </c>
      <c r="C333">
        <v>1</v>
      </c>
      <c r="D333">
        <v>0</v>
      </c>
      <c r="E333">
        <v>1</v>
      </c>
      <c r="F333">
        <v>7</v>
      </c>
      <c r="G333" t="b">
        <v>0</v>
      </c>
      <c r="H333">
        <v>6</v>
      </c>
      <c r="I333">
        <v>1</v>
      </c>
      <c r="J333">
        <v>0.14000000000000001</v>
      </c>
      <c r="K333" s="7" t="s">
        <v>26</v>
      </c>
      <c r="L333" s="7" t="s">
        <v>27</v>
      </c>
      <c r="M333" s="7" t="s">
        <v>28</v>
      </c>
      <c r="N333" s="7" t="s">
        <v>29</v>
      </c>
      <c r="O333" s="7" t="s">
        <v>32</v>
      </c>
    </row>
    <row r="334" spans="1:15" x14ac:dyDescent="0.2">
      <c r="A334">
        <v>333</v>
      </c>
      <c r="B334" s="6">
        <v>40558</v>
      </c>
      <c r="C334">
        <v>1</v>
      </c>
      <c r="D334">
        <v>0</v>
      </c>
      <c r="E334">
        <v>1</v>
      </c>
      <c r="F334">
        <v>8</v>
      </c>
      <c r="G334" t="b">
        <v>0</v>
      </c>
      <c r="H334">
        <v>6</v>
      </c>
      <c r="I334">
        <v>1</v>
      </c>
      <c r="J334">
        <v>0.14000000000000001</v>
      </c>
      <c r="K334" s="7" t="s">
        <v>26</v>
      </c>
      <c r="L334" s="7" t="s">
        <v>27</v>
      </c>
      <c r="M334" s="7" t="s">
        <v>28</v>
      </c>
      <c r="N334" s="7" t="s">
        <v>29</v>
      </c>
      <c r="O334" s="7" t="s">
        <v>32</v>
      </c>
    </row>
    <row r="335" spans="1:15" x14ac:dyDescent="0.2">
      <c r="A335">
        <v>334</v>
      </c>
      <c r="B335" s="6">
        <v>40558</v>
      </c>
      <c r="C335">
        <v>1</v>
      </c>
      <c r="D335">
        <v>0</v>
      </c>
      <c r="E335">
        <v>1</v>
      </c>
      <c r="F335">
        <v>9</v>
      </c>
      <c r="G335" t="b">
        <v>0</v>
      </c>
      <c r="H335">
        <v>6</v>
      </c>
      <c r="I335">
        <v>1</v>
      </c>
      <c r="J335">
        <v>0.16</v>
      </c>
      <c r="K335" s="7" t="s">
        <v>26</v>
      </c>
      <c r="L335" s="7" t="s">
        <v>27</v>
      </c>
      <c r="M335" s="7" t="s">
        <v>28</v>
      </c>
      <c r="N335" s="7" t="s">
        <v>29</v>
      </c>
      <c r="O335" s="7" t="s">
        <v>32</v>
      </c>
    </row>
    <row r="336" spans="1:15" x14ac:dyDescent="0.2">
      <c r="A336">
        <v>335</v>
      </c>
      <c r="B336" s="6">
        <v>40558</v>
      </c>
      <c r="C336">
        <v>1</v>
      </c>
      <c r="D336">
        <v>0</v>
      </c>
      <c r="E336">
        <v>1</v>
      </c>
      <c r="F336">
        <v>10</v>
      </c>
      <c r="G336" t="b">
        <v>0</v>
      </c>
      <c r="H336">
        <v>6</v>
      </c>
      <c r="I336">
        <v>1</v>
      </c>
      <c r="J336">
        <v>0.18</v>
      </c>
      <c r="K336" s="7" t="s">
        <v>26</v>
      </c>
      <c r="L336" s="7" t="s">
        <v>27</v>
      </c>
      <c r="M336" s="7" t="s">
        <v>28</v>
      </c>
      <c r="N336" s="7" t="s">
        <v>29</v>
      </c>
      <c r="O336" s="7" t="s">
        <v>32</v>
      </c>
    </row>
    <row r="337" spans="1:15" x14ac:dyDescent="0.2">
      <c r="A337">
        <v>336</v>
      </c>
      <c r="B337" s="6">
        <v>40558</v>
      </c>
      <c r="C337">
        <v>1</v>
      </c>
      <c r="D337">
        <v>0</v>
      </c>
      <c r="E337">
        <v>1</v>
      </c>
      <c r="F337">
        <v>11</v>
      </c>
      <c r="G337" t="b">
        <v>0</v>
      </c>
      <c r="H337">
        <v>6</v>
      </c>
      <c r="I337">
        <v>1</v>
      </c>
      <c r="J337">
        <v>0.2</v>
      </c>
      <c r="K337" s="7" t="s">
        <v>26</v>
      </c>
      <c r="L337" s="7" t="s">
        <v>27</v>
      </c>
      <c r="M337" s="7" t="s">
        <v>28</v>
      </c>
      <c r="N337" s="7" t="s">
        <v>29</v>
      </c>
      <c r="O337" s="7" t="s">
        <v>32</v>
      </c>
    </row>
    <row r="338" spans="1:15" x14ac:dyDescent="0.2">
      <c r="A338">
        <v>337</v>
      </c>
      <c r="B338" s="6">
        <v>40558</v>
      </c>
      <c r="C338">
        <v>1</v>
      </c>
      <c r="D338">
        <v>0</v>
      </c>
      <c r="E338">
        <v>1</v>
      </c>
      <c r="F338">
        <v>12</v>
      </c>
      <c r="G338" t="b">
        <v>0</v>
      </c>
      <c r="H338">
        <v>6</v>
      </c>
      <c r="I338">
        <v>1</v>
      </c>
      <c r="J338">
        <v>0.24</v>
      </c>
      <c r="K338" s="7" t="s">
        <v>26</v>
      </c>
      <c r="L338" s="7" t="s">
        <v>27</v>
      </c>
      <c r="M338" s="7" t="s">
        <v>28</v>
      </c>
      <c r="N338" s="7" t="s">
        <v>29</v>
      </c>
      <c r="O338" s="7" t="s">
        <v>33</v>
      </c>
    </row>
    <row r="339" spans="1:15" x14ac:dyDescent="0.2">
      <c r="A339">
        <v>338</v>
      </c>
      <c r="B339" s="6">
        <v>40558</v>
      </c>
      <c r="C339">
        <v>1</v>
      </c>
      <c r="D339">
        <v>0</v>
      </c>
      <c r="E339">
        <v>1</v>
      </c>
      <c r="F339">
        <v>13</v>
      </c>
      <c r="G339" t="b">
        <v>0</v>
      </c>
      <c r="H339">
        <v>6</v>
      </c>
      <c r="I339">
        <v>1</v>
      </c>
      <c r="J339">
        <v>0.28000000000000003</v>
      </c>
      <c r="K339" s="7" t="s">
        <v>26</v>
      </c>
      <c r="L339" s="7" t="s">
        <v>27</v>
      </c>
      <c r="M339" s="7" t="s">
        <v>28</v>
      </c>
      <c r="N339" s="7" t="s">
        <v>29</v>
      </c>
      <c r="O339" s="7" t="s">
        <v>33</v>
      </c>
    </row>
    <row r="340" spans="1:15" x14ac:dyDescent="0.2">
      <c r="A340">
        <v>339</v>
      </c>
      <c r="B340" s="6">
        <v>40558</v>
      </c>
      <c r="C340">
        <v>1</v>
      </c>
      <c r="D340">
        <v>0</v>
      </c>
      <c r="E340">
        <v>1</v>
      </c>
      <c r="F340">
        <v>14</v>
      </c>
      <c r="G340" t="b">
        <v>0</v>
      </c>
      <c r="H340">
        <v>6</v>
      </c>
      <c r="I340">
        <v>1</v>
      </c>
      <c r="J340">
        <v>0.3</v>
      </c>
      <c r="K340" s="7" t="s">
        <v>26</v>
      </c>
      <c r="L340" s="7" t="s">
        <v>27</v>
      </c>
      <c r="M340" s="7" t="s">
        <v>28</v>
      </c>
      <c r="N340" s="7" t="s">
        <v>29</v>
      </c>
      <c r="O340" s="7" t="s">
        <v>33</v>
      </c>
    </row>
    <row r="341" spans="1:15" x14ac:dyDescent="0.2">
      <c r="A341">
        <v>340</v>
      </c>
      <c r="B341" s="6">
        <v>40558</v>
      </c>
      <c r="C341">
        <v>1</v>
      </c>
      <c r="D341">
        <v>0</v>
      </c>
      <c r="E341">
        <v>1</v>
      </c>
      <c r="F341">
        <v>15</v>
      </c>
      <c r="G341" t="b">
        <v>0</v>
      </c>
      <c r="H341">
        <v>6</v>
      </c>
      <c r="I341">
        <v>2</v>
      </c>
      <c r="J341">
        <v>0.32</v>
      </c>
      <c r="K341" s="7" t="s">
        <v>26</v>
      </c>
      <c r="L341" s="7" t="s">
        <v>31</v>
      </c>
      <c r="M341" s="7" t="s">
        <v>28</v>
      </c>
      <c r="N341" s="7" t="s">
        <v>29</v>
      </c>
      <c r="O341" s="7" t="s">
        <v>33</v>
      </c>
    </row>
    <row r="342" spans="1:15" x14ac:dyDescent="0.2">
      <c r="A342">
        <v>341</v>
      </c>
      <c r="B342" s="6">
        <v>40558</v>
      </c>
      <c r="C342">
        <v>1</v>
      </c>
      <c r="D342">
        <v>0</v>
      </c>
      <c r="E342">
        <v>1</v>
      </c>
      <c r="F342">
        <v>16</v>
      </c>
      <c r="G342" t="b">
        <v>0</v>
      </c>
      <c r="H342">
        <v>6</v>
      </c>
      <c r="I342">
        <v>2</v>
      </c>
      <c r="J342">
        <v>0.34</v>
      </c>
      <c r="K342" s="7" t="s">
        <v>26</v>
      </c>
      <c r="L342" s="7" t="s">
        <v>31</v>
      </c>
      <c r="M342" s="7" t="s">
        <v>28</v>
      </c>
      <c r="N342" s="7" t="s">
        <v>29</v>
      </c>
      <c r="O342" s="7" t="s">
        <v>33</v>
      </c>
    </row>
    <row r="343" spans="1:15" x14ac:dyDescent="0.2">
      <c r="A343">
        <v>342</v>
      </c>
      <c r="B343" s="6">
        <v>40558</v>
      </c>
      <c r="C343">
        <v>1</v>
      </c>
      <c r="D343">
        <v>0</v>
      </c>
      <c r="E343">
        <v>1</v>
      </c>
      <c r="F343">
        <v>17</v>
      </c>
      <c r="G343" t="b">
        <v>0</v>
      </c>
      <c r="H343">
        <v>6</v>
      </c>
      <c r="I343">
        <v>2</v>
      </c>
      <c r="J343">
        <v>0.32</v>
      </c>
      <c r="K343" s="7" t="s">
        <v>26</v>
      </c>
      <c r="L343" s="7" t="s">
        <v>31</v>
      </c>
      <c r="M343" s="7" t="s">
        <v>28</v>
      </c>
      <c r="N343" s="7" t="s">
        <v>29</v>
      </c>
      <c r="O343" s="7" t="s">
        <v>33</v>
      </c>
    </row>
    <row r="344" spans="1:15" x14ac:dyDescent="0.2">
      <c r="A344">
        <v>343</v>
      </c>
      <c r="B344" s="6">
        <v>40558</v>
      </c>
      <c r="C344">
        <v>1</v>
      </c>
      <c r="D344">
        <v>0</v>
      </c>
      <c r="E344">
        <v>1</v>
      </c>
      <c r="F344">
        <v>18</v>
      </c>
      <c r="G344" t="b">
        <v>0</v>
      </c>
      <c r="H344">
        <v>6</v>
      </c>
      <c r="I344">
        <v>2</v>
      </c>
      <c r="J344">
        <v>0.3</v>
      </c>
      <c r="K344" s="7" t="s">
        <v>26</v>
      </c>
      <c r="L344" s="7" t="s">
        <v>31</v>
      </c>
      <c r="M344" s="7" t="s">
        <v>28</v>
      </c>
      <c r="N344" s="7" t="s">
        <v>29</v>
      </c>
      <c r="O344" s="7" t="s">
        <v>35</v>
      </c>
    </row>
    <row r="345" spans="1:15" x14ac:dyDescent="0.2">
      <c r="A345">
        <v>344</v>
      </c>
      <c r="B345" s="6">
        <v>40558</v>
      </c>
      <c r="C345">
        <v>1</v>
      </c>
      <c r="D345">
        <v>0</v>
      </c>
      <c r="E345">
        <v>1</v>
      </c>
      <c r="F345">
        <v>19</v>
      </c>
      <c r="G345" t="b">
        <v>0</v>
      </c>
      <c r="H345">
        <v>6</v>
      </c>
      <c r="I345">
        <v>2</v>
      </c>
      <c r="J345">
        <v>0.32</v>
      </c>
      <c r="K345" s="7" t="s">
        <v>26</v>
      </c>
      <c r="L345" s="7" t="s">
        <v>31</v>
      </c>
      <c r="M345" s="7" t="s">
        <v>28</v>
      </c>
      <c r="N345" s="7" t="s">
        <v>29</v>
      </c>
      <c r="O345" s="7" t="s">
        <v>35</v>
      </c>
    </row>
    <row r="346" spans="1:15" x14ac:dyDescent="0.2">
      <c r="A346">
        <v>345</v>
      </c>
      <c r="B346" s="6">
        <v>40558</v>
      </c>
      <c r="C346">
        <v>1</v>
      </c>
      <c r="D346">
        <v>0</v>
      </c>
      <c r="E346">
        <v>1</v>
      </c>
      <c r="F346">
        <v>20</v>
      </c>
      <c r="G346" t="b">
        <v>0</v>
      </c>
      <c r="H346">
        <v>6</v>
      </c>
      <c r="I346">
        <v>2</v>
      </c>
      <c r="J346">
        <v>0.32</v>
      </c>
      <c r="K346" s="7" t="s">
        <v>26</v>
      </c>
      <c r="L346" s="7" t="s">
        <v>31</v>
      </c>
      <c r="M346" s="7" t="s">
        <v>28</v>
      </c>
      <c r="N346" s="7" t="s">
        <v>29</v>
      </c>
      <c r="O346" s="7" t="s">
        <v>35</v>
      </c>
    </row>
    <row r="347" spans="1:15" x14ac:dyDescent="0.2">
      <c r="A347">
        <v>346</v>
      </c>
      <c r="B347" s="6">
        <v>40558</v>
      </c>
      <c r="C347">
        <v>1</v>
      </c>
      <c r="D347">
        <v>0</v>
      </c>
      <c r="E347">
        <v>1</v>
      </c>
      <c r="F347">
        <v>21</v>
      </c>
      <c r="G347" t="b">
        <v>0</v>
      </c>
      <c r="H347">
        <v>6</v>
      </c>
      <c r="I347">
        <v>2</v>
      </c>
      <c r="J347">
        <v>0.32</v>
      </c>
      <c r="K347" s="7" t="s">
        <v>26</v>
      </c>
      <c r="L347" s="7" t="s">
        <v>31</v>
      </c>
      <c r="M347" s="7" t="s">
        <v>28</v>
      </c>
      <c r="N347" s="7" t="s">
        <v>29</v>
      </c>
      <c r="O347" s="7" t="s">
        <v>35</v>
      </c>
    </row>
    <row r="348" spans="1:15" x14ac:dyDescent="0.2">
      <c r="A348">
        <v>347</v>
      </c>
      <c r="B348" s="6">
        <v>40558</v>
      </c>
      <c r="C348">
        <v>1</v>
      </c>
      <c r="D348">
        <v>0</v>
      </c>
      <c r="E348">
        <v>1</v>
      </c>
      <c r="F348">
        <v>22</v>
      </c>
      <c r="G348" t="b">
        <v>0</v>
      </c>
      <c r="H348">
        <v>6</v>
      </c>
      <c r="I348">
        <v>2</v>
      </c>
      <c r="J348">
        <v>0.3</v>
      </c>
      <c r="K348" s="7" t="s">
        <v>26</v>
      </c>
      <c r="L348" s="7" t="s">
        <v>31</v>
      </c>
      <c r="M348" s="7" t="s">
        <v>28</v>
      </c>
      <c r="N348" s="7" t="s">
        <v>29</v>
      </c>
      <c r="O348" s="7" t="s">
        <v>35</v>
      </c>
    </row>
    <row r="349" spans="1:15" x14ac:dyDescent="0.2">
      <c r="A349">
        <v>348</v>
      </c>
      <c r="B349" s="6">
        <v>40558</v>
      </c>
      <c r="C349">
        <v>1</v>
      </c>
      <c r="D349">
        <v>0</v>
      </c>
      <c r="E349">
        <v>1</v>
      </c>
      <c r="F349">
        <v>23</v>
      </c>
      <c r="G349" t="b">
        <v>0</v>
      </c>
      <c r="H349">
        <v>6</v>
      </c>
      <c r="I349">
        <v>1</v>
      </c>
      <c r="J349">
        <v>0.3</v>
      </c>
      <c r="K349" s="7" t="s">
        <v>26</v>
      </c>
      <c r="L349" s="7" t="s">
        <v>27</v>
      </c>
      <c r="M349" s="7" t="s">
        <v>28</v>
      </c>
      <c r="N349" s="7" t="s">
        <v>29</v>
      </c>
      <c r="O349" s="7" t="s">
        <v>35</v>
      </c>
    </row>
    <row r="350" spans="1:15" x14ac:dyDescent="0.2">
      <c r="A350">
        <v>349</v>
      </c>
      <c r="B350" s="6">
        <v>40559</v>
      </c>
      <c r="C350">
        <v>1</v>
      </c>
      <c r="D350">
        <v>0</v>
      </c>
      <c r="E350">
        <v>1</v>
      </c>
      <c r="F350">
        <v>0</v>
      </c>
      <c r="G350" t="b">
        <v>0</v>
      </c>
      <c r="H350">
        <v>0</v>
      </c>
      <c r="I350">
        <v>1</v>
      </c>
      <c r="J350">
        <v>0.26</v>
      </c>
      <c r="K350" s="7" t="s">
        <v>26</v>
      </c>
      <c r="L350" s="7" t="s">
        <v>27</v>
      </c>
      <c r="M350" s="7" t="s">
        <v>36</v>
      </c>
      <c r="N350" s="7" t="s">
        <v>37</v>
      </c>
      <c r="O350" s="7" t="s">
        <v>30</v>
      </c>
    </row>
    <row r="351" spans="1:15" x14ac:dyDescent="0.2">
      <c r="A351">
        <v>350</v>
      </c>
      <c r="B351" s="6">
        <v>40559</v>
      </c>
      <c r="C351">
        <v>1</v>
      </c>
      <c r="D351">
        <v>0</v>
      </c>
      <c r="E351">
        <v>1</v>
      </c>
      <c r="F351">
        <v>1</v>
      </c>
      <c r="G351" t="b">
        <v>0</v>
      </c>
      <c r="H351">
        <v>0</v>
      </c>
      <c r="I351">
        <v>1</v>
      </c>
      <c r="J351">
        <v>0.26</v>
      </c>
      <c r="K351" s="7" t="s">
        <v>26</v>
      </c>
      <c r="L351" s="7" t="s">
        <v>27</v>
      </c>
      <c r="M351" s="7" t="s">
        <v>36</v>
      </c>
      <c r="N351" s="7" t="s">
        <v>37</v>
      </c>
      <c r="O351" s="7" t="s">
        <v>30</v>
      </c>
    </row>
    <row r="352" spans="1:15" x14ac:dyDescent="0.2">
      <c r="A352">
        <v>351</v>
      </c>
      <c r="B352" s="6">
        <v>40559</v>
      </c>
      <c r="C352">
        <v>1</v>
      </c>
      <c r="D352">
        <v>0</v>
      </c>
      <c r="E352">
        <v>1</v>
      </c>
      <c r="F352">
        <v>2</v>
      </c>
      <c r="G352" t="b">
        <v>0</v>
      </c>
      <c r="H352">
        <v>0</v>
      </c>
      <c r="I352">
        <v>1</v>
      </c>
      <c r="J352">
        <v>0.26</v>
      </c>
      <c r="K352" s="7" t="s">
        <v>26</v>
      </c>
      <c r="L352" s="7" t="s">
        <v>27</v>
      </c>
      <c r="M352" s="7" t="s">
        <v>36</v>
      </c>
      <c r="N352" s="7" t="s">
        <v>37</v>
      </c>
      <c r="O352" s="7" t="s">
        <v>30</v>
      </c>
    </row>
    <row r="353" spans="1:15" x14ac:dyDescent="0.2">
      <c r="A353">
        <v>352</v>
      </c>
      <c r="B353" s="6">
        <v>40559</v>
      </c>
      <c r="C353">
        <v>1</v>
      </c>
      <c r="D353">
        <v>0</v>
      </c>
      <c r="E353">
        <v>1</v>
      </c>
      <c r="F353">
        <v>3</v>
      </c>
      <c r="G353" t="b">
        <v>0</v>
      </c>
      <c r="H353">
        <v>0</v>
      </c>
      <c r="I353">
        <v>1</v>
      </c>
      <c r="J353">
        <v>0.22</v>
      </c>
      <c r="K353" s="7" t="s">
        <v>26</v>
      </c>
      <c r="L353" s="7" t="s">
        <v>27</v>
      </c>
      <c r="M353" s="7" t="s">
        <v>36</v>
      </c>
      <c r="N353" s="7" t="s">
        <v>37</v>
      </c>
      <c r="O353" s="7" t="s">
        <v>30</v>
      </c>
    </row>
    <row r="354" spans="1:15" x14ac:dyDescent="0.2">
      <c r="A354">
        <v>353</v>
      </c>
      <c r="B354" s="6">
        <v>40559</v>
      </c>
      <c r="C354">
        <v>1</v>
      </c>
      <c r="D354">
        <v>0</v>
      </c>
      <c r="E354">
        <v>1</v>
      </c>
      <c r="F354">
        <v>4</v>
      </c>
      <c r="G354" t="b">
        <v>0</v>
      </c>
      <c r="H354">
        <v>0</v>
      </c>
      <c r="I354">
        <v>1</v>
      </c>
      <c r="J354">
        <v>0.26</v>
      </c>
      <c r="K354" s="7" t="s">
        <v>26</v>
      </c>
      <c r="L354" s="7" t="s">
        <v>27</v>
      </c>
      <c r="M354" s="7" t="s">
        <v>36</v>
      </c>
      <c r="N354" s="7" t="s">
        <v>37</v>
      </c>
      <c r="O354" s="7" t="s">
        <v>30</v>
      </c>
    </row>
    <row r="355" spans="1:15" x14ac:dyDescent="0.2">
      <c r="A355">
        <v>354</v>
      </c>
      <c r="B355" s="6">
        <v>40559</v>
      </c>
      <c r="C355">
        <v>1</v>
      </c>
      <c r="D355">
        <v>0</v>
      </c>
      <c r="E355">
        <v>1</v>
      </c>
      <c r="F355">
        <v>5</v>
      </c>
      <c r="G355" t="b">
        <v>0</v>
      </c>
      <c r="H355">
        <v>0</v>
      </c>
      <c r="I355">
        <v>2</v>
      </c>
      <c r="J355">
        <v>0.26</v>
      </c>
      <c r="K355" s="7" t="s">
        <v>26</v>
      </c>
      <c r="L355" s="7" t="s">
        <v>31</v>
      </c>
      <c r="M355" s="7" t="s">
        <v>36</v>
      </c>
      <c r="N355" s="7" t="s">
        <v>37</v>
      </c>
      <c r="O355" s="7" t="s">
        <v>30</v>
      </c>
    </row>
    <row r="356" spans="1:15" x14ac:dyDescent="0.2">
      <c r="A356">
        <v>355</v>
      </c>
      <c r="B356" s="6">
        <v>40559</v>
      </c>
      <c r="C356">
        <v>1</v>
      </c>
      <c r="D356">
        <v>0</v>
      </c>
      <c r="E356">
        <v>1</v>
      </c>
      <c r="F356">
        <v>6</v>
      </c>
      <c r="G356" t="b">
        <v>0</v>
      </c>
      <c r="H356">
        <v>0</v>
      </c>
      <c r="I356">
        <v>2</v>
      </c>
      <c r="J356">
        <v>0.26</v>
      </c>
      <c r="K356" s="7" t="s">
        <v>26</v>
      </c>
      <c r="L356" s="7" t="s">
        <v>31</v>
      </c>
      <c r="M356" s="7" t="s">
        <v>36</v>
      </c>
      <c r="N356" s="7" t="s">
        <v>37</v>
      </c>
      <c r="O356" s="7" t="s">
        <v>32</v>
      </c>
    </row>
    <row r="357" spans="1:15" x14ac:dyDescent="0.2">
      <c r="A357">
        <v>356</v>
      </c>
      <c r="B357" s="6">
        <v>40559</v>
      </c>
      <c r="C357">
        <v>1</v>
      </c>
      <c r="D357">
        <v>0</v>
      </c>
      <c r="E357">
        <v>1</v>
      </c>
      <c r="F357">
        <v>7</v>
      </c>
      <c r="G357" t="b">
        <v>0</v>
      </c>
      <c r="H357">
        <v>0</v>
      </c>
      <c r="I357">
        <v>2</v>
      </c>
      <c r="J357">
        <v>0.24</v>
      </c>
      <c r="K357" s="7" t="s">
        <v>26</v>
      </c>
      <c r="L357" s="7" t="s">
        <v>31</v>
      </c>
      <c r="M357" s="7" t="s">
        <v>36</v>
      </c>
      <c r="N357" s="7" t="s">
        <v>37</v>
      </c>
      <c r="O357" s="7" t="s">
        <v>32</v>
      </c>
    </row>
    <row r="358" spans="1:15" x14ac:dyDescent="0.2">
      <c r="A358">
        <v>357</v>
      </c>
      <c r="B358" s="6">
        <v>40559</v>
      </c>
      <c r="C358">
        <v>1</v>
      </c>
      <c r="D358">
        <v>0</v>
      </c>
      <c r="E358">
        <v>1</v>
      </c>
      <c r="F358">
        <v>8</v>
      </c>
      <c r="G358" t="b">
        <v>0</v>
      </c>
      <c r="H358">
        <v>0</v>
      </c>
      <c r="I358">
        <v>1</v>
      </c>
      <c r="J358">
        <v>0.22</v>
      </c>
      <c r="K358" s="7" t="s">
        <v>26</v>
      </c>
      <c r="L358" s="7" t="s">
        <v>27</v>
      </c>
      <c r="M358" s="7" t="s">
        <v>36</v>
      </c>
      <c r="N358" s="7" t="s">
        <v>37</v>
      </c>
      <c r="O358" s="7" t="s">
        <v>32</v>
      </c>
    </row>
    <row r="359" spans="1:15" x14ac:dyDescent="0.2">
      <c r="A359">
        <v>358</v>
      </c>
      <c r="B359" s="6">
        <v>40559</v>
      </c>
      <c r="C359">
        <v>1</v>
      </c>
      <c r="D359">
        <v>0</v>
      </c>
      <c r="E359">
        <v>1</v>
      </c>
      <c r="F359">
        <v>9</v>
      </c>
      <c r="G359" t="b">
        <v>0</v>
      </c>
      <c r="H359">
        <v>0</v>
      </c>
      <c r="I359">
        <v>1</v>
      </c>
      <c r="J359">
        <v>0.22</v>
      </c>
      <c r="K359" s="7" t="s">
        <v>26</v>
      </c>
      <c r="L359" s="7" t="s">
        <v>27</v>
      </c>
      <c r="M359" s="7" t="s">
        <v>36</v>
      </c>
      <c r="N359" s="7" t="s">
        <v>37</v>
      </c>
      <c r="O359" s="7" t="s">
        <v>32</v>
      </c>
    </row>
    <row r="360" spans="1:15" x14ac:dyDescent="0.2">
      <c r="A360">
        <v>359</v>
      </c>
      <c r="B360" s="6">
        <v>40559</v>
      </c>
      <c r="C360">
        <v>1</v>
      </c>
      <c r="D360">
        <v>0</v>
      </c>
      <c r="E360">
        <v>1</v>
      </c>
      <c r="F360">
        <v>10</v>
      </c>
      <c r="G360" t="b">
        <v>0</v>
      </c>
      <c r="H360">
        <v>0</v>
      </c>
      <c r="I360">
        <v>1</v>
      </c>
      <c r="J360">
        <v>0.22</v>
      </c>
      <c r="K360" s="7" t="s">
        <v>26</v>
      </c>
      <c r="L360" s="7" t="s">
        <v>27</v>
      </c>
      <c r="M360" s="7" t="s">
        <v>36</v>
      </c>
      <c r="N360" s="7" t="s">
        <v>37</v>
      </c>
      <c r="O360" s="7" t="s">
        <v>32</v>
      </c>
    </row>
    <row r="361" spans="1:15" x14ac:dyDescent="0.2">
      <c r="A361">
        <v>360</v>
      </c>
      <c r="B361" s="6">
        <v>40559</v>
      </c>
      <c r="C361">
        <v>1</v>
      </c>
      <c r="D361">
        <v>0</v>
      </c>
      <c r="E361">
        <v>1</v>
      </c>
      <c r="F361">
        <v>11</v>
      </c>
      <c r="G361" t="b">
        <v>0</v>
      </c>
      <c r="H361">
        <v>0</v>
      </c>
      <c r="I361">
        <v>1</v>
      </c>
      <c r="J361">
        <v>0.24</v>
      </c>
      <c r="K361" s="7" t="s">
        <v>26</v>
      </c>
      <c r="L361" s="7" t="s">
        <v>27</v>
      </c>
      <c r="M361" s="7" t="s">
        <v>36</v>
      </c>
      <c r="N361" s="7" t="s">
        <v>37</v>
      </c>
      <c r="O361" s="7" t="s">
        <v>32</v>
      </c>
    </row>
    <row r="362" spans="1:15" x14ac:dyDescent="0.2">
      <c r="A362">
        <v>361</v>
      </c>
      <c r="B362" s="6">
        <v>40559</v>
      </c>
      <c r="C362">
        <v>1</v>
      </c>
      <c r="D362">
        <v>0</v>
      </c>
      <c r="E362">
        <v>1</v>
      </c>
      <c r="F362">
        <v>12</v>
      </c>
      <c r="G362" t="b">
        <v>0</v>
      </c>
      <c r="H362">
        <v>0</v>
      </c>
      <c r="I362">
        <v>1</v>
      </c>
      <c r="J362">
        <v>0.24</v>
      </c>
      <c r="K362" s="7" t="s">
        <v>26</v>
      </c>
      <c r="L362" s="7" t="s">
        <v>27</v>
      </c>
      <c r="M362" s="7" t="s">
        <v>36</v>
      </c>
      <c r="N362" s="7" t="s">
        <v>37</v>
      </c>
      <c r="O362" s="7" t="s">
        <v>33</v>
      </c>
    </row>
    <row r="363" spans="1:15" x14ac:dyDescent="0.2">
      <c r="A363">
        <v>362</v>
      </c>
      <c r="B363" s="6">
        <v>40559</v>
      </c>
      <c r="C363">
        <v>1</v>
      </c>
      <c r="D363">
        <v>0</v>
      </c>
      <c r="E363">
        <v>1</v>
      </c>
      <c r="F363">
        <v>13</v>
      </c>
      <c r="G363" t="b">
        <v>0</v>
      </c>
      <c r="H363">
        <v>0</v>
      </c>
      <c r="I363">
        <v>1</v>
      </c>
      <c r="J363">
        <v>0.26</v>
      </c>
      <c r="K363" s="7" t="s">
        <v>26</v>
      </c>
      <c r="L363" s="7" t="s">
        <v>27</v>
      </c>
      <c r="M363" s="7" t="s">
        <v>36</v>
      </c>
      <c r="N363" s="7" t="s">
        <v>37</v>
      </c>
      <c r="O363" s="7" t="s">
        <v>33</v>
      </c>
    </row>
    <row r="364" spans="1:15" x14ac:dyDescent="0.2">
      <c r="A364">
        <v>363</v>
      </c>
      <c r="B364" s="6">
        <v>40559</v>
      </c>
      <c r="C364">
        <v>1</v>
      </c>
      <c r="D364">
        <v>0</v>
      </c>
      <c r="E364">
        <v>1</v>
      </c>
      <c r="F364">
        <v>14</v>
      </c>
      <c r="G364" t="b">
        <v>0</v>
      </c>
      <c r="H364">
        <v>0</v>
      </c>
      <c r="I364">
        <v>1</v>
      </c>
      <c r="J364">
        <v>0.28000000000000003</v>
      </c>
      <c r="K364" s="7" t="s">
        <v>26</v>
      </c>
      <c r="L364" s="7" t="s">
        <v>27</v>
      </c>
      <c r="M364" s="7" t="s">
        <v>36</v>
      </c>
      <c r="N364" s="7" t="s">
        <v>37</v>
      </c>
      <c r="O364" s="7" t="s">
        <v>33</v>
      </c>
    </row>
    <row r="365" spans="1:15" x14ac:dyDescent="0.2">
      <c r="A365">
        <v>364</v>
      </c>
      <c r="B365" s="6">
        <v>40559</v>
      </c>
      <c r="C365">
        <v>1</v>
      </c>
      <c r="D365">
        <v>0</v>
      </c>
      <c r="E365">
        <v>1</v>
      </c>
      <c r="F365">
        <v>15</v>
      </c>
      <c r="G365" t="b">
        <v>0</v>
      </c>
      <c r="H365">
        <v>0</v>
      </c>
      <c r="I365">
        <v>1</v>
      </c>
      <c r="J365">
        <v>0.26</v>
      </c>
      <c r="K365" s="7" t="s">
        <v>26</v>
      </c>
      <c r="L365" s="7" t="s">
        <v>27</v>
      </c>
      <c r="M365" s="7" t="s">
        <v>36</v>
      </c>
      <c r="N365" s="7" t="s">
        <v>37</v>
      </c>
      <c r="O365" s="7" t="s">
        <v>33</v>
      </c>
    </row>
    <row r="366" spans="1:15" x14ac:dyDescent="0.2">
      <c r="A366">
        <v>365</v>
      </c>
      <c r="B366" s="6">
        <v>40559</v>
      </c>
      <c r="C366">
        <v>1</v>
      </c>
      <c r="D366">
        <v>0</v>
      </c>
      <c r="E366">
        <v>1</v>
      </c>
      <c r="F366">
        <v>16</v>
      </c>
      <c r="G366" t="b">
        <v>0</v>
      </c>
      <c r="H366">
        <v>0</v>
      </c>
      <c r="I366">
        <v>1</v>
      </c>
      <c r="J366">
        <v>0.24</v>
      </c>
      <c r="K366" s="7" t="s">
        <v>26</v>
      </c>
      <c r="L366" s="7" t="s">
        <v>27</v>
      </c>
      <c r="M366" s="7" t="s">
        <v>36</v>
      </c>
      <c r="N366" s="7" t="s">
        <v>37</v>
      </c>
      <c r="O366" s="7" t="s">
        <v>33</v>
      </c>
    </row>
    <row r="367" spans="1:15" x14ac:dyDescent="0.2">
      <c r="A367">
        <v>366</v>
      </c>
      <c r="B367" s="6">
        <v>40559</v>
      </c>
      <c r="C367">
        <v>1</v>
      </c>
      <c r="D367">
        <v>0</v>
      </c>
      <c r="E367">
        <v>1</v>
      </c>
      <c r="F367">
        <v>17</v>
      </c>
      <c r="G367" t="b">
        <v>0</v>
      </c>
      <c r="H367">
        <v>0</v>
      </c>
      <c r="I367">
        <v>1</v>
      </c>
      <c r="J367">
        <v>0.22</v>
      </c>
      <c r="K367" s="7" t="s">
        <v>26</v>
      </c>
      <c r="L367" s="7" t="s">
        <v>27</v>
      </c>
      <c r="M367" s="7" t="s">
        <v>36</v>
      </c>
      <c r="N367" s="7" t="s">
        <v>37</v>
      </c>
      <c r="O367" s="7" t="s">
        <v>33</v>
      </c>
    </row>
    <row r="368" spans="1:15" x14ac:dyDescent="0.2">
      <c r="A368">
        <v>367</v>
      </c>
      <c r="B368" s="6">
        <v>40559</v>
      </c>
      <c r="C368">
        <v>1</v>
      </c>
      <c r="D368">
        <v>0</v>
      </c>
      <c r="E368">
        <v>1</v>
      </c>
      <c r="F368">
        <v>18</v>
      </c>
      <c r="G368" t="b">
        <v>0</v>
      </c>
      <c r="H368">
        <v>0</v>
      </c>
      <c r="I368">
        <v>1</v>
      </c>
      <c r="J368">
        <v>0.2</v>
      </c>
      <c r="K368" s="7" t="s">
        <v>26</v>
      </c>
      <c r="L368" s="7" t="s">
        <v>27</v>
      </c>
      <c r="M368" s="7" t="s">
        <v>36</v>
      </c>
      <c r="N368" s="7" t="s">
        <v>37</v>
      </c>
      <c r="O368" s="7" t="s">
        <v>35</v>
      </c>
    </row>
    <row r="369" spans="1:15" x14ac:dyDescent="0.2">
      <c r="A369">
        <v>368</v>
      </c>
      <c r="B369" s="6">
        <v>40559</v>
      </c>
      <c r="C369">
        <v>1</v>
      </c>
      <c r="D369">
        <v>0</v>
      </c>
      <c r="E369">
        <v>1</v>
      </c>
      <c r="F369">
        <v>19</v>
      </c>
      <c r="G369" t="b">
        <v>0</v>
      </c>
      <c r="H369">
        <v>0</v>
      </c>
      <c r="I369">
        <v>1</v>
      </c>
      <c r="J369">
        <v>0.18</v>
      </c>
      <c r="K369" s="7" t="s">
        <v>26</v>
      </c>
      <c r="L369" s="7" t="s">
        <v>27</v>
      </c>
      <c r="M369" s="7" t="s">
        <v>36</v>
      </c>
      <c r="N369" s="7" t="s">
        <v>37</v>
      </c>
      <c r="O369" s="7" t="s">
        <v>35</v>
      </c>
    </row>
    <row r="370" spans="1:15" x14ac:dyDescent="0.2">
      <c r="A370">
        <v>369</v>
      </c>
      <c r="B370" s="6">
        <v>40559</v>
      </c>
      <c r="C370">
        <v>1</v>
      </c>
      <c r="D370">
        <v>0</v>
      </c>
      <c r="E370">
        <v>1</v>
      </c>
      <c r="F370">
        <v>20</v>
      </c>
      <c r="G370" t="b">
        <v>0</v>
      </c>
      <c r="H370">
        <v>0</v>
      </c>
      <c r="I370">
        <v>1</v>
      </c>
      <c r="J370">
        <v>0.18</v>
      </c>
      <c r="K370" s="7" t="s">
        <v>26</v>
      </c>
      <c r="L370" s="7" t="s">
        <v>27</v>
      </c>
      <c r="M370" s="7" t="s">
        <v>36</v>
      </c>
      <c r="N370" s="7" t="s">
        <v>37</v>
      </c>
      <c r="O370" s="7" t="s">
        <v>35</v>
      </c>
    </row>
    <row r="371" spans="1:15" x14ac:dyDescent="0.2">
      <c r="A371">
        <v>370</v>
      </c>
      <c r="B371" s="6">
        <v>40559</v>
      </c>
      <c r="C371">
        <v>1</v>
      </c>
      <c r="D371">
        <v>0</v>
      </c>
      <c r="E371">
        <v>1</v>
      </c>
      <c r="F371">
        <v>21</v>
      </c>
      <c r="G371" t="b">
        <v>0</v>
      </c>
      <c r="H371">
        <v>0</v>
      </c>
      <c r="I371">
        <v>1</v>
      </c>
      <c r="J371">
        <v>0.18</v>
      </c>
      <c r="K371" s="7" t="s">
        <v>26</v>
      </c>
      <c r="L371" s="7" t="s">
        <v>27</v>
      </c>
      <c r="M371" s="7" t="s">
        <v>36</v>
      </c>
      <c r="N371" s="7" t="s">
        <v>37</v>
      </c>
      <c r="O371" s="7" t="s">
        <v>35</v>
      </c>
    </row>
    <row r="372" spans="1:15" x14ac:dyDescent="0.2">
      <c r="A372">
        <v>371</v>
      </c>
      <c r="B372" s="6">
        <v>40559</v>
      </c>
      <c r="C372">
        <v>1</v>
      </c>
      <c r="D372">
        <v>0</v>
      </c>
      <c r="E372">
        <v>1</v>
      </c>
      <c r="F372">
        <v>22</v>
      </c>
      <c r="G372" t="b">
        <v>0</v>
      </c>
      <c r="H372">
        <v>0</v>
      </c>
      <c r="I372">
        <v>2</v>
      </c>
      <c r="J372">
        <v>0.2</v>
      </c>
      <c r="K372" s="7" t="s">
        <v>26</v>
      </c>
      <c r="L372" s="7" t="s">
        <v>31</v>
      </c>
      <c r="M372" s="7" t="s">
        <v>36</v>
      </c>
      <c r="N372" s="7" t="s">
        <v>37</v>
      </c>
      <c r="O372" s="7" t="s">
        <v>35</v>
      </c>
    </row>
    <row r="373" spans="1:15" x14ac:dyDescent="0.2">
      <c r="A373">
        <v>372</v>
      </c>
      <c r="B373" s="6">
        <v>40559</v>
      </c>
      <c r="C373">
        <v>1</v>
      </c>
      <c r="D373">
        <v>0</v>
      </c>
      <c r="E373">
        <v>1</v>
      </c>
      <c r="F373">
        <v>23</v>
      </c>
      <c r="G373" t="b">
        <v>0</v>
      </c>
      <c r="H373">
        <v>0</v>
      </c>
      <c r="I373">
        <v>2</v>
      </c>
      <c r="J373">
        <v>0.2</v>
      </c>
      <c r="K373" s="7" t="s">
        <v>26</v>
      </c>
      <c r="L373" s="7" t="s">
        <v>31</v>
      </c>
      <c r="M373" s="7" t="s">
        <v>36</v>
      </c>
      <c r="N373" s="7" t="s">
        <v>37</v>
      </c>
      <c r="O373" s="7" t="s">
        <v>35</v>
      </c>
    </row>
    <row r="374" spans="1:15" x14ac:dyDescent="0.2">
      <c r="A374">
        <v>373</v>
      </c>
      <c r="B374" s="6">
        <v>40560</v>
      </c>
      <c r="C374">
        <v>1</v>
      </c>
      <c r="D374">
        <v>0</v>
      </c>
      <c r="E374">
        <v>1</v>
      </c>
      <c r="F374">
        <v>0</v>
      </c>
      <c r="G374" t="b">
        <v>1</v>
      </c>
      <c r="H374">
        <v>1</v>
      </c>
      <c r="I374">
        <v>2</v>
      </c>
      <c r="J374">
        <v>0.2</v>
      </c>
      <c r="K374" s="7" t="s">
        <v>26</v>
      </c>
      <c r="L374" s="7" t="s">
        <v>31</v>
      </c>
      <c r="M374" s="7" t="s">
        <v>38</v>
      </c>
      <c r="N374" s="7" t="s">
        <v>37</v>
      </c>
      <c r="O374" s="7" t="s">
        <v>30</v>
      </c>
    </row>
    <row r="375" spans="1:15" x14ac:dyDescent="0.2">
      <c r="A375">
        <v>374</v>
      </c>
      <c r="B375" s="6">
        <v>40560</v>
      </c>
      <c r="C375">
        <v>1</v>
      </c>
      <c r="D375">
        <v>0</v>
      </c>
      <c r="E375">
        <v>1</v>
      </c>
      <c r="F375">
        <v>1</v>
      </c>
      <c r="G375" t="b">
        <v>1</v>
      </c>
      <c r="H375">
        <v>1</v>
      </c>
      <c r="I375">
        <v>2</v>
      </c>
      <c r="J375">
        <v>0.2</v>
      </c>
      <c r="K375" s="7" t="s">
        <v>26</v>
      </c>
      <c r="L375" s="7" t="s">
        <v>31</v>
      </c>
      <c r="M375" s="7" t="s">
        <v>38</v>
      </c>
      <c r="N375" s="7" t="s">
        <v>37</v>
      </c>
      <c r="O375" s="7" t="s">
        <v>30</v>
      </c>
    </row>
    <row r="376" spans="1:15" x14ac:dyDescent="0.2">
      <c r="A376">
        <v>375</v>
      </c>
      <c r="B376" s="6">
        <v>40560</v>
      </c>
      <c r="C376">
        <v>1</v>
      </c>
      <c r="D376">
        <v>0</v>
      </c>
      <c r="E376">
        <v>1</v>
      </c>
      <c r="F376">
        <v>2</v>
      </c>
      <c r="G376" t="b">
        <v>1</v>
      </c>
      <c r="H376">
        <v>1</v>
      </c>
      <c r="I376">
        <v>2</v>
      </c>
      <c r="J376">
        <v>0.18</v>
      </c>
      <c r="K376" s="7" t="s">
        <v>26</v>
      </c>
      <c r="L376" s="7" t="s">
        <v>31</v>
      </c>
      <c r="M376" s="7" t="s">
        <v>38</v>
      </c>
      <c r="N376" s="7" t="s">
        <v>37</v>
      </c>
      <c r="O376" s="7" t="s">
        <v>30</v>
      </c>
    </row>
    <row r="377" spans="1:15" x14ac:dyDescent="0.2">
      <c r="A377">
        <v>376</v>
      </c>
      <c r="B377" s="6">
        <v>40560</v>
      </c>
      <c r="C377">
        <v>1</v>
      </c>
      <c r="D377">
        <v>0</v>
      </c>
      <c r="E377">
        <v>1</v>
      </c>
      <c r="F377">
        <v>3</v>
      </c>
      <c r="G377" t="b">
        <v>1</v>
      </c>
      <c r="H377">
        <v>1</v>
      </c>
      <c r="I377">
        <v>2</v>
      </c>
      <c r="J377">
        <v>0.18</v>
      </c>
      <c r="K377" s="7" t="s">
        <v>26</v>
      </c>
      <c r="L377" s="7" t="s">
        <v>31</v>
      </c>
      <c r="M377" s="7" t="s">
        <v>38</v>
      </c>
      <c r="N377" s="7" t="s">
        <v>37</v>
      </c>
      <c r="O377" s="7" t="s">
        <v>30</v>
      </c>
    </row>
    <row r="378" spans="1:15" x14ac:dyDescent="0.2">
      <c r="A378">
        <v>377</v>
      </c>
      <c r="B378" s="6">
        <v>40560</v>
      </c>
      <c r="C378">
        <v>1</v>
      </c>
      <c r="D378">
        <v>0</v>
      </c>
      <c r="E378">
        <v>1</v>
      </c>
      <c r="F378">
        <v>4</v>
      </c>
      <c r="G378" t="b">
        <v>1</v>
      </c>
      <c r="H378">
        <v>1</v>
      </c>
      <c r="I378">
        <v>2</v>
      </c>
      <c r="J378">
        <v>0.18</v>
      </c>
      <c r="K378" s="7" t="s">
        <v>26</v>
      </c>
      <c r="L378" s="7" t="s">
        <v>31</v>
      </c>
      <c r="M378" s="7" t="s">
        <v>38</v>
      </c>
      <c r="N378" s="7" t="s">
        <v>37</v>
      </c>
      <c r="O378" s="7" t="s">
        <v>30</v>
      </c>
    </row>
    <row r="379" spans="1:15" x14ac:dyDescent="0.2">
      <c r="A379">
        <v>378</v>
      </c>
      <c r="B379" s="6">
        <v>40560</v>
      </c>
      <c r="C379">
        <v>1</v>
      </c>
      <c r="D379">
        <v>0</v>
      </c>
      <c r="E379">
        <v>1</v>
      </c>
      <c r="F379">
        <v>5</v>
      </c>
      <c r="G379" t="b">
        <v>1</v>
      </c>
      <c r="H379">
        <v>1</v>
      </c>
      <c r="I379">
        <v>2</v>
      </c>
      <c r="J379">
        <v>0.18</v>
      </c>
      <c r="K379" s="7" t="s">
        <v>26</v>
      </c>
      <c r="L379" s="7" t="s">
        <v>31</v>
      </c>
      <c r="M379" s="7" t="s">
        <v>38</v>
      </c>
      <c r="N379" s="7" t="s">
        <v>37</v>
      </c>
      <c r="O379" s="7" t="s">
        <v>30</v>
      </c>
    </row>
    <row r="380" spans="1:15" x14ac:dyDescent="0.2">
      <c r="A380">
        <v>379</v>
      </c>
      <c r="B380" s="6">
        <v>40560</v>
      </c>
      <c r="C380">
        <v>1</v>
      </c>
      <c r="D380">
        <v>0</v>
      </c>
      <c r="E380">
        <v>1</v>
      </c>
      <c r="F380">
        <v>6</v>
      </c>
      <c r="G380" t="b">
        <v>1</v>
      </c>
      <c r="H380">
        <v>1</v>
      </c>
      <c r="I380">
        <v>2</v>
      </c>
      <c r="J380">
        <v>0.18</v>
      </c>
      <c r="K380" s="7" t="s">
        <v>26</v>
      </c>
      <c r="L380" s="7" t="s">
        <v>31</v>
      </c>
      <c r="M380" s="7" t="s">
        <v>38</v>
      </c>
      <c r="N380" s="7" t="s">
        <v>37</v>
      </c>
      <c r="O380" s="7" t="s">
        <v>32</v>
      </c>
    </row>
    <row r="381" spans="1:15" x14ac:dyDescent="0.2">
      <c r="A381">
        <v>380</v>
      </c>
      <c r="B381" s="6">
        <v>40560</v>
      </c>
      <c r="C381">
        <v>1</v>
      </c>
      <c r="D381">
        <v>0</v>
      </c>
      <c r="E381">
        <v>1</v>
      </c>
      <c r="F381">
        <v>7</v>
      </c>
      <c r="G381" t="b">
        <v>1</v>
      </c>
      <c r="H381">
        <v>1</v>
      </c>
      <c r="I381">
        <v>2</v>
      </c>
      <c r="J381">
        <v>0.16</v>
      </c>
      <c r="K381" s="7" t="s">
        <v>26</v>
      </c>
      <c r="L381" s="7" t="s">
        <v>31</v>
      </c>
      <c r="M381" s="7" t="s">
        <v>38</v>
      </c>
      <c r="N381" s="7" t="s">
        <v>37</v>
      </c>
      <c r="O381" s="7" t="s">
        <v>32</v>
      </c>
    </row>
    <row r="382" spans="1:15" x14ac:dyDescent="0.2">
      <c r="A382">
        <v>381</v>
      </c>
      <c r="B382" s="6">
        <v>40560</v>
      </c>
      <c r="C382">
        <v>1</v>
      </c>
      <c r="D382">
        <v>0</v>
      </c>
      <c r="E382">
        <v>1</v>
      </c>
      <c r="F382">
        <v>8</v>
      </c>
      <c r="G382" t="b">
        <v>1</v>
      </c>
      <c r="H382">
        <v>1</v>
      </c>
      <c r="I382">
        <v>2</v>
      </c>
      <c r="J382">
        <v>0.16</v>
      </c>
      <c r="K382" s="7" t="s">
        <v>26</v>
      </c>
      <c r="L382" s="7" t="s">
        <v>31</v>
      </c>
      <c r="M382" s="7" t="s">
        <v>38</v>
      </c>
      <c r="N382" s="7" t="s">
        <v>37</v>
      </c>
      <c r="O382" s="7" t="s">
        <v>32</v>
      </c>
    </row>
    <row r="383" spans="1:15" x14ac:dyDescent="0.2">
      <c r="A383">
        <v>382</v>
      </c>
      <c r="B383" s="6">
        <v>40560</v>
      </c>
      <c r="C383">
        <v>1</v>
      </c>
      <c r="D383">
        <v>0</v>
      </c>
      <c r="E383">
        <v>1</v>
      </c>
      <c r="F383">
        <v>9</v>
      </c>
      <c r="G383" t="b">
        <v>1</v>
      </c>
      <c r="H383">
        <v>1</v>
      </c>
      <c r="I383">
        <v>2</v>
      </c>
      <c r="J383">
        <v>0.16</v>
      </c>
      <c r="K383" s="7" t="s">
        <v>26</v>
      </c>
      <c r="L383" s="7" t="s">
        <v>31</v>
      </c>
      <c r="M383" s="7" t="s">
        <v>38</v>
      </c>
      <c r="N383" s="7" t="s">
        <v>37</v>
      </c>
      <c r="O383" s="7" t="s">
        <v>32</v>
      </c>
    </row>
    <row r="384" spans="1:15" x14ac:dyDescent="0.2">
      <c r="A384">
        <v>383</v>
      </c>
      <c r="B384" s="6">
        <v>40560</v>
      </c>
      <c r="C384">
        <v>1</v>
      </c>
      <c r="D384">
        <v>0</v>
      </c>
      <c r="E384">
        <v>1</v>
      </c>
      <c r="F384">
        <v>10</v>
      </c>
      <c r="G384" t="b">
        <v>1</v>
      </c>
      <c r="H384">
        <v>1</v>
      </c>
      <c r="I384">
        <v>2</v>
      </c>
      <c r="J384">
        <v>0.16</v>
      </c>
      <c r="K384" s="7" t="s">
        <v>26</v>
      </c>
      <c r="L384" s="7" t="s">
        <v>31</v>
      </c>
      <c r="M384" s="7" t="s">
        <v>38</v>
      </c>
      <c r="N384" s="7" t="s">
        <v>37</v>
      </c>
      <c r="O384" s="7" t="s">
        <v>32</v>
      </c>
    </row>
    <row r="385" spans="1:15" x14ac:dyDescent="0.2">
      <c r="A385">
        <v>384</v>
      </c>
      <c r="B385" s="6">
        <v>40560</v>
      </c>
      <c r="C385">
        <v>1</v>
      </c>
      <c r="D385">
        <v>0</v>
      </c>
      <c r="E385">
        <v>1</v>
      </c>
      <c r="F385">
        <v>11</v>
      </c>
      <c r="G385" t="b">
        <v>1</v>
      </c>
      <c r="H385">
        <v>1</v>
      </c>
      <c r="I385">
        <v>2</v>
      </c>
      <c r="J385">
        <v>0.16</v>
      </c>
      <c r="K385" s="7" t="s">
        <v>26</v>
      </c>
      <c r="L385" s="7" t="s">
        <v>31</v>
      </c>
      <c r="M385" s="7" t="s">
        <v>38</v>
      </c>
      <c r="N385" s="7" t="s">
        <v>37</v>
      </c>
      <c r="O385" s="7" t="s">
        <v>32</v>
      </c>
    </row>
    <row r="386" spans="1:15" x14ac:dyDescent="0.2">
      <c r="A386">
        <v>385</v>
      </c>
      <c r="B386" s="6">
        <v>40560</v>
      </c>
      <c r="C386">
        <v>1</v>
      </c>
      <c r="D386">
        <v>0</v>
      </c>
      <c r="E386">
        <v>1</v>
      </c>
      <c r="F386">
        <v>12</v>
      </c>
      <c r="G386" t="b">
        <v>1</v>
      </c>
      <c r="H386">
        <v>1</v>
      </c>
      <c r="I386">
        <v>2</v>
      </c>
      <c r="J386">
        <v>0.18</v>
      </c>
      <c r="K386" s="7" t="s">
        <v>26</v>
      </c>
      <c r="L386" s="7" t="s">
        <v>31</v>
      </c>
      <c r="M386" s="7" t="s">
        <v>38</v>
      </c>
      <c r="N386" s="7" t="s">
        <v>37</v>
      </c>
      <c r="O386" s="7" t="s">
        <v>33</v>
      </c>
    </row>
    <row r="387" spans="1:15" x14ac:dyDescent="0.2">
      <c r="A387">
        <v>386</v>
      </c>
      <c r="B387" s="6">
        <v>40560</v>
      </c>
      <c r="C387">
        <v>1</v>
      </c>
      <c r="D387">
        <v>0</v>
      </c>
      <c r="E387">
        <v>1</v>
      </c>
      <c r="F387">
        <v>13</v>
      </c>
      <c r="G387" t="b">
        <v>1</v>
      </c>
      <c r="H387">
        <v>1</v>
      </c>
      <c r="I387">
        <v>2</v>
      </c>
      <c r="J387">
        <v>0.18</v>
      </c>
      <c r="K387" s="7" t="s">
        <v>26</v>
      </c>
      <c r="L387" s="7" t="s">
        <v>31</v>
      </c>
      <c r="M387" s="7" t="s">
        <v>38</v>
      </c>
      <c r="N387" s="7" t="s">
        <v>37</v>
      </c>
      <c r="O387" s="7" t="s">
        <v>33</v>
      </c>
    </row>
    <row r="388" spans="1:15" x14ac:dyDescent="0.2">
      <c r="A388">
        <v>387</v>
      </c>
      <c r="B388" s="6">
        <v>40560</v>
      </c>
      <c r="C388">
        <v>1</v>
      </c>
      <c r="D388">
        <v>0</v>
      </c>
      <c r="E388">
        <v>1</v>
      </c>
      <c r="F388">
        <v>14</v>
      </c>
      <c r="G388" t="b">
        <v>1</v>
      </c>
      <c r="H388">
        <v>1</v>
      </c>
      <c r="I388">
        <v>2</v>
      </c>
      <c r="J388">
        <v>0.18</v>
      </c>
      <c r="K388" s="7" t="s">
        <v>26</v>
      </c>
      <c r="L388" s="7" t="s">
        <v>31</v>
      </c>
      <c r="M388" s="7" t="s">
        <v>38</v>
      </c>
      <c r="N388" s="7" t="s">
        <v>37</v>
      </c>
      <c r="O388" s="7" t="s">
        <v>33</v>
      </c>
    </row>
    <row r="389" spans="1:15" x14ac:dyDescent="0.2">
      <c r="A389">
        <v>388</v>
      </c>
      <c r="B389" s="6">
        <v>40560</v>
      </c>
      <c r="C389">
        <v>1</v>
      </c>
      <c r="D389">
        <v>0</v>
      </c>
      <c r="E389">
        <v>1</v>
      </c>
      <c r="F389">
        <v>15</v>
      </c>
      <c r="G389" t="b">
        <v>1</v>
      </c>
      <c r="H389">
        <v>1</v>
      </c>
      <c r="I389">
        <v>2</v>
      </c>
      <c r="J389">
        <v>0.2</v>
      </c>
      <c r="K389" s="7" t="s">
        <v>26</v>
      </c>
      <c r="L389" s="7" t="s">
        <v>31</v>
      </c>
      <c r="M389" s="7" t="s">
        <v>38</v>
      </c>
      <c r="N389" s="7" t="s">
        <v>37</v>
      </c>
      <c r="O389" s="7" t="s">
        <v>33</v>
      </c>
    </row>
    <row r="390" spans="1:15" x14ac:dyDescent="0.2">
      <c r="A390">
        <v>389</v>
      </c>
      <c r="B390" s="6">
        <v>40560</v>
      </c>
      <c r="C390">
        <v>1</v>
      </c>
      <c r="D390">
        <v>0</v>
      </c>
      <c r="E390">
        <v>1</v>
      </c>
      <c r="F390">
        <v>16</v>
      </c>
      <c r="G390" t="b">
        <v>1</v>
      </c>
      <c r="H390">
        <v>1</v>
      </c>
      <c r="I390">
        <v>2</v>
      </c>
      <c r="J390">
        <v>0.2</v>
      </c>
      <c r="K390" s="7" t="s">
        <v>26</v>
      </c>
      <c r="L390" s="7" t="s">
        <v>31</v>
      </c>
      <c r="M390" s="7" t="s">
        <v>38</v>
      </c>
      <c r="N390" s="7" t="s">
        <v>37</v>
      </c>
      <c r="O390" s="7" t="s">
        <v>33</v>
      </c>
    </row>
    <row r="391" spans="1:15" x14ac:dyDescent="0.2">
      <c r="A391">
        <v>390</v>
      </c>
      <c r="B391" s="6">
        <v>40560</v>
      </c>
      <c r="C391">
        <v>1</v>
      </c>
      <c r="D391">
        <v>0</v>
      </c>
      <c r="E391">
        <v>1</v>
      </c>
      <c r="F391">
        <v>17</v>
      </c>
      <c r="G391" t="b">
        <v>1</v>
      </c>
      <c r="H391">
        <v>1</v>
      </c>
      <c r="I391">
        <v>1</v>
      </c>
      <c r="J391">
        <v>0.2</v>
      </c>
      <c r="K391" s="7" t="s">
        <v>26</v>
      </c>
      <c r="L391" s="7" t="s">
        <v>27</v>
      </c>
      <c r="M391" s="7" t="s">
        <v>38</v>
      </c>
      <c r="N391" s="7" t="s">
        <v>37</v>
      </c>
      <c r="O391" s="7" t="s">
        <v>33</v>
      </c>
    </row>
    <row r="392" spans="1:15" x14ac:dyDescent="0.2">
      <c r="A392">
        <v>391</v>
      </c>
      <c r="B392" s="6">
        <v>40560</v>
      </c>
      <c r="C392">
        <v>1</v>
      </c>
      <c r="D392">
        <v>0</v>
      </c>
      <c r="E392">
        <v>1</v>
      </c>
      <c r="F392">
        <v>18</v>
      </c>
      <c r="G392" t="b">
        <v>1</v>
      </c>
      <c r="H392">
        <v>1</v>
      </c>
      <c r="I392">
        <v>2</v>
      </c>
      <c r="J392">
        <v>0.18</v>
      </c>
      <c r="K392" s="7" t="s">
        <v>26</v>
      </c>
      <c r="L392" s="7" t="s">
        <v>31</v>
      </c>
      <c r="M392" s="7" t="s">
        <v>38</v>
      </c>
      <c r="N392" s="7" t="s">
        <v>37</v>
      </c>
      <c r="O392" s="7" t="s">
        <v>35</v>
      </c>
    </row>
    <row r="393" spans="1:15" x14ac:dyDescent="0.2">
      <c r="A393">
        <v>392</v>
      </c>
      <c r="B393" s="6">
        <v>40560</v>
      </c>
      <c r="C393">
        <v>1</v>
      </c>
      <c r="D393">
        <v>0</v>
      </c>
      <c r="E393">
        <v>1</v>
      </c>
      <c r="F393">
        <v>19</v>
      </c>
      <c r="G393" t="b">
        <v>1</v>
      </c>
      <c r="H393">
        <v>1</v>
      </c>
      <c r="I393">
        <v>3</v>
      </c>
      <c r="J393">
        <v>0.18</v>
      </c>
      <c r="K393" s="7" t="s">
        <v>26</v>
      </c>
      <c r="L393" s="7" t="s">
        <v>34</v>
      </c>
      <c r="M393" s="7" t="s">
        <v>38</v>
      </c>
      <c r="N393" s="7" t="s">
        <v>37</v>
      </c>
      <c r="O393" s="7" t="s">
        <v>35</v>
      </c>
    </row>
    <row r="394" spans="1:15" x14ac:dyDescent="0.2">
      <c r="A394">
        <v>393</v>
      </c>
      <c r="B394" s="6">
        <v>40560</v>
      </c>
      <c r="C394">
        <v>1</v>
      </c>
      <c r="D394">
        <v>0</v>
      </c>
      <c r="E394">
        <v>1</v>
      </c>
      <c r="F394">
        <v>20</v>
      </c>
      <c r="G394" t="b">
        <v>1</v>
      </c>
      <c r="H394">
        <v>1</v>
      </c>
      <c r="I394">
        <v>3</v>
      </c>
      <c r="J394">
        <v>0.16</v>
      </c>
      <c r="K394" s="7" t="s">
        <v>26</v>
      </c>
      <c r="L394" s="7" t="s">
        <v>34</v>
      </c>
      <c r="M394" s="7" t="s">
        <v>38</v>
      </c>
      <c r="N394" s="7" t="s">
        <v>37</v>
      </c>
      <c r="O394" s="7" t="s">
        <v>35</v>
      </c>
    </row>
    <row r="395" spans="1:15" x14ac:dyDescent="0.2">
      <c r="A395">
        <v>394</v>
      </c>
      <c r="B395" s="6">
        <v>40560</v>
      </c>
      <c r="C395">
        <v>1</v>
      </c>
      <c r="D395">
        <v>0</v>
      </c>
      <c r="E395">
        <v>1</v>
      </c>
      <c r="F395">
        <v>21</v>
      </c>
      <c r="G395" t="b">
        <v>1</v>
      </c>
      <c r="H395">
        <v>1</v>
      </c>
      <c r="I395">
        <v>3</v>
      </c>
      <c r="J395">
        <v>0.16</v>
      </c>
      <c r="K395" s="7" t="s">
        <v>26</v>
      </c>
      <c r="L395" s="7" t="s">
        <v>34</v>
      </c>
      <c r="M395" s="7" t="s">
        <v>38</v>
      </c>
      <c r="N395" s="7" t="s">
        <v>37</v>
      </c>
      <c r="O395" s="7" t="s">
        <v>35</v>
      </c>
    </row>
    <row r="396" spans="1:15" x14ac:dyDescent="0.2">
      <c r="A396">
        <v>395</v>
      </c>
      <c r="B396" s="6">
        <v>40560</v>
      </c>
      <c r="C396">
        <v>1</v>
      </c>
      <c r="D396">
        <v>0</v>
      </c>
      <c r="E396">
        <v>1</v>
      </c>
      <c r="F396">
        <v>22</v>
      </c>
      <c r="G396" t="b">
        <v>1</v>
      </c>
      <c r="H396">
        <v>1</v>
      </c>
      <c r="I396">
        <v>3</v>
      </c>
      <c r="J396">
        <v>0.14000000000000001</v>
      </c>
      <c r="K396" s="7" t="s">
        <v>26</v>
      </c>
      <c r="L396" s="7" t="s">
        <v>34</v>
      </c>
      <c r="M396" s="7" t="s">
        <v>38</v>
      </c>
      <c r="N396" s="7" t="s">
        <v>37</v>
      </c>
      <c r="O396" s="7" t="s">
        <v>35</v>
      </c>
    </row>
    <row r="397" spans="1:15" x14ac:dyDescent="0.2">
      <c r="A397">
        <v>396</v>
      </c>
      <c r="B397" s="6">
        <v>40560</v>
      </c>
      <c r="C397">
        <v>1</v>
      </c>
      <c r="D397">
        <v>0</v>
      </c>
      <c r="E397">
        <v>1</v>
      </c>
      <c r="F397">
        <v>23</v>
      </c>
      <c r="G397" t="b">
        <v>1</v>
      </c>
      <c r="H397">
        <v>1</v>
      </c>
      <c r="I397">
        <v>3</v>
      </c>
      <c r="J397">
        <v>0.16</v>
      </c>
      <c r="K397" s="7" t="s">
        <v>26</v>
      </c>
      <c r="L397" s="7" t="s">
        <v>34</v>
      </c>
      <c r="M397" s="7" t="s">
        <v>38</v>
      </c>
      <c r="N397" s="7" t="s">
        <v>37</v>
      </c>
      <c r="O397" s="7" t="s">
        <v>35</v>
      </c>
    </row>
    <row r="398" spans="1:15" x14ac:dyDescent="0.2">
      <c r="A398">
        <v>397</v>
      </c>
      <c r="B398" s="6">
        <v>40561</v>
      </c>
      <c r="C398">
        <v>1</v>
      </c>
      <c r="D398">
        <v>0</v>
      </c>
      <c r="E398">
        <v>1</v>
      </c>
      <c r="F398">
        <v>12</v>
      </c>
      <c r="G398" t="b">
        <v>0</v>
      </c>
      <c r="H398">
        <v>2</v>
      </c>
      <c r="I398">
        <v>2</v>
      </c>
      <c r="J398">
        <v>0.2</v>
      </c>
      <c r="K398" s="7" t="s">
        <v>26</v>
      </c>
      <c r="L398" s="7" t="s">
        <v>31</v>
      </c>
      <c r="M398" s="7" t="s">
        <v>39</v>
      </c>
      <c r="N398" s="7" t="s">
        <v>37</v>
      </c>
      <c r="O398" s="7" t="s">
        <v>33</v>
      </c>
    </row>
    <row r="399" spans="1:15" x14ac:dyDescent="0.2">
      <c r="A399">
        <v>398</v>
      </c>
      <c r="B399" s="6">
        <v>40561</v>
      </c>
      <c r="C399">
        <v>1</v>
      </c>
      <c r="D399">
        <v>0</v>
      </c>
      <c r="E399">
        <v>1</v>
      </c>
      <c r="F399">
        <v>13</v>
      </c>
      <c r="G399" t="b">
        <v>0</v>
      </c>
      <c r="H399">
        <v>2</v>
      </c>
      <c r="I399">
        <v>2</v>
      </c>
      <c r="J399">
        <v>0.2</v>
      </c>
      <c r="K399" s="7" t="s">
        <v>26</v>
      </c>
      <c r="L399" s="7" t="s">
        <v>31</v>
      </c>
      <c r="M399" s="7" t="s">
        <v>39</v>
      </c>
      <c r="N399" s="7" t="s">
        <v>37</v>
      </c>
      <c r="O399" s="7" t="s">
        <v>33</v>
      </c>
    </row>
    <row r="400" spans="1:15" x14ac:dyDescent="0.2">
      <c r="A400">
        <v>399</v>
      </c>
      <c r="B400" s="6">
        <v>40561</v>
      </c>
      <c r="C400">
        <v>1</v>
      </c>
      <c r="D400">
        <v>0</v>
      </c>
      <c r="E400">
        <v>1</v>
      </c>
      <c r="F400">
        <v>14</v>
      </c>
      <c r="G400" t="b">
        <v>0</v>
      </c>
      <c r="H400">
        <v>2</v>
      </c>
      <c r="I400">
        <v>2</v>
      </c>
      <c r="J400">
        <v>0.22</v>
      </c>
      <c r="K400" s="7" t="s">
        <v>26</v>
      </c>
      <c r="L400" s="7" t="s">
        <v>31</v>
      </c>
      <c r="M400" s="7" t="s">
        <v>39</v>
      </c>
      <c r="N400" s="7" t="s">
        <v>37</v>
      </c>
      <c r="O400" s="7" t="s">
        <v>33</v>
      </c>
    </row>
    <row r="401" spans="1:15" x14ac:dyDescent="0.2">
      <c r="A401">
        <v>400</v>
      </c>
      <c r="B401" s="6">
        <v>40561</v>
      </c>
      <c r="C401">
        <v>1</v>
      </c>
      <c r="D401">
        <v>0</v>
      </c>
      <c r="E401">
        <v>1</v>
      </c>
      <c r="F401">
        <v>15</v>
      </c>
      <c r="G401" t="b">
        <v>0</v>
      </c>
      <c r="H401">
        <v>2</v>
      </c>
      <c r="I401">
        <v>2</v>
      </c>
      <c r="J401">
        <v>0.22</v>
      </c>
      <c r="K401" s="7" t="s">
        <v>26</v>
      </c>
      <c r="L401" s="7" t="s">
        <v>31</v>
      </c>
      <c r="M401" s="7" t="s">
        <v>39</v>
      </c>
      <c r="N401" s="7" t="s">
        <v>37</v>
      </c>
      <c r="O401" s="7" t="s">
        <v>33</v>
      </c>
    </row>
    <row r="402" spans="1:15" x14ac:dyDescent="0.2">
      <c r="A402">
        <v>401</v>
      </c>
      <c r="B402" s="6">
        <v>40561</v>
      </c>
      <c r="C402">
        <v>1</v>
      </c>
      <c r="D402">
        <v>0</v>
      </c>
      <c r="E402">
        <v>1</v>
      </c>
      <c r="F402">
        <v>16</v>
      </c>
      <c r="G402" t="b">
        <v>0</v>
      </c>
      <c r="H402">
        <v>2</v>
      </c>
      <c r="I402">
        <v>2</v>
      </c>
      <c r="J402">
        <v>0.22</v>
      </c>
      <c r="K402" s="7" t="s">
        <v>26</v>
      </c>
      <c r="L402" s="7" t="s">
        <v>31</v>
      </c>
      <c r="M402" s="7" t="s">
        <v>39</v>
      </c>
      <c r="N402" s="7" t="s">
        <v>37</v>
      </c>
      <c r="O402" s="7" t="s">
        <v>33</v>
      </c>
    </row>
    <row r="403" spans="1:15" x14ac:dyDescent="0.2">
      <c r="A403">
        <v>402</v>
      </c>
      <c r="B403" s="6">
        <v>40561</v>
      </c>
      <c r="C403">
        <v>1</v>
      </c>
      <c r="D403">
        <v>0</v>
      </c>
      <c r="E403">
        <v>1</v>
      </c>
      <c r="F403">
        <v>17</v>
      </c>
      <c r="G403" t="b">
        <v>0</v>
      </c>
      <c r="H403">
        <v>2</v>
      </c>
      <c r="I403">
        <v>2</v>
      </c>
      <c r="J403">
        <v>0.22</v>
      </c>
      <c r="K403" s="7" t="s">
        <v>26</v>
      </c>
      <c r="L403" s="7" t="s">
        <v>31</v>
      </c>
      <c r="M403" s="7" t="s">
        <v>39</v>
      </c>
      <c r="N403" s="7" t="s">
        <v>37</v>
      </c>
      <c r="O403" s="7" t="s">
        <v>33</v>
      </c>
    </row>
    <row r="404" spans="1:15" x14ac:dyDescent="0.2">
      <c r="A404">
        <v>403</v>
      </c>
      <c r="B404" s="6">
        <v>40561</v>
      </c>
      <c r="C404">
        <v>1</v>
      </c>
      <c r="D404">
        <v>0</v>
      </c>
      <c r="E404">
        <v>1</v>
      </c>
      <c r="F404">
        <v>18</v>
      </c>
      <c r="G404" t="b">
        <v>0</v>
      </c>
      <c r="H404">
        <v>2</v>
      </c>
      <c r="I404">
        <v>2</v>
      </c>
      <c r="J404">
        <v>0.22</v>
      </c>
      <c r="K404" s="7" t="s">
        <v>26</v>
      </c>
      <c r="L404" s="7" t="s">
        <v>31</v>
      </c>
      <c r="M404" s="7" t="s">
        <v>39</v>
      </c>
      <c r="N404" s="7" t="s">
        <v>37</v>
      </c>
      <c r="O404" s="7" t="s">
        <v>35</v>
      </c>
    </row>
    <row r="405" spans="1:15" x14ac:dyDescent="0.2">
      <c r="A405">
        <v>404</v>
      </c>
      <c r="B405" s="6">
        <v>40561</v>
      </c>
      <c r="C405">
        <v>1</v>
      </c>
      <c r="D405">
        <v>0</v>
      </c>
      <c r="E405">
        <v>1</v>
      </c>
      <c r="F405">
        <v>19</v>
      </c>
      <c r="G405" t="b">
        <v>0</v>
      </c>
      <c r="H405">
        <v>2</v>
      </c>
      <c r="I405">
        <v>2</v>
      </c>
      <c r="J405">
        <v>0.22</v>
      </c>
      <c r="K405" s="7" t="s">
        <v>26</v>
      </c>
      <c r="L405" s="7" t="s">
        <v>31</v>
      </c>
      <c r="M405" s="7" t="s">
        <v>39</v>
      </c>
      <c r="N405" s="7" t="s">
        <v>37</v>
      </c>
      <c r="O405" s="7" t="s">
        <v>35</v>
      </c>
    </row>
    <row r="406" spans="1:15" x14ac:dyDescent="0.2">
      <c r="A406">
        <v>405</v>
      </c>
      <c r="B406" s="6">
        <v>40561</v>
      </c>
      <c r="C406">
        <v>1</v>
      </c>
      <c r="D406">
        <v>0</v>
      </c>
      <c r="E406">
        <v>1</v>
      </c>
      <c r="F406">
        <v>20</v>
      </c>
      <c r="G406" t="b">
        <v>0</v>
      </c>
      <c r="H406">
        <v>2</v>
      </c>
      <c r="I406">
        <v>2</v>
      </c>
      <c r="J406">
        <v>0.22</v>
      </c>
      <c r="K406" s="7" t="s">
        <v>26</v>
      </c>
      <c r="L406" s="7" t="s">
        <v>31</v>
      </c>
      <c r="M406" s="7" t="s">
        <v>39</v>
      </c>
      <c r="N406" s="7" t="s">
        <v>37</v>
      </c>
      <c r="O406" s="7" t="s">
        <v>35</v>
      </c>
    </row>
    <row r="407" spans="1:15" x14ac:dyDescent="0.2">
      <c r="A407">
        <v>406</v>
      </c>
      <c r="B407" s="6">
        <v>40561</v>
      </c>
      <c r="C407">
        <v>1</v>
      </c>
      <c r="D407">
        <v>0</v>
      </c>
      <c r="E407">
        <v>1</v>
      </c>
      <c r="F407">
        <v>21</v>
      </c>
      <c r="G407" t="b">
        <v>0</v>
      </c>
      <c r="H407">
        <v>2</v>
      </c>
      <c r="I407">
        <v>2</v>
      </c>
      <c r="J407">
        <v>0.22</v>
      </c>
      <c r="K407" s="7" t="s">
        <v>26</v>
      </c>
      <c r="L407" s="7" t="s">
        <v>31</v>
      </c>
      <c r="M407" s="7" t="s">
        <v>39</v>
      </c>
      <c r="N407" s="7" t="s">
        <v>37</v>
      </c>
      <c r="O407" s="7" t="s">
        <v>35</v>
      </c>
    </row>
    <row r="408" spans="1:15" x14ac:dyDescent="0.2">
      <c r="A408">
        <v>407</v>
      </c>
      <c r="B408" s="6">
        <v>40561</v>
      </c>
      <c r="C408">
        <v>1</v>
      </c>
      <c r="D408">
        <v>0</v>
      </c>
      <c r="E408">
        <v>1</v>
      </c>
      <c r="F408">
        <v>22</v>
      </c>
      <c r="G408" t="b">
        <v>0</v>
      </c>
      <c r="H408">
        <v>2</v>
      </c>
      <c r="I408">
        <v>2</v>
      </c>
      <c r="J408">
        <v>0.22</v>
      </c>
      <c r="K408" s="7" t="s">
        <v>26</v>
      </c>
      <c r="L408" s="7" t="s">
        <v>31</v>
      </c>
      <c r="M408" s="7" t="s">
        <v>39</v>
      </c>
      <c r="N408" s="7" t="s">
        <v>37</v>
      </c>
      <c r="O408" s="7" t="s">
        <v>35</v>
      </c>
    </row>
    <row r="409" spans="1:15" x14ac:dyDescent="0.2">
      <c r="A409">
        <v>408</v>
      </c>
      <c r="B409" s="6">
        <v>40561</v>
      </c>
      <c r="C409">
        <v>1</v>
      </c>
      <c r="D409">
        <v>0</v>
      </c>
      <c r="E409">
        <v>1</v>
      </c>
      <c r="F409">
        <v>23</v>
      </c>
      <c r="G409" t="b">
        <v>0</v>
      </c>
      <c r="H409">
        <v>2</v>
      </c>
      <c r="I409">
        <v>2</v>
      </c>
      <c r="J409">
        <v>0.22</v>
      </c>
      <c r="K409" s="7" t="s">
        <v>26</v>
      </c>
      <c r="L409" s="7" t="s">
        <v>31</v>
      </c>
      <c r="M409" s="7" t="s">
        <v>39</v>
      </c>
      <c r="N409" s="7" t="s">
        <v>37</v>
      </c>
      <c r="O409" s="7" t="s">
        <v>35</v>
      </c>
    </row>
    <row r="410" spans="1:15" x14ac:dyDescent="0.2">
      <c r="A410">
        <v>409</v>
      </c>
      <c r="B410" s="6">
        <v>40562</v>
      </c>
      <c r="C410">
        <v>1</v>
      </c>
      <c r="D410">
        <v>0</v>
      </c>
      <c r="E410">
        <v>1</v>
      </c>
      <c r="F410">
        <v>0</v>
      </c>
      <c r="G410" t="b">
        <v>0</v>
      </c>
      <c r="H410">
        <v>3</v>
      </c>
      <c r="I410">
        <v>2</v>
      </c>
      <c r="J410">
        <v>0.22</v>
      </c>
      <c r="K410" s="7" t="s">
        <v>26</v>
      </c>
      <c r="L410" s="7" t="s">
        <v>31</v>
      </c>
      <c r="M410" s="7" t="s">
        <v>40</v>
      </c>
      <c r="N410" s="7" t="s">
        <v>37</v>
      </c>
      <c r="O410" s="7" t="s">
        <v>30</v>
      </c>
    </row>
    <row r="411" spans="1:15" x14ac:dyDescent="0.2">
      <c r="A411">
        <v>410</v>
      </c>
      <c r="B411" s="6">
        <v>40562</v>
      </c>
      <c r="C411">
        <v>1</v>
      </c>
      <c r="D411">
        <v>0</v>
      </c>
      <c r="E411">
        <v>1</v>
      </c>
      <c r="F411">
        <v>1</v>
      </c>
      <c r="G411" t="b">
        <v>0</v>
      </c>
      <c r="H411">
        <v>3</v>
      </c>
      <c r="I411">
        <v>3</v>
      </c>
      <c r="J411">
        <v>0.22</v>
      </c>
      <c r="K411" s="7" t="s">
        <v>26</v>
      </c>
      <c r="L411" s="7" t="s">
        <v>34</v>
      </c>
      <c r="M411" s="7" t="s">
        <v>40</v>
      </c>
      <c r="N411" s="7" t="s">
        <v>37</v>
      </c>
      <c r="O411" s="7" t="s">
        <v>30</v>
      </c>
    </row>
    <row r="412" spans="1:15" x14ac:dyDescent="0.2">
      <c r="A412">
        <v>411</v>
      </c>
      <c r="B412" s="6">
        <v>40562</v>
      </c>
      <c r="C412">
        <v>1</v>
      </c>
      <c r="D412">
        <v>0</v>
      </c>
      <c r="E412">
        <v>1</v>
      </c>
      <c r="F412">
        <v>2</v>
      </c>
      <c r="G412" t="b">
        <v>0</v>
      </c>
      <c r="H412">
        <v>3</v>
      </c>
      <c r="I412">
        <v>3</v>
      </c>
      <c r="J412">
        <v>0.22</v>
      </c>
      <c r="K412" s="7" t="s">
        <v>26</v>
      </c>
      <c r="L412" s="7" t="s">
        <v>34</v>
      </c>
      <c r="M412" s="7" t="s">
        <v>40</v>
      </c>
      <c r="N412" s="7" t="s">
        <v>37</v>
      </c>
      <c r="O412" s="7" t="s">
        <v>30</v>
      </c>
    </row>
    <row r="413" spans="1:15" x14ac:dyDescent="0.2">
      <c r="A413">
        <v>412</v>
      </c>
      <c r="B413" s="6">
        <v>40562</v>
      </c>
      <c r="C413">
        <v>1</v>
      </c>
      <c r="D413">
        <v>0</v>
      </c>
      <c r="E413">
        <v>1</v>
      </c>
      <c r="F413">
        <v>4</v>
      </c>
      <c r="G413" t="b">
        <v>0</v>
      </c>
      <c r="H413">
        <v>3</v>
      </c>
      <c r="I413">
        <v>3</v>
      </c>
      <c r="J413">
        <v>0.22</v>
      </c>
      <c r="K413" s="7" t="s">
        <v>26</v>
      </c>
      <c r="L413" s="7" t="s">
        <v>34</v>
      </c>
      <c r="M413" s="7" t="s">
        <v>40</v>
      </c>
      <c r="N413" s="7" t="s">
        <v>37</v>
      </c>
      <c r="O413" s="7" t="s">
        <v>30</v>
      </c>
    </row>
    <row r="414" spans="1:15" x14ac:dyDescent="0.2">
      <c r="A414">
        <v>413</v>
      </c>
      <c r="B414" s="6">
        <v>40562</v>
      </c>
      <c r="C414">
        <v>1</v>
      </c>
      <c r="D414">
        <v>0</v>
      </c>
      <c r="E414">
        <v>1</v>
      </c>
      <c r="F414">
        <v>5</v>
      </c>
      <c r="G414" t="b">
        <v>0</v>
      </c>
      <c r="H414">
        <v>3</v>
      </c>
      <c r="I414">
        <v>2</v>
      </c>
      <c r="J414">
        <v>0.22</v>
      </c>
      <c r="K414" s="7" t="s">
        <v>26</v>
      </c>
      <c r="L414" s="7" t="s">
        <v>31</v>
      </c>
      <c r="M414" s="7" t="s">
        <v>40</v>
      </c>
      <c r="N414" s="7" t="s">
        <v>37</v>
      </c>
      <c r="O414" s="7" t="s">
        <v>30</v>
      </c>
    </row>
    <row r="415" spans="1:15" x14ac:dyDescent="0.2">
      <c r="A415">
        <v>414</v>
      </c>
      <c r="B415" s="6">
        <v>40562</v>
      </c>
      <c r="C415">
        <v>1</v>
      </c>
      <c r="D415">
        <v>0</v>
      </c>
      <c r="E415">
        <v>1</v>
      </c>
      <c r="F415">
        <v>6</v>
      </c>
      <c r="G415" t="b">
        <v>0</v>
      </c>
      <c r="H415">
        <v>3</v>
      </c>
      <c r="I415">
        <v>2</v>
      </c>
      <c r="J415">
        <v>0.22</v>
      </c>
      <c r="K415" s="7" t="s">
        <v>26</v>
      </c>
      <c r="L415" s="7" t="s">
        <v>31</v>
      </c>
      <c r="M415" s="7" t="s">
        <v>40</v>
      </c>
      <c r="N415" s="7" t="s">
        <v>37</v>
      </c>
      <c r="O415" s="7" t="s">
        <v>32</v>
      </c>
    </row>
    <row r="416" spans="1:15" x14ac:dyDescent="0.2">
      <c r="A416">
        <v>415</v>
      </c>
      <c r="B416" s="6">
        <v>40562</v>
      </c>
      <c r="C416">
        <v>1</v>
      </c>
      <c r="D416">
        <v>0</v>
      </c>
      <c r="E416">
        <v>1</v>
      </c>
      <c r="F416">
        <v>7</v>
      </c>
      <c r="G416" t="b">
        <v>0</v>
      </c>
      <c r="H416">
        <v>3</v>
      </c>
      <c r="I416">
        <v>2</v>
      </c>
      <c r="J416">
        <v>0.24</v>
      </c>
      <c r="K416" s="7" t="s">
        <v>26</v>
      </c>
      <c r="L416" s="7" t="s">
        <v>31</v>
      </c>
      <c r="M416" s="7" t="s">
        <v>40</v>
      </c>
      <c r="N416" s="7" t="s">
        <v>37</v>
      </c>
      <c r="O416" s="7" t="s">
        <v>32</v>
      </c>
    </row>
    <row r="417" spans="1:15" x14ac:dyDescent="0.2">
      <c r="A417">
        <v>416</v>
      </c>
      <c r="B417" s="6">
        <v>40562</v>
      </c>
      <c r="C417">
        <v>1</v>
      </c>
      <c r="D417">
        <v>0</v>
      </c>
      <c r="E417">
        <v>1</v>
      </c>
      <c r="F417">
        <v>8</v>
      </c>
      <c r="G417" t="b">
        <v>0</v>
      </c>
      <c r="H417">
        <v>3</v>
      </c>
      <c r="I417">
        <v>2</v>
      </c>
      <c r="J417">
        <v>0.24</v>
      </c>
      <c r="K417" s="7" t="s">
        <v>26</v>
      </c>
      <c r="L417" s="7" t="s">
        <v>31</v>
      </c>
      <c r="M417" s="7" t="s">
        <v>40</v>
      </c>
      <c r="N417" s="7" t="s">
        <v>37</v>
      </c>
      <c r="O417" s="7" t="s">
        <v>32</v>
      </c>
    </row>
    <row r="418" spans="1:15" x14ac:dyDescent="0.2">
      <c r="A418">
        <v>417</v>
      </c>
      <c r="B418" s="6">
        <v>40562</v>
      </c>
      <c r="C418">
        <v>1</v>
      </c>
      <c r="D418">
        <v>0</v>
      </c>
      <c r="E418">
        <v>1</v>
      </c>
      <c r="F418">
        <v>9</v>
      </c>
      <c r="G418" t="b">
        <v>0</v>
      </c>
      <c r="H418">
        <v>3</v>
      </c>
      <c r="I418">
        <v>2</v>
      </c>
      <c r="J418">
        <v>0.24</v>
      </c>
      <c r="K418" s="7" t="s">
        <v>26</v>
      </c>
      <c r="L418" s="7" t="s">
        <v>31</v>
      </c>
      <c r="M418" s="7" t="s">
        <v>40</v>
      </c>
      <c r="N418" s="7" t="s">
        <v>37</v>
      </c>
      <c r="O418" s="7" t="s">
        <v>32</v>
      </c>
    </row>
    <row r="419" spans="1:15" x14ac:dyDescent="0.2">
      <c r="A419">
        <v>418</v>
      </c>
      <c r="B419" s="6">
        <v>40562</v>
      </c>
      <c r="C419">
        <v>1</v>
      </c>
      <c r="D419">
        <v>0</v>
      </c>
      <c r="E419">
        <v>1</v>
      </c>
      <c r="F419">
        <v>10</v>
      </c>
      <c r="G419" t="b">
        <v>0</v>
      </c>
      <c r="H419">
        <v>3</v>
      </c>
      <c r="I419">
        <v>2</v>
      </c>
      <c r="J419">
        <v>0.26</v>
      </c>
      <c r="K419" s="7" t="s">
        <v>26</v>
      </c>
      <c r="L419" s="7" t="s">
        <v>31</v>
      </c>
      <c r="M419" s="7" t="s">
        <v>40</v>
      </c>
      <c r="N419" s="7" t="s">
        <v>37</v>
      </c>
      <c r="O419" s="7" t="s">
        <v>32</v>
      </c>
    </row>
    <row r="420" spans="1:15" x14ac:dyDescent="0.2">
      <c r="A420">
        <v>419</v>
      </c>
      <c r="B420" s="6">
        <v>40562</v>
      </c>
      <c r="C420">
        <v>1</v>
      </c>
      <c r="D420">
        <v>0</v>
      </c>
      <c r="E420">
        <v>1</v>
      </c>
      <c r="F420">
        <v>11</v>
      </c>
      <c r="G420" t="b">
        <v>0</v>
      </c>
      <c r="H420">
        <v>3</v>
      </c>
      <c r="I420">
        <v>2</v>
      </c>
      <c r="J420">
        <v>0.28000000000000003</v>
      </c>
      <c r="K420" s="7" t="s">
        <v>26</v>
      </c>
      <c r="L420" s="7" t="s">
        <v>31</v>
      </c>
      <c r="M420" s="7" t="s">
        <v>40</v>
      </c>
      <c r="N420" s="7" t="s">
        <v>37</v>
      </c>
      <c r="O420" s="7" t="s">
        <v>32</v>
      </c>
    </row>
    <row r="421" spans="1:15" x14ac:dyDescent="0.2">
      <c r="A421">
        <v>420</v>
      </c>
      <c r="B421" s="6">
        <v>40562</v>
      </c>
      <c r="C421">
        <v>1</v>
      </c>
      <c r="D421">
        <v>0</v>
      </c>
      <c r="E421">
        <v>1</v>
      </c>
      <c r="F421">
        <v>12</v>
      </c>
      <c r="G421" t="b">
        <v>0</v>
      </c>
      <c r="H421">
        <v>3</v>
      </c>
      <c r="I421">
        <v>2</v>
      </c>
      <c r="J421">
        <v>0.3</v>
      </c>
      <c r="K421" s="7" t="s">
        <v>26</v>
      </c>
      <c r="L421" s="7" t="s">
        <v>31</v>
      </c>
      <c r="M421" s="7" t="s">
        <v>40</v>
      </c>
      <c r="N421" s="7" t="s">
        <v>37</v>
      </c>
      <c r="O421" s="7" t="s">
        <v>33</v>
      </c>
    </row>
    <row r="422" spans="1:15" x14ac:dyDescent="0.2">
      <c r="A422">
        <v>421</v>
      </c>
      <c r="B422" s="6">
        <v>40562</v>
      </c>
      <c r="C422">
        <v>1</v>
      </c>
      <c r="D422">
        <v>0</v>
      </c>
      <c r="E422">
        <v>1</v>
      </c>
      <c r="F422">
        <v>13</v>
      </c>
      <c r="G422" t="b">
        <v>0</v>
      </c>
      <c r="H422">
        <v>3</v>
      </c>
      <c r="I422">
        <v>1</v>
      </c>
      <c r="J422">
        <v>0.4</v>
      </c>
      <c r="K422" s="7" t="s">
        <v>26</v>
      </c>
      <c r="L422" s="7" t="s">
        <v>27</v>
      </c>
      <c r="M422" s="7" t="s">
        <v>40</v>
      </c>
      <c r="N422" s="7" t="s">
        <v>37</v>
      </c>
      <c r="O422" s="7" t="s">
        <v>33</v>
      </c>
    </row>
    <row r="423" spans="1:15" x14ac:dyDescent="0.2">
      <c r="A423">
        <v>422</v>
      </c>
      <c r="B423" s="6">
        <v>40562</v>
      </c>
      <c r="C423">
        <v>1</v>
      </c>
      <c r="D423">
        <v>0</v>
      </c>
      <c r="E423">
        <v>1</v>
      </c>
      <c r="F423">
        <v>14</v>
      </c>
      <c r="G423" t="b">
        <v>0</v>
      </c>
      <c r="H423">
        <v>3</v>
      </c>
      <c r="I423">
        <v>1</v>
      </c>
      <c r="J423">
        <v>0.4</v>
      </c>
      <c r="K423" s="7" t="s">
        <v>26</v>
      </c>
      <c r="L423" s="7" t="s">
        <v>27</v>
      </c>
      <c r="M423" s="7" t="s">
        <v>40</v>
      </c>
      <c r="N423" s="7" t="s">
        <v>37</v>
      </c>
      <c r="O423" s="7" t="s">
        <v>33</v>
      </c>
    </row>
    <row r="424" spans="1:15" x14ac:dyDescent="0.2">
      <c r="A424">
        <v>423</v>
      </c>
      <c r="B424" s="6">
        <v>40562</v>
      </c>
      <c r="C424">
        <v>1</v>
      </c>
      <c r="D424">
        <v>0</v>
      </c>
      <c r="E424">
        <v>1</v>
      </c>
      <c r="F424">
        <v>15</v>
      </c>
      <c r="G424" t="b">
        <v>0</v>
      </c>
      <c r="H424">
        <v>3</v>
      </c>
      <c r="I424">
        <v>1</v>
      </c>
      <c r="J424">
        <v>0.4</v>
      </c>
      <c r="K424" s="7" t="s">
        <v>26</v>
      </c>
      <c r="L424" s="7" t="s">
        <v>27</v>
      </c>
      <c r="M424" s="7" t="s">
        <v>40</v>
      </c>
      <c r="N424" s="7" t="s">
        <v>37</v>
      </c>
      <c r="O424" s="7" t="s">
        <v>33</v>
      </c>
    </row>
    <row r="425" spans="1:15" x14ac:dyDescent="0.2">
      <c r="A425">
        <v>424</v>
      </c>
      <c r="B425" s="6">
        <v>40562</v>
      </c>
      <c r="C425">
        <v>1</v>
      </c>
      <c r="D425">
        <v>0</v>
      </c>
      <c r="E425">
        <v>1</v>
      </c>
      <c r="F425">
        <v>16</v>
      </c>
      <c r="G425" t="b">
        <v>0</v>
      </c>
      <c r="H425">
        <v>3</v>
      </c>
      <c r="I425">
        <v>1</v>
      </c>
      <c r="J425">
        <v>0.38</v>
      </c>
      <c r="K425" s="7" t="s">
        <v>26</v>
      </c>
      <c r="L425" s="7" t="s">
        <v>27</v>
      </c>
      <c r="M425" s="7" t="s">
        <v>40</v>
      </c>
      <c r="N425" s="7" t="s">
        <v>37</v>
      </c>
      <c r="O425" s="7" t="s">
        <v>33</v>
      </c>
    </row>
    <row r="426" spans="1:15" x14ac:dyDescent="0.2">
      <c r="A426">
        <v>425</v>
      </c>
      <c r="B426" s="6">
        <v>40562</v>
      </c>
      <c r="C426">
        <v>1</v>
      </c>
      <c r="D426">
        <v>0</v>
      </c>
      <c r="E426">
        <v>1</v>
      </c>
      <c r="F426">
        <v>17</v>
      </c>
      <c r="G426" t="b">
        <v>0</v>
      </c>
      <c r="H426">
        <v>3</v>
      </c>
      <c r="I426">
        <v>1</v>
      </c>
      <c r="J426">
        <v>0.36</v>
      </c>
      <c r="K426" s="7" t="s">
        <v>26</v>
      </c>
      <c r="L426" s="7" t="s">
        <v>27</v>
      </c>
      <c r="M426" s="7" t="s">
        <v>40</v>
      </c>
      <c r="N426" s="7" t="s">
        <v>37</v>
      </c>
      <c r="O426" s="7" t="s">
        <v>33</v>
      </c>
    </row>
    <row r="427" spans="1:15" x14ac:dyDescent="0.2">
      <c r="A427">
        <v>426</v>
      </c>
      <c r="B427" s="6">
        <v>40562</v>
      </c>
      <c r="C427">
        <v>1</v>
      </c>
      <c r="D427">
        <v>0</v>
      </c>
      <c r="E427">
        <v>1</v>
      </c>
      <c r="F427">
        <v>18</v>
      </c>
      <c r="G427" t="b">
        <v>0</v>
      </c>
      <c r="H427">
        <v>3</v>
      </c>
      <c r="I427">
        <v>1</v>
      </c>
      <c r="J427">
        <v>0.34</v>
      </c>
      <c r="K427" s="7" t="s">
        <v>26</v>
      </c>
      <c r="L427" s="7" t="s">
        <v>27</v>
      </c>
      <c r="M427" s="7" t="s">
        <v>40</v>
      </c>
      <c r="N427" s="7" t="s">
        <v>37</v>
      </c>
      <c r="O427" s="7" t="s">
        <v>35</v>
      </c>
    </row>
    <row r="428" spans="1:15" x14ac:dyDescent="0.2">
      <c r="A428">
        <v>427</v>
      </c>
      <c r="B428" s="6">
        <v>40562</v>
      </c>
      <c r="C428">
        <v>1</v>
      </c>
      <c r="D428">
        <v>0</v>
      </c>
      <c r="E428">
        <v>1</v>
      </c>
      <c r="F428">
        <v>19</v>
      </c>
      <c r="G428" t="b">
        <v>0</v>
      </c>
      <c r="H428">
        <v>3</v>
      </c>
      <c r="I428">
        <v>1</v>
      </c>
      <c r="J428">
        <v>0.32</v>
      </c>
      <c r="K428" s="7" t="s">
        <v>26</v>
      </c>
      <c r="L428" s="7" t="s">
        <v>27</v>
      </c>
      <c r="M428" s="7" t="s">
        <v>40</v>
      </c>
      <c r="N428" s="7" t="s">
        <v>37</v>
      </c>
      <c r="O428" s="7" t="s">
        <v>35</v>
      </c>
    </row>
    <row r="429" spans="1:15" x14ac:dyDescent="0.2">
      <c r="A429">
        <v>428</v>
      </c>
      <c r="B429" s="6">
        <v>40562</v>
      </c>
      <c r="C429">
        <v>1</v>
      </c>
      <c r="D429">
        <v>0</v>
      </c>
      <c r="E429">
        <v>1</v>
      </c>
      <c r="F429">
        <v>20</v>
      </c>
      <c r="G429" t="b">
        <v>0</v>
      </c>
      <c r="H429">
        <v>3</v>
      </c>
      <c r="I429">
        <v>1</v>
      </c>
      <c r="J429">
        <v>0.32</v>
      </c>
      <c r="K429" s="7" t="s">
        <v>26</v>
      </c>
      <c r="L429" s="7" t="s">
        <v>27</v>
      </c>
      <c r="M429" s="7" t="s">
        <v>40</v>
      </c>
      <c r="N429" s="7" t="s">
        <v>37</v>
      </c>
      <c r="O429" s="7" t="s">
        <v>35</v>
      </c>
    </row>
    <row r="430" spans="1:15" x14ac:dyDescent="0.2">
      <c r="A430">
        <v>429</v>
      </c>
      <c r="B430" s="6">
        <v>40562</v>
      </c>
      <c r="C430">
        <v>1</v>
      </c>
      <c r="D430">
        <v>0</v>
      </c>
      <c r="E430">
        <v>1</v>
      </c>
      <c r="F430">
        <v>21</v>
      </c>
      <c r="G430" t="b">
        <v>0</v>
      </c>
      <c r="H430">
        <v>3</v>
      </c>
      <c r="I430">
        <v>1</v>
      </c>
      <c r="J430">
        <v>0.32</v>
      </c>
      <c r="K430" s="7" t="s">
        <v>26</v>
      </c>
      <c r="L430" s="7" t="s">
        <v>27</v>
      </c>
      <c r="M430" s="7" t="s">
        <v>40</v>
      </c>
      <c r="N430" s="7" t="s">
        <v>37</v>
      </c>
      <c r="O430" s="7" t="s">
        <v>35</v>
      </c>
    </row>
    <row r="431" spans="1:15" x14ac:dyDescent="0.2">
      <c r="A431">
        <v>430</v>
      </c>
      <c r="B431" s="6">
        <v>40562</v>
      </c>
      <c r="C431">
        <v>1</v>
      </c>
      <c r="D431">
        <v>0</v>
      </c>
      <c r="E431">
        <v>1</v>
      </c>
      <c r="F431">
        <v>22</v>
      </c>
      <c r="G431" t="b">
        <v>0</v>
      </c>
      <c r="H431">
        <v>3</v>
      </c>
      <c r="I431">
        <v>1</v>
      </c>
      <c r="J431">
        <v>0.3</v>
      </c>
      <c r="K431" s="7" t="s">
        <v>26</v>
      </c>
      <c r="L431" s="7" t="s">
        <v>27</v>
      </c>
      <c r="M431" s="7" t="s">
        <v>40</v>
      </c>
      <c r="N431" s="7" t="s">
        <v>37</v>
      </c>
      <c r="O431" s="7" t="s">
        <v>35</v>
      </c>
    </row>
    <row r="432" spans="1:15" x14ac:dyDescent="0.2">
      <c r="A432">
        <v>431</v>
      </c>
      <c r="B432" s="6">
        <v>40562</v>
      </c>
      <c r="C432">
        <v>1</v>
      </c>
      <c r="D432">
        <v>0</v>
      </c>
      <c r="E432">
        <v>1</v>
      </c>
      <c r="F432">
        <v>23</v>
      </c>
      <c r="G432" t="b">
        <v>0</v>
      </c>
      <c r="H432">
        <v>3</v>
      </c>
      <c r="I432">
        <v>1</v>
      </c>
      <c r="J432">
        <v>0.3</v>
      </c>
      <c r="K432" s="7" t="s">
        <v>26</v>
      </c>
      <c r="L432" s="7" t="s">
        <v>27</v>
      </c>
      <c r="M432" s="7" t="s">
        <v>40</v>
      </c>
      <c r="N432" s="7" t="s">
        <v>37</v>
      </c>
      <c r="O432" s="7" t="s">
        <v>35</v>
      </c>
    </row>
    <row r="433" spans="1:15" x14ac:dyDescent="0.2">
      <c r="A433">
        <v>432</v>
      </c>
      <c r="B433" s="6">
        <v>40563</v>
      </c>
      <c r="C433">
        <v>1</v>
      </c>
      <c r="D433">
        <v>0</v>
      </c>
      <c r="E433">
        <v>1</v>
      </c>
      <c r="F433">
        <v>0</v>
      </c>
      <c r="G433" t="b">
        <v>0</v>
      </c>
      <c r="H433">
        <v>4</v>
      </c>
      <c r="I433">
        <v>1</v>
      </c>
      <c r="J433">
        <v>0.26</v>
      </c>
      <c r="K433" s="7" t="s">
        <v>26</v>
      </c>
      <c r="L433" s="7" t="s">
        <v>27</v>
      </c>
      <c r="M433" s="7" t="s">
        <v>41</v>
      </c>
      <c r="N433" s="7" t="s">
        <v>37</v>
      </c>
      <c r="O433" s="7" t="s">
        <v>30</v>
      </c>
    </row>
    <row r="434" spans="1:15" x14ac:dyDescent="0.2">
      <c r="A434">
        <v>433</v>
      </c>
      <c r="B434" s="6">
        <v>40563</v>
      </c>
      <c r="C434">
        <v>1</v>
      </c>
      <c r="D434">
        <v>0</v>
      </c>
      <c r="E434">
        <v>1</v>
      </c>
      <c r="F434">
        <v>1</v>
      </c>
      <c r="G434" t="b">
        <v>0</v>
      </c>
      <c r="H434">
        <v>4</v>
      </c>
      <c r="I434">
        <v>1</v>
      </c>
      <c r="J434">
        <v>0.26</v>
      </c>
      <c r="K434" s="7" t="s">
        <v>26</v>
      </c>
      <c r="L434" s="7" t="s">
        <v>27</v>
      </c>
      <c r="M434" s="7" t="s">
        <v>41</v>
      </c>
      <c r="N434" s="7" t="s">
        <v>37</v>
      </c>
      <c r="O434" s="7" t="s">
        <v>30</v>
      </c>
    </row>
    <row r="435" spans="1:15" x14ac:dyDescent="0.2">
      <c r="A435">
        <v>434</v>
      </c>
      <c r="B435" s="6">
        <v>40563</v>
      </c>
      <c r="C435">
        <v>1</v>
      </c>
      <c r="D435">
        <v>0</v>
      </c>
      <c r="E435">
        <v>1</v>
      </c>
      <c r="F435">
        <v>2</v>
      </c>
      <c r="G435" t="b">
        <v>0</v>
      </c>
      <c r="H435">
        <v>4</v>
      </c>
      <c r="I435">
        <v>1</v>
      </c>
      <c r="J435">
        <v>0.26</v>
      </c>
      <c r="K435" s="7" t="s">
        <v>26</v>
      </c>
      <c r="L435" s="7" t="s">
        <v>27</v>
      </c>
      <c r="M435" s="7" t="s">
        <v>41</v>
      </c>
      <c r="N435" s="7" t="s">
        <v>37</v>
      </c>
      <c r="O435" s="7" t="s">
        <v>30</v>
      </c>
    </row>
    <row r="436" spans="1:15" x14ac:dyDescent="0.2">
      <c r="A436">
        <v>435</v>
      </c>
      <c r="B436" s="6">
        <v>40563</v>
      </c>
      <c r="C436">
        <v>1</v>
      </c>
      <c r="D436">
        <v>0</v>
      </c>
      <c r="E436">
        <v>1</v>
      </c>
      <c r="F436">
        <v>3</v>
      </c>
      <c r="G436" t="b">
        <v>0</v>
      </c>
      <c r="H436">
        <v>4</v>
      </c>
      <c r="I436">
        <v>1</v>
      </c>
      <c r="J436">
        <v>0.26</v>
      </c>
      <c r="K436" s="7" t="s">
        <v>26</v>
      </c>
      <c r="L436" s="7" t="s">
        <v>27</v>
      </c>
      <c r="M436" s="7" t="s">
        <v>41</v>
      </c>
      <c r="N436" s="7" t="s">
        <v>37</v>
      </c>
      <c r="O436" s="7" t="s">
        <v>30</v>
      </c>
    </row>
    <row r="437" spans="1:15" x14ac:dyDescent="0.2">
      <c r="A437">
        <v>436</v>
      </c>
      <c r="B437" s="6">
        <v>40563</v>
      </c>
      <c r="C437">
        <v>1</v>
      </c>
      <c r="D437">
        <v>0</v>
      </c>
      <c r="E437">
        <v>1</v>
      </c>
      <c r="F437">
        <v>4</v>
      </c>
      <c r="G437" t="b">
        <v>0</v>
      </c>
      <c r="H437">
        <v>4</v>
      </c>
      <c r="I437">
        <v>1</v>
      </c>
      <c r="J437">
        <v>0.26</v>
      </c>
      <c r="K437" s="7" t="s">
        <v>26</v>
      </c>
      <c r="L437" s="7" t="s">
        <v>27</v>
      </c>
      <c r="M437" s="7" t="s">
        <v>41</v>
      </c>
      <c r="N437" s="7" t="s">
        <v>37</v>
      </c>
      <c r="O437" s="7" t="s">
        <v>30</v>
      </c>
    </row>
    <row r="438" spans="1:15" x14ac:dyDescent="0.2">
      <c r="A438">
        <v>437</v>
      </c>
      <c r="B438" s="6">
        <v>40563</v>
      </c>
      <c r="C438">
        <v>1</v>
      </c>
      <c r="D438">
        <v>0</v>
      </c>
      <c r="E438">
        <v>1</v>
      </c>
      <c r="F438">
        <v>5</v>
      </c>
      <c r="G438" t="b">
        <v>0</v>
      </c>
      <c r="H438">
        <v>4</v>
      </c>
      <c r="I438">
        <v>1</v>
      </c>
      <c r="J438">
        <v>0.24</v>
      </c>
      <c r="K438" s="7" t="s">
        <v>26</v>
      </c>
      <c r="L438" s="7" t="s">
        <v>27</v>
      </c>
      <c r="M438" s="7" t="s">
        <v>41</v>
      </c>
      <c r="N438" s="7" t="s">
        <v>37</v>
      </c>
      <c r="O438" s="7" t="s">
        <v>30</v>
      </c>
    </row>
    <row r="439" spans="1:15" x14ac:dyDescent="0.2">
      <c r="A439">
        <v>438</v>
      </c>
      <c r="B439" s="6">
        <v>40563</v>
      </c>
      <c r="C439">
        <v>1</v>
      </c>
      <c r="D439">
        <v>0</v>
      </c>
      <c r="E439">
        <v>1</v>
      </c>
      <c r="F439">
        <v>6</v>
      </c>
      <c r="G439" t="b">
        <v>0</v>
      </c>
      <c r="H439">
        <v>4</v>
      </c>
      <c r="I439">
        <v>1</v>
      </c>
      <c r="J439">
        <v>0.22</v>
      </c>
      <c r="K439" s="7" t="s">
        <v>26</v>
      </c>
      <c r="L439" s="7" t="s">
        <v>27</v>
      </c>
      <c r="M439" s="7" t="s">
        <v>41</v>
      </c>
      <c r="N439" s="7" t="s">
        <v>37</v>
      </c>
      <c r="O439" s="7" t="s">
        <v>32</v>
      </c>
    </row>
    <row r="440" spans="1:15" x14ac:dyDescent="0.2">
      <c r="A440">
        <v>439</v>
      </c>
      <c r="B440" s="6">
        <v>40563</v>
      </c>
      <c r="C440">
        <v>1</v>
      </c>
      <c r="D440">
        <v>0</v>
      </c>
      <c r="E440">
        <v>1</v>
      </c>
      <c r="F440">
        <v>7</v>
      </c>
      <c r="G440" t="b">
        <v>0</v>
      </c>
      <c r="H440">
        <v>4</v>
      </c>
      <c r="I440">
        <v>1</v>
      </c>
      <c r="J440">
        <v>0.22</v>
      </c>
      <c r="K440" s="7" t="s">
        <v>26</v>
      </c>
      <c r="L440" s="7" t="s">
        <v>27</v>
      </c>
      <c r="M440" s="7" t="s">
        <v>41</v>
      </c>
      <c r="N440" s="7" t="s">
        <v>37</v>
      </c>
      <c r="O440" s="7" t="s">
        <v>32</v>
      </c>
    </row>
    <row r="441" spans="1:15" x14ac:dyDescent="0.2">
      <c r="A441">
        <v>440</v>
      </c>
      <c r="B441" s="6">
        <v>40563</v>
      </c>
      <c r="C441">
        <v>1</v>
      </c>
      <c r="D441">
        <v>0</v>
      </c>
      <c r="E441">
        <v>1</v>
      </c>
      <c r="F441">
        <v>8</v>
      </c>
      <c r="G441" t="b">
        <v>0</v>
      </c>
      <c r="H441">
        <v>4</v>
      </c>
      <c r="I441">
        <v>1</v>
      </c>
      <c r="J441">
        <v>0.22</v>
      </c>
      <c r="K441" s="7" t="s">
        <v>26</v>
      </c>
      <c r="L441" s="7" t="s">
        <v>27</v>
      </c>
      <c r="M441" s="7" t="s">
        <v>41</v>
      </c>
      <c r="N441" s="7" t="s">
        <v>37</v>
      </c>
      <c r="O441" s="7" t="s">
        <v>32</v>
      </c>
    </row>
    <row r="442" spans="1:15" x14ac:dyDescent="0.2">
      <c r="A442">
        <v>441</v>
      </c>
      <c r="B442" s="6">
        <v>40563</v>
      </c>
      <c r="C442">
        <v>1</v>
      </c>
      <c r="D442">
        <v>0</v>
      </c>
      <c r="E442">
        <v>1</v>
      </c>
      <c r="F442">
        <v>9</v>
      </c>
      <c r="G442" t="b">
        <v>0</v>
      </c>
      <c r="H442">
        <v>4</v>
      </c>
      <c r="I442">
        <v>2</v>
      </c>
      <c r="J442">
        <v>0.24</v>
      </c>
      <c r="K442" s="7" t="s">
        <v>26</v>
      </c>
      <c r="L442" s="7" t="s">
        <v>31</v>
      </c>
      <c r="M442" s="7" t="s">
        <v>41</v>
      </c>
      <c r="N442" s="7" t="s">
        <v>37</v>
      </c>
      <c r="O442" s="7" t="s">
        <v>32</v>
      </c>
    </row>
    <row r="443" spans="1:15" x14ac:dyDescent="0.2">
      <c r="A443">
        <v>442</v>
      </c>
      <c r="B443" s="6">
        <v>40563</v>
      </c>
      <c r="C443">
        <v>1</v>
      </c>
      <c r="D443">
        <v>0</v>
      </c>
      <c r="E443">
        <v>1</v>
      </c>
      <c r="F443">
        <v>10</v>
      </c>
      <c r="G443" t="b">
        <v>0</v>
      </c>
      <c r="H443">
        <v>4</v>
      </c>
      <c r="I443">
        <v>1</v>
      </c>
      <c r="J443">
        <v>0.26</v>
      </c>
      <c r="K443" s="7" t="s">
        <v>26</v>
      </c>
      <c r="L443" s="7" t="s">
        <v>27</v>
      </c>
      <c r="M443" s="7" t="s">
        <v>41</v>
      </c>
      <c r="N443" s="7" t="s">
        <v>37</v>
      </c>
      <c r="O443" s="7" t="s">
        <v>32</v>
      </c>
    </row>
    <row r="444" spans="1:15" x14ac:dyDescent="0.2">
      <c r="A444">
        <v>443</v>
      </c>
      <c r="B444" s="6">
        <v>40563</v>
      </c>
      <c r="C444">
        <v>1</v>
      </c>
      <c r="D444">
        <v>0</v>
      </c>
      <c r="E444">
        <v>1</v>
      </c>
      <c r="F444">
        <v>11</v>
      </c>
      <c r="G444" t="b">
        <v>0</v>
      </c>
      <c r="H444">
        <v>4</v>
      </c>
      <c r="I444">
        <v>2</v>
      </c>
      <c r="J444">
        <v>0.28000000000000003</v>
      </c>
      <c r="K444" s="7" t="s">
        <v>26</v>
      </c>
      <c r="L444" s="7" t="s">
        <v>31</v>
      </c>
      <c r="M444" s="7" t="s">
        <v>41</v>
      </c>
      <c r="N444" s="7" t="s">
        <v>37</v>
      </c>
      <c r="O444" s="7" t="s">
        <v>32</v>
      </c>
    </row>
    <row r="445" spans="1:15" x14ac:dyDescent="0.2">
      <c r="A445">
        <v>444</v>
      </c>
      <c r="B445" s="6">
        <v>40563</v>
      </c>
      <c r="C445">
        <v>1</v>
      </c>
      <c r="D445">
        <v>0</v>
      </c>
      <c r="E445">
        <v>1</v>
      </c>
      <c r="F445">
        <v>12</v>
      </c>
      <c r="G445" t="b">
        <v>0</v>
      </c>
      <c r="H445">
        <v>4</v>
      </c>
      <c r="I445">
        <v>2</v>
      </c>
      <c r="J445">
        <v>0.3</v>
      </c>
      <c r="K445" s="7" t="s">
        <v>26</v>
      </c>
      <c r="L445" s="7" t="s">
        <v>31</v>
      </c>
      <c r="M445" s="7" t="s">
        <v>41</v>
      </c>
      <c r="N445" s="7" t="s">
        <v>37</v>
      </c>
      <c r="O445" s="7" t="s">
        <v>33</v>
      </c>
    </row>
    <row r="446" spans="1:15" x14ac:dyDescent="0.2">
      <c r="A446">
        <v>445</v>
      </c>
      <c r="B446" s="6">
        <v>40563</v>
      </c>
      <c r="C446">
        <v>1</v>
      </c>
      <c r="D446">
        <v>0</v>
      </c>
      <c r="E446">
        <v>1</v>
      </c>
      <c r="F446">
        <v>13</v>
      </c>
      <c r="G446" t="b">
        <v>0</v>
      </c>
      <c r="H446">
        <v>4</v>
      </c>
      <c r="I446">
        <v>2</v>
      </c>
      <c r="J446">
        <v>0.28000000000000003</v>
      </c>
      <c r="K446" s="7" t="s">
        <v>26</v>
      </c>
      <c r="L446" s="7" t="s">
        <v>31</v>
      </c>
      <c r="M446" s="7" t="s">
        <v>41</v>
      </c>
      <c r="N446" s="7" t="s">
        <v>37</v>
      </c>
      <c r="O446" s="7" t="s">
        <v>33</v>
      </c>
    </row>
    <row r="447" spans="1:15" x14ac:dyDescent="0.2">
      <c r="A447">
        <v>446</v>
      </c>
      <c r="B447" s="6">
        <v>40563</v>
      </c>
      <c r="C447">
        <v>1</v>
      </c>
      <c r="D447">
        <v>0</v>
      </c>
      <c r="E447">
        <v>1</v>
      </c>
      <c r="F447">
        <v>14</v>
      </c>
      <c r="G447" t="b">
        <v>0</v>
      </c>
      <c r="H447">
        <v>4</v>
      </c>
      <c r="I447">
        <v>2</v>
      </c>
      <c r="J447">
        <v>0.3</v>
      </c>
      <c r="K447" s="7" t="s">
        <v>26</v>
      </c>
      <c r="L447" s="7" t="s">
        <v>31</v>
      </c>
      <c r="M447" s="7" t="s">
        <v>41</v>
      </c>
      <c r="N447" s="7" t="s">
        <v>37</v>
      </c>
      <c r="O447" s="7" t="s">
        <v>33</v>
      </c>
    </row>
    <row r="448" spans="1:15" x14ac:dyDescent="0.2">
      <c r="A448">
        <v>447</v>
      </c>
      <c r="B448" s="6">
        <v>40563</v>
      </c>
      <c r="C448">
        <v>1</v>
      </c>
      <c r="D448">
        <v>0</v>
      </c>
      <c r="E448">
        <v>1</v>
      </c>
      <c r="F448">
        <v>15</v>
      </c>
      <c r="G448" t="b">
        <v>0</v>
      </c>
      <c r="H448">
        <v>4</v>
      </c>
      <c r="I448">
        <v>2</v>
      </c>
      <c r="J448">
        <v>0.32</v>
      </c>
      <c r="K448" s="7" t="s">
        <v>26</v>
      </c>
      <c r="L448" s="7" t="s">
        <v>31</v>
      </c>
      <c r="M448" s="7" t="s">
        <v>41</v>
      </c>
      <c r="N448" s="7" t="s">
        <v>37</v>
      </c>
      <c r="O448" s="7" t="s">
        <v>33</v>
      </c>
    </row>
    <row r="449" spans="1:15" x14ac:dyDescent="0.2">
      <c r="A449">
        <v>448</v>
      </c>
      <c r="B449" s="6">
        <v>40563</v>
      </c>
      <c r="C449">
        <v>1</v>
      </c>
      <c r="D449">
        <v>0</v>
      </c>
      <c r="E449">
        <v>1</v>
      </c>
      <c r="F449">
        <v>16</v>
      </c>
      <c r="G449" t="b">
        <v>0</v>
      </c>
      <c r="H449">
        <v>4</v>
      </c>
      <c r="I449">
        <v>2</v>
      </c>
      <c r="J449">
        <v>0.3</v>
      </c>
      <c r="K449" s="7" t="s">
        <v>26</v>
      </c>
      <c r="L449" s="7" t="s">
        <v>31</v>
      </c>
      <c r="M449" s="7" t="s">
        <v>41</v>
      </c>
      <c r="N449" s="7" t="s">
        <v>37</v>
      </c>
      <c r="O449" s="7" t="s">
        <v>33</v>
      </c>
    </row>
    <row r="450" spans="1:15" x14ac:dyDescent="0.2">
      <c r="A450">
        <v>449</v>
      </c>
      <c r="B450" s="6">
        <v>40563</v>
      </c>
      <c r="C450">
        <v>1</v>
      </c>
      <c r="D450">
        <v>0</v>
      </c>
      <c r="E450">
        <v>1</v>
      </c>
      <c r="F450">
        <v>17</v>
      </c>
      <c r="G450" t="b">
        <v>0</v>
      </c>
      <c r="H450">
        <v>4</v>
      </c>
      <c r="I450">
        <v>2</v>
      </c>
      <c r="J450">
        <v>0.3</v>
      </c>
      <c r="K450" s="7" t="s">
        <v>26</v>
      </c>
      <c r="L450" s="7" t="s">
        <v>31</v>
      </c>
      <c r="M450" s="7" t="s">
        <v>41</v>
      </c>
      <c r="N450" s="7" t="s">
        <v>37</v>
      </c>
      <c r="O450" s="7" t="s">
        <v>33</v>
      </c>
    </row>
    <row r="451" spans="1:15" x14ac:dyDescent="0.2">
      <c r="A451">
        <v>450</v>
      </c>
      <c r="B451" s="6">
        <v>40563</v>
      </c>
      <c r="C451">
        <v>1</v>
      </c>
      <c r="D451">
        <v>0</v>
      </c>
      <c r="E451">
        <v>1</v>
      </c>
      <c r="F451">
        <v>18</v>
      </c>
      <c r="G451" t="b">
        <v>0</v>
      </c>
      <c r="H451">
        <v>4</v>
      </c>
      <c r="I451">
        <v>2</v>
      </c>
      <c r="J451">
        <v>0.26</v>
      </c>
      <c r="K451" s="7" t="s">
        <v>26</v>
      </c>
      <c r="L451" s="7" t="s">
        <v>31</v>
      </c>
      <c r="M451" s="7" t="s">
        <v>41</v>
      </c>
      <c r="N451" s="7" t="s">
        <v>37</v>
      </c>
      <c r="O451" s="7" t="s">
        <v>35</v>
      </c>
    </row>
    <row r="452" spans="1:15" x14ac:dyDescent="0.2">
      <c r="A452">
        <v>451</v>
      </c>
      <c r="B452" s="6">
        <v>40563</v>
      </c>
      <c r="C452">
        <v>1</v>
      </c>
      <c r="D452">
        <v>0</v>
      </c>
      <c r="E452">
        <v>1</v>
      </c>
      <c r="F452">
        <v>19</v>
      </c>
      <c r="G452" t="b">
        <v>0</v>
      </c>
      <c r="H452">
        <v>4</v>
      </c>
      <c r="I452">
        <v>1</v>
      </c>
      <c r="J452">
        <v>0.26</v>
      </c>
      <c r="K452" s="7" t="s">
        <v>26</v>
      </c>
      <c r="L452" s="7" t="s">
        <v>27</v>
      </c>
      <c r="M452" s="7" t="s">
        <v>41</v>
      </c>
      <c r="N452" s="7" t="s">
        <v>37</v>
      </c>
      <c r="O452" s="7" t="s">
        <v>35</v>
      </c>
    </row>
    <row r="453" spans="1:15" x14ac:dyDescent="0.2">
      <c r="A453">
        <v>452</v>
      </c>
      <c r="B453" s="6">
        <v>40563</v>
      </c>
      <c r="C453">
        <v>1</v>
      </c>
      <c r="D453">
        <v>0</v>
      </c>
      <c r="E453">
        <v>1</v>
      </c>
      <c r="F453">
        <v>20</v>
      </c>
      <c r="G453" t="b">
        <v>0</v>
      </c>
      <c r="H453">
        <v>4</v>
      </c>
      <c r="I453">
        <v>2</v>
      </c>
      <c r="J453">
        <v>0.26</v>
      </c>
      <c r="K453" s="7" t="s">
        <v>26</v>
      </c>
      <c r="L453" s="7" t="s">
        <v>31</v>
      </c>
      <c r="M453" s="7" t="s">
        <v>41</v>
      </c>
      <c r="N453" s="7" t="s">
        <v>37</v>
      </c>
      <c r="O453" s="7" t="s">
        <v>35</v>
      </c>
    </row>
    <row r="454" spans="1:15" x14ac:dyDescent="0.2">
      <c r="A454">
        <v>453</v>
      </c>
      <c r="B454" s="6">
        <v>40563</v>
      </c>
      <c r="C454">
        <v>1</v>
      </c>
      <c r="D454">
        <v>0</v>
      </c>
      <c r="E454">
        <v>1</v>
      </c>
      <c r="F454">
        <v>21</v>
      </c>
      <c r="G454" t="b">
        <v>0</v>
      </c>
      <c r="H454">
        <v>4</v>
      </c>
      <c r="I454">
        <v>2</v>
      </c>
      <c r="J454">
        <v>0.24</v>
      </c>
      <c r="K454" s="7" t="s">
        <v>26</v>
      </c>
      <c r="L454" s="7" t="s">
        <v>31</v>
      </c>
      <c r="M454" s="7" t="s">
        <v>41</v>
      </c>
      <c r="N454" s="7" t="s">
        <v>37</v>
      </c>
      <c r="O454" s="7" t="s">
        <v>35</v>
      </c>
    </row>
    <row r="455" spans="1:15" x14ac:dyDescent="0.2">
      <c r="A455">
        <v>454</v>
      </c>
      <c r="B455" s="6">
        <v>40563</v>
      </c>
      <c r="C455">
        <v>1</v>
      </c>
      <c r="D455">
        <v>0</v>
      </c>
      <c r="E455">
        <v>1</v>
      </c>
      <c r="F455">
        <v>22</v>
      </c>
      <c r="G455" t="b">
        <v>0</v>
      </c>
      <c r="H455">
        <v>4</v>
      </c>
      <c r="I455">
        <v>2</v>
      </c>
      <c r="J455">
        <v>0.24</v>
      </c>
      <c r="K455" s="7" t="s">
        <v>26</v>
      </c>
      <c r="L455" s="7" t="s">
        <v>31</v>
      </c>
      <c r="M455" s="7" t="s">
        <v>41</v>
      </c>
      <c r="N455" s="7" t="s">
        <v>37</v>
      </c>
      <c r="O455" s="7" t="s">
        <v>35</v>
      </c>
    </row>
    <row r="456" spans="1:15" x14ac:dyDescent="0.2">
      <c r="A456">
        <v>455</v>
      </c>
      <c r="B456" s="6">
        <v>40563</v>
      </c>
      <c r="C456">
        <v>1</v>
      </c>
      <c r="D456">
        <v>0</v>
      </c>
      <c r="E456">
        <v>1</v>
      </c>
      <c r="F456">
        <v>23</v>
      </c>
      <c r="G456" t="b">
        <v>0</v>
      </c>
      <c r="H456">
        <v>4</v>
      </c>
      <c r="I456">
        <v>2</v>
      </c>
      <c r="J456">
        <v>0.24</v>
      </c>
      <c r="K456" s="7" t="s">
        <v>26</v>
      </c>
      <c r="L456" s="7" t="s">
        <v>31</v>
      </c>
      <c r="M456" s="7" t="s">
        <v>41</v>
      </c>
      <c r="N456" s="7" t="s">
        <v>37</v>
      </c>
      <c r="O456" s="7" t="s">
        <v>35</v>
      </c>
    </row>
    <row r="457" spans="1:15" x14ac:dyDescent="0.2">
      <c r="A457">
        <v>456</v>
      </c>
      <c r="B457" s="6">
        <v>40564</v>
      </c>
      <c r="C457">
        <v>1</v>
      </c>
      <c r="D457">
        <v>0</v>
      </c>
      <c r="E457">
        <v>1</v>
      </c>
      <c r="F457">
        <v>0</v>
      </c>
      <c r="G457" t="b">
        <v>0</v>
      </c>
      <c r="H457">
        <v>5</v>
      </c>
      <c r="I457">
        <v>2</v>
      </c>
      <c r="J457">
        <v>0.24</v>
      </c>
      <c r="K457" s="7" t="s">
        <v>26</v>
      </c>
      <c r="L457" s="7" t="s">
        <v>31</v>
      </c>
      <c r="M457" s="7" t="s">
        <v>42</v>
      </c>
      <c r="N457" s="7" t="s">
        <v>29</v>
      </c>
      <c r="O457" s="7" t="s">
        <v>30</v>
      </c>
    </row>
    <row r="458" spans="1:15" x14ac:dyDescent="0.2">
      <c r="A458">
        <v>457</v>
      </c>
      <c r="B458" s="6">
        <v>40564</v>
      </c>
      <c r="C458">
        <v>1</v>
      </c>
      <c r="D458">
        <v>0</v>
      </c>
      <c r="E458">
        <v>1</v>
      </c>
      <c r="F458">
        <v>1</v>
      </c>
      <c r="G458" t="b">
        <v>0</v>
      </c>
      <c r="H458">
        <v>5</v>
      </c>
      <c r="I458">
        <v>2</v>
      </c>
      <c r="J458">
        <v>0.24</v>
      </c>
      <c r="K458" s="7" t="s">
        <v>26</v>
      </c>
      <c r="L458" s="7" t="s">
        <v>31</v>
      </c>
      <c r="M458" s="7" t="s">
        <v>42</v>
      </c>
      <c r="N458" s="7" t="s">
        <v>29</v>
      </c>
      <c r="O458" s="7" t="s">
        <v>30</v>
      </c>
    </row>
    <row r="459" spans="1:15" x14ac:dyDescent="0.2">
      <c r="A459">
        <v>458</v>
      </c>
      <c r="B459" s="6">
        <v>40564</v>
      </c>
      <c r="C459">
        <v>1</v>
      </c>
      <c r="D459">
        <v>0</v>
      </c>
      <c r="E459">
        <v>1</v>
      </c>
      <c r="F459">
        <v>2</v>
      </c>
      <c r="G459" t="b">
        <v>0</v>
      </c>
      <c r="H459">
        <v>5</v>
      </c>
      <c r="I459">
        <v>3</v>
      </c>
      <c r="J459">
        <v>0.24</v>
      </c>
      <c r="K459" s="7" t="s">
        <v>26</v>
      </c>
      <c r="L459" s="7" t="s">
        <v>34</v>
      </c>
      <c r="M459" s="7" t="s">
        <v>42</v>
      </c>
      <c r="N459" s="7" t="s">
        <v>29</v>
      </c>
      <c r="O459" s="7" t="s">
        <v>30</v>
      </c>
    </row>
    <row r="460" spans="1:15" x14ac:dyDescent="0.2">
      <c r="A460">
        <v>459</v>
      </c>
      <c r="B460" s="6">
        <v>40564</v>
      </c>
      <c r="C460">
        <v>1</v>
      </c>
      <c r="D460">
        <v>0</v>
      </c>
      <c r="E460">
        <v>1</v>
      </c>
      <c r="F460">
        <v>3</v>
      </c>
      <c r="G460" t="b">
        <v>0</v>
      </c>
      <c r="H460">
        <v>5</v>
      </c>
      <c r="I460">
        <v>3</v>
      </c>
      <c r="J460">
        <v>0.22</v>
      </c>
      <c r="K460" s="7" t="s">
        <v>26</v>
      </c>
      <c r="L460" s="7" t="s">
        <v>34</v>
      </c>
      <c r="M460" s="7" t="s">
        <v>42</v>
      </c>
      <c r="N460" s="7" t="s">
        <v>29</v>
      </c>
      <c r="O460" s="7" t="s">
        <v>30</v>
      </c>
    </row>
    <row r="461" spans="1:15" x14ac:dyDescent="0.2">
      <c r="A461">
        <v>460</v>
      </c>
      <c r="B461" s="6">
        <v>40564</v>
      </c>
      <c r="C461">
        <v>1</v>
      </c>
      <c r="D461">
        <v>0</v>
      </c>
      <c r="E461">
        <v>1</v>
      </c>
      <c r="F461">
        <v>4</v>
      </c>
      <c r="G461" t="b">
        <v>0</v>
      </c>
      <c r="H461">
        <v>5</v>
      </c>
      <c r="I461">
        <v>2</v>
      </c>
      <c r="J461">
        <v>0.22</v>
      </c>
      <c r="K461" s="7" t="s">
        <v>26</v>
      </c>
      <c r="L461" s="7" t="s">
        <v>31</v>
      </c>
      <c r="M461" s="7" t="s">
        <v>42</v>
      </c>
      <c r="N461" s="7" t="s">
        <v>29</v>
      </c>
      <c r="O461" s="7" t="s">
        <v>30</v>
      </c>
    </row>
    <row r="462" spans="1:15" x14ac:dyDescent="0.2">
      <c r="A462">
        <v>461</v>
      </c>
      <c r="B462" s="6">
        <v>40564</v>
      </c>
      <c r="C462">
        <v>1</v>
      </c>
      <c r="D462">
        <v>0</v>
      </c>
      <c r="E462">
        <v>1</v>
      </c>
      <c r="F462">
        <v>5</v>
      </c>
      <c r="G462" t="b">
        <v>0</v>
      </c>
      <c r="H462">
        <v>5</v>
      </c>
      <c r="I462">
        <v>1</v>
      </c>
      <c r="J462">
        <v>0.24</v>
      </c>
      <c r="K462" s="7" t="s">
        <v>26</v>
      </c>
      <c r="L462" s="7" t="s">
        <v>27</v>
      </c>
      <c r="M462" s="7" t="s">
        <v>42</v>
      </c>
      <c r="N462" s="7" t="s">
        <v>29</v>
      </c>
      <c r="O462" s="7" t="s">
        <v>30</v>
      </c>
    </row>
    <row r="463" spans="1:15" x14ac:dyDescent="0.2">
      <c r="A463">
        <v>462</v>
      </c>
      <c r="B463" s="6">
        <v>40564</v>
      </c>
      <c r="C463">
        <v>1</v>
      </c>
      <c r="D463">
        <v>0</v>
      </c>
      <c r="E463">
        <v>1</v>
      </c>
      <c r="F463">
        <v>6</v>
      </c>
      <c r="G463" t="b">
        <v>0</v>
      </c>
      <c r="H463">
        <v>5</v>
      </c>
      <c r="I463">
        <v>1</v>
      </c>
      <c r="J463">
        <v>0.22</v>
      </c>
      <c r="K463" s="7" t="s">
        <v>26</v>
      </c>
      <c r="L463" s="7" t="s">
        <v>27</v>
      </c>
      <c r="M463" s="7" t="s">
        <v>42</v>
      </c>
      <c r="N463" s="7" t="s">
        <v>29</v>
      </c>
      <c r="O463" s="7" t="s">
        <v>32</v>
      </c>
    </row>
    <row r="464" spans="1:15" x14ac:dyDescent="0.2">
      <c r="A464">
        <v>463</v>
      </c>
      <c r="B464" s="6">
        <v>40564</v>
      </c>
      <c r="C464">
        <v>1</v>
      </c>
      <c r="D464">
        <v>0</v>
      </c>
      <c r="E464">
        <v>1</v>
      </c>
      <c r="F464">
        <v>7</v>
      </c>
      <c r="G464" t="b">
        <v>0</v>
      </c>
      <c r="H464">
        <v>5</v>
      </c>
      <c r="I464">
        <v>1</v>
      </c>
      <c r="J464">
        <v>0.2</v>
      </c>
      <c r="K464" s="7" t="s">
        <v>26</v>
      </c>
      <c r="L464" s="7" t="s">
        <v>27</v>
      </c>
      <c r="M464" s="7" t="s">
        <v>42</v>
      </c>
      <c r="N464" s="7" t="s">
        <v>29</v>
      </c>
      <c r="O464" s="7" t="s">
        <v>32</v>
      </c>
    </row>
    <row r="465" spans="1:15" x14ac:dyDescent="0.2">
      <c r="A465">
        <v>464</v>
      </c>
      <c r="B465" s="6">
        <v>40564</v>
      </c>
      <c r="C465">
        <v>1</v>
      </c>
      <c r="D465">
        <v>0</v>
      </c>
      <c r="E465">
        <v>1</v>
      </c>
      <c r="F465">
        <v>8</v>
      </c>
      <c r="G465" t="b">
        <v>0</v>
      </c>
      <c r="H465">
        <v>5</v>
      </c>
      <c r="I465">
        <v>1</v>
      </c>
      <c r="J465">
        <v>0.2</v>
      </c>
      <c r="K465" s="7" t="s">
        <v>26</v>
      </c>
      <c r="L465" s="7" t="s">
        <v>27</v>
      </c>
      <c r="M465" s="7" t="s">
        <v>42</v>
      </c>
      <c r="N465" s="7" t="s">
        <v>29</v>
      </c>
      <c r="O465" s="7" t="s">
        <v>32</v>
      </c>
    </row>
    <row r="466" spans="1:15" x14ac:dyDescent="0.2">
      <c r="A466">
        <v>465</v>
      </c>
      <c r="B466" s="6">
        <v>40564</v>
      </c>
      <c r="C466">
        <v>1</v>
      </c>
      <c r="D466">
        <v>0</v>
      </c>
      <c r="E466">
        <v>1</v>
      </c>
      <c r="F466">
        <v>9</v>
      </c>
      <c r="G466" t="b">
        <v>0</v>
      </c>
      <c r="H466">
        <v>5</v>
      </c>
      <c r="I466">
        <v>1</v>
      </c>
      <c r="J466">
        <v>0.2</v>
      </c>
      <c r="K466" s="7" t="s">
        <v>26</v>
      </c>
      <c r="L466" s="7" t="s">
        <v>27</v>
      </c>
      <c r="M466" s="7" t="s">
        <v>42</v>
      </c>
      <c r="N466" s="7" t="s">
        <v>29</v>
      </c>
      <c r="O466" s="7" t="s">
        <v>32</v>
      </c>
    </row>
    <row r="467" spans="1:15" x14ac:dyDescent="0.2">
      <c r="A467">
        <v>466</v>
      </c>
      <c r="B467" s="6">
        <v>40564</v>
      </c>
      <c r="C467">
        <v>1</v>
      </c>
      <c r="D467">
        <v>0</v>
      </c>
      <c r="E467">
        <v>1</v>
      </c>
      <c r="F467">
        <v>10</v>
      </c>
      <c r="G467" t="b">
        <v>0</v>
      </c>
      <c r="H467">
        <v>5</v>
      </c>
      <c r="I467">
        <v>1</v>
      </c>
      <c r="J467">
        <v>0.2</v>
      </c>
      <c r="K467" s="7" t="s">
        <v>26</v>
      </c>
      <c r="L467" s="7" t="s">
        <v>27</v>
      </c>
      <c r="M467" s="7" t="s">
        <v>42</v>
      </c>
      <c r="N467" s="7" t="s">
        <v>29</v>
      </c>
      <c r="O467" s="7" t="s">
        <v>32</v>
      </c>
    </row>
    <row r="468" spans="1:15" x14ac:dyDescent="0.2">
      <c r="A468">
        <v>467</v>
      </c>
      <c r="B468" s="6">
        <v>40564</v>
      </c>
      <c r="C468">
        <v>1</v>
      </c>
      <c r="D468">
        <v>0</v>
      </c>
      <c r="E468">
        <v>1</v>
      </c>
      <c r="F468">
        <v>11</v>
      </c>
      <c r="G468" t="b">
        <v>0</v>
      </c>
      <c r="H468">
        <v>5</v>
      </c>
      <c r="I468">
        <v>1</v>
      </c>
      <c r="J468">
        <v>0.22</v>
      </c>
      <c r="K468" s="7" t="s">
        <v>26</v>
      </c>
      <c r="L468" s="7" t="s">
        <v>27</v>
      </c>
      <c r="M468" s="7" t="s">
        <v>42</v>
      </c>
      <c r="N468" s="7" t="s">
        <v>29</v>
      </c>
      <c r="O468" s="7" t="s">
        <v>32</v>
      </c>
    </row>
    <row r="469" spans="1:15" x14ac:dyDescent="0.2">
      <c r="A469">
        <v>468</v>
      </c>
      <c r="B469" s="6">
        <v>40564</v>
      </c>
      <c r="C469">
        <v>1</v>
      </c>
      <c r="D469">
        <v>0</v>
      </c>
      <c r="E469">
        <v>1</v>
      </c>
      <c r="F469">
        <v>12</v>
      </c>
      <c r="G469" t="b">
        <v>0</v>
      </c>
      <c r="H469">
        <v>5</v>
      </c>
      <c r="I469">
        <v>1</v>
      </c>
      <c r="J469">
        <v>0.22</v>
      </c>
      <c r="K469" s="7" t="s">
        <v>26</v>
      </c>
      <c r="L469" s="7" t="s">
        <v>27</v>
      </c>
      <c r="M469" s="7" t="s">
        <v>42</v>
      </c>
      <c r="N469" s="7" t="s">
        <v>29</v>
      </c>
      <c r="O469" s="7" t="s">
        <v>33</v>
      </c>
    </row>
    <row r="470" spans="1:15" x14ac:dyDescent="0.2">
      <c r="A470">
        <v>469</v>
      </c>
      <c r="B470" s="6">
        <v>40564</v>
      </c>
      <c r="C470">
        <v>1</v>
      </c>
      <c r="D470">
        <v>0</v>
      </c>
      <c r="E470">
        <v>1</v>
      </c>
      <c r="F470">
        <v>13</v>
      </c>
      <c r="G470" t="b">
        <v>0</v>
      </c>
      <c r="H470">
        <v>5</v>
      </c>
      <c r="I470">
        <v>1</v>
      </c>
      <c r="J470">
        <v>0.2</v>
      </c>
      <c r="K470" s="7" t="s">
        <v>26</v>
      </c>
      <c r="L470" s="7" t="s">
        <v>27</v>
      </c>
      <c r="M470" s="7" t="s">
        <v>42</v>
      </c>
      <c r="N470" s="7" t="s">
        <v>29</v>
      </c>
      <c r="O470" s="7" t="s">
        <v>33</v>
      </c>
    </row>
    <row r="471" spans="1:15" x14ac:dyDescent="0.2">
      <c r="A471">
        <v>470</v>
      </c>
      <c r="B471" s="6">
        <v>40564</v>
      </c>
      <c r="C471">
        <v>1</v>
      </c>
      <c r="D471">
        <v>0</v>
      </c>
      <c r="E471">
        <v>1</v>
      </c>
      <c r="F471">
        <v>14</v>
      </c>
      <c r="G471" t="b">
        <v>0</v>
      </c>
      <c r="H471">
        <v>5</v>
      </c>
      <c r="I471">
        <v>1</v>
      </c>
      <c r="J471">
        <v>0.2</v>
      </c>
      <c r="K471" s="7" t="s">
        <v>26</v>
      </c>
      <c r="L471" s="7" t="s">
        <v>27</v>
      </c>
      <c r="M471" s="7" t="s">
        <v>42</v>
      </c>
      <c r="N471" s="7" t="s">
        <v>29</v>
      </c>
      <c r="O471" s="7" t="s">
        <v>33</v>
      </c>
    </row>
    <row r="472" spans="1:15" x14ac:dyDescent="0.2">
      <c r="A472">
        <v>471</v>
      </c>
      <c r="B472" s="6">
        <v>40564</v>
      </c>
      <c r="C472">
        <v>1</v>
      </c>
      <c r="D472">
        <v>0</v>
      </c>
      <c r="E472">
        <v>1</v>
      </c>
      <c r="F472">
        <v>15</v>
      </c>
      <c r="G472" t="b">
        <v>0</v>
      </c>
      <c r="H472">
        <v>5</v>
      </c>
      <c r="I472">
        <v>1</v>
      </c>
      <c r="J472">
        <v>0.16</v>
      </c>
      <c r="K472" s="7" t="s">
        <v>26</v>
      </c>
      <c r="L472" s="7" t="s">
        <v>27</v>
      </c>
      <c r="M472" s="7" t="s">
        <v>42</v>
      </c>
      <c r="N472" s="7" t="s">
        <v>29</v>
      </c>
      <c r="O472" s="7" t="s">
        <v>33</v>
      </c>
    </row>
    <row r="473" spans="1:15" x14ac:dyDescent="0.2">
      <c r="A473">
        <v>472</v>
      </c>
      <c r="B473" s="6">
        <v>40564</v>
      </c>
      <c r="C473">
        <v>1</v>
      </c>
      <c r="D473">
        <v>0</v>
      </c>
      <c r="E473">
        <v>1</v>
      </c>
      <c r="F473">
        <v>16</v>
      </c>
      <c r="G473" t="b">
        <v>0</v>
      </c>
      <c r="H473">
        <v>5</v>
      </c>
      <c r="I473">
        <v>1</v>
      </c>
      <c r="J473">
        <v>0.16</v>
      </c>
      <c r="K473" s="7" t="s">
        <v>26</v>
      </c>
      <c r="L473" s="7" t="s">
        <v>27</v>
      </c>
      <c r="M473" s="7" t="s">
        <v>42</v>
      </c>
      <c r="N473" s="7" t="s">
        <v>29</v>
      </c>
      <c r="O473" s="7" t="s">
        <v>33</v>
      </c>
    </row>
    <row r="474" spans="1:15" x14ac:dyDescent="0.2">
      <c r="A474">
        <v>473</v>
      </c>
      <c r="B474" s="6">
        <v>40564</v>
      </c>
      <c r="C474">
        <v>1</v>
      </c>
      <c r="D474">
        <v>0</v>
      </c>
      <c r="E474">
        <v>1</v>
      </c>
      <c r="F474">
        <v>17</v>
      </c>
      <c r="G474" t="b">
        <v>0</v>
      </c>
      <c r="H474">
        <v>5</v>
      </c>
      <c r="I474">
        <v>1</v>
      </c>
      <c r="J474">
        <v>0.14000000000000001</v>
      </c>
      <c r="K474" s="7" t="s">
        <v>26</v>
      </c>
      <c r="L474" s="7" t="s">
        <v>27</v>
      </c>
      <c r="M474" s="7" t="s">
        <v>42</v>
      </c>
      <c r="N474" s="7" t="s">
        <v>29</v>
      </c>
      <c r="O474" s="7" t="s">
        <v>33</v>
      </c>
    </row>
    <row r="475" spans="1:15" x14ac:dyDescent="0.2">
      <c r="A475">
        <v>474</v>
      </c>
      <c r="B475" s="6">
        <v>40564</v>
      </c>
      <c r="C475">
        <v>1</v>
      </c>
      <c r="D475">
        <v>0</v>
      </c>
      <c r="E475">
        <v>1</v>
      </c>
      <c r="F475">
        <v>18</v>
      </c>
      <c r="G475" t="b">
        <v>0</v>
      </c>
      <c r="H475">
        <v>5</v>
      </c>
      <c r="I475">
        <v>1</v>
      </c>
      <c r="J475">
        <v>0.12</v>
      </c>
      <c r="K475" s="7" t="s">
        <v>26</v>
      </c>
      <c r="L475" s="7" t="s">
        <v>27</v>
      </c>
      <c r="M475" s="7" t="s">
        <v>42</v>
      </c>
      <c r="N475" s="7" t="s">
        <v>29</v>
      </c>
      <c r="O475" s="7" t="s">
        <v>35</v>
      </c>
    </row>
    <row r="476" spans="1:15" x14ac:dyDescent="0.2">
      <c r="A476">
        <v>475</v>
      </c>
      <c r="B476" s="6">
        <v>40564</v>
      </c>
      <c r="C476">
        <v>1</v>
      </c>
      <c r="D476">
        <v>0</v>
      </c>
      <c r="E476">
        <v>1</v>
      </c>
      <c r="F476">
        <v>19</v>
      </c>
      <c r="G476" t="b">
        <v>0</v>
      </c>
      <c r="H476">
        <v>5</v>
      </c>
      <c r="I476">
        <v>1</v>
      </c>
      <c r="J476">
        <v>0.12</v>
      </c>
      <c r="K476" s="7" t="s">
        <v>26</v>
      </c>
      <c r="L476" s="7" t="s">
        <v>27</v>
      </c>
      <c r="M476" s="7" t="s">
        <v>42</v>
      </c>
      <c r="N476" s="7" t="s">
        <v>29</v>
      </c>
      <c r="O476" s="7" t="s">
        <v>35</v>
      </c>
    </row>
    <row r="477" spans="1:15" x14ac:dyDescent="0.2">
      <c r="A477">
        <v>476</v>
      </c>
      <c r="B477" s="6">
        <v>40564</v>
      </c>
      <c r="C477">
        <v>1</v>
      </c>
      <c r="D477">
        <v>0</v>
      </c>
      <c r="E477">
        <v>1</v>
      </c>
      <c r="F477">
        <v>20</v>
      </c>
      <c r="G477" t="b">
        <v>0</v>
      </c>
      <c r="H477">
        <v>5</v>
      </c>
      <c r="I477">
        <v>1</v>
      </c>
      <c r="J477">
        <v>0.1</v>
      </c>
      <c r="K477" s="7" t="s">
        <v>26</v>
      </c>
      <c r="L477" s="7" t="s">
        <v>27</v>
      </c>
      <c r="M477" s="7" t="s">
        <v>42</v>
      </c>
      <c r="N477" s="7" t="s">
        <v>29</v>
      </c>
      <c r="O477" s="7" t="s">
        <v>35</v>
      </c>
    </row>
    <row r="478" spans="1:15" x14ac:dyDescent="0.2">
      <c r="A478">
        <v>477</v>
      </c>
      <c r="B478" s="6">
        <v>40564</v>
      </c>
      <c r="C478">
        <v>1</v>
      </c>
      <c r="D478">
        <v>0</v>
      </c>
      <c r="E478">
        <v>1</v>
      </c>
      <c r="F478">
        <v>21</v>
      </c>
      <c r="G478" t="b">
        <v>0</v>
      </c>
      <c r="H478">
        <v>5</v>
      </c>
      <c r="I478">
        <v>1</v>
      </c>
      <c r="J478">
        <v>0.08</v>
      </c>
      <c r="K478" s="7" t="s">
        <v>26</v>
      </c>
      <c r="L478" s="7" t="s">
        <v>27</v>
      </c>
      <c r="M478" s="7" t="s">
        <v>42</v>
      </c>
      <c r="N478" s="7" t="s">
        <v>29</v>
      </c>
      <c r="O478" s="7" t="s">
        <v>35</v>
      </c>
    </row>
    <row r="479" spans="1:15" x14ac:dyDescent="0.2">
      <c r="A479">
        <v>478</v>
      </c>
      <c r="B479" s="6">
        <v>40564</v>
      </c>
      <c r="C479">
        <v>1</v>
      </c>
      <c r="D479">
        <v>0</v>
      </c>
      <c r="E479">
        <v>1</v>
      </c>
      <c r="F479">
        <v>22</v>
      </c>
      <c r="G479" t="b">
        <v>0</v>
      </c>
      <c r="H479">
        <v>5</v>
      </c>
      <c r="I479">
        <v>1</v>
      </c>
      <c r="J479">
        <v>0.06</v>
      </c>
      <c r="K479" s="7" t="s">
        <v>26</v>
      </c>
      <c r="L479" s="7" t="s">
        <v>27</v>
      </c>
      <c r="M479" s="7" t="s">
        <v>42</v>
      </c>
      <c r="N479" s="7" t="s">
        <v>29</v>
      </c>
      <c r="O479" s="7" t="s">
        <v>35</v>
      </c>
    </row>
    <row r="480" spans="1:15" x14ac:dyDescent="0.2">
      <c r="A480">
        <v>479</v>
      </c>
      <c r="B480" s="6">
        <v>40564</v>
      </c>
      <c r="C480">
        <v>1</v>
      </c>
      <c r="D480">
        <v>0</v>
      </c>
      <c r="E480">
        <v>1</v>
      </c>
      <c r="F480">
        <v>23</v>
      </c>
      <c r="G480" t="b">
        <v>0</v>
      </c>
      <c r="H480">
        <v>5</v>
      </c>
      <c r="I480">
        <v>1</v>
      </c>
      <c r="J480">
        <v>0.06</v>
      </c>
      <c r="K480" s="7" t="s">
        <v>26</v>
      </c>
      <c r="L480" s="7" t="s">
        <v>27</v>
      </c>
      <c r="M480" s="7" t="s">
        <v>42</v>
      </c>
      <c r="N480" s="7" t="s">
        <v>29</v>
      </c>
      <c r="O480" s="7" t="s">
        <v>35</v>
      </c>
    </row>
    <row r="481" spans="1:15" x14ac:dyDescent="0.2">
      <c r="A481">
        <v>480</v>
      </c>
      <c r="B481" s="6">
        <v>40565</v>
      </c>
      <c r="C481">
        <v>1</v>
      </c>
      <c r="D481">
        <v>0</v>
      </c>
      <c r="E481">
        <v>1</v>
      </c>
      <c r="F481">
        <v>0</v>
      </c>
      <c r="G481" t="b">
        <v>0</v>
      </c>
      <c r="H481">
        <v>6</v>
      </c>
      <c r="I481">
        <v>1</v>
      </c>
      <c r="J481">
        <v>0.04</v>
      </c>
      <c r="K481" s="7" t="s">
        <v>26</v>
      </c>
      <c r="L481" s="7" t="s">
        <v>27</v>
      </c>
      <c r="M481" s="7" t="s">
        <v>28</v>
      </c>
      <c r="N481" s="7" t="s">
        <v>29</v>
      </c>
      <c r="O481" s="7" t="s">
        <v>30</v>
      </c>
    </row>
    <row r="482" spans="1:15" x14ac:dyDescent="0.2">
      <c r="A482">
        <v>481</v>
      </c>
      <c r="B482" s="6">
        <v>40565</v>
      </c>
      <c r="C482">
        <v>1</v>
      </c>
      <c r="D482">
        <v>0</v>
      </c>
      <c r="E482">
        <v>1</v>
      </c>
      <c r="F482">
        <v>1</v>
      </c>
      <c r="G482" t="b">
        <v>0</v>
      </c>
      <c r="H482">
        <v>6</v>
      </c>
      <c r="I482">
        <v>2</v>
      </c>
      <c r="J482">
        <v>0.04</v>
      </c>
      <c r="K482" s="7" t="s">
        <v>26</v>
      </c>
      <c r="L482" s="7" t="s">
        <v>31</v>
      </c>
      <c r="M482" s="7" t="s">
        <v>28</v>
      </c>
      <c r="N482" s="7" t="s">
        <v>29</v>
      </c>
      <c r="O482" s="7" t="s">
        <v>30</v>
      </c>
    </row>
    <row r="483" spans="1:15" x14ac:dyDescent="0.2">
      <c r="A483">
        <v>482</v>
      </c>
      <c r="B483" s="6">
        <v>40565</v>
      </c>
      <c r="C483">
        <v>1</v>
      </c>
      <c r="D483">
        <v>0</v>
      </c>
      <c r="E483">
        <v>1</v>
      </c>
      <c r="F483">
        <v>2</v>
      </c>
      <c r="G483" t="b">
        <v>0</v>
      </c>
      <c r="H483">
        <v>6</v>
      </c>
      <c r="I483">
        <v>2</v>
      </c>
      <c r="J483">
        <v>0.04</v>
      </c>
      <c r="K483" s="7" t="s">
        <v>26</v>
      </c>
      <c r="L483" s="7" t="s">
        <v>31</v>
      </c>
      <c r="M483" s="7" t="s">
        <v>28</v>
      </c>
      <c r="N483" s="7" t="s">
        <v>29</v>
      </c>
      <c r="O483" s="7" t="s">
        <v>30</v>
      </c>
    </row>
    <row r="484" spans="1:15" x14ac:dyDescent="0.2">
      <c r="A484">
        <v>483</v>
      </c>
      <c r="B484" s="6">
        <v>40565</v>
      </c>
      <c r="C484">
        <v>1</v>
      </c>
      <c r="D484">
        <v>0</v>
      </c>
      <c r="E484">
        <v>1</v>
      </c>
      <c r="F484">
        <v>3</v>
      </c>
      <c r="G484" t="b">
        <v>0</v>
      </c>
      <c r="H484">
        <v>6</v>
      </c>
      <c r="I484">
        <v>2</v>
      </c>
      <c r="J484">
        <v>0.04</v>
      </c>
      <c r="K484" s="7" t="s">
        <v>26</v>
      </c>
      <c r="L484" s="7" t="s">
        <v>31</v>
      </c>
      <c r="M484" s="7" t="s">
        <v>28</v>
      </c>
      <c r="N484" s="7" t="s">
        <v>29</v>
      </c>
      <c r="O484" s="7" t="s">
        <v>30</v>
      </c>
    </row>
    <row r="485" spans="1:15" x14ac:dyDescent="0.2">
      <c r="A485">
        <v>484</v>
      </c>
      <c r="B485" s="6">
        <v>40565</v>
      </c>
      <c r="C485">
        <v>1</v>
      </c>
      <c r="D485">
        <v>0</v>
      </c>
      <c r="E485">
        <v>1</v>
      </c>
      <c r="F485">
        <v>4</v>
      </c>
      <c r="G485" t="b">
        <v>0</v>
      </c>
      <c r="H485">
        <v>6</v>
      </c>
      <c r="I485">
        <v>2</v>
      </c>
      <c r="J485">
        <v>0.02</v>
      </c>
      <c r="K485" s="7" t="s">
        <v>26</v>
      </c>
      <c r="L485" s="7" t="s">
        <v>31</v>
      </c>
      <c r="M485" s="7" t="s">
        <v>28</v>
      </c>
      <c r="N485" s="7" t="s">
        <v>29</v>
      </c>
      <c r="O485" s="7" t="s">
        <v>30</v>
      </c>
    </row>
    <row r="486" spans="1:15" x14ac:dyDescent="0.2">
      <c r="A486">
        <v>485</v>
      </c>
      <c r="B486" s="6">
        <v>40565</v>
      </c>
      <c r="C486">
        <v>1</v>
      </c>
      <c r="D486">
        <v>0</v>
      </c>
      <c r="E486">
        <v>1</v>
      </c>
      <c r="F486">
        <v>6</v>
      </c>
      <c r="G486" t="b">
        <v>0</v>
      </c>
      <c r="H486">
        <v>6</v>
      </c>
      <c r="I486">
        <v>2</v>
      </c>
      <c r="J486">
        <v>0.02</v>
      </c>
      <c r="K486" s="7" t="s">
        <v>26</v>
      </c>
      <c r="L486" s="7" t="s">
        <v>31</v>
      </c>
      <c r="M486" s="7" t="s">
        <v>28</v>
      </c>
      <c r="N486" s="7" t="s">
        <v>29</v>
      </c>
      <c r="O486" s="7" t="s">
        <v>32</v>
      </c>
    </row>
    <row r="487" spans="1:15" x14ac:dyDescent="0.2">
      <c r="A487">
        <v>486</v>
      </c>
      <c r="B487" s="6">
        <v>40565</v>
      </c>
      <c r="C487">
        <v>1</v>
      </c>
      <c r="D487">
        <v>0</v>
      </c>
      <c r="E487">
        <v>1</v>
      </c>
      <c r="F487">
        <v>7</v>
      </c>
      <c r="G487" t="b">
        <v>0</v>
      </c>
      <c r="H487">
        <v>6</v>
      </c>
      <c r="I487">
        <v>1</v>
      </c>
      <c r="J487">
        <v>0.02</v>
      </c>
      <c r="K487" s="7" t="s">
        <v>26</v>
      </c>
      <c r="L487" s="7" t="s">
        <v>27</v>
      </c>
      <c r="M487" s="7" t="s">
        <v>28</v>
      </c>
      <c r="N487" s="7" t="s">
        <v>29</v>
      </c>
      <c r="O487" s="7" t="s">
        <v>32</v>
      </c>
    </row>
    <row r="488" spans="1:15" x14ac:dyDescent="0.2">
      <c r="A488">
        <v>487</v>
      </c>
      <c r="B488" s="6">
        <v>40565</v>
      </c>
      <c r="C488">
        <v>1</v>
      </c>
      <c r="D488">
        <v>0</v>
      </c>
      <c r="E488">
        <v>1</v>
      </c>
      <c r="F488">
        <v>8</v>
      </c>
      <c r="G488" t="b">
        <v>0</v>
      </c>
      <c r="H488">
        <v>6</v>
      </c>
      <c r="I488">
        <v>1</v>
      </c>
      <c r="J488">
        <v>0.02</v>
      </c>
      <c r="K488" s="7" t="s">
        <v>26</v>
      </c>
      <c r="L488" s="7" t="s">
        <v>27</v>
      </c>
      <c r="M488" s="7" t="s">
        <v>28</v>
      </c>
      <c r="N488" s="7" t="s">
        <v>29</v>
      </c>
      <c r="O488" s="7" t="s">
        <v>32</v>
      </c>
    </row>
    <row r="489" spans="1:15" x14ac:dyDescent="0.2">
      <c r="A489">
        <v>488</v>
      </c>
      <c r="B489" s="6">
        <v>40565</v>
      </c>
      <c r="C489">
        <v>1</v>
      </c>
      <c r="D489">
        <v>0</v>
      </c>
      <c r="E489">
        <v>1</v>
      </c>
      <c r="F489">
        <v>9</v>
      </c>
      <c r="G489" t="b">
        <v>0</v>
      </c>
      <c r="H489">
        <v>6</v>
      </c>
      <c r="I489">
        <v>1</v>
      </c>
      <c r="J489">
        <v>0.04</v>
      </c>
      <c r="K489" s="7" t="s">
        <v>26</v>
      </c>
      <c r="L489" s="7" t="s">
        <v>27</v>
      </c>
      <c r="M489" s="7" t="s">
        <v>28</v>
      </c>
      <c r="N489" s="7" t="s">
        <v>29</v>
      </c>
      <c r="O489" s="7" t="s">
        <v>32</v>
      </c>
    </row>
    <row r="490" spans="1:15" x14ac:dyDescent="0.2">
      <c r="A490">
        <v>489</v>
      </c>
      <c r="B490" s="6">
        <v>40565</v>
      </c>
      <c r="C490">
        <v>1</v>
      </c>
      <c r="D490">
        <v>0</v>
      </c>
      <c r="E490">
        <v>1</v>
      </c>
      <c r="F490">
        <v>10</v>
      </c>
      <c r="G490" t="b">
        <v>0</v>
      </c>
      <c r="H490">
        <v>6</v>
      </c>
      <c r="I490">
        <v>2</v>
      </c>
      <c r="J490">
        <v>0.04</v>
      </c>
      <c r="K490" s="7" t="s">
        <v>26</v>
      </c>
      <c r="L490" s="7" t="s">
        <v>31</v>
      </c>
      <c r="M490" s="7" t="s">
        <v>28</v>
      </c>
      <c r="N490" s="7" t="s">
        <v>29</v>
      </c>
      <c r="O490" s="7" t="s">
        <v>32</v>
      </c>
    </row>
    <row r="491" spans="1:15" x14ac:dyDescent="0.2">
      <c r="A491">
        <v>490</v>
      </c>
      <c r="B491" s="6">
        <v>40565</v>
      </c>
      <c r="C491">
        <v>1</v>
      </c>
      <c r="D491">
        <v>0</v>
      </c>
      <c r="E491">
        <v>1</v>
      </c>
      <c r="F491">
        <v>11</v>
      </c>
      <c r="G491" t="b">
        <v>0</v>
      </c>
      <c r="H491">
        <v>6</v>
      </c>
      <c r="I491">
        <v>2</v>
      </c>
      <c r="J491">
        <v>0.06</v>
      </c>
      <c r="K491" s="7" t="s">
        <v>26</v>
      </c>
      <c r="L491" s="7" t="s">
        <v>31</v>
      </c>
      <c r="M491" s="7" t="s">
        <v>28</v>
      </c>
      <c r="N491" s="7" t="s">
        <v>29</v>
      </c>
      <c r="O491" s="7" t="s">
        <v>32</v>
      </c>
    </row>
    <row r="492" spans="1:15" x14ac:dyDescent="0.2">
      <c r="A492">
        <v>491</v>
      </c>
      <c r="B492" s="6">
        <v>40565</v>
      </c>
      <c r="C492">
        <v>1</v>
      </c>
      <c r="D492">
        <v>0</v>
      </c>
      <c r="E492">
        <v>1</v>
      </c>
      <c r="F492">
        <v>12</v>
      </c>
      <c r="G492" t="b">
        <v>0</v>
      </c>
      <c r="H492">
        <v>6</v>
      </c>
      <c r="I492">
        <v>2</v>
      </c>
      <c r="J492">
        <v>0.06</v>
      </c>
      <c r="K492" s="7" t="s">
        <v>26</v>
      </c>
      <c r="L492" s="7" t="s">
        <v>31</v>
      </c>
      <c r="M492" s="7" t="s">
        <v>28</v>
      </c>
      <c r="N492" s="7" t="s">
        <v>29</v>
      </c>
      <c r="O492" s="7" t="s">
        <v>33</v>
      </c>
    </row>
    <row r="493" spans="1:15" x14ac:dyDescent="0.2">
      <c r="A493">
        <v>492</v>
      </c>
      <c r="B493" s="6">
        <v>40565</v>
      </c>
      <c r="C493">
        <v>1</v>
      </c>
      <c r="D493">
        <v>0</v>
      </c>
      <c r="E493">
        <v>1</v>
      </c>
      <c r="F493">
        <v>13</v>
      </c>
      <c r="G493" t="b">
        <v>0</v>
      </c>
      <c r="H493">
        <v>6</v>
      </c>
      <c r="I493">
        <v>1</v>
      </c>
      <c r="J493">
        <v>0.08</v>
      </c>
      <c r="K493" s="7" t="s">
        <v>26</v>
      </c>
      <c r="L493" s="7" t="s">
        <v>27</v>
      </c>
      <c r="M493" s="7" t="s">
        <v>28</v>
      </c>
      <c r="N493" s="7" t="s">
        <v>29</v>
      </c>
      <c r="O493" s="7" t="s">
        <v>33</v>
      </c>
    </row>
    <row r="494" spans="1:15" x14ac:dyDescent="0.2">
      <c r="A494">
        <v>493</v>
      </c>
      <c r="B494" s="6">
        <v>40565</v>
      </c>
      <c r="C494">
        <v>1</v>
      </c>
      <c r="D494">
        <v>0</v>
      </c>
      <c r="E494">
        <v>1</v>
      </c>
      <c r="F494">
        <v>14</v>
      </c>
      <c r="G494" t="b">
        <v>0</v>
      </c>
      <c r="H494">
        <v>6</v>
      </c>
      <c r="I494">
        <v>1</v>
      </c>
      <c r="J494">
        <v>0.1</v>
      </c>
      <c r="K494" s="7" t="s">
        <v>26</v>
      </c>
      <c r="L494" s="7" t="s">
        <v>27</v>
      </c>
      <c r="M494" s="7" t="s">
        <v>28</v>
      </c>
      <c r="N494" s="7" t="s">
        <v>29</v>
      </c>
      <c r="O494" s="7" t="s">
        <v>33</v>
      </c>
    </row>
    <row r="495" spans="1:15" x14ac:dyDescent="0.2">
      <c r="A495">
        <v>494</v>
      </c>
      <c r="B495" s="6">
        <v>40565</v>
      </c>
      <c r="C495">
        <v>1</v>
      </c>
      <c r="D495">
        <v>0</v>
      </c>
      <c r="E495">
        <v>1</v>
      </c>
      <c r="F495">
        <v>15</v>
      </c>
      <c r="G495" t="b">
        <v>0</v>
      </c>
      <c r="H495">
        <v>6</v>
      </c>
      <c r="I495">
        <v>1</v>
      </c>
      <c r="J495">
        <v>0.12</v>
      </c>
      <c r="K495" s="7" t="s">
        <v>26</v>
      </c>
      <c r="L495" s="7" t="s">
        <v>27</v>
      </c>
      <c r="M495" s="7" t="s">
        <v>28</v>
      </c>
      <c r="N495" s="7" t="s">
        <v>29</v>
      </c>
      <c r="O495" s="7" t="s">
        <v>33</v>
      </c>
    </row>
    <row r="496" spans="1:15" x14ac:dyDescent="0.2">
      <c r="A496">
        <v>495</v>
      </c>
      <c r="B496" s="6">
        <v>40565</v>
      </c>
      <c r="C496">
        <v>1</v>
      </c>
      <c r="D496">
        <v>0</v>
      </c>
      <c r="E496">
        <v>1</v>
      </c>
      <c r="F496">
        <v>16</v>
      </c>
      <c r="G496" t="b">
        <v>0</v>
      </c>
      <c r="H496">
        <v>6</v>
      </c>
      <c r="I496">
        <v>1</v>
      </c>
      <c r="J496">
        <v>0.12</v>
      </c>
      <c r="K496" s="7" t="s">
        <v>26</v>
      </c>
      <c r="L496" s="7" t="s">
        <v>27</v>
      </c>
      <c r="M496" s="7" t="s">
        <v>28</v>
      </c>
      <c r="N496" s="7" t="s">
        <v>29</v>
      </c>
      <c r="O496" s="7" t="s">
        <v>33</v>
      </c>
    </row>
    <row r="497" spans="1:15" x14ac:dyDescent="0.2">
      <c r="A497">
        <v>496</v>
      </c>
      <c r="B497" s="6">
        <v>40565</v>
      </c>
      <c r="C497">
        <v>1</v>
      </c>
      <c r="D497">
        <v>0</v>
      </c>
      <c r="E497">
        <v>1</v>
      </c>
      <c r="F497">
        <v>17</v>
      </c>
      <c r="G497" t="b">
        <v>0</v>
      </c>
      <c r="H497">
        <v>6</v>
      </c>
      <c r="I497">
        <v>1</v>
      </c>
      <c r="J497">
        <v>0.12</v>
      </c>
      <c r="K497" s="7" t="s">
        <v>26</v>
      </c>
      <c r="L497" s="7" t="s">
        <v>27</v>
      </c>
      <c r="M497" s="7" t="s">
        <v>28</v>
      </c>
      <c r="N497" s="7" t="s">
        <v>29</v>
      </c>
      <c r="O497" s="7" t="s">
        <v>33</v>
      </c>
    </row>
    <row r="498" spans="1:15" x14ac:dyDescent="0.2">
      <c r="A498">
        <v>497</v>
      </c>
      <c r="B498" s="6">
        <v>40565</v>
      </c>
      <c r="C498">
        <v>1</v>
      </c>
      <c r="D498">
        <v>0</v>
      </c>
      <c r="E498">
        <v>1</v>
      </c>
      <c r="F498">
        <v>18</v>
      </c>
      <c r="G498" t="b">
        <v>0</v>
      </c>
      <c r="H498">
        <v>6</v>
      </c>
      <c r="I498">
        <v>1</v>
      </c>
      <c r="J498">
        <v>0.08</v>
      </c>
      <c r="K498" s="7" t="s">
        <v>26</v>
      </c>
      <c r="L498" s="7" t="s">
        <v>27</v>
      </c>
      <c r="M498" s="7" t="s">
        <v>28</v>
      </c>
      <c r="N498" s="7" t="s">
        <v>29</v>
      </c>
      <c r="O498" s="7" t="s">
        <v>35</v>
      </c>
    </row>
    <row r="499" spans="1:15" x14ac:dyDescent="0.2">
      <c r="A499">
        <v>498</v>
      </c>
      <c r="B499" s="6">
        <v>40565</v>
      </c>
      <c r="C499">
        <v>1</v>
      </c>
      <c r="D499">
        <v>0</v>
      </c>
      <c r="E499">
        <v>1</v>
      </c>
      <c r="F499">
        <v>19</v>
      </c>
      <c r="G499" t="b">
        <v>0</v>
      </c>
      <c r="H499">
        <v>6</v>
      </c>
      <c r="I499">
        <v>1</v>
      </c>
      <c r="J499">
        <v>0.08</v>
      </c>
      <c r="K499" s="7" t="s">
        <v>26</v>
      </c>
      <c r="L499" s="7" t="s">
        <v>27</v>
      </c>
      <c r="M499" s="7" t="s">
        <v>28</v>
      </c>
      <c r="N499" s="7" t="s">
        <v>29</v>
      </c>
      <c r="O499" s="7" t="s">
        <v>35</v>
      </c>
    </row>
    <row r="500" spans="1:15" x14ac:dyDescent="0.2">
      <c r="A500">
        <v>499</v>
      </c>
      <c r="B500" s="6">
        <v>40565</v>
      </c>
      <c r="C500">
        <v>1</v>
      </c>
      <c r="D500">
        <v>0</v>
      </c>
      <c r="E500">
        <v>1</v>
      </c>
      <c r="F500">
        <v>20</v>
      </c>
      <c r="G500" t="b">
        <v>0</v>
      </c>
      <c r="H500">
        <v>6</v>
      </c>
      <c r="I500">
        <v>1</v>
      </c>
      <c r="J500">
        <v>0.06</v>
      </c>
      <c r="K500" s="7" t="s">
        <v>26</v>
      </c>
      <c r="L500" s="7" t="s">
        <v>27</v>
      </c>
      <c r="M500" s="7" t="s">
        <v>28</v>
      </c>
      <c r="N500" s="7" t="s">
        <v>29</v>
      </c>
      <c r="O500" s="7" t="s">
        <v>35</v>
      </c>
    </row>
    <row r="501" spans="1:15" x14ac:dyDescent="0.2">
      <c r="A501">
        <v>500</v>
      </c>
      <c r="B501" s="6">
        <v>40565</v>
      </c>
      <c r="C501">
        <v>1</v>
      </c>
      <c r="D501">
        <v>0</v>
      </c>
      <c r="E501">
        <v>1</v>
      </c>
      <c r="F501">
        <v>21</v>
      </c>
      <c r="G501" t="b">
        <v>0</v>
      </c>
      <c r="H501">
        <v>6</v>
      </c>
      <c r="I501">
        <v>1</v>
      </c>
      <c r="J501">
        <v>0.06</v>
      </c>
      <c r="K501" s="7" t="s">
        <v>26</v>
      </c>
      <c r="L501" s="7" t="s">
        <v>27</v>
      </c>
      <c r="M501" s="7" t="s">
        <v>28</v>
      </c>
      <c r="N501" s="7" t="s">
        <v>29</v>
      </c>
      <c r="O501" s="7" t="s">
        <v>35</v>
      </c>
    </row>
    <row r="502" spans="1:15" x14ac:dyDescent="0.2">
      <c r="A502">
        <v>501</v>
      </c>
      <c r="B502" s="6">
        <v>40565</v>
      </c>
      <c r="C502">
        <v>1</v>
      </c>
      <c r="D502">
        <v>0</v>
      </c>
      <c r="E502">
        <v>1</v>
      </c>
      <c r="F502">
        <v>22</v>
      </c>
      <c r="G502" t="b">
        <v>0</v>
      </c>
      <c r="H502">
        <v>6</v>
      </c>
      <c r="I502">
        <v>1</v>
      </c>
      <c r="J502">
        <v>0.06</v>
      </c>
      <c r="K502" s="7" t="s">
        <v>26</v>
      </c>
      <c r="L502" s="7" t="s">
        <v>27</v>
      </c>
      <c r="M502" s="7" t="s">
        <v>28</v>
      </c>
      <c r="N502" s="7" t="s">
        <v>29</v>
      </c>
      <c r="O502" s="7" t="s">
        <v>35</v>
      </c>
    </row>
    <row r="503" spans="1:15" x14ac:dyDescent="0.2">
      <c r="A503">
        <v>502</v>
      </c>
      <c r="B503" s="6">
        <v>40565</v>
      </c>
      <c r="C503">
        <v>1</v>
      </c>
      <c r="D503">
        <v>0</v>
      </c>
      <c r="E503">
        <v>1</v>
      </c>
      <c r="F503">
        <v>23</v>
      </c>
      <c r="G503" t="b">
        <v>0</v>
      </c>
      <c r="H503">
        <v>6</v>
      </c>
      <c r="I503">
        <v>1</v>
      </c>
      <c r="J503">
        <v>0.04</v>
      </c>
      <c r="K503" s="7" t="s">
        <v>26</v>
      </c>
      <c r="L503" s="7" t="s">
        <v>27</v>
      </c>
      <c r="M503" s="7" t="s">
        <v>28</v>
      </c>
      <c r="N503" s="7" t="s">
        <v>29</v>
      </c>
      <c r="O503" s="7" t="s">
        <v>35</v>
      </c>
    </row>
    <row r="504" spans="1:15" x14ac:dyDescent="0.2">
      <c r="A504">
        <v>503</v>
      </c>
      <c r="B504" s="6">
        <v>40566</v>
      </c>
      <c r="C504">
        <v>1</v>
      </c>
      <c r="D504">
        <v>0</v>
      </c>
      <c r="E504">
        <v>1</v>
      </c>
      <c r="F504">
        <v>0</v>
      </c>
      <c r="G504" t="b">
        <v>0</v>
      </c>
      <c r="H504">
        <v>0</v>
      </c>
      <c r="I504">
        <v>1</v>
      </c>
      <c r="J504">
        <v>0.04</v>
      </c>
      <c r="K504" s="7" t="s">
        <v>26</v>
      </c>
      <c r="L504" s="7" t="s">
        <v>27</v>
      </c>
      <c r="M504" s="7" t="s">
        <v>36</v>
      </c>
      <c r="N504" s="7" t="s">
        <v>37</v>
      </c>
      <c r="O504" s="7" t="s">
        <v>30</v>
      </c>
    </row>
    <row r="505" spans="1:15" x14ac:dyDescent="0.2">
      <c r="A505">
        <v>504</v>
      </c>
      <c r="B505" s="6">
        <v>40566</v>
      </c>
      <c r="C505">
        <v>1</v>
      </c>
      <c r="D505">
        <v>0</v>
      </c>
      <c r="E505">
        <v>1</v>
      </c>
      <c r="F505">
        <v>1</v>
      </c>
      <c r="G505" t="b">
        <v>0</v>
      </c>
      <c r="H505">
        <v>0</v>
      </c>
      <c r="I505">
        <v>1</v>
      </c>
      <c r="J505">
        <v>0.04</v>
      </c>
      <c r="K505" s="7" t="s">
        <v>26</v>
      </c>
      <c r="L505" s="7" t="s">
        <v>27</v>
      </c>
      <c r="M505" s="7" t="s">
        <v>36</v>
      </c>
      <c r="N505" s="7" t="s">
        <v>37</v>
      </c>
      <c r="O505" s="7" t="s">
        <v>30</v>
      </c>
    </row>
    <row r="506" spans="1:15" x14ac:dyDescent="0.2">
      <c r="A506">
        <v>505</v>
      </c>
      <c r="B506" s="6">
        <v>40566</v>
      </c>
      <c r="C506">
        <v>1</v>
      </c>
      <c r="D506">
        <v>0</v>
      </c>
      <c r="E506">
        <v>1</v>
      </c>
      <c r="F506">
        <v>2</v>
      </c>
      <c r="G506" t="b">
        <v>0</v>
      </c>
      <c r="H506">
        <v>0</v>
      </c>
      <c r="I506">
        <v>1</v>
      </c>
      <c r="J506">
        <v>0.02</v>
      </c>
      <c r="K506" s="7" t="s">
        <v>26</v>
      </c>
      <c r="L506" s="7" t="s">
        <v>27</v>
      </c>
      <c r="M506" s="7" t="s">
        <v>36</v>
      </c>
      <c r="N506" s="7" t="s">
        <v>37</v>
      </c>
      <c r="O506" s="7" t="s">
        <v>30</v>
      </c>
    </row>
    <row r="507" spans="1:15" x14ac:dyDescent="0.2">
      <c r="A507">
        <v>506</v>
      </c>
      <c r="B507" s="6">
        <v>40566</v>
      </c>
      <c r="C507">
        <v>1</v>
      </c>
      <c r="D507">
        <v>0</v>
      </c>
      <c r="E507">
        <v>1</v>
      </c>
      <c r="F507">
        <v>3</v>
      </c>
      <c r="G507" t="b">
        <v>0</v>
      </c>
      <c r="H507">
        <v>0</v>
      </c>
      <c r="I507">
        <v>1</v>
      </c>
      <c r="J507">
        <v>0.02</v>
      </c>
      <c r="K507" s="7" t="s">
        <v>26</v>
      </c>
      <c r="L507" s="7" t="s">
        <v>27</v>
      </c>
      <c r="M507" s="7" t="s">
        <v>36</v>
      </c>
      <c r="N507" s="7" t="s">
        <v>37</v>
      </c>
      <c r="O507" s="7" t="s">
        <v>30</v>
      </c>
    </row>
    <row r="508" spans="1:15" x14ac:dyDescent="0.2">
      <c r="A508">
        <v>507</v>
      </c>
      <c r="B508" s="6">
        <v>40566</v>
      </c>
      <c r="C508">
        <v>1</v>
      </c>
      <c r="D508">
        <v>0</v>
      </c>
      <c r="E508">
        <v>1</v>
      </c>
      <c r="F508">
        <v>5</v>
      </c>
      <c r="G508" t="b">
        <v>0</v>
      </c>
      <c r="H508">
        <v>0</v>
      </c>
      <c r="I508">
        <v>2</v>
      </c>
      <c r="J508">
        <v>0.04</v>
      </c>
      <c r="K508" s="7" t="s">
        <v>26</v>
      </c>
      <c r="L508" s="7" t="s">
        <v>31</v>
      </c>
      <c r="M508" s="7" t="s">
        <v>36</v>
      </c>
      <c r="N508" s="7" t="s">
        <v>37</v>
      </c>
      <c r="O508" s="7" t="s">
        <v>30</v>
      </c>
    </row>
    <row r="509" spans="1:15" x14ac:dyDescent="0.2">
      <c r="A509">
        <v>508</v>
      </c>
      <c r="B509" s="6">
        <v>40566</v>
      </c>
      <c r="C509">
        <v>1</v>
      </c>
      <c r="D509">
        <v>0</v>
      </c>
      <c r="E509">
        <v>1</v>
      </c>
      <c r="F509">
        <v>6</v>
      </c>
      <c r="G509" t="b">
        <v>0</v>
      </c>
      <c r="H509">
        <v>0</v>
      </c>
      <c r="I509">
        <v>2</v>
      </c>
      <c r="J509">
        <v>0.04</v>
      </c>
      <c r="K509" s="7" t="s">
        <v>26</v>
      </c>
      <c r="L509" s="7" t="s">
        <v>31</v>
      </c>
      <c r="M509" s="7" t="s">
        <v>36</v>
      </c>
      <c r="N509" s="7" t="s">
        <v>37</v>
      </c>
      <c r="O509" s="7" t="s">
        <v>32</v>
      </c>
    </row>
    <row r="510" spans="1:15" x14ac:dyDescent="0.2">
      <c r="A510">
        <v>509</v>
      </c>
      <c r="B510" s="6">
        <v>40566</v>
      </c>
      <c r="C510">
        <v>1</v>
      </c>
      <c r="D510">
        <v>0</v>
      </c>
      <c r="E510">
        <v>1</v>
      </c>
      <c r="F510">
        <v>7</v>
      </c>
      <c r="G510" t="b">
        <v>0</v>
      </c>
      <c r="H510">
        <v>0</v>
      </c>
      <c r="I510">
        <v>1</v>
      </c>
      <c r="J510">
        <v>0.08</v>
      </c>
      <c r="K510" s="7" t="s">
        <v>26</v>
      </c>
      <c r="L510" s="7" t="s">
        <v>27</v>
      </c>
      <c r="M510" s="7" t="s">
        <v>36</v>
      </c>
      <c r="N510" s="7" t="s">
        <v>37</v>
      </c>
      <c r="O510" s="7" t="s">
        <v>32</v>
      </c>
    </row>
    <row r="511" spans="1:15" x14ac:dyDescent="0.2">
      <c r="A511">
        <v>510</v>
      </c>
      <c r="B511" s="6">
        <v>40566</v>
      </c>
      <c r="C511">
        <v>1</v>
      </c>
      <c r="D511">
        <v>0</v>
      </c>
      <c r="E511">
        <v>1</v>
      </c>
      <c r="F511">
        <v>8</v>
      </c>
      <c r="G511" t="b">
        <v>0</v>
      </c>
      <c r="H511">
        <v>0</v>
      </c>
      <c r="I511">
        <v>1</v>
      </c>
      <c r="J511">
        <v>0.06</v>
      </c>
      <c r="K511" s="7" t="s">
        <v>26</v>
      </c>
      <c r="L511" s="7" t="s">
        <v>27</v>
      </c>
      <c r="M511" s="7" t="s">
        <v>36</v>
      </c>
      <c r="N511" s="7" t="s">
        <v>37</v>
      </c>
      <c r="O511" s="7" t="s">
        <v>32</v>
      </c>
    </row>
    <row r="512" spans="1:15" x14ac:dyDescent="0.2">
      <c r="A512">
        <v>511</v>
      </c>
      <c r="B512" s="6">
        <v>40566</v>
      </c>
      <c r="C512">
        <v>1</v>
      </c>
      <c r="D512">
        <v>0</v>
      </c>
      <c r="E512">
        <v>1</v>
      </c>
      <c r="F512">
        <v>9</v>
      </c>
      <c r="G512" t="b">
        <v>0</v>
      </c>
      <c r="H512">
        <v>0</v>
      </c>
      <c r="I512">
        <v>1</v>
      </c>
      <c r="J512">
        <v>0.1</v>
      </c>
      <c r="K512" s="7" t="s">
        <v>26</v>
      </c>
      <c r="L512" s="7" t="s">
        <v>27</v>
      </c>
      <c r="M512" s="7" t="s">
        <v>36</v>
      </c>
      <c r="N512" s="7" t="s">
        <v>37</v>
      </c>
      <c r="O512" s="7" t="s">
        <v>32</v>
      </c>
    </row>
    <row r="513" spans="1:15" x14ac:dyDescent="0.2">
      <c r="A513">
        <v>512</v>
      </c>
      <c r="B513" s="6">
        <v>40566</v>
      </c>
      <c r="C513">
        <v>1</v>
      </c>
      <c r="D513">
        <v>0</v>
      </c>
      <c r="E513">
        <v>1</v>
      </c>
      <c r="F513">
        <v>10</v>
      </c>
      <c r="G513" t="b">
        <v>0</v>
      </c>
      <c r="H513">
        <v>0</v>
      </c>
      <c r="I513">
        <v>1</v>
      </c>
      <c r="J513">
        <v>0.14000000000000001</v>
      </c>
      <c r="K513" s="7" t="s">
        <v>26</v>
      </c>
      <c r="L513" s="7" t="s">
        <v>27</v>
      </c>
      <c r="M513" s="7" t="s">
        <v>36</v>
      </c>
      <c r="N513" s="7" t="s">
        <v>37</v>
      </c>
      <c r="O513" s="7" t="s">
        <v>32</v>
      </c>
    </row>
    <row r="514" spans="1:15" x14ac:dyDescent="0.2">
      <c r="A514">
        <v>513</v>
      </c>
      <c r="B514" s="6">
        <v>40566</v>
      </c>
      <c r="C514">
        <v>1</v>
      </c>
      <c r="D514">
        <v>0</v>
      </c>
      <c r="E514">
        <v>1</v>
      </c>
      <c r="F514">
        <v>11</v>
      </c>
      <c r="G514" t="b">
        <v>0</v>
      </c>
      <c r="H514">
        <v>0</v>
      </c>
      <c r="I514">
        <v>1</v>
      </c>
      <c r="J514">
        <v>0.14000000000000001</v>
      </c>
      <c r="K514" s="7" t="s">
        <v>26</v>
      </c>
      <c r="L514" s="7" t="s">
        <v>27</v>
      </c>
      <c r="M514" s="7" t="s">
        <v>36</v>
      </c>
      <c r="N514" s="7" t="s">
        <v>37</v>
      </c>
      <c r="O514" s="7" t="s">
        <v>32</v>
      </c>
    </row>
    <row r="515" spans="1:15" x14ac:dyDescent="0.2">
      <c r="A515">
        <v>514</v>
      </c>
      <c r="B515" s="6">
        <v>40566</v>
      </c>
      <c r="C515">
        <v>1</v>
      </c>
      <c r="D515">
        <v>0</v>
      </c>
      <c r="E515">
        <v>1</v>
      </c>
      <c r="F515">
        <v>12</v>
      </c>
      <c r="G515" t="b">
        <v>0</v>
      </c>
      <c r="H515">
        <v>0</v>
      </c>
      <c r="I515">
        <v>1</v>
      </c>
      <c r="J515">
        <v>0.16</v>
      </c>
      <c r="K515" s="7" t="s">
        <v>26</v>
      </c>
      <c r="L515" s="7" t="s">
        <v>27</v>
      </c>
      <c r="M515" s="7" t="s">
        <v>36</v>
      </c>
      <c r="N515" s="7" t="s">
        <v>37</v>
      </c>
      <c r="O515" s="7" t="s">
        <v>33</v>
      </c>
    </row>
    <row r="516" spans="1:15" x14ac:dyDescent="0.2">
      <c r="A516">
        <v>515</v>
      </c>
      <c r="B516" s="6">
        <v>40566</v>
      </c>
      <c r="C516">
        <v>1</v>
      </c>
      <c r="D516">
        <v>0</v>
      </c>
      <c r="E516">
        <v>1</v>
      </c>
      <c r="F516">
        <v>13</v>
      </c>
      <c r="G516" t="b">
        <v>0</v>
      </c>
      <c r="H516">
        <v>0</v>
      </c>
      <c r="I516">
        <v>1</v>
      </c>
      <c r="J516">
        <v>0.14000000000000001</v>
      </c>
      <c r="K516" s="7" t="s">
        <v>26</v>
      </c>
      <c r="L516" s="7" t="s">
        <v>27</v>
      </c>
      <c r="M516" s="7" t="s">
        <v>36</v>
      </c>
      <c r="N516" s="7" t="s">
        <v>37</v>
      </c>
      <c r="O516" s="7" t="s">
        <v>33</v>
      </c>
    </row>
    <row r="517" spans="1:15" x14ac:dyDescent="0.2">
      <c r="A517">
        <v>516</v>
      </c>
      <c r="B517" s="6">
        <v>40566</v>
      </c>
      <c r="C517">
        <v>1</v>
      </c>
      <c r="D517">
        <v>0</v>
      </c>
      <c r="E517">
        <v>1</v>
      </c>
      <c r="F517">
        <v>14</v>
      </c>
      <c r="G517" t="b">
        <v>0</v>
      </c>
      <c r="H517">
        <v>0</v>
      </c>
      <c r="I517">
        <v>1</v>
      </c>
      <c r="J517">
        <v>0.16</v>
      </c>
      <c r="K517" s="7" t="s">
        <v>26</v>
      </c>
      <c r="L517" s="7" t="s">
        <v>27</v>
      </c>
      <c r="M517" s="7" t="s">
        <v>36</v>
      </c>
      <c r="N517" s="7" t="s">
        <v>37</v>
      </c>
      <c r="O517" s="7" t="s">
        <v>33</v>
      </c>
    </row>
    <row r="518" spans="1:15" x14ac:dyDescent="0.2">
      <c r="A518">
        <v>517</v>
      </c>
      <c r="B518" s="6">
        <v>40566</v>
      </c>
      <c r="C518">
        <v>1</v>
      </c>
      <c r="D518">
        <v>0</v>
      </c>
      <c r="E518">
        <v>1</v>
      </c>
      <c r="F518">
        <v>15</v>
      </c>
      <c r="G518" t="b">
        <v>0</v>
      </c>
      <c r="H518">
        <v>0</v>
      </c>
      <c r="I518">
        <v>1</v>
      </c>
      <c r="J518">
        <v>0.16</v>
      </c>
      <c r="K518" s="7" t="s">
        <v>26</v>
      </c>
      <c r="L518" s="7" t="s">
        <v>27</v>
      </c>
      <c r="M518" s="7" t="s">
        <v>36</v>
      </c>
      <c r="N518" s="7" t="s">
        <v>37</v>
      </c>
      <c r="O518" s="7" t="s">
        <v>33</v>
      </c>
    </row>
    <row r="519" spans="1:15" x14ac:dyDescent="0.2">
      <c r="A519">
        <v>518</v>
      </c>
      <c r="B519" s="6">
        <v>40566</v>
      </c>
      <c r="C519">
        <v>1</v>
      </c>
      <c r="D519">
        <v>0</v>
      </c>
      <c r="E519">
        <v>1</v>
      </c>
      <c r="F519">
        <v>16</v>
      </c>
      <c r="G519" t="b">
        <v>0</v>
      </c>
      <c r="H519">
        <v>0</v>
      </c>
      <c r="I519">
        <v>1</v>
      </c>
      <c r="J519">
        <v>0.16</v>
      </c>
      <c r="K519" s="7" t="s">
        <v>26</v>
      </c>
      <c r="L519" s="7" t="s">
        <v>27</v>
      </c>
      <c r="M519" s="7" t="s">
        <v>36</v>
      </c>
      <c r="N519" s="7" t="s">
        <v>37</v>
      </c>
      <c r="O519" s="7" t="s">
        <v>33</v>
      </c>
    </row>
    <row r="520" spans="1:15" x14ac:dyDescent="0.2">
      <c r="A520">
        <v>519</v>
      </c>
      <c r="B520" s="6">
        <v>40566</v>
      </c>
      <c r="C520">
        <v>1</v>
      </c>
      <c r="D520">
        <v>0</v>
      </c>
      <c r="E520">
        <v>1</v>
      </c>
      <c r="F520">
        <v>17</v>
      </c>
      <c r="G520" t="b">
        <v>0</v>
      </c>
      <c r="H520">
        <v>0</v>
      </c>
      <c r="I520">
        <v>1</v>
      </c>
      <c r="J520">
        <v>0.14000000000000001</v>
      </c>
      <c r="K520" s="7" t="s">
        <v>26</v>
      </c>
      <c r="L520" s="7" t="s">
        <v>27</v>
      </c>
      <c r="M520" s="7" t="s">
        <v>36</v>
      </c>
      <c r="N520" s="7" t="s">
        <v>37</v>
      </c>
      <c r="O520" s="7" t="s">
        <v>33</v>
      </c>
    </row>
    <row r="521" spans="1:15" x14ac:dyDescent="0.2">
      <c r="A521">
        <v>520</v>
      </c>
      <c r="B521" s="6">
        <v>40566</v>
      </c>
      <c r="C521">
        <v>1</v>
      </c>
      <c r="D521">
        <v>0</v>
      </c>
      <c r="E521">
        <v>1</v>
      </c>
      <c r="F521">
        <v>18</v>
      </c>
      <c r="G521" t="b">
        <v>0</v>
      </c>
      <c r="H521">
        <v>0</v>
      </c>
      <c r="I521">
        <v>1</v>
      </c>
      <c r="J521">
        <v>0.12</v>
      </c>
      <c r="K521" s="7" t="s">
        <v>26</v>
      </c>
      <c r="L521" s="7" t="s">
        <v>27</v>
      </c>
      <c r="M521" s="7" t="s">
        <v>36</v>
      </c>
      <c r="N521" s="7" t="s">
        <v>37</v>
      </c>
      <c r="O521" s="7" t="s">
        <v>35</v>
      </c>
    </row>
    <row r="522" spans="1:15" x14ac:dyDescent="0.2">
      <c r="A522">
        <v>521</v>
      </c>
      <c r="B522" s="6">
        <v>40566</v>
      </c>
      <c r="C522">
        <v>1</v>
      </c>
      <c r="D522">
        <v>0</v>
      </c>
      <c r="E522">
        <v>1</v>
      </c>
      <c r="F522">
        <v>19</v>
      </c>
      <c r="G522" t="b">
        <v>0</v>
      </c>
      <c r="H522">
        <v>0</v>
      </c>
      <c r="I522">
        <v>1</v>
      </c>
      <c r="J522">
        <v>0.12</v>
      </c>
      <c r="K522" s="7" t="s">
        <v>26</v>
      </c>
      <c r="L522" s="7" t="s">
        <v>27</v>
      </c>
      <c r="M522" s="7" t="s">
        <v>36</v>
      </c>
      <c r="N522" s="7" t="s">
        <v>37</v>
      </c>
      <c r="O522" s="7" t="s">
        <v>35</v>
      </c>
    </row>
    <row r="523" spans="1:15" x14ac:dyDescent="0.2">
      <c r="A523">
        <v>522</v>
      </c>
      <c r="B523" s="6">
        <v>40566</v>
      </c>
      <c r="C523">
        <v>1</v>
      </c>
      <c r="D523">
        <v>0</v>
      </c>
      <c r="E523">
        <v>1</v>
      </c>
      <c r="F523">
        <v>20</v>
      </c>
      <c r="G523" t="b">
        <v>0</v>
      </c>
      <c r="H523">
        <v>0</v>
      </c>
      <c r="I523">
        <v>1</v>
      </c>
      <c r="J523">
        <v>0.1</v>
      </c>
      <c r="K523" s="7" t="s">
        <v>26</v>
      </c>
      <c r="L523" s="7" t="s">
        <v>27</v>
      </c>
      <c r="M523" s="7" t="s">
        <v>36</v>
      </c>
      <c r="N523" s="7" t="s">
        <v>37</v>
      </c>
      <c r="O523" s="7" t="s">
        <v>35</v>
      </c>
    </row>
    <row r="524" spans="1:15" x14ac:dyDescent="0.2">
      <c r="A524">
        <v>523</v>
      </c>
      <c r="B524" s="6">
        <v>40566</v>
      </c>
      <c r="C524">
        <v>1</v>
      </c>
      <c r="D524">
        <v>0</v>
      </c>
      <c r="E524">
        <v>1</v>
      </c>
      <c r="F524">
        <v>21</v>
      </c>
      <c r="G524" t="b">
        <v>0</v>
      </c>
      <c r="H524">
        <v>0</v>
      </c>
      <c r="I524">
        <v>1</v>
      </c>
      <c r="J524">
        <v>0.1</v>
      </c>
      <c r="K524" s="7" t="s">
        <v>26</v>
      </c>
      <c r="L524" s="7" t="s">
        <v>27</v>
      </c>
      <c r="M524" s="7" t="s">
        <v>36</v>
      </c>
      <c r="N524" s="7" t="s">
        <v>37</v>
      </c>
      <c r="O524" s="7" t="s">
        <v>35</v>
      </c>
    </row>
    <row r="525" spans="1:15" x14ac:dyDescent="0.2">
      <c r="A525">
        <v>524</v>
      </c>
      <c r="B525" s="6">
        <v>40566</v>
      </c>
      <c r="C525">
        <v>1</v>
      </c>
      <c r="D525">
        <v>0</v>
      </c>
      <c r="E525">
        <v>1</v>
      </c>
      <c r="F525">
        <v>22</v>
      </c>
      <c r="G525" t="b">
        <v>0</v>
      </c>
      <c r="H525">
        <v>0</v>
      </c>
      <c r="I525">
        <v>1</v>
      </c>
      <c r="J525">
        <v>0.08</v>
      </c>
      <c r="K525" s="7" t="s">
        <v>26</v>
      </c>
      <c r="L525" s="7" t="s">
        <v>27</v>
      </c>
      <c r="M525" s="7" t="s">
        <v>36</v>
      </c>
      <c r="N525" s="7" t="s">
        <v>37</v>
      </c>
      <c r="O525" s="7" t="s">
        <v>35</v>
      </c>
    </row>
    <row r="526" spans="1:15" x14ac:dyDescent="0.2">
      <c r="A526">
        <v>525</v>
      </c>
      <c r="B526" s="6">
        <v>40566</v>
      </c>
      <c r="C526">
        <v>1</v>
      </c>
      <c r="D526">
        <v>0</v>
      </c>
      <c r="E526">
        <v>1</v>
      </c>
      <c r="F526">
        <v>23</v>
      </c>
      <c r="G526" t="b">
        <v>0</v>
      </c>
      <c r="H526">
        <v>0</v>
      </c>
      <c r="I526">
        <v>1</v>
      </c>
      <c r="J526">
        <v>0.06</v>
      </c>
      <c r="K526" s="7" t="s">
        <v>26</v>
      </c>
      <c r="L526" s="7" t="s">
        <v>27</v>
      </c>
      <c r="M526" s="7" t="s">
        <v>36</v>
      </c>
      <c r="N526" s="7" t="s">
        <v>37</v>
      </c>
      <c r="O526" s="7" t="s">
        <v>35</v>
      </c>
    </row>
    <row r="527" spans="1:15" x14ac:dyDescent="0.2">
      <c r="A527">
        <v>526</v>
      </c>
      <c r="B527" s="6">
        <v>40567</v>
      </c>
      <c r="C527">
        <v>1</v>
      </c>
      <c r="D527">
        <v>0</v>
      </c>
      <c r="E527">
        <v>1</v>
      </c>
      <c r="F527">
        <v>0</v>
      </c>
      <c r="G527" t="b">
        <v>0</v>
      </c>
      <c r="H527">
        <v>1</v>
      </c>
      <c r="I527">
        <v>1</v>
      </c>
      <c r="J527">
        <v>0.06</v>
      </c>
      <c r="K527" s="7" t="s">
        <v>26</v>
      </c>
      <c r="L527" s="7" t="s">
        <v>27</v>
      </c>
      <c r="M527" s="7" t="s">
        <v>38</v>
      </c>
      <c r="N527" s="7" t="s">
        <v>37</v>
      </c>
      <c r="O527" s="7" t="s">
        <v>30</v>
      </c>
    </row>
    <row r="528" spans="1:15" x14ac:dyDescent="0.2">
      <c r="A528">
        <v>527</v>
      </c>
      <c r="B528" s="6">
        <v>40567</v>
      </c>
      <c r="C528">
        <v>1</v>
      </c>
      <c r="D528">
        <v>0</v>
      </c>
      <c r="E528">
        <v>1</v>
      </c>
      <c r="F528">
        <v>1</v>
      </c>
      <c r="G528" t="b">
        <v>0</v>
      </c>
      <c r="H528">
        <v>1</v>
      </c>
      <c r="I528">
        <v>1</v>
      </c>
      <c r="J528">
        <v>0.04</v>
      </c>
      <c r="K528" s="7" t="s">
        <v>26</v>
      </c>
      <c r="L528" s="7" t="s">
        <v>27</v>
      </c>
      <c r="M528" s="7" t="s">
        <v>38</v>
      </c>
      <c r="N528" s="7" t="s">
        <v>37</v>
      </c>
      <c r="O528" s="7" t="s">
        <v>30</v>
      </c>
    </row>
    <row r="529" spans="1:15" x14ac:dyDescent="0.2">
      <c r="A529">
        <v>528</v>
      </c>
      <c r="B529" s="6">
        <v>40567</v>
      </c>
      <c r="C529">
        <v>1</v>
      </c>
      <c r="D529">
        <v>0</v>
      </c>
      <c r="E529">
        <v>1</v>
      </c>
      <c r="F529">
        <v>3</v>
      </c>
      <c r="G529" t="b">
        <v>0</v>
      </c>
      <c r="H529">
        <v>1</v>
      </c>
      <c r="I529">
        <v>1</v>
      </c>
      <c r="J529">
        <v>0.04</v>
      </c>
      <c r="K529" s="7" t="s">
        <v>26</v>
      </c>
      <c r="L529" s="7" t="s">
        <v>27</v>
      </c>
      <c r="M529" s="7" t="s">
        <v>38</v>
      </c>
      <c r="N529" s="7" t="s">
        <v>37</v>
      </c>
      <c r="O529" s="7" t="s">
        <v>30</v>
      </c>
    </row>
    <row r="530" spans="1:15" x14ac:dyDescent="0.2">
      <c r="A530">
        <v>529</v>
      </c>
      <c r="B530" s="6">
        <v>40567</v>
      </c>
      <c r="C530">
        <v>1</v>
      </c>
      <c r="D530">
        <v>0</v>
      </c>
      <c r="E530">
        <v>1</v>
      </c>
      <c r="F530">
        <v>4</v>
      </c>
      <c r="G530" t="b">
        <v>0</v>
      </c>
      <c r="H530">
        <v>1</v>
      </c>
      <c r="I530">
        <v>1</v>
      </c>
      <c r="J530">
        <v>0.02</v>
      </c>
      <c r="K530" s="7" t="s">
        <v>26</v>
      </c>
      <c r="L530" s="7" t="s">
        <v>27</v>
      </c>
      <c r="M530" s="7" t="s">
        <v>38</v>
      </c>
      <c r="N530" s="7" t="s">
        <v>37</v>
      </c>
      <c r="O530" s="7" t="s">
        <v>30</v>
      </c>
    </row>
    <row r="531" spans="1:15" x14ac:dyDescent="0.2">
      <c r="A531">
        <v>530</v>
      </c>
      <c r="B531" s="6">
        <v>40567</v>
      </c>
      <c r="C531">
        <v>1</v>
      </c>
      <c r="D531">
        <v>0</v>
      </c>
      <c r="E531">
        <v>1</v>
      </c>
      <c r="F531">
        <v>5</v>
      </c>
      <c r="G531" t="b">
        <v>0</v>
      </c>
      <c r="H531">
        <v>1</v>
      </c>
      <c r="I531">
        <v>1</v>
      </c>
      <c r="J531">
        <v>0.02</v>
      </c>
      <c r="K531" s="7" t="s">
        <v>26</v>
      </c>
      <c r="L531" s="7" t="s">
        <v>27</v>
      </c>
      <c r="M531" s="7" t="s">
        <v>38</v>
      </c>
      <c r="N531" s="7" t="s">
        <v>37</v>
      </c>
      <c r="O531" s="7" t="s">
        <v>30</v>
      </c>
    </row>
    <row r="532" spans="1:15" x14ac:dyDescent="0.2">
      <c r="A532">
        <v>531</v>
      </c>
      <c r="B532" s="6">
        <v>40567</v>
      </c>
      <c r="C532">
        <v>1</v>
      </c>
      <c r="D532">
        <v>0</v>
      </c>
      <c r="E532">
        <v>1</v>
      </c>
      <c r="F532">
        <v>6</v>
      </c>
      <c r="G532" t="b">
        <v>0</v>
      </c>
      <c r="H532">
        <v>1</v>
      </c>
      <c r="I532">
        <v>1</v>
      </c>
      <c r="J532">
        <v>0.02</v>
      </c>
      <c r="K532" s="7" t="s">
        <v>26</v>
      </c>
      <c r="L532" s="7" t="s">
        <v>27</v>
      </c>
      <c r="M532" s="7" t="s">
        <v>38</v>
      </c>
      <c r="N532" s="7" t="s">
        <v>37</v>
      </c>
      <c r="O532" s="7" t="s">
        <v>32</v>
      </c>
    </row>
    <row r="533" spans="1:15" x14ac:dyDescent="0.2">
      <c r="A533">
        <v>532</v>
      </c>
      <c r="B533" s="6">
        <v>40567</v>
      </c>
      <c r="C533">
        <v>1</v>
      </c>
      <c r="D533">
        <v>0</v>
      </c>
      <c r="E533">
        <v>1</v>
      </c>
      <c r="F533">
        <v>7</v>
      </c>
      <c r="G533" t="b">
        <v>0</v>
      </c>
      <c r="H533">
        <v>1</v>
      </c>
      <c r="I533">
        <v>1</v>
      </c>
      <c r="J533">
        <v>0.02</v>
      </c>
      <c r="K533" s="7" t="s">
        <v>26</v>
      </c>
      <c r="L533" s="7" t="s">
        <v>27</v>
      </c>
      <c r="M533" s="7" t="s">
        <v>38</v>
      </c>
      <c r="N533" s="7" t="s">
        <v>37</v>
      </c>
      <c r="O533" s="7" t="s">
        <v>32</v>
      </c>
    </row>
    <row r="534" spans="1:15" x14ac:dyDescent="0.2">
      <c r="A534">
        <v>533</v>
      </c>
      <c r="B534" s="6">
        <v>40567</v>
      </c>
      <c r="C534">
        <v>1</v>
      </c>
      <c r="D534">
        <v>0</v>
      </c>
      <c r="E534">
        <v>1</v>
      </c>
      <c r="F534">
        <v>8</v>
      </c>
      <c r="G534" t="b">
        <v>0</v>
      </c>
      <c r="H534">
        <v>1</v>
      </c>
      <c r="I534">
        <v>1</v>
      </c>
      <c r="J534">
        <v>0.04</v>
      </c>
      <c r="K534" s="7" t="s">
        <v>26</v>
      </c>
      <c r="L534" s="7" t="s">
        <v>27</v>
      </c>
      <c r="M534" s="7" t="s">
        <v>38</v>
      </c>
      <c r="N534" s="7" t="s">
        <v>37</v>
      </c>
      <c r="O534" s="7" t="s">
        <v>32</v>
      </c>
    </row>
    <row r="535" spans="1:15" x14ac:dyDescent="0.2">
      <c r="A535">
        <v>534</v>
      </c>
      <c r="B535" s="6">
        <v>40567</v>
      </c>
      <c r="C535">
        <v>1</v>
      </c>
      <c r="D535">
        <v>0</v>
      </c>
      <c r="E535">
        <v>1</v>
      </c>
      <c r="F535">
        <v>9</v>
      </c>
      <c r="G535" t="b">
        <v>0</v>
      </c>
      <c r="H535">
        <v>1</v>
      </c>
      <c r="I535">
        <v>1</v>
      </c>
      <c r="J535">
        <v>0.06</v>
      </c>
      <c r="K535" s="7" t="s">
        <v>26</v>
      </c>
      <c r="L535" s="7" t="s">
        <v>27</v>
      </c>
      <c r="M535" s="7" t="s">
        <v>38</v>
      </c>
      <c r="N535" s="7" t="s">
        <v>37</v>
      </c>
      <c r="O535" s="7" t="s">
        <v>32</v>
      </c>
    </row>
    <row r="536" spans="1:15" x14ac:dyDescent="0.2">
      <c r="A536">
        <v>535</v>
      </c>
      <c r="B536" s="6">
        <v>40567</v>
      </c>
      <c r="C536">
        <v>1</v>
      </c>
      <c r="D536">
        <v>0</v>
      </c>
      <c r="E536">
        <v>1</v>
      </c>
      <c r="F536">
        <v>10</v>
      </c>
      <c r="G536" t="b">
        <v>0</v>
      </c>
      <c r="H536">
        <v>1</v>
      </c>
      <c r="I536">
        <v>1</v>
      </c>
      <c r="J536">
        <v>0.1</v>
      </c>
      <c r="K536" s="7" t="s">
        <v>26</v>
      </c>
      <c r="L536" s="7" t="s">
        <v>27</v>
      </c>
      <c r="M536" s="7" t="s">
        <v>38</v>
      </c>
      <c r="N536" s="7" t="s">
        <v>37</v>
      </c>
      <c r="O536" s="7" t="s">
        <v>32</v>
      </c>
    </row>
    <row r="537" spans="1:15" x14ac:dyDescent="0.2">
      <c r="A537">
        <v>536</v>
      </c>
      <c r="B537" s="6">
        <v>40567</v>
      </c>
      <c r="C537">
        <v>1</v>
      </c>
      <c r="D537">
        <v>0</v>
      </c>
      <c r="E537">
        <v>1</v>
      </c>
      <c r="F537">
        <v>11</v>
      </c>
      <c r="G537" t="b">
        <v>0</v>
      </c>
      <c r="H537">
        <v>1</v>
      </c>
      <c r="I537">
        <v>1</v>
      </c>
      <c r="J537">
        <v>0.1</v>
      </c>
      <c r="K537" s="7" t="s">
        <v>26</v>
      </c>
      <c r="L537" s="7" t="s">
        <v>27</v>
      </c>
      <c r="M537" s="7" t="s">
        <v>38</v>
      </c>
      <c r="N537" s="7" t="s">
        <v>37</v>
      </c>
      <c r="O537" s="7" t="s">
        <v>32</v>
      </c>
    </row>
    <row r="538" spans="1:15" x14ac:dyDescent="0.2">
      <c r="A538">
        <v>537</v>
      </c>
      <c r="B538" s="6">
        <v>40567</v>
      </c>
      <c r="C538">
        <v>1</v>
      </c>
      <c r="D538">
        <v>0</v>
      </c>
      <c r="E538">
        <v>1</v>
      </c>
      <c r="F538">
        <v>12</v>
      </c>
      <c r="G538" t="b">
        <v>0</v>
      </c>
      <c r="H538">
        <v>1</v>
      </c>
      <c r="I538">
        <v>2</v>
      </c>
      <c r="J538">
        <v>0.12</v>
      </c>
      <c r="K538" s="7" t="s">
        <v>26</v>
      </c>
      <c r="L538" s="7" t="s">
        <v>31</v>
      </c>
      <c r="M538" s="7" t="s">
        <v>38</v>
      </c>
      <c r="N538" s="7" t="s">
        <v>37</v>
      </c>
      <c r="O538" s="7" t="s">
        <v>33</v>
      </c>
    </row>
    <row r="539" spans="1:15" x14ac:dyDescent="0.2">
      <c r="A539">
        <v>538</v>
      </c>
      <c r="B539" s="6">
        <v>40567</v>
      </c>
      <c r="C539">
        <v>1</v>
      </c>
      <c r="D539">
        <v>0</v>
      </c>
      <c r="E539">
        <v>1</v>
      </c>
      <c r="F539">
        <v>13</v>
      </c>
      <c r="G539" t="b">
        <v>0</v>
      </c>
      <c r="H539">
        <v>1</v>
      </c>
      <c r="I539">
        <v>2</v>
      </c>
      <c r="J539">
        <v>0.14000000000000001</v>
      </c>
      <c r="K539" s="7" t="s">
        <v>26</v>
      </c>
      <c r="L539" s="7" t="s">
        <v>31</v>
      </c>
      <c r="M539" s="7" t="s">
        <v>38</v>
      </c>
      <c r="N539" s="7" t="s">
        <v>37</v>
      </c>
      <c r="O539" s="7" t="s">
        <v>33</v>
      </c>
    </row>
    <row r="540" spans="1:15" x14ac:dyDescent="0.2">
      <c r="A540">
        <v>539</v>
      </c>
      <c r="B540" s="6">
        <v>40567</v>
      </c>
      <c r="C540">
        <v>1</v>
      </c>
      <c r="D540">
        <v>0</v>
      </c>
      <c r="E540">
        <v>1</v>
      </c>
      <c r="F540">
        <v>14</v>
      </c>
      <c r="G540" t="b">
        <v>0</v>
      </c>
      <c r="H540">
        <v>1</v>
      </c>
      <c r="I540">
        <v>2</v>
      </c>
      <c r="J540">
        <v>0.14000000000000001</v>
      </c>
      <c r="K540" s="7" t="s">
        <v>26</v>
      </c>
      <c r="L540" s="7" t="s">
        <v>31</v>
      </c>
      <c r="M540" s="7" t="s">
        <v>38</v>
      </c>
      <c r="N540" s="7" t="s">
        <v>37</v>
      </c>
      <c r="O540" s="7" t="s">
        <v>33</v>
      </c>
    </row>
    <row r="541" spans="1:15" x14ac:dyDescent="0.2">
      <c r="A541">
        <v>540</v>
      </c>
      <c r="B541" s="6">
        <v>40567</v>
      </c>
      <c r="C541">
        <v>1</v>
      </c>
      <c r="D541">
        <v>0</v>
      </c>
      <c r="E541">
        <v>1</v>
      </c>
      <c r="F541">
        <v>15</v>
      </c>
      <c r="G541" t="b">
        <v>0</v>
      </c>
      <c r="H541">
        <v>1</v>
      </c>
      <c r="I541">
        <v>1</v>
      </c>
      <c r="J541">
        <v>0.16</v>
      </c>
      <c r="K541" s="7" t="s">
        <v>26</v>
      </c>
      <c r="L541" s="7" t="s">
        <v>27</v>
      </c>
      <c r="M541" s="7" t="s">
        <v>38</v>
      </c>
      <c r="N541" s="7" t="s">
        <v>37</v>
      </c>
      <c r="O541" s="7" t="s">
        <v>33</v>
      </c>
    </row>
    <row r="542" spans="1:15" x14ac:dyDescent="0.2">
      <c r="A542">
        <v>541</v>
      </c>
      <c r="B542" s="6">
        <v>40567</v>
      </c>
      <c r="C542">
        <v>1</v>
      </c>
      <c r="D542">
        <v>0</v>
      </c>
      <c r="E542">
        <v>1</v>
      </c>
      <c r="F542">
        <v>16</v>
      </c>
      <c r="G542" t="b">
        <v>0</v>
      </c>
      <c r="H542">
        <v>1</v>
      </c>
      <c r="I542">
        <v>1</v>
      </c>
      <c r="J542">
        <v>0.16</v>
      </c>
      <c r="K542" s="7" t="s">
        <v>26</v>
      </c>
      <c r="L542" s="7" t="s">
        <v>27</v>
      </c>
      <c r="M542" s="7" t="s">
        <v>38</v>
      </c>
      <c r="N542" s="7" t="s">
        <v>37</v>
      </c>
      <c r="O542" s="7" t="s">
        <v>33</v>
      </c>
    </row>
    <row r="543" spans="1:15" x14ac:dyDescent="0.2">
      <c r="A543">
        <v>542</v>
      </c>
      <c r="B543" s="6">
        <v>40567</v>
      </c>
      <c r="C543">
        <v>1</v>
      </c>
      <c r="D543">
        <v>0</v>
      </c>
      <c r="E543">
        <v>1</v>
      </c>
      <c r="F543">
        <v>17</v>
      </c>
      <c r="G543" t="b">
        <v>0</v>
      </c>
      <c r="H543">
        <v>1</v>
      </c>
      <c r="I543">
        <v>1</v>
      </c>
      <c r="J543">
        <v>0.14000000000000001</v>
      </c>
      <c r="K543" s="7" t="s">
        <v>26</v>
      </c>
      <c r="L543" s="7" t="s">
        <v>27</v>
      </c>
      <c r="M543" s="7" t="s">
        <v>38</v>
      </c>
      <c r="N543" s="7" t="s">
        <v>37</v>
      </c>
      <c r="O543" s="7" t="s">
        <v>33</v>
      </c>
    </row>
    <row r="544" spans="1:15" x14ac:dyDescent="0.2">
      <c r="A544">
        <v>543</v>
      </c>
      <c r="B544" s="6">
        <v>40567</v>
      </c>
      <c r="C544">
        <v>1</v>
      </c>
      <c r="D544">
        <v>0</v>
      </c>
      <c r="E544">
        <v>1</v>
      </c>
      <c r="F544">
        <v>18</v>
      </c>
      <c r="G544" t="b">
        <v>0</v>
      </c>
      <c r="H544">
        <v>1</v>
      </c>
      <c r="I544">
        <v>1</v>
      </c>
      <c r="J544">
        <v>0.14000000000000001</v>
      </c>
      <c r="K544" s="7" t="s">
        <v>26</v>
      </c>
      <c r="L544" s="7" t="s">
        <v>27</v>
      </c>
      <c r="M544" s="7" t="s">
        <v>38</v>
      </c>
      <c r="N544" s="7" t="s">
        <v>37</v>
      </c>
      <c r="O544" s="7" t="s">
        <v>35</v>
      </c>
    </row>
    <row r="545" spans="1:15" x14ac:dyDescent="0.2">
      <c r="A545">
        <v>544</v>
      </c>
      <c r="B545" s="6">
        <v>40567</v>
      </c>
      <c r="C545">
        <v>1</v>
      </c>
      <c r="D545">
        <v>0</v>
      </c>
      <c r="E545">
        <v>1</v>
      </c>
      <c r="F545">
        <v>19</v>
      </c>
      <c r="G545" t="b">
        <v>0</v>
      </c>
      <c r="H545">
        <v>1</v>
      </c>
      <c r="I545">
        <v>1</v>
      </c>
      <c r="J545">
        <v>0.14000000000000001</v>
      </c>
      <c r="K545" s="7" t="s">
        <v>26</v>
      </c>
      <c r="L545" s="7" t="s">
        <v>27</v>
      </c>
      <c r="M545" s="7" t="s">
        <v>38</v>
      </c>
      <c r="N545" s="7" t="s">
        <v>37</v>
      </c>
      <c r="O545" s="7" t="s">
        <v>35</v>
      </c>
    </row>
    <row r="546" spans="1:15" x14ac:dyDescent="0.2">
      <c r="A546">
        <v>545</v>
      </c>
      <c r="B546" s="6">
        <v>40567</v>
      </c>
      <c r="C546">
        <v>1</v>
      </c>
      <c r="D546">
        <v>0</v>
      </c>
      <c r="E546">
        <v>1</v>
      </c>
      <c r="F546">
        <v>20</v>
      </c>
      <c r="G546" t="b">
        <v>0</v>
      </c>
      <c r="H546">
        <v>1</v>
      </c>
      <c r="I546">
        <v>1</v>
      </c>
      <c r="J546">
        <v>0.14000000000000001</v>
      </c>
      <c r="K546" s="7" t="s">
        <v>26</v>
      </c>
      <c r="L546" s="7" t="s">
        <v>27</v>
      </c>
      <c r="M546" s="7" t="s">
        <v>38</v>
      </c>
      <c r="N546" s="7" t="s">
        <v>37</v>
      </c>
      <c r="O546" s="7" t="s">
        <v>35</v>
      </c>
    </row>
    <row r="547" spans="1:15" x14ac:dyDescent="0.2">
      <c r="A547">
        <v>546</v>
      </c>
      <c r="B547" s="6">
        <v>40567</v>
      </c>
      <c r="C547">
        <v>1</v>
      </c>
      <c r="D547">
        <v>0</v>
      </c>
      <c r="E547">
        <v>1</v>
      </c>
      <c r="F547">
        <v>21</v>
      </c>
      <c r="G547" t="b">
        <v>0</v>
      </c>
      <c r="H547">
        <v>1</v>
      </c>
      <c r="I547">
        <v>1</v>
      </c>
      <c r="J547">
        <v>0.14000000000000001</v>
      </c>
      <c r="K547" s="7" t="s">
        <v>26</v>
      </c>
      <c r="L547" s="7" t="s">
        <v>27</v>
      </c>
      <c r="M547" s="7" t="s">
        <v>38</v>
      </c>
      <c r="N547" s="7" t="s">
        <v>37</v>
      </c>
      <c r="O547" s="7" t="s">
        <v>35</v>
      </c>
    </row>
    <row r="548" spans="1:15" x14ac:dyDescent="0.2">
      <c r="A548">
        <v>547</v>
      </c>
      <c r="B548" s="6">
        <v>40567</v>
      </c>
      <c r="C548">
        <v>1</v>
      </c>
      <c r="D548">
        <v>0</v>
      </c>
      <c r="E548">
        <v>1</v>
      </c>
      <c r="F548">
        <v>22</v>
      </c>
      <c r="G548" t="b">
        <v>0</v>
      </c>
      <c r="H548">
        <v>1</v>
      </c>
      <c r="I548">
        <v>2</v>
      </c>
      <c r="J548">
        <v>0.14000000000000001</v>
      </c>
      <c r="K548" s="7" t="s">
        <v>26</v>
      </c>
      <c r="L548" s="7" t="s">
        <v>31</v>
      </c>
      <c r="M548" s="7" t="s">
        <v>38</v>
      </c>
      <c r="N548" s="7" t="s">
        <v>37</v>
      </c>
      <c r="O548" s="7" t="s">
        <v>35</v>
      </c>
    </row>
    <row r="549" spans="1:15" x14ac:dyDescent="0.2">
      <c r="A549">
        <v>548</v>
      </c>
      <c r="B549" s="6">
        <v>40567</v>
      </c>
      <c r="C549">
        <v>1</v>
      </c>
      <c r="D549">
        <v>0</v>
      </c>
      <c r="E549">
        <v>1</v>
      </c>
      <c r="F549">
        <v>23</v>
      </c>
      <c r="G549" t="b">
        <v>0</v>
      </c>
      <c r="H549">
        <v>1</v>
      </c>
      <c r="I549">
        <v>2</v>
      </c>
      <c r="J549">
        <v>0.16</v>
      </c>
      <c r="K549" s="7" t="s">
        <v>26</v>
      </c>
      <c r="L549" s="7" t="s">
        <v>31</v>
      </c>
      <c r="M549" s="7" t="s">
        <v>38</v>
      </c>
      <c r="N549" s="7" t="s">
        <v>37</v>
      </c>
      <c r="O549" s="7" t="s">
        <v>35</v>
      </c>
    </row>
    <row r="550" spans="1:15" x14ac:dyDescent="0.2">
      <c r="A550">
        <v>549</v>
      </c>
      <c r="B550" s="6">
        <v>40568</v>
      </c>
      <c r="C550">
        <v>1</v>
      </c>
      <c r="D550">
        <v>0</v>
      </c>
      <c r="E550">
        <v>1</v>
      </c>
      <c r="F550">
        <v>0</v>
      </c>
      <c r="G550" t="b">
        <v>0</v>
      </c>
      <c r="H550">
        <v>2</v>
      </c>
      <c r="I550">
        <v>2</v>
      </c>
      <c r="J550">
        <v>0.16</v>
      </c>
      <c r="K550" s="7" t="s">
        <v>26</v>
      </c>
      <c r="L550" s="7" t="s">
        <v>31</v>
      </c>
      <c r="M550" s="7" t="s">
        <v>39</v>
      </c>
      <c r="N550" s="7" t="s">
        <v>37</v>
      </c>
      <c r="O550" s="7" t="s">
        <v>30</v>
      </c>
    </row>
    <row r="551" spans="1:15" x14ac:dyDescent="0.2">
      <c r="A551">
        <v>550</v>
      </c>
      <c r="B551" s="6">
        <v>40568</v>
      </c>
      <c r="C551">
        <v>1</v>
      </c>
      <c r="D551">
        <v>0</v>
      </c>
      <c r="E551">
        <v>1</v>
      </c>
      <c r="F551">
        <v>1</v>
      </c>
      <c r="G551" t="b">
        <v>0</v>
      </c>
      <c r="H551">
        <v>2</v>
      </c>
      <c r="I551">
        <v>2</v>
      </c>
      <c r="J551">
        <v>0.16</v>
      </c>
      <c r="K551" s="7" t="s">
        <v>26</v>
      </c>
      <c r="L551" s="7" t="s">
        <v>31</v>
      </c>
      <c r="M551" s="7" t="s">
        <v>39</v>
      </c>
      <c r="N551" s="7" t="s">
        <v>37</v>
      </c>
      <c r="O551" s="7" t="s">
        <v>30</v>
      </c>
    </row>
    <row r="552" spans="1:15" x14ac:dyDescent="0.2">
      <c r="A552">
        <v>551</v>
      </c>
      <c r="B552" s="6">
        <v>40568</v>
      </c>
      <c r="C552">
        <v>1</v>
      </c>
      <c r="D552">
        <v>0</v>
      </c>
      <c r="E552">
        <v>1</v>
      </c>
      <c r="F552">
        <v>2</v>
      </c>
      <c r="G552" t="b">
        <v>0</v>
      </c>
      <c r="H552">
        <v>2</v>
      </c>
      <c r="I552">
        <v>1</v>
      </c>
      <c r="J552">
        <v>0.16</v>
      </c>
      <c r="K552" s="7" t="s">
        <v>26</v>
      </c>
      <c r="L552" s="7" t="s">
        <v>27</v>
      </c>
      <c r="M552" s="7" t="s">
        <v>39</v>
      </c>
      <c r="N552" s="7" t="s">
        <v>37</v>
      </c>
      <c r="O552" s="7" t="s">
        <v>30</v>
      </c>
    </row>
    <row r="553" spans="1:15" x14ac:dyDescent="0.2">
      <c r="A553">
        <v>552</v>
      </c>
      <c r="B553" s="6">
        <v>40568</v>
      </c>
      <c r="C553">
        <v>1</v>
      </c>
      <c r="D553">
        <v>0</v>
      </c>
      <c r="E553">
        <v>1</v>
      </c>
      <c r="F553">
        <v>4</v>
      </c>
      <c r="G553" t="b">
        <v>0</v>
      </c>
      <c r="H553">
        <v>2</v>
      </c>
      <c r="I553">
        <v>1</v>
      </c>
      <c r="J553">
        <v>0.14000000000000001</v>
      </c>
      <c r="K553" s="7" t="s">
        <v>26</v>
      </c>
      <c r="L553" s="7" t="s">
        <v>27</v>
      </c>
      <c r="M553" s="7" t="s">
        <v>39</v>
      </c>
      <c r="N553" s="7" t="s">
        <v>37</v>
      </c>
      <c r="O553" s="7" t="s">
        <v>30</v>
      </c>
    </row>
    <row r="554" spans="1:15" x14ac:dyDescent="0.2">
      <c r="A554">
        <v>553</v>
      </c>
      <c r="B554" s="6">
        <v>40568</v>
      </c>
      <c r="C554">
        <v>1</v>
      </c>
      <c r="D554">
        <v>0</v>
      </c>
      <c r="E554">
        <v>1</v>
      </c>
      <c r="F554">
        <v>5</v>
      </c>
      <c r="G554" t="b">
        <v>0</v>
      </c>
      <c r="H554">
        <v>2</v>
      </c>
      <c r="I554">
        <v>1</v>
      </c>
      <c r="J554">
        <v>0.14000000000000001</v>
      </c>
      <c r="K554" s="7" t="s">
        <v>26</v>
      </c>
      <c r="L554" s="7" t="s">
        <v>27</v>
      </c>
      <c r="M554" s="7" t="s">
        <v>39</v>
      </c>
      <c r="N554" s="7" t="s">
        <v>37</v>
      </c>
      <c r="O554" s="7" t="s">
        <v>30</v>
      </c>
    </row>
    <row r="555" spans="1:15" x14ac:dyDescent="0.2">
      <c r="A555">
        <v>554</v>
      </c>
      <c r="B555" s="6">
        <v>40568</v>
      </c>
      <c r="C555">
        <v>1</v>
      </c>
      <c r="D555">
        <v>0</v>
      </c>
      <c r="E555">
        <v>1</v>
      </c>
      <c r="F555">
        <v>6</v>
      </c>
      <c r="G555" t="b">
        <v>0</v>
      </c>
      <c r="H555">
        <v>2</v>
      </c>
      <c r="I555">
        <v>1</v>
      </c>
      <c r="J555">
        <v>0.16</v>
      </c>
      <c r="K555" s="7" t="s">
        <v>26</v>
      </c>
      <c r="L555" s="7" t="s">
        <v>27</v>
      </c>
      <c r="M555" s="7" t="s">
        <v>39</v>
      </c>
      <c r="N555" s="7" t="s">
        <v>37</v>
      </c>
      <c r="O555" s="7" t="s">
        <v>32</v>
      </c>
    </row>
    <row r="556" spans="1:15" x14ac:dyDescent="0.2">
      <c r="A556">
        <v>555</v>
      </c>
      <c r="B556" s="6">
        <v>40568</v>
      </c>
      <c r="C556">
        <v>1</v>
      </c>
      <c r="D556">
        <v>0</v>
      </c>
      <c r="E556">
        <v>1</v>
      </c>
      <c r="F556">
        <v>7</v>
      </c>
      <c r="G556" t="b">
        <v>0</v>
      </c>
      <c r="H556">
        <v>2</v>
      </c>
      <c r="I556">
        <v>1</v>
      </c>
      <c r="J556">
        <v>0.16</v>
      </c>
      <c r="K556" s="7" t="s">
        <v>26</v>
      </c>
      <c r="L556" s="7" t="s">
        <v>27</v>
      </c>
      <c r="M556" s="7" t="s">
        <v>39</v>
      </c>
      <c r="N556" s="7" t="s">
        <v>37</v>
      </c>
      <c r="O556" s="7" t="s">
        <v>32</v>
      </c>
    </row>
    <row r="557" spans="1:15" x14ac:dyDescent="0.2">
      <c r="A557">
        <v>556</v>
      </c>
      <c r="B557" s="6">
        <v>40568</v>
      </c>
      <c r="C557">
        <v>1</v>
      </c>
      <c r="D557">
        <v>0</v>
      </c>
      <c r="E557">
        <v>1</v>
      </c>
      <c r="F557">
        <v>8</v>
      </c>
      <c r="G557" t="b">
        <v>0</v>
      </c>
      <c r="H557">
        <v>2</v>
      </c>
      <c r="I557">
        <v>2</v>
      </c>
      <c r="J557">
        <v>0.16</v>
      </c>
      <c r="K557" s="7" t="s">
        <v>26</v>
      </c>
      <c r="L557" s="7" t="s">
        <v>31</v>
      </c>
      <c r="M557" s="7" t="s">
        <v>39</v>
      </c>
      <c r="N557" s="7" t="s">
        <v>37</v>
      </c>
      <c r="O557" s="7" t="s">
        <v>32</v>
      </c>
    </row>
    <row r="558" spans="1:15" x14ac:dyDescent="0.2">
      <c r="A558">
        <v>557</v>
      </c>
      <c r="B558" s="6">
        <v>40568</v>
      </c>
      <c r="C558">
        <v>1</v>
      </c>
      <c r="D558">
        <v>0</v>
      </c>
      <c r="E558">
        <v>1</v>
      </c>
      <c r="F558">
        <v>9</v>
      </c>
      <c r="G558" t="b">
        <v>0</v>
      </c>
      <c r="H558">
        <v>2</v>
      </c>
      <c r="I558">
        <v>2</v>
      </c>
      <c r="J558">
        <v>0.2</v>
      </c>
      <c r="K558" s="7" t="s">
        <v>26</v>
      </c>
      <c r="L558" s="7" t="s">
        <v>31</v>
      </c>
      <c r="M558" s="7" t="s">
        <v>39</v>
      </c>
      <c r="N558" s="7" t="s">
        <v>37</v>
      </c>
      <c r="O558" s="7" t="s">
        <v>32</v>
      </c>
    </row>
    <row r="559" spans="1:15" x14ac:dyDescent="0.2">
      <c r="A559">
        <v>558</v>
      </c>
      <c r="B559" s="6">
        <v>40568</v>
      </c>
      <c r="C559">
        <v>1</v>
      </c>
      <c r="D559">
        <v>0</v>
      </c>
      <c r="E559">
        <v>1</v>
      </c>
      <c r="F559">
        <v>10</v>
      </c>
      <c r="G559" t="b">
        <v>0</v>
      </c>
      <c r="H559">
        <v>2</v>
      </c>
      <c r="I559">
        <v>2</v>
      </c>
      <c r="J559">
        <v>0.22</v>
      </c>
      <c r="K559" s="7" t="s">
        <v>26</v>
      </c>
      <c r="L559" s="7" t="s">
        <v>31</v>
      </c>
      <c r="M559" s="7" t="s">
        <v>39</v>
      </c>
      <c r="N559" s="7" t="s">
        <v>37</v>
      </c>
      <c r="O559" s="7" t="s">
        <v>32</v>
      </c>
    </row>
    <row r="560" spans="1:15" x14ac:dyDescent="0.2">
      <c r="A560">
        <v>559</v>
      </c>
      <c r="B560" s="6">
        <v>40568</v>
      </c>
      <c r="C560">
        <v>1</v>
      </c>
      <c r="D560">
        <v>0</v>
      </c>
      <c r="E560">
        <v>1</v>
      </c>
      <c r="F560">
        <v>11</v>
      </c>
      <c r="G560" t="b">
        <v>0</v>
      </c>
      <c r="H560">
        <v>2</v>
      </c>
      <c r="I560">
        <v>2</v>
      </c>
      <c r="J560">
        <v>0.24</v>
      </c>
      <c r="K560" s="7" t="s">
        <v>26</v>
      </c>
      <c r="L560" s="7" t="s">
        <v>31</v>
      </c>
      <c r="M560" s="7" t="s">
        <v>39</v>
      </c>
      <c r="N560" s="7" t="s">
        <v>37</v>
      </c>
      <c r="O560" s="7" t="s">
        <v>32</v>
      </c>
    </row>
    <row r="561" spans="1:15" x14ac:dyDescent="0.2">
      <c r="A561">
        <v>560</v>
      </c>
      <c r="B561" s="6">
        <v>40568</v>
      </c>
      <c r="C561">
        <v>1</v>
      </c>
      <c r="D561">
        <v>0</v>
      </c>
      <c r="E561">
        <v>1</v>
      </c>
      <c r="F561">
        <v>12</v>
      </c>
      <c r="G561" t="b">
        <v>0</v>
      </c>
      <c r="H561">
        <v>2</v>
      </c>
      <c r="I561">
        <v>2</v>
      </c>
      <c r="J561">
        <v>0.26</v>
      </c>
      <c r="K561" s="7" t="s">
        <v>26</v>
      </c>
      <c r="L561" s="7" t="s">
        <v>31</v>
      </c>
      <c r="M561" s="7" t="s">
        <v>39</v>
      </c>
      <c r="N561" s="7" t="s">
        <v>37</v>
      </c>
      <c r="O561" s="7" t="s">
        <v>33</v>
      </c>
    </row>
    <row r="562" spans="1:15" x14ac:dyDescent="0.2">
      <c r="A562">
        <v>561</v>
      </c>
      <c r="B562" s="6">
        <v>40568</v>
      </c>
      <c r="C562">
        <v>1</v>
      </c>
      <c r="D562">
        <v>0</v>
      </c>
      <c r="E562">
        <v>1</v>
      </c>
      <c r="F562">
        <v>13</v>
      </c>
      <c r="G562" t="b">
        <v>0</v>
      </c>
      <c r="H562">
        <v>2</v>
      </c>
      <c r="I562">
        <v>2</v>
      </c>
      <c r="J562">
        <v>0.26</v>
      </c>
      <c r="K562" s="7" t="s">
        <v>26</v>
      </c>
      <c r="L562" s="7" t="s">
        <v>31</v>
      </c>
      <c r="M562" s="7" t="s">
        <v>39</v>
      </c>
      <c r="N562" s="7" t="s">
        <v>37</v>
      </c>
      <c r="O562" s="7" t="s">
        <v>33</v>
      </c>
    </row>
    <row r="563" spans="1:15" x14ac:dyDescent="0.2">
      <c r="A563">
        <v>562</v>
      </c>
      <c r="B563" s="6">
        <v>40568</v>
      </c>
      <c r="C563">
        <v>1</v>
      </c>
      <c r="D563">
        <v>0</v>
      </c>
      <c r="E563">
        <v>1</v>
      </c>
      <c r="F563">
        <v>14</v>
      </c>
      <c r="G563" t="b">
        <v>0</v>
      </c>
      <c r="H563">
        <v>2</v>
      </c>
      <c r="I563">
        <v>2</v>
      </c>
      <c r="J563">
        <v>0.3</v>
      </c>
      <c r="K563" s="7" t="s">
        <v>26</v>
      </c>
      <c r="L563" s="7" t="s">
        <v>31</v>
      </c>
      <c r="M563" s="7" t="s">
        <v>39</v>
      </c>
      <c r="N563" s="7" t="s">
        <v>37</v>
      </c>
      <c r="O563" s="7" t="s">
        <v>33</v>
      </c>
    </row>
    <row r="564" spans="1:15" x14ac:dyDescent="0.2">
      <c r="A564">
        <v>563</v>
      </c>
      <c r="B564" s="6">
        <v>40568</v>
      </c>
      <c r="C564">
        <v>1</v>
      </c>
      <c r="D564">
        <v>0</v>
      </c>
      <c r="E564">
        <v>1</v>
      </c>
      <c r="F564">
        <v>15</v>
      </c>
      <c r="G564" t="b">
        <v>0</v>
      </c>
      <c r="H564">
        <v>2</v>
      </c>
      <c r="I564">
        <v>2</v>
      </c>
      <c r="J564">
        <v>0.32</v>
      </c>
      <c r="K564" s="7" t="s">
        <v>26</v>
      </c>
      <c r="L564" s="7" t="s">
        <v>31</v>
      </c>
      <c r="M564" s="7" t="s">
        <v>39</v>
      </c>
      <c r="N564" s="7" t="s">
        <v>37</v>
      </c>
      <c r="O564" s="7" t="s">
        <v>33</v>
      </c>
    </row>
    <row r="565" spans="1:15" x14ac:dyDescent="0.2">
      <c r="A565">
        <v>564</v>
      </c>
      <c r="B565" s="6">
        <v>40568</v>
      </c>
      <c r="C565">
        <v>1</v>
      </c>
      <c r="D565">
        <v>0</v>
      </c>
      <c r="E565">
        <v>1</v>
      </c>
      <c r="F565">
        <v>16</v>
      </c>
      <c r="G565" t="b">
        <v>0</v>
      </c>
      <c r="H565">
        <v>2</v>
      </c>
      <c r="I565">
        <v>2</v>
      </c>
      <c r="J565">
        <v>0.32</v>
      </c>
      <c r="K565" s="7" t="s">
        <v>26</v>
      </c>
      <c r="L565" s="7" t="s">
        <v>31</v>
      </c>
      <c r="M565" s="7" t="s">
        <v>39</v>
      </c>
      <c r="N565" s="7" t="s">
        <v>37</v>
      </c>
      <c r="O565" s="7" t="s">
        <v>33</v>
      </c>
    </row>
    <row r="566" spans="1:15" x14ac:dyDescent="0.2">
      <c r="A566">
        <v>565</v>
      </c>
      <c r="B566" s="6">
        <v>40568</v>
      </c>
      <c r="C566">
        <v>1</v>
      </c>
      <c r="D566">
        <v>0</v>
      </c>
      <c r="E566">
        <v>1</v>
      </c>
      <c r="F566">
        <v>17</v>
      </c>
      <c r="G566" t="b">
        <v>0</v>
      </c>
      <c r="H566">
        <v>2</v>
      </c>
      <c r="I566">
        <v>1</v>
      </c>
      <c r="J566">
        <v>0.3</v>
      </c>
      <c r="K566" s="7" t="s">
        <v>26</v>
      </c>
      <c r="L566" s="7" t="s">
        <v>27</v>
      </c>
      <c r="M566" s="7" t="s">
        <v>39</v>
      </c>
      <c r="N566" s="7" t="s">
        <v>37</v>
      </c>
      <c r="O566" s="7" t="s">
        <v>33</v>
      </c>
    </row>
    <row r="567" spans="1:15" x14ac:dyDescent="0.2">
      <c r="A567">
        <v>566</v>
      </c>
      <c r="B567" s="6">
        <v>40568</v>
      </c>
      <c r="C567">
        <v>1</v>
      </c>
      <c r="D567">
        <v>0</v>
      </c>
      <c r="E567">
        <v>1</v>
      </c>
      <c r="F567">
        <v>18</v>
      </c>
      <c r="G567" t="b">
        <v>0</v>
      </c>
      <c r="H567">
        <v>2</v>
      </c>
      <c r="I567">
        <v>2</v>
      </c>
      <c r="J567">
        <v>0.3</v>
      </c>
      <c r="K567" s="7" t="s">
        <v>26</v>
      </c>
      <c r="L567" s="7" t="s">
        <v>31</v>
      </c>
      <c r="M567" s="7" t="s">
        <v>39</v>
      </c>
      <c r="N567" s="7" t="s">
        <v>37</v>
      </c>
      <c r="O567" s="7" t="s">
        <v>35</v>
      </c>
    </row>
    <row r="568" spans="1:15" x14ac:dyDescent="0.2">
      <c r="A568">
        <v>567</v>
      </c>
      <c r="B568" s="6">
        <v>40568</v>
      </c>
      <c r="C568">
        <v>1</v>
      </c>
      <c r="D568">
        <v>0</v>
      </c>
      <c r="E568">
        <v>1</v>
      </c>
      <c r="F568">
        <v>19</v>
      </c>
      <c r="G568" t="b">
        <v>0</v>
      </c>
      <c r="H568">
        <v>2</v>
      </c>
      <c r="I568">
        <v>2</v>
      </c>
      <c r="J568">
        <v>0.26</v>
      </c>
      <c r="K568" s="7" t="s">
        <v>26</v>
      </c>
      <c r="L568" s="7" t="s">
        <v>31</v>
      </c>
      <c r="M568" s="7" t="s">
        <v>39</v>
      </c>
      <c r="N568" s="7" t="s">
        <v>37</v>
      </c>
      <c r="O568" s="7" t="s">
        <v>35</v>
      </c>
    </row>
    <row r="569" spans="1:15" x14ac:dyDescent="0.2">
      <c r="A569">
        <v>568</v>
      </c>
      <c r="B569" s="6">
        <v>40568</v>
      </c>
      <c r="C569">
        <v>1</v>
      </c>
      <c r="D569">
        <v>0</v>
      </c>
      <c r="E569">
        <v>1</v>
      </c>
      <c r="F569">
        <v>20</v>
      </c>
      <c r="G569" t="b">
        <v>0</v>
      </c>
      <c r="H569">
        <v>2</v>
      </c>
      <c r="I569">
        <v>1</v>
      </c>
      <c r="J569">
        <v>0.24</v>
      </c>
      <c r="K569" s="7" t="s">
        <v>26</v>
      </c>
      <c r="L569" s="7" t="s">
        <v>27</v>
      </c>
      <c r="M569" s="7" t="s">
        <v>39</v>
      </c>
      <c r="N569" s="7" t="s">
        <v>37</v>
      </c>
      <c r="O569" s="7" t="s">
        <v>35</v>
      </c>
    </row>
    <row r="570" spans="1:15" x14ac:dyDescent="0.2">
      <c r="A570">
        <v>569</v>
      </c>
      <c r="B570" s="6">
        <v>40568</v>
      </c>
      <c r="C570">
        <v>1</v>
      </c>
      <c r="D570">
        <v>0</v>
      </c>
      <c r="E570">
        <v>1</v>
      </c>
      <c r="F570">
        <v>21</v>
      </c>
      <c r="G570" t="b">
        <v>0</v>
      </c>
      <c r="H570">
        <v>2</v>
      </c>
      <c r="I570">
        <v>1</v>
      </c>
      <c r="J570">
        <v>0.24</v>
      </c>
      <c r="K570" s="7" t="s">
        <v>26</v>
      </c>
      <c r="L570" s="7" t="s">
        <v>27</v>
      </c>
      <c r="M570" s="7" t="s">
        <v>39</v>
      </c>
      <c r="N570" s="7" t="s">
        <v>37</v>
      </c>
      <c r="O570" s="7" t="s">
        <v>35</v>
      </c>
    </row>
    <row r="571" spans="1:15" x14ac:dyDescent="0.2">
      <c r="A571">
        <v>570</v>
      </c>
      <c r="B571" s="6">
        <v>40568</v>
      </c>
      <c r="C571">
        <v>1</v>
      </c>
      <c r="D571">
        <v>0</v>
      </c>
      <c r="E571">
        <v>1</v>
      </c>
      <c r="F571">
        <v>22</v>
      </c>
      <c r="G571" t="b">
        <v>0</v>
      </c>
      <c r="H571">
        <v>2</v>
      </c>
      <c r="I571">
        <v>1</v>
      </c>
      <c r="J571">
        <v>0.22</v>
      </c>
      <c r="K571" s="7" t="s">
        <v>26</v>
      </c>
      <c r="L571" s="7" t="s">
        <v>27</v>
      </c>
      <c r="M571" s="7" t="s">
        <v>39</v>
      </c>
      <c r="N571" s="7" t="s">
        <v>37</v>
      </c>
      <c r="O571" s="7" t="s">
        <v>35</v>
      </c>
    </row>
    <row r="572" spans="1:15" x14ac:dyDescent="0.2">
      <c r="A572">
        <v>571</v>
      </c>
      <c r="B572" s="6">
        <v>40568</v>
      </c>
      <c r="C572">
        <v>1</v>
      </c>
      <c r="D572">
        <v>0</v>
      </c>
      <c r="E572">
        <v>1</v>
      </c>
      <c r="F572">
        <v>23</v>
      </c>
      <c r="G572" t="b">
        <v>0</v>
      </c>
      <c r="H572">
        <v>2</v>
      </c>
      <c r="I572">
        <v>2</v>
      </c>
      <c r="J572">
        <v>0.22</v>
      </c>
      <c r="K572" s="7" t="s">
        <v>26</v>
      </c>
      <c r="L572" s="7" t="s">
        <v>31</v>
      </c>
      <c r="M572" s="7" t="s">
        <v>39</v>
      </c>
      <c r="N572" s="7" t="s">
        <v>37</v>
      </c>
      <c r="O572" s="7" t="s">
        <v>35</v>
      </c>
    </row>
    <row r="573" spans="1:15" x14ac:dyDescent="0.2">
      <c r="A573">
        <v>572</v>
      </c>
      <c r="B573" s="6">
        <v>40569</v>
      </c>
      <c r="C573">
        <v>1</v>
      </c>
      <c r="D573">
        <v>0</v>
      </c>
      <c r="E573">
        <v>1</v>
      </c>
      <c r="F573">
        <v>0</v>
      </c>
      <c r="G573" t="b">
        <v>0</v>
      </c>
      <c r="H573">
        <v>3</v>
      </c>
      <c r="I573">
        <v>2</v>
      </c>
      <c r="J573">
        <v>0.22</v>
      </c>
      <c r="K573" s="7" t="s">
        <v>26</v>
      </c>
      <c r="L573" s="7" t="s">
        <v>31</v>
      </c>
      <c r="M573" s="7" t="s">
        <v>40</v>
      </c>
      <c r="N573" s="7" t="s">
        <v>37</v>
      </c>
      <c r="O573" s="7" t="s">
        <v>30</v>
      </c>
    </row>
    <row r="574" spans="1:15" x14ac:dyDescent="0.2">
      <c r="A574">
        <v>573</v>
      </c>
      <c r="B574" s="6">
        <v>40569</v>
      </c>
      <c r="C574">
        <v>1</v>
      </c>
      <c r="D574">
        <v>0</v>
      </c>
      <c r="E574">
        <v>1</v>
      </c>
      <c r="F574">
        <v>1</v>
      </c>
      <c r="G574" t="b">
        <v>0</v>
      </c>
      <c r="H574">
        <v>3</v>
      </c>
      <c r="I574">
        <v>2</v>
      </c>
      <c r="J574">
        <v>0.24</v>
      </c>
      <c r="K574" s="7" t="s">
        <v>26</v>
      </c>
      <c r="L574" s="7" t="s">
        <v>31</v>
      </c>
      <c r="M574" s="7" t="s">
        <v>40</v>
      </c>
      <c r="N574" s="7" t="s">
        <v>37</v>
      </c>
      <c r="O574" s="7" t="s">
        <v>30</v>
      </c>
    </row>
    <row r="575" spans="1:15" x14ac:dyDescent="0.2">
      <c r="A575">
        <v>574</v>
      </c>
      <c r="B575" s="6">
        <v>40569</v>
      </c>
      <c r="C575">
        <v>1</v>
      </c>
      <c r="D575">
        <v>0</v>
      </c>
      <c r="E575">
        <v>1</v>
      </c>
      <c r="F575">
        <v>2</v>
      </c>
      <c r="G575" t="b">
        <v>0</v>
      </c>
      <c r="H575">
        <v>3</v>
      </c>
      <c r="I575">
        <v>3</v>
      </c>
      <c r="J575">
        <v>0.22</v>
      </c>
      <c r="K575" s="7" t="s">
        <v>26</v>
      </c>
      <c r="L575" s="7" t="s">
        <v>34</v>
      </c>
      <c r="M575" s="7" t="s">
        <v>40</v>
      </c>
      <c r="N575" s="7" t="s">
        <v>37</v>
      </c>
      <c r="O575" s="7" t="s">
        <v>30</v>
      </c>
    </row>
    <row r="576" spans="1:15" x14ac:dyDescent="0.2">
      <c r="A576">
        <v>575</v>
      </c>
      <c r="B576" s="6">
        <v>40569</v>
      </c>
      <c r="C576">
        <v>1</v>
      </c>
      <c r="D576">
        <v>0</v>
      </c>
      <c r="E576">
        <v>1</v>
      </c>
      <c r="F576">
        <v>5</v>
      </c>
      <c r="G576" t="b">
        <v>0</v>
      </c>
      <c r="H576">
        <v>3</v>
      </c>
      <c r="I576">
        <v>3</v>
      </c>
      <c r="J576">
        <v>0.2</v>
      </c>
      <c r="K576" s="7" t="s">
        <v>26</v>
      </c>
      <c r="L576" s="7" t="s">
        <v>34</v>
      </c>
      <c r="M576" s="7" t="s">
        <v>40</v>
      </c>
      <c r="N576" s="7" t="s">
        <v>37</v>
      </c>
      <c r="O576" s="7" t="s">
        <v>30</v>
      </c>
    </row>
    <row r="577" spans="1:15" x14ac:dyDescent="0.2">
      <c r="A577">
        <v>576</v>
      </c>
      <c r="B577" s="6">
        <v>40569</v>
      </c>
      <c r="C577">
        <v>1</v>
      </c>
      <c r="D577">
        <v>0</v>
      </c>
      <c r="E577">
        <v>1</v>
      </c>
      <c r="F577">
        <v>6</v>
      </c>
      <c r="G577" t="b">
        <v>0</v>
      </c>
      <c r="H577">
        <v>3</v>
      </c>
      <c r="I577">
        <v>3</v>
      </c>
      <c r="J577">
        <v>0.2</v>
      </c>
      <c r="K577" s="7" t="s">
        <v>26</v>
      </c>
      <c r="L577" s="7" t="s">
        <v>34</v>
      </c>
      <c r="M577" s="7" t="s">
        <v>40</v>
      </c>
      <c r="N577" s="7" t="s">
        <v>37</v>
      </c>
      <c r="O577" s="7" t="s">
        <v>32</v>
      </c>
    </row>
    <row r="578" spans="1:15" x14ac:dyDescent="0.2">
      <c r="A578">
        <v>577</v>
      </c>
      <c r="B578" s="6">
        <v>40569</v>
      </c>
      <c r="C578">
        <v>1</v>
      </c>
      <c r="D578">
        <v>0</v>
      </c>
      <c r="E578">
        <v>1</v>
      </c>
      <c r="F578">
        <v>7</v>
      </c>
      <c r="G578" t="b">
        <v>0</v>
      </c>
      <c r="H578">
        <v>3</v>
      </c>
      <c r="I578">
        <v>3</v>
      </c>
      <c r="J578">
        <v>0.22</v>
      </c>
      <c r="K578" s="7" t="s">
        <v>26</v>
      </c>
      <c r="L578" s="7" t="s">
        <v>34</v>
      </c>
      <c r="M578" s="7" t="s">
        <v>40</v>
      </c>
      <c r="N578" s="7" t="s">
        <v>37</v>
      </c>
      <c r="O578" s="7" t="s">
        <v>32</v>
      </c>
    </row>
    <row r="579" spans="1:15" x14ac:dyDescent="0.2">
      <c r="A579">
        <v>578</v>
      </c>
      <c r="B579" s="6">
        <v>40569</v>
      </c>
      <c r="C579">
        <v>1</v>
      </c>
      <c r="D579">
        <v>0</v>
      </c>
      <c r="E579">
        <v>1</v>
      </c>
      <c r="F579">
        <v>8</v>
      </c>
      <c r="G579" t="b">
        <v>0</v>
      </c>
      <c r="H579">
        <v>3</v>
      </c>
      <c r="I579">
        <v>3</v>
      </c>
      <c r="J579">
        <v>0.22</v>
      </c>
      <c r="K579" s="7" t="s">
        <v>26</v>
      </c>
      <c r="L579" s="7" t="s">
        <v>34</v>
      </c>
      <c r="M579" s="7" t="s">
        <v>40</v>
      </c>
      <c r="N579" s="7" t="s">
        <v>37</v>
      </c>
      <c r="O579" s="7" t="s">
        <v>32</v>
      </c>
    </row>
    <row r="580" spans="1:15" x14ac:dyDescent="0.2">
      <c r="A580">
        <v>579</v>
      </c>
      <c r="B580" s="6">
        <v>40569</v>
      </c>
      <c r="C580">
        <v>1</v>
      </c>
      <c r="D580">
        <v>0</v>
      </c>
      <c r="E580">
        <v>1</v>
      </c>
      <c r="F580">
        <v>9</v>
      </c>
      <c r="G580" t="b">
        <v>0</v>
      </c>
      <c r="H580">
        <v>3</v>
      </c>
      <c r="I580">
        <v>3</v>
      </c>
      <c r="J580">
        <v>0.22</v>
      </c>
      <c r="K580" s="7" t="s">
        <v>26</v>
      </c>
      <c r="L580" s="7" t="s">
        <v>34</v>
      </c>
      <c r="M580" s="7" t="s">
        <v>40</v>
      </c>
      <c r="N580" s="7" t="s">
        <v>37</v>
      </c>
      <c r="O580" s="7" t="s">
        <v>32</v>
      </c>
    </row>
    <row r="581" spans="1:15" x14ac:dyDescent="0.2">
      <c r="A581">
        <v>580</v>
      </c>
      <c r="B581" s="6">
        <v>40569</v>
      </c>
      <c r="C581">
        <v>1</v>
      </c>
      <c r="D581">
        <v>0</v>
      </c>
      <c r="E581">
        <v>1</v>
      </c>
      <c r="F581">
        <v>10</v>
      </c>
      <c r="G581" t="b">
        <v>0</v>
      </c>
      <c r="H581">
        <v>3</v>
      </c>
      <c r="I581">
        <v>3</v>
      </c>
      <c r="J581">
        <v>0.22</v>
      </c>
      <c r="K581" s="7" t="s">
        <v>26</v>
      </c>
      <c r="L581" s="7" t="s">
        <v>34</v>
      </c>
      <c r="M581" s="7" t="s">
        <v>40</v>
      </c>
      <c r="N581" s="7" t="s">
        <v>37</v>
      </c>
      <c r="O581" s="7" t="s">
        <v>32</v>
      </c>
    </row>
    <row r="582" spans="1:15" x14ac:dyDescent="0.2">
      <c r="A582">
        <v>581</v>
      </c>
      <c r="B582" s="6">
        <v>40569</v>
      </c>
      <c r="C582">
        <v>1</v>
      </c>
      <c r="D582">
        <v>0</v>
      </c>
      <c r="E582">
        <v>1</v>
      </c>
      <c r="F582">
        <v>11</v>
      </c>
      <c r="G582" t="b">
        <v>0</v>
      </c>
      <c r="H582">
        <v>3</v>
      </c>
      <c r="I582">
        <v>3</v>
      </c>
      <c r="J582">
        <v>0.22</v>
      </c>
      <c r="K582" s="7" t="s">
        <v>26</v>
      </c>
      <c r="L582" s="7" t="s">
        <v>34</v>
      </c>
      <c r="M582" s="7" t="s">
        <v>40</v>
      </c>
      <c r="N582" s="7" t="s">
        <v>37</v>
      </c>
      <c r="O582" s="7" t="s">
        <v>32</v>
      </c>
    </row>
    <row r="583" spans="1:15" x14ac:dyDescent="0.2">
      <c r="A583">
        <v>582</v>
      </c>
      <c r="B583" s="6">
        <v>40569</v>
      </c>
      <c r="C583">
        <v>1</v>
      </c>
      <c r="D583">
        <v>0</v>
      </c>
      <c r="E583">
        <v>1</v>
      </c>
      <c r="F583">
        <v>12</v>
      </c>
      <c r="G583" t="b">
        <v>0</v>
      </c>
      <c r="H583">
        <v>3</v>
      </c>
      <c r="I583">
        <v>3</v>
      </c>
      <c r="J583">
        <v>0.22</v>
      </c>
      <c r="K583" s="7" t="s">
        <v>26</v>
      </c>
      <c r="L583" s="7" t="s">
        <v>34</v>
      </c>
      <c r="M583" s="7" t="s">
        <v>40</v>
      </c>
      <c r="N583" s="7" t="s">
        <v>37</v>
      </c>
      <c r="O583" s="7" t="s">
        <v>33</v>
      </c>
    </row>
    <row r="584" spans="1:15" x14ac:dyDescent="0.2">
      <c r="A584">
        <v>583</v>
      </c>
      <c r="B584" s="6">
        <v>40569</v>
      </c>
      <c r="C584">
        <v>1</v>
      </c>
      <c r="D584">
        <v>0</v>
      </c>
      <c r="E584">
        <v>1</v>
      </c>
      <c r="F584">
        <v>13</v>
      </c>
      <c r="G584" t="b">
        <v>0</v>
      </c>
      <c r="H584">
        <v>3</v>
      </c>
      <c r="I584">
        <v>3</v>
      </c>
      <c r="J584">
        <v>0.22</v>
      </c>
      <c r="K584" s="7" t="s">
        <v>26</v>
      </c>
      <c r="L584" s="7" t="s">
        <v>34</v>
      </c>
      <c r="M584" s="7" t="s">
        <v>40</v>
      </c>
      <c r="N584" s="7" t="s">
        <v>37</v>
      </c>
      <c r="O584" s="7" t="s">
        <v>33</v>
      </c>
    </row>
    <row r="585" spans="1:15" x14ac:dyDescent="0.2">
      <c r="A585">
        <v>584</v>
      </c>
      <c r="B585" s="6">
        <v>40569</v>
      </c>
      <c r="C585">
        <v>1</v>
      </c>
      <c r="D585">
        <v>0</v>
      </c>
      <c r="E585">
        <v>1</v>
      </c>
      <c r="F585">
        <v>14</v>
      </c>
      <c r="G585" t="b">
        <v>0</v>
      </c>
      <c r="H585">
        <v>3</v>
      </c>
      <c r="I585">
        <v>3</v>
      </c>
      <c r="J585">
        <v>0.22</v>
      </c>
      <c r="K585" s="7" t="s">
        <v>26</v>
      </c>
      <c r="L585" s="7" t="s">
        <v>34</v>
      </c>
      <c r="M585" s="7" t="s">
        <v>40</v>
      </c>
      <c r="N585" s="7" t="s">
        <v>37</v>
      </c>
      <c r="O585" s="7" t="s">
        <v>33</v>
      </c>
    </row>
    <row r="586" spans="1:15" x14ac:dyDescent="0.2">
      <c r="A586">
        <v>585</v>
      </c>
      <c r="B586" s="6">
        <v>40569</v>
      </c>
      <c r="C586">
        <v>1</v>
      </c>
      <c r="D586">
        <v>0</v>
      </c>
      <c r="E586">
        <v>1</v>
      </c>
      <c r="F586">
        <v>15</v>
      </c>
      <c r="G586" t="b">
        <v>0</v>
      </c>
      <c r="H586">
        <v>3</v>
      </c>
      <c r="I586">
        <v>3</v>
      </c>
      <c r="J586">
        <v>0.22</v>
      </c>
      <c r="K586" s="7" t="s">
        <v>26</v>
      </c>
      <c r="L586" s="7" t="s">
        <v>34</v>
      </c>
      <c r="M586" s="7" t="s">
        <v>40</v>
      </c>
      <c r="N586" s="7" t="s">
        <v>37</v>
      </c>
      <c r="O586" s="7" t="s">
        <v>33</v>
      </c>
    </row>
    <row r="587" spans="1:15" x14ac:dyDescent="0.2">
      <c r="A587">
        <v>586</v>
      </c>
      <c r="B587" s="6">
        <v>40569</v>
      </c>
      <c r="C587">
        <v>1</v>
      </c>
      <c r="D587">
        <v>0</v>
      </c>
      <c r="E587">
        <v>1</v>
      </c>
      <c r="F587">
        <v>16</v>
      </c>
      <c r="G587" t="b">
        <v>0</v>
      </c>
      <c r="H587">
        <v>3</v>
      </c>
      <c r="I587">
        <v>4</v>
      </c>
      <c r="J587">
        <v>0.22</v>
      </c>
      <c r="K587" s="7" t="s">
        <v>26</v>
      </c>
      <c r="L587" s="7" t="s">
        <v>43</v>
      </c>
      <c r="M587" s="7" t="s">
        <v>40</v>
      </c>
      <c r="N587" s="7" t="s">
        <v>37</v>
      </c>
      <c r="O587" s="7" t="s">
        <v>33</v>
      </c>
    </row>
    <row r="588" spans="1:15" x14ac:dyDescent="0.2">
      <c r="A588">
        <v>587</v>
      </c>
      <c r="B588" s="6">
        <v>40569</v>
      </c>
      <c r="C588">
        <v>1</v>
      </c>
      <c r="D588">
        <v>0</v>
      </c>
      <c r="E588">
        <v>1</v>
      </c>
      <c r="F588">
        <v>17</v>
      </c>
      <c r="G588" t="b">
        <v>0</v>
      </c>
      <c r="H588">
        <v>3</v>
      </c>
      <c r="I588">
        <v>3</v>
      </c>
      <c r="J588">
        <v>0.2</v>
      </c>
      <c r="K588" s="7" t="s">
        <v>26</v>
      </c>
      <c r="L588" s="7" t="s">
        <v>34</v>
      </c>
      <c r="M588" s="7" t="s">
        <v>40</v>
      </c>
      <c r="N588" s="7" t="s">
        <v>37</v>
      </c>
      <c r="O588" s="7" t="s">
        <v>33</v>
      </c>
    </row>
    <row r="589" spans="1:15" x14ac:dyDescent="0.2">
      <c r="A589">
        <v>588</v>
      </c>
      <c r="B589" s="6">
        <v>40570</v>
      </c>
      <c r="C589">
        <v>1</v>
      </c>
      <c r="D589">
        <v>0</v>
      </c>
      <c r="E589">
        <v>1</v>
      </c>
      <c r="F589">
        <v>16</v>
      </c>
      <c r="G589" t="b">
        <v>0</v>
      </c>
      <c r="H589">
        <v>4</v>
      </c>
      <c r="I589">
        <v>1</v>
      </c>
      <c r="J589">
        <v>0.22</v>
      </c>
      <c r="K589" s="7" t="s">
        <v>26</v>
      </c>
      <c r="L589" s="7" t="s">
        <v>27</v>
      </c>
      <c r="M589" s="7" t="s">
        <v>41</v>
      </c>
      <c r="N589" s="7" t="s">
        <v>37</v>
      </c>
      <c r="O589" s="7" t="s">
        <v>33</v>
      </c>
    </row>
    <row r="590" spans="1:15" x14ac:dyDescent="0.2">
      <c r="A590">
        <v>589</v>
      </c>
      <c r="B590" s="6">
        <v>40570</v>
      </c>
      <c r="C590">
        <v>1</v>
      </c>
      <c r="D590">
        <v>0</v>
      </c>
      <c r="E590">
        <v>1</v>
      </c>
      <c r="F590">
        <v>17</v>
      </c>
      <c r="G590" t="b">
        <v>0</v>
      </c>
      <c r="H590">
        <v>4</v>
      </c>
      <c r="I590">
        <v>1</v>
      </c>
      <c r="J590">
        <v>0.22</v>
      </c>
      <c r="K590" s="7" t="s">
        <v>26</v>
      </c>
      <c r="L590" s="7" t="s">
        <v>27</v>
      </c>
      <c r="M590" s="7" t="s">
        <v>41</v>
      </c>
      <c r="N590" s="7" t="s">
        <v>37</v>
      </c>
      <c r="O590" s="7" t="s">
        <v>33</v>
      </c>
    </row>
    <row r="591" spans="1:15" x14ac:dyDescent="0.2">
      <c r="A591">
        <v>590</v>
      </c>
      <c r="B591" s="6">
        <v>40570</v>
      </c>
      <c r="C591">
        <v>1</v>
      </c>
      <c r="D591">
        <v>0</v>
      </c>
      <c r="E591">
        <v>1</v>
      </c>
      <c r="F591">
        <v>18</v>
      </c>
      <c r="G591" t="b">
        <v>0</v>
      </c>
      <c r="H591">
        <v>4</v>
      </c>
      <c r="I591">
        <v>1</v>
      </c>
      <c r="J591">
        <v>0.2</v>
      </c>
      <c r="K591" s="7" t="s">
        <v>26</v>
      </c>
      <c r="L591" s="7" t="s">
        <v>27</v>
      </c>
      <c r="M591" s="7" t="s">
        <v>41</v>
      </c>
      <c r="N591" s="7" t="s">
        <v>37</v>
      </c>
      <c r="O591" s="7" t="s">
        <v>35</v>
      </c>
    </row>
    <row r="592" spans="1:15" x14ac:dyDescent="0.2">
      <c r="A592">
        <v>591</v>
      </c>
      <c r="B592" s="6">
        <v>40570</v>
      </c>
      <c r="C592">
        <v>1</v>
      </c>
      <c r="D592">
        <v>0</v>
      </c>
      <c r="E592">
        <v>1</v>
      </c>
      <c r="F592">
        <v>19</v>
      </c>
      <c r="G592" t="b">
        <v>0</v>
      </c>
      <c r="H592">
        <v>4</v>
      </c>
      <c r="I592">
        <v>1</v>
      </c>
      <c r="J592">
        <v>0.2</v>
      </c>
      <c r="K592" s="7" t="s">
        <v>26</v>
      </c>
      <c r="L592" s="7" t="s">
        <v>27</v>
      </c>
      <c r="M592" s="7" t="s">
        <v>41</v>
      </c>
      <c r="N592" s="7" t="s">
        <v>37</v>
      </c>
      <c r="O592" s="7" t="s">
        <v>35</v>
      </c>
    </row>
    <row r="593" spans="1:15" x14ac:dyDescent="0.2">
      <c r="A593">
        <v>592</v>
      </c>
      <c r="B593" s="6">
        <v>40570</v>
      </c>
      <c r="C593">
        <v>1</v>
      </c>
      <c r="D593">
        <v>0</v>
      </c>
      <c r="E593">
        <v>1</v>
      </c>
      <c r="F593">
        <v>20</v>
      </c>
      <c r="G593" t="b">
        <v>0</v>
      </c>
      <c r="H593">
        <v>4</v>
      </c>
      <c r="I593">
        <v>1</v>
      </c>
      <c r="J593">
        <v>0.18</v>
      </c>
      <c r="K593" s="7" t="s">
        <v>26</v>
      </c>
      <c r="L593" s="7" t="s">
        <v>27</v>
      </c>
      <c r="M593" s="7" t="s">
        <v>41</v>
      </c>
      <c r="N593" s="7" t="s">
        <v>37</v>
      </c>
      <c r="O593" s="7" t="s">
        <v>35</v>
      </c>
    </row>
    <row r="594" spans="1:15" x14ac:dyDescent="0.2">
      <c r="A594">
        <v>593</v>
      </c>
      <c r="B594" s="6">
        <v>40570</v>
      </c>
      <c r="C594">
        <v>1</v>
      </c>
      <c r="D594">
        <v>0</v>
      </c>
      <c r="E594">
        <v>1</v>
      </c>
      <c r="F594">
        <v>21</v>
      </c>
      <c r="G594" t="b">
        <v>0</v>
      </c>
      <c r="H594">
        <v>4</v>
      </c>
      <c r="I594">
        <v>1</v>
      </c>
      <c r="J594">
        <v>0.18</v>
      </c>
      <c r="K594" s="7" t="s">
        <v>26</v>
      </c>
      <c r="L594" s="7" t="s">
        <v>27</v>
      </c>
      <c r="M594" s="7" t="s">
        <v>41</v>
      </c>
      <c r="N594" s="7" t="s">
        <v>37</v>
      </c>
      <c r="O594" s="7" t="s">
        <v>35</v>
      </c>
    </row>
    <row r="595" spans="1:15" x14ac:dyDescent="0.2">
      <c r="A595">
        <v>594</v>
      </c>
      <c r="B595" s="6">
        <v>40570</v>
      </c>
      <c r="C595">
        <v>1</v>
      </c>
      <c r="D595">
        <v>0</v>
      </c>
      <c r="E595">
        <v>1</v>
      </c>
      <c r="F595">
        <v>22</v>
      </c>
      <c r="G595" t="b">
        <v>0</v>
      </c>
      <c r="H595">
        <v>4</v>
      </c>
      <c r="I595">
        <v>1</v>
      </c>
      <c r="J595">
        <v>0.18</v>
      </c>
      <c r="K595" s="7" t="s">
        <v>26</v>
      </c>
      <c r="L595" s="7" t="s">
        <v>27</v>
      </c>
      <c r="M595" s="7" t="s">
        <v>41</v>
      </c>
      <c r="N595" s="7" t="s">
        <v>37</v>
      </c>
      <c r="O595" s="7" t="s">
        <v>35</v>
      </c>
    </row>
    <row r="596" spans="1:15" x14ac:dyDescent="0.2">
      <c r="A596">
        <v>595</v>
      </c>
      <c r="B596" s="6">
        <v>40570</v>
      </c>
      <c r="C596">
        <v>1</v>
      </c>
      <c r="D596">
        <v>0</v>
      </c>
      <c r="E596">
        <v>1</v>
      </c>
      <c r="F596">
        <v>23</v>
      </c>
      <c r="G596" t="b">
        <v>0</v>
      </c>
      <c r="H596">
        <v>4</v>
      </c>
      <c r="I596">
        <v>1</v>
      </c>
      <c r="J596">
        <v>0.18</v>
      </c>
      <c r="K596" s="7" t="s">
        <v>26</v>
      </c>
      <c r="L596" s="7" t="s">
        <v>27</v>
      </c>
      <c r="M596" s="7" t="s">
        <v>41</v>
      </c>
      <c r="N596" s="7" t="s">
        <v>37</v>
      </c>
      <c r="O596" s="7" t="s">
        <v>35</v>
      </c>
    </row>
    <row r="597" spans="1:15" x14ac:dyDescent="0.2">
      <c r="A597">
        <v>596</v>
      </c>
      <c r="B597" s="6">
        <v>40571</v>
      </c>
      <c r="C597">
        <v>1</v>
      </c>
      <c r="D597">
        <v>0</v>
      </c>
      <c r="E597">
        <v>1</v>
      </c>
      <c r="F597">
        <v>0</v>
      </c>
      <c r="G597" t="b">
        <v>0</v>
      </c>
      <c r="H597">
        <v>5</v>
      </c>
      <c r="I597">
        <v>2</v>
      </c>
      <c r="J597">
        <v>0.2</v>
      </c>
      <c r="K597" s="7" t="s">
        <v>26</v>
      </c>
      <c r="L597" s="7" t="s">
        <v>31</v>
      </c>
      <c r="M597" s="7" t="s">
        <v>42</v>
      </c>
      <c r="N597" s="7" t="s">
        <v>29</v>
      </c>
      <c r="O597" s="7" t="s">
        <v>30</v>
      </c>
    </row>
    <row r="598" spans="1:15" x14ac:dyDescent="0.2">
      <c r="A598">
        <v>597</v>
      </c>
      <c r="B598" s="6">
        <v>40571</v>
      </c>
      <c r="C598">
        <v>1</v>
      </c>
      <c r="D598">
        <v>0</v>
      </c>
      <c r="E598">
        <v>1</v>
      </c>
      <c r="F598">
        <v>1</v>
      </c>
      <c r="G598" t="b">
        <v>0</v>
      </c>
      <c r="H598">
        <v>5</v>
      </c>
      <c r="I598">
        <v>2</v>
      </c>
      <c r="J598">
        <v>0.2</v>
      </c>
      <c r="K598" s="7" t="s">
        <v>26</v>
      </c>
      <c r="L598" s="7" t="s">
        <v>31</v>
      </c>
      <c r="M598" s="7" t="s">
        <v>42</v>
      </c>
      <c r="N598" s="7" t="s">
        <v>29</v>
      </c>
      <c r="O598" s="7" t="s">
        <v>30</v>
      </c>
    </row>
    <row r="599" spans="1:15" x14ac:dyDescent="0.2">
      <c r="A599">
        <v>598</v>
      </c>
      <c r="B599" s="6">
        <v>40571</v>
      </c>
      <c r="C599">
        <v>1</v>
      </c>
      <c r="D599">
        <v>0</v>
      </c>
      <c r="E599">
        <v>1</v>
      </c>
      <c r="F599">
        <v>2</v>
      </c>
      <c r="G599" t="b">
        <v>0</v>
      </c>
      <c r="H599">
        <v>5</v>
      </c>
      <c r="I599">
        <v>2</v>
      </c>
      <c r="J599">
        <v>0.2</v>
      </c>
      <c r="K599" s="7" t="s">
        <v>26</v>
      </c>
      <c r="L599" s="7" t="s">
        <v>31</v>
      </c>
      <c r="M599" s="7" t="s">
        <v>42</v>
      </c>
      <c r="N599" s="7" t="s">
        <v>29</v>
      </c>
      <c r="O599" s="7" t="s">
        <v>30</v>
      </c>
    </row>
    <row r="600" spans="1:15" x14ac:dyDescent="0.2">
      <c r="A600">
        <v>599</v>
      </c>
      <c r="B600" s="6">
        <v>40571</v>
      </c>
      <c r="C600">
        <v>1</v>
      </c>
      <c r="D600">
        <v>0</v>
      </c>
      <c r="E600">
        <v>1</v>
      </c>
      <c r="F600">
        <v>3</v>
      </c>
      <c r="G600" t="b">
        <v>0</v>
      </c>
      <c r="H600">
        <v>5</v>
      </c>
      <c r="I600">
        <v>2</v>
      </c>
      <c r="J600">
        <v>0.2</v>
      </c>
      <c r="K600" s="7" t="s">
        <v>26</v>
      </c>
      <c r="L600" s="7" t="s">
        <v>31</v>
      </c>
      <c r="M600" s="7" t="s">
        <v>42</v>
      </c>
      <c r="N600" s="7" t="s">
        <v>29</v>
      </c>
      <c r="O600" s="7" t="s">
        <v>30</v>
      </c>
    </row>
    <row r="601" spans="1:15" x14ac:dyDescent="0.2">
      <c r="A601">
        <v>600</v>
      </c>
      <c r="B601" s="6">
        <v>40571</v>
      </c>
      <c r="C601">
        <v>1</v>
      </c>
      <c r="D601">
        <v>0</v>
      </c>
      <c r="E601">
        <v>1</v>
      </c>
      <c r="F601">
        <v>5</v>
      </c>
      <c r="G601" t="b">
        <v>0</v>
      </c>
      <c r="H601">
        <v>5</v>
      </c>
      <c r="I601">
        <v>2</v>
      </c>
      <c r="J601">
        <v>0.18</v>
      </c>
      <c r="K601" s="7" t="s">
        <v>26</v>
      </c>
      <c r="L601" s="7" t="s">
        <v>31</v>
      </c>
      <c r="M601" s="7" t="s">
        <v>42</v>
      </c>
      <c r="N601" s="7" t="s">
        <v>29</v>
      </c>
      <c r="O601" s="7" t="s">
        <v>30</v>
      </c>
    </row>
    <row r="602" spans="1:15" x14ac:dyDescent="0.2">
      <c r="A602">
        <v>601</v>
      </c>
      <c r="B602" s="6">
        <v>40571</v>
      </c>
      <c r="C602">
        <v>1</v>
      </c>
      <c r="D602">
        <v>0</v>
      </c>
      <c r="E602">
        <v>1</v>
      </c>
      <c r="F602">
        <v>6</v>
      </c>
      <c r="G602" t="b">
        <v>0</v>
      </c>
      <c r="H602">
        <v>5</v>
      </c>
      <c r="I602">
        <v>2</v>
      </c>
      <c r="J602">
        <v>0.18</v>
      </c>
      <c r="K602" s="7" t="s">
        <v>26</v>
      </c>
      <c r="L602" s="7" t="s">
        <v>31</v>
      </c>
      <c r="M602" s="7" t="s">
        <v>42</v>
      </c>
      <c r="N602" s="7" t="s">
        <v>29</v>
      </c>
      <c r="O602" s="7" t="s">
        <v>32</v>
      </c>
    </row>
    <row r="603" spans="1:15" x14ac:dyDescent="0.2">
      <c r="A603">
        <v>602</v>
      </c>
      <c r="B603" s="6">
        <v>40571</v>
      </c>
      <c r="C603">
        <v>1</v>
      </c>
      <c r="D603">
        <v>0</v>
      </c>
      <c r="E603">
        <v>1</v>
      </c>
      <c r="F603">
        <v>7</v>
      </c>
      <c r="G603" t="b">
        <v>0</v>
      </c>
      <c r="H603">
        <v>5</v>
      </c>
      <c r="I603">
        <v>2</v>
      </c>
      <c r="J603">
        <v>0.16</v>
      </c>
      <c r="K603" s="7" t="s">
        <v>26</v>
      </c>
      <c r="L603" s="7" t="s">
        <v>31</v>
      </c>
      <c r="M603" s="7" t="s">
        <v>42</v>
      </c>
      <c r="N603" s="7" t="s">
        <v>29</v>
      </c>
      <c r="O603" s="7" t="s">
        <v>32</v>
      </c>
    </row>
    <row r="604" spans="1:15" x14ac:dyDescent="0.2">
      <c r="A604">
        <v>603</v>
      </c>
      <c r="B604" s="6">
        <v>40571</v>
      </c>
      <c r="C604">
        <v>1</v>
      </c>
      <c r="D604">
        <v>0</v>
      </c>
      <c r="E604">
        <v>1</v>
      </c>
      <c r="F604">
        <v>8</v>
      </c>
      <c r="G604" t="b">
        <v>0</v>
      </c>
      <c r="H604">
        <v>5</v>
      </c>
      <c r="I604">
        <v>2</v>
      </c>
      <c r="J604">
        <v>0.16</v>
      </c>
      <c r="K604" s="7" t="s">
        <v>26</v>
      </c>
      <c r="L604" s="7" t="s">
        <v>31</v>
      </c>
      <c r="M604" s="7" t="s">
        <v>42</v>
      </c>
      <c r="N604" s="7" t="s">
        <v>29</v>
      </c>
      <c r="O604" s="7" t="s">
        <v>32</v>
      </c>
    </row>
    <row r="605" spans="1:15" x14ac:dyDescent="0.2">
      <c r="A605">
        <v>604</v>
      </c>
      <c r="B605" s="6">
        <v>40571</v>
      </c>
      <c r="C605">
        <v>1</v>
      </c>
      <c r="D605">
        <v>0</v>
      </c>
      <c r="E605">
        <v>1</v>
      </c>
      <c r="F605">
        <v>9</v>
      </c>
      <c r="G605" t="b">
        <v>0</v>
      </c>
      <c r="H605">
        <v>5</v>
      </c>
      <c r="I605">
        <v>3</v>
      </c>
      <c r="J605">
        <v>0.18</v>
      </c>
      <c r="K605" s="7" t="s">
        <v>26</v>
      </c>
      <c r="L605" s="7" t="s">
        <v>34</v>
      </c>
      <c r="M605" s="7" t="s">
        <v>42</v>
      </c>
      <c r="N605" s="7" t="s">
        <v>29</v>
      </c>
      <c r="O605" s="7" t="s">
        <v>32</v>
      </c>
    </row>
    <row r="606" spans="1:15" x14ac:dyDescent="0.2">
      <c r="A606">
        <v>605</v>
      </c>
      <c r="B606" s="6">
        <v>40571</v>
      </c>
      <c r="C606">
        <v>1</v>
      </c>
      <c r="D606">
        <v>0</v>
      </c>
      <c r="E606">
        <v>1</v>
      </c>
      <c r="F606">
        <v>10</v>
      </c>
      <c r="G606" t="b">
        <v>0</v>
      </c>
      <c r="H606">
        <v>5</v>
      </c>
      <c r="I606">
        <v>3</v>
      </c>
      <c r="J606">
        <v>0.18</v>
      </c>
      <c r="K606" s="7" t="s">
        <v>26</v>
      </c>
      <c r="L606" s="7" t="s">
        <v>34</v>
      </c>
      <c r="M606" s="7" t="s">
        <v>42</v>
      </c>
      <c r="N606" s="7" t="s">
        <v>29</v>
      </c>
      <c r="O606" s="7" t="s">
        <v>32</v>
      </c>
    </row>
    <row r="607" spans="1:15" x14ac:dyDescent="0.2">
      <c r="A607">
        <v>606</v>
      </c>
      <c r="B607" s="6">
        <v>40571</v>
      </c>
      <c r="C607">
        <v>1</v>
      </c>
      <c r="D607">
        <v>0</v>
      </c>
      <c r="E607">
        <v>1</v>
      </c>
      <c r="F607">
        <v>11</v>
      </c>
      <c r="G607" t="b">
        <v>0</v>
      </c>
      <c r="H607">
        <v>5</v>
      </c>
      <c r="I607">
        <v>3</v>
      </c>
      <c r="J607">
        <v>0.18</v>
      </c>
      <c r="K607" s="7" t="s">
        <v>26</v>
      </c>
      <c r="L607" s="7" t="s">
        <v>34</v>
      </c>
      <c r="M607" s="7" t="s">
        <v>42</v>
      </c>
      <c r="N607" s="7" t="s">
        <v>29</v>
      </c>
      <c r="O607" s="7" t="s">
        <v>32</v>
      </c>
    </row>
    <row r="608" spans="1:15" x14ac:dyDescent="0.2">
      <c r="A608">
        <v>607</v>
      </c>
      <c r="B608" s="6">
        <v>40571</v>
      </c>
      <c r="C608">
        <v>1</v>
      </c>
      <c r="D608">
        <v>0</v>
      </c>
      <c r="E608">
        <v>1</v>
      </c>
      <c r="F608">
        <v>12</v>
      </c>
      <c r="G608" t="b">
        <v>0</v>
      </c>
      <c r="H608">
        <v>5</v>
      </c>
      <c r="I608">
        <v>3</v>
      </c>
      <c r="J608">
        <v>0.18</v>
      </c>
      <c r="K608" s="7" t="s">
        <v>26</v>
      </c>
      <c r="L608" s="7" t="s">
        <v>34</v>
      </c>
      <c r="M608" s="7" t="s">
        <v>42</v>
      </c>
      <c r="N608" s="7" t="s">
        <v>29</v>
      </c>
      <c r="O608" s="7" t="s">
        <v>33</v>
      </c>
    </row>
    <row r="609" spans="1:15" x14ac:dyDescent="0.2">
      <c r="A609">
        <v>608</v>
      </c>
      <c r="B609" s="6">
        <v>40571</v>
      </c>
      <c r="C609">
        <v>1</v>
      </c>
      <c r="D609">
        <v>0</v>
      </c>
      <c r="E609">
        <v>1</v>
      </c>
      <c r="F609">
        <v>13</v>
      </c>
      <c r="G609" t="b">
        <v>0</v>
      </c>
      <c r="H609">
        <v>5</v>
      </c>
      <c r="I609">
        <v>3</v>
      </c>
      <c r="J609">
        <v>0.18</v>
      </c>
      <c r="K609" s="7" t="s">
        <v>26</v>
      </c>
      <c r="L609" s="7" t="s">
        <v>34</v>
      </c>
      <c r="M609" s="7" t="s">
        <v>42</v>
      </c>
      <c r="N609" s="7" t="s">
        <v>29</v>
      </c>
      <c r="O609" s="7" t="s">
        <v>33</v>
      </c>
    </row>
    <row r="610" spans="1:15" x14ac:dyDescent="0.2">
      <c r="A610">
        <v>609</v>
      </c>
      <c r="B610" s="6">
        <v>40571</v>
      </c>
      <c r="C610">
        <v>1</v>
      </c>
      <c r="D610">
        <v>0</v>
      </c>
      <c r="E610">
        <v>1</v>
      </c>
      <c r="F610">
        <v>14</v>
      </c>
      <c r="G610" t="b">
        <v>0</v>
      </c>
      <c r="H610">
        <v>5</v>
      </c>
      <c r="I610">
        <v>3</v>
      </c>
      <c r="J610">
        <v>0.22</v>
      </c>
      <c r="K610" s="7" t="s">
        <v>26</v>
      </c>
      <c r="L610" s="7" t="s">
        <v>34</v>
      </c>
      <c r="M610" s="7" t="s">
        <v>42</v>
      </c>
      <c r="N610" s="7" t="s">
        <v>29</v>
      </c>
      <c r="O610" s="7" t="s">
        <v>33</v>
      </c>
    </row>
    <row r="611" spans="1:15" x14ac:dyDescent="0.2">
      <c r="A611">
        <v>610</v>
      </c>
      <c r="B611" s="6">
        <v>40571</v>
      </c>
      <c r="C611">
        <v>1</v>
      </c>
      <c r="D611">
        <v>0</v>
      </c>
      <c r="E611">
        <v>1</v>
      </c>
      <c r="F611">
        <v>15</v>
      </c>
      <c r="G611" t="b">
        <v>0</v>
      </c>
      <c r="H611">
        <v>5</v>
      </c>
      <c r="I611">
        <v>2</v>
      </c>
      <c r="J611">
        <v>0.2</v>
      </c>
      <c r="K611" s="7" t="s">
        <v>26</v>
      </c>
      <c r="L611" s="7" t="s">
        <v>31</v>
      </c>
      <c r="M611" s="7" t="s">
        <v>42</v>
      </c>
      <c r="N611" s="7" t="s">
        <v>29</v>
      </c>
      <c r="O611" s="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611"/>
  <sheetViews>
    <sheetView tabSelected="1" workbookViewId="0">
      <selection sqref="A1:XFD1048576"/>
    </sheetView>
  </sheetViews>
  <sheetFormatPr defaultColWidth="12.5703125" defaultRowHeight="15.75" customHeight="1" x14ac:dyDescent="0.2"/>
  <cols>
    <col min="11" max="11" width="12.5703125" style="1"/>
    <col min="12" max="12" width="15.5703125" bestFit="1" customWidth="1"/>
    <col min="14" max="14" width="21.28515625" bestFit="1" customWidth="1"/>
  </cols>
  <sheetData>
    <row r="1" spans="1:1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17</v>
      </c>
      <c r="L1" s="3" t="s">
        <v>18</v>
      </c>
      <c r="M1" s="5" t="s">
        <v>21</v>
      </c>
      <c r="N1" s="5" t="s">
        <v>19</v>
      </c>
      <c r="O1" s="5" t="s">
        <v>20</v>
      </c>
    </row>
    <row r="2" spans="1:15" ht="12.75" x14ac:dyDescent="0.2">
      <c r="A2" s="1">
        <v>1</v>
      </c>
      <c r="B2" s="2">
        <v>40544</v>
      </c>
      <c r="C2" s="1">
        <v>1</v>
      </c>
      <c r="D2" s="1">
        <v>0</v>
      </c>
      <c r="E2" s="1">
        <v>1</v>
      </c>
      <c r="F2" s="1">
        <v>0</v>
      </c>
      <c r="G2" s="1" t="b">
        <v>0</v>
      </c>
      <c r="H2" s="1">
        <v>6</v>
      </c>
      <c r="I2" s="1">
        <v>1</v>
      </c>
      <c r="J2" s="1">
        <v>0.24</v>
      </c>
      <c r="K2" s="1" t="str">
        <f>CHOOSE(C2,"Spring","Summer","Fall","Winter")</f>
        <v>Spring</v>
      </c>
      <c r="L2" s="3" t="str">
        <f>CHOOSE(I2,"Clear","Mist","Light Rain/Snow","Heavy Rain/Snow")</f>
        <v>Clear</v>
      </c>
      <c r="M2" s="1" t="str">
        <f>CHOOSE(H2+1,"Sunday","Monday","Tuesday","Wednesday","Thursday","Friday","Saturday")</f>
        <v>Saturday</v>
      </c>
      <c r="N2" s="1" t="str">
        <f>IF(H2&gt;=5,"Weekend","Weekday")</f>
        <v>Weekend</v>
      </c>
      <c r="O2" s="1" t="str">
        <f>IF(F2&lt;6,"Early Morning",IF(F2&lt;12,"Morning",IF(F2&lt;18,"Afternoon","Evening")))</f>
        <v>Early Morning</v>
      </c>
    </row>
    <row r="3" spans="1:15" ht="12.75" x14ac:dyDescent="0.2">
      <c r="A3" s="1">
        <v>2</v>
      </c>
      <c r="B3" s="2">
        <v>40544</v>
      </c>
      <c r="C3" s="1">
        <v>1</v>
      </c>
      <c r="D3" s="1">
        <v>0</v>
      </c>
      <c r="E3" s="1">
        <v>1</v>
      </c>
      <c r="F3" s="1">
        <v>1</v>
      </c>
      <c r="G3" s="1" t="b">
        <v>0</v>
      </c>
      <c r="H3" s="1">
        <v>6</v>
      </c>
      <c r="I3" s="1">
        <v>1</v>
      </c>
      <c r="J3" s="1">
        <v>0.22</v>
      </c>
      <c r="K3" s="1" t="str">
        <f t="shared" ref="K3:K66" si="0">CHOOSE(C3,"Spring","Summer","Fall","Winter")</f>
        <v>Spring</v>
      </c>
      <c r="L3" s="3" t="str">
        <f t="shared" ref="L3:L66" si="1">CHOOSE(I3,"Clear","Mist","Light Rain/Snow","Heavy Rain/Snow")</f>
        <v>Clear</v>
      </c>
      <c r="M3" s="1" t="str">
        <f t="shared" ref="M3:M66" si="2">CHOOSE(H3+1,"Sunday","Monday","Tuesday","Wednesday","Thursday","Friday","Saturday")</f>
        <v>Saturday</v>
      </c>
      <c r="N3" s="1" t="str">
        <f t="shared" ref="N3:N66" si="3">IF(H3&gt;=5,"Weekend","Weekday")</f>
        <v>Weekend</v>
      </c>
      <c r="O3" s="1" t="str">
        <f t="shared" ref="O3:O66" si="4">IF(F3&lt;6,"Early Morning",IF(F3&lt;12,"Morning",IF(F3&lt;18,"Afternoon","Evening")))</f>
        <v>Early Morning</v>
      </c>
    </row>
    <row r="4" spans="1:15" ht="12.75" x14ac:dyDescent="0.2">
      <c r="A4" s="1">
        <v>3</v>
      </c>
      <c r="B4" s="2">
        <v>40544</v>
      </c>
      <c r="C4" s="1">
        <v>1</v>
      </c>
      <c r="D4" s="1">
        <v>0</v>
      </c>
      <c r="E4" s="1">
        <v>1</v>
      </c>
      <c r="F4" s="1">
        <v>2</v>
      </c>
      <c r="G4" s="1" t="b">
        <v>0</v>
      </c>
      <c r="H4" s="1">
        <v>6</v>
      </c>
      <c r="I4" s="1">
        <v>1</v>
      </c>
      <c r="J4" s="1">
        <v>0.22</v>
      </c>
      <c r="K4" s="1" t="str">
        <f t="shared" si="0"/>
        <v>Spring</v>
      </c>
      <c r="L4" s="3" t="str">
        <f t="shared" si="1"/>
        <v>Clear</v>
      </c>
      <c r="M4" s="1" t="str">
        <f t="shared" si="2"/>
        <v>Saturday</v>
      </c>
      <c r="N4" s="1" t="str">
        <f t="shared" si="3"/>
        <v>Weekend</v>
      </c>
      <c r="O4" s="1" t="str">
        <f t="shared" si="4"/>
        <v>Early Morning</v>
      </c>
    </row>
    <row r="5" spans="1:15" ht="12.75" x14ac:dyDescent="0.2">
      <c r="A5" s="1">
        <v>4</v>
      </c>
      <c r="B5" s="2">
        <v>40544</v>
      </c>
      <c r="C5" s="1">
        <v>1</v>
      </c>
      <c r="D5" s="1">
        <v>0</v>
      </c>
      <c r="E5" s="1">
        <v>1</v>
      </c>
      <c r="F5" s="1">
        <v>3</v>
      </c>
      <c r="G5" s="1" t="b">
        <v>0</v>
      </c>
      <c r="H5" s="1">
        <v>6</v>
      </c>
      <c r="I5" s="1">
        <v>1</v>
      </c>
      <c r="J5" s="1">
        <v>0.24</v>
      </c>
      <c r="K5" s="1" t="str">
        <f t="shared" si="0"/>
        <v>Spring</v>
      </c>
      <c r="L5" s="3" t="str">
        <f t="shared" si="1"/>
        <v>Clear</v>
      </c>
      <c r="M5" s="1" t="str">
        <f t="shared" si="2"/>
        <v>Saturday</v>
      </c>
      <c r="N5" s="1" t="str">
        <f t="shared" si="3"/>
        <v>Weekend</v>
      </c>
      <c r="O5" s="1" t="str">
        <f t="shared" si="4"/>
        <v>Early Morning</v>
      </c>
    </row>
    <row r="6" spans="1:15" ht="12.75" x14ac:dyDescent="0.2">
      <c r="A6" s="1">
        <v>5</v>
      </c>
      <c r="B6" s="2">
        <v>40544</v>
      </c>
      <c r="C6" s="1">
        <v>1</v>
      </c>
      <c r="D6" s="1">
        <v>0</v>
      </c>
      <c r="E6" s="1">
        <v>1</v>
      </c>
      <c r="F6" s="1">
        <v>4</v>
      </c>
      <c r="G6" s="1" t="b">
        <v>0</v>
      </c>
      <c r="H6" s="1">
        <v>6</v>
      </c>
      <c r="I6" s="1">
        <v>1</v>
      </c>
      <c r="J6" s="1">
        <v>0.24</v>
      </c>
      <c r="K6" s="1" t="str">
        <f t="shared" si="0"/>
        <v>Spring</v>
      </c>
      <c r="L6" s="3" t="str">
        <f t="shared" si="1"/>
        <v>Clear</v>
      </c>
      <c r="M6" s="1" t="str">
        <f t="shared" si="2"/>
        <v>Saturday</v>
      </c>
      <c r="N6" s="1" t="str">
        <f t="shared" si="3"/>
        <v>Weekend</v>
      </c>
      <c r="O6" s="1" t="str">
        <f t="shared" si="4"/>
        <v>Early Morning</v>
      </c>
    </row>
    <row r="7" spans="1:15" ht="12.75" x14ac:dyDescent="0.2">
      <c r="A7" s="1">
        <v>6</v>
      </c>
      <c r="B7" s="2">
        <v>40544</v>
      </c>
      <c r="C7" s="1">
        <v>1</v>
      </c>
      <c r="D7" s="1">
        <v>0</v>
      </c>
      <c r="E7" s="1">
        <v>1</v>
      </c>
      <c r="F7" s="1">
        <v>5</v>
      </c>
      <c r="G7" s="1" t="b">
        <v>0</v>
      </c>
      <c r="H7" s="1">
        <v>6</v>
      </c>
      <c r="I7" s="1">
        <v>2</v>
      </c>
      <c r="J7" s="1">
        <v>0.24</v>
      </c>
      <c r="K7" s="1" t="str">
        <f t="shared" si="0"/>
        <v>Spring</v>
      </c>
      <c r="L7" s="3" t="str">
        <f t="shared" si="1"/>
        <v>Mist</v>
      </c>
      <c r="M7" s="1" t="str">
        <f t="shared" si="2"/>
        <v>Saturday</v>
      </c>
      <c r="N7" s="1" t="str">
        <f t="shared" si="3"/>
        <v>Weekend</v>
      </c>
      <c r="O7" s="1" t="str">
        <f t="shared" si="4"/>
        <v>Early Morning</v>
      </c>
    </row>
    <row r="8" spans="1:15" ht="12.75" x14ac:dyDescent="0.2">
      <c r="A8" s="1">
        <v>7</v>
      </c>
      <c r="B8" s="2">
        <v>40544</v>
      </c>
      <c r="C8" s="1">
        <v>1</v>
      </c>
      <c r="D8" s="1">
        <v>0</v>
      </c>
      <c r="E8" s="1">
        <v>1</v>
      </c>
      <c r="F8" s="1">
        <v>6</v>
      </c>
      <c r="G8" s="1" t="b">
        <v>0</v>
      </c>
      <c r="H8" s="1">
        <v>6</v>
      </c>
      <c r="I8" s="1">
        <v>1</v>
      </c>
      <c r="J8" s="1">
        <v>0.22</v>
      </c>
      <c r="K8" s="1" t="str">
        <f t="shared" si="0"/>
        <v>Spring</v>
      </c>
      <c r="L8" s="3" t="str">
        <f t="shared" si="1"/>
        <v>Clear</v>
      </c>
      <c r="M8" s="1" t="str">
        <f t="shared" si="2"/>
        <v>Saturday</v>
      </c>
      <c r="N8" s="1" t="str">
        <f t="shared" si="3"/>
        <v>Weekend</v>
      </c>
      <c r="O8" s="1" t="str">
        <f t="shared" si="4"/>
        <v>Morning</v>
      </c>
    </row>
    <row r="9" spans="1:15" ht="12.75" x14ac:dyDescent="0.2">
      <c r="A9" s="1">
        <v>8</v>
      </c>
      <c r="B9" s="2">
        <v>40544</v>
      </c>
      <c r="C9" s="1">
        <v>1</v>
      </c>
      <c r="D9" s="1">
        <v>0</v>
      </c>
      <c r="E9" s="1">
        <v>1</v>
      </c>
      <c r="F9" s="1">
        <v>7</v>
      </c>
      <c r="G9" s="1" t="b">
        <v>0</v>
      </c>
      <c r="H9" s="1">
        <v>6</v>
      </c>
      <c r="I9" s="1">
        <v>1</v>
      </c>
      <c r="J9" s="1">
        <v>0.2</v>
      </c>
      <c r="K9" s="1" t="str">
        <f t="shared" si="0"/>
        <v>Spring</v>
      </c>
      <c r="L9" s="3" t="str">
        <f t="shared" si="1"/>
        <v>Clear</v>
      </c>
      <c r="M9" s="1" t="str">
        <f t="shared" si="2"/>
        <v>Saturday</v>
      </c>
      <c r="N9" s="1" t="str">
        <f t="shared" si="3"/>
        <v>Weekend</v>
      </c>
      <c r="O9" s="1" t="str">
        <f t="shared" si="4"/>
        <v>Morning</v>
      </c>
    </row>
    <row r="10" spans="1:15" ht="12.75" x14ac:dyDescent="0.2">
      <c r="A10" s="1">
        <v>9</v>
      </c>
      <c r="B10" s="2">
        <v>40544</v>
      </c>
      <c r="C10" s="1">
        <v>1</v>
      </c>
      <c r="D10" s="1">
        <v>0</v>
      </c>
      <c r="E10" s="1">
        <v>1</v>
      </c>
      <c r="F10" s="1">
        <v>8</v>
      </c>
      <c r="G10" s="1" t="b">
        <v>0</v>
      </c>
      <c r="H10" s="1">
        <v>6</v>
      </c>
      <c r="I10" s="1">
        <v>1</v>
      </c>
      <c r="J10" s="1">
        <v>0.24</v>
      </c>
      <c r="K10" s="1" t="str">
        <f t="shared" si="0"/>
        <v>Spring</v>
      </c>
      <c r="L10" s="3" t="str">
        <f t="shared" si="1"/>
        <v>Clear</v>
      </c>
      <c r="M10" s="1" t="str">
        <f t="shared" si="2"/>
        <v>Saturday</v>
      </c>
      <c r="N10" s="1" t="str">
        <f t="shared" si="3"/>
        <v>Weekend</v>
      </c>
      <c r="O10" s="1" t="str">
        <f t="shared" si="4"/>
        <v>Morning</v>
      </c>
    </row>
    <row r="11" spans="1:15" ht="12.75" x14ac:dyDescent="0.2">
      <c r="A11" s="1">
        <v>10</v>
      </c>
      <c r="B11" s="2">
        <v>40544</v>
      </c>
      <c r="C11" s="1">
        <v>1</v>
      </c>
      <c r="D11" s="1">
        <v>0</v>
      </c>
      <c r="E11" s="1">
        <v>1</v>
      </c>
      <c r="F11" s="1">
        <v>9</v>
      </c>
      <c r="G11" s="1" t="b">
        <v>0</v>
      </c>
      <c r="H11" s="1">
        <v>6</v>
      </c>
      <c r="I11" s="1">
        <v>1</v>
      </c>
      <c r="J11" s="1">
        <v>0.32</v>
      </c>
      <c r="K11" s="1" t="str">
        <f t="shared" si="0"/>
        <v>Spring</v>
      </c>
      <c r="L11" s="3" t="str">
        <f t="shared" si="1"/>
        <v>Clear</v>
      </c>
      <c r="M11" s="1" t="str">
        <f t="shared" si="2"/>
        <v>Saturday</v>
      </c>
      <c r="N11" s="1" t="str">
        <f t="shared" si="3"/>
        <v>Weekend</v>
      </c>
      <c r="O11" s="1" t="str">
        <f t="shared" si="4"/>
        <v>Morning</v>
      </c>
    </row>
    <row r="12" spans="1:15" ht="12.75" x14ac:dyDescent="0.2">
      <c r="A12" s="1">
        <v>11</v>
      </c>
      <c r="B12" s="2">
        <v>40544</v>
      </c>
      <c r="C12" s="1">
        <v>1</v>
      </c>
      <c r="D12" s="1">
        <v>0</v>
      </c>
      <c r="E12" s="1">
        <v>1</v>
      </c>
      <c r="F12" s="1">
        <v>10</v>
      </c>
      <c r="G12" s="1" t="b">
        <v>0</v>
      </c>
      <c r="H12" s="1">
        <v>6</v>
      </c>
      <c r="I12" s="1">
        <v>1</v>
      </c>
      <c r="J12" s="1">
        <v>0.38</v>
      </c>
      <c r="K12" s="1" t="str">
        <f t="shared" si="0"/>
        <v>Spring</v>
      </c>
      <c r="L12" s="3" t="str">
        <f t="shared" si="1"/>
        <v>Clear</v>
      </c>
      <c r="M12" s="1" t="str">
        <f t="shared" si="2"/>
        <v>Saturday</v>
      </c>
      <c r="N12" s="1" t="str">
        <f t="shared" si="3"/>
        <v>Weekend</v>
      </c>
      <c r="O12" s="1" t="str">
        <f t="shared" si="4"/>
        <v>Morning</v>
      </c>
    </row>
    <row r="13" spans="1:15" ht="12.75" x14ac:dyDescent="0.2">
      <c r="A13" s="1">
        <v>12</v>
      </c>
      <c r="B13" s="2">
        <v>40544</v>
      </c>
      <c r="C13" s="1">
        <v>1</v>
      </c>
      <c r="D13" s="1">
        <v>0</v>
      </c>
      <c r="E13" s="1">
        <v>1</v>
      </c>
      <c r="F13" s="1">
        <v>11</v>
      </c>
      <c r="G13" s="1" t="b">
        <v>0</v>
      </c>
      <c r="H13" s="1">
        <v>6</v>
      </c>
      <c r="I13" s="1">
        <v>1</v>
      </c>
      <c r="J13" s="1">
        <v>0.36</v>
      </c>
      <c r="K13" s="1" t="str">
        <f t="shared" si="0"/>
        <v>Spring</v>
      </c>
      <c r="L13" s="3" t="str">
        <f t="shared" si="1"/>
        <v>Clear</v>
      </c>
      <c r="M13" s="1" t="str">
        <f t="shared" si="2"/>
        <v>Saturday</v>
      </c>
      <c r="N13" s="1" t="str">
        <f t="shared" si="3"/>
        <v>Weekend</v>
      </c>
      <c r="O13" s="1" t="str">
        <f t="shared" si="4"/>
        <v>Morning</v>
      </c>
    </row>
    <row r="14" spans="1:15" ht="12.75" x14ac:dyDescent="0.2">
      <c r="A14" s="1">
        <v>13</v>
      </c>
      <c r="B14" s="2">
        <v>40544</v>
      </c>
      <c r="C14" s="1">
        <v>1</v>
      </c>
      <c r="D14" s="1">
        <v>0</v>
      </c>
      <c r="E14" s="1">
        <v>1</v>
      </c>
      <c r="F14" s="1">
        <v>12</v>
      </c>
      <c r="G14" s="1" t="b">
        <v>0</v>
      </c>
      <c r="H14" s="1">
        <v>6</v>
      </c>
      <c r="I14" s="1">
        <v>1</v>
      </c>
      <c r="J14" s="1">
        <v>0.42</v>
      </c>
      <c r="K14" s="1" t="str">
        <f t="shared" si="0"/>
        <v>Spring</v>
      </c>
      <c r="L14" s="3" t="str">
        <f t="shared" si="1"/>
        <v>Clear</v>
      </c>
      <c r="M14" s="1" t="str">
        <f t="shared" si="2"/>
        <v>Saturday</v>
      </c>
      <c r="N14" s="1" t="str">
        <f t="shared" si="3"/>
        <v>Weekend</v>
      </c>
      <c r="O14" s="1" t="str">
        <f t="shared" si="4"/>
        <v>Afternoon</v>
      </c>
    </row>
    <row r="15" spans="1:15" ht="12.75" x14ac:dyDescent="0.2">
      <c r="A15" s="1">
        <v>14</v>
      </c>
      <c r="B15" s="2">
        <v>40544</v>
      </c>
      <c r="C15" s="1">
        <v>1</v>
      </c>
      <c r="D15" s="1">
        <v>0</v>
      </c>
      <c r="E15" s="1">
        <v>1</v>
      </c>
      <c r="F15" s="1">
        <v>13</v>
      </c>
      <c r="G15" s="1" t="b">
        <v>0</v>
      </c>
      <c r="H15" s="1">
        <v>6</v>
      </c>
      <c r="I15" s="1">
        <v>2</v>
      </c>
      <c r="J15" s="1">
        <v>0.46</v>
      </c>
      <c r="K15" s="1" t="str">
        <f t="shared" si="0"/>
        <v>Spring</v>
      </c>
      <c r="L15" s="3" t="str">
        <f t="shared" si="1"/>
        <v>Mist</v>
      </c>
      <c r="M15" s="1" t="str">
        <f t="shared" si="2"/>
        <v>Saturday</v>
      </c>
      <c r="N15" s="1" t="str">
        <f t="shared" si="3"/>
        <v>Weekend</v>
      </c>
      <c r="O15" s="1" t="str">
        <f t="shared" si="4"/>
        <v>Afternoon</v>
      </c>
    </row>
    <row r="16" spans="1:15" ht="12.75" x14ac:dyDescent="0.2">
      <c r="A16" s="1">
        <v>15</v>
      </c>
      <c r="B16" s="2">
        <v>40544</v>
      </c>
      <c r="C16" s="1">
        <v>1</v>
      </c>
      <c r="D16" s="1">
        <v>0</v>
      </c>
      <c r="E16" s="1">
        <v>1</v>
      </c>
      <c r="F16" s="1">
        <v>14</v>
      </c>
      <c r="G16" s="1" t="b">
        <v>0</v>
      </c>
      <c r="H16" s="1">
        <v>6</v>
      </c>
      <c r="I16" s="1">
        <v>2</v>
      </c>
      <c r="J16" s="1">
        <v>0.46</v>
      </c>
      <c r="K16" s="1" t="str">
        <f t="shared" si="0"/>
        <v>Spring</v>
      </c>
      <c r="L16" s="3" t="str">
        <f t="shared" si="1"/>
        <v>Mist</v>
      </c>
      <c r="M16" s="1" t="str">
        <f t="shared" si="2"/>
        <v>Saturday</v>
      </c>
      <c r="N16" s="1" t="str">
        <f t="shared" si="3"/>
        <v>Weekend</v>
      </c>
      <c r="O16" s="1" t="str">
        <f t="shared" si="4"/>
        <v>Afternoon</v>
      </c>
    </row>
    <row r="17" spans="1:15" ht="12.75" x14ac:dyDescent="0.2">
      <c r="A17" s="1">
        <v>16</v>
      </c>
      <c r="B17" s="2">
        <v>40544</v>
      </c>
      <c r="C17" s="1">
        <v>1</v>
      </c>
      <c r="D17" s="1">
        <v>0</v>
      </c>
      <c r="E17" s="1">
        <v>1</v>
      </c>
      <c r="F17" s="1">
        <v>15</v>
      </c>
      <c r="G17" s="1" t="b">
        <v>0</v>
      </c>
      <c r="H17" s="1">
        <v>6</v>
      </c>
      <c r="I17" s="1">
        <v>2</v>
      </c>
      <c r="J17" s="1">
        <v>0.44</v>
      </c>
      <c r="K17" s="1" t="str">
        <f t="shared" si="0"/>
        <v>Spring</v>
      </c>
      <c r="L17" s="3" t="str">
        <f t="shared" si="1"/>
        <v>Mist</v>
      </c>
      <c r="M17" s="1" t="str">
        <f t="shared" si="2"/>
        <v>Saturday</v>
      </c>
      <c r="N17" s="1" t="str">
        <f t="shared" si="3"/>
        <v>Weekend</v>
      </c>
      <c r="O17" s="1" t="str">
        <f t="shared" si="4"/>
        <v>Afternoon</v>
      </c>
    </row>
    <row r="18" spans="1:15" ht="12.75" x14ac:dyDescent="0.2">
      <c r="A18" s="1">
        <v>17</v>
      </c>
      <c r="B18" s="2">
        <v>40544</v>
      </c>
      <c r="C18" s="1">
        <v>1</v>
      </c>
      <c r="D18" s="1">
        <v>0</v>
      </c>
      <c r="E18" s="1">
        <v>1</v>
      </c>
      <c r="F18" s="1">
        <v>16</v>
      </c>
      <c r="G18" s="1" t="b">
        <v>0</v>
      </c>
      <c r="H18" s="1">
        <v>6</v>
      </c>
      <c r="I18" s="1">
        <v>2</v>
      </c>
      <c r="J18" s="1">
        <v>0.42</v>
      </c>
      <c r="K18" s="1" t="str">
        <f t="shared" si="0"/>
        <v>Spring</v>
      </c>
      <c r="L18" s="3" t="str">
        <f t="shared" si="1"/>
        <v>Mist</v>
      </c>
      <c r="M18" s="1" t="str">
        <f t="shared" si="2"/>
        <v>Saturday</v>
      </c>
      <c r="N18" s="1" t="str">
        <f t="shared" si="3"/>
        <v>Weekend</v>
      </c>
      <c r="O18" s="1" t="str">
        <f t="shared" si="4"/>
        <v>Afternoon</v>
      </c>
    </row>
    <row r="19" spans="1:15" ht="12.75" x14ac:dyDescent="0.2">
      <c r="A19" s="1">
        <v>18</v>
      </c>
      <c r="B19" s="2">
        <v>40544</v>
      </c>
      <c r="C19" s="1">
        <v>1</v>
      </c>
      <c r="D19" s="1">
        <v>0</v>
      </c>
      <c r="E19" s="1">
        <v>1</v>
      </c>
      <c r="F19" s="1">
        <v>17</v>
      </c>
      <c r="G19" s="1" t="b">
        <v>0</v>
      </c>
      <c r="H19" s="1">
        <v>6</v>
      </c>
      <c r="I19" s="1">
        <v>2</v>
      </c>
      <c r="J19" s="1">
        <v>0.44</v>
      </c>
      <c r="K19" s="1" t="str">
        <f t="shared" si="0"/>
        <v>Spring</v>
      </c>
      <c r="L19" s="3" t="str">
        <f t="shared" si="1"/>
        <v>Mist</v>
      </c>
      <c r="M19" s="1" t="str">
        <f t="shared" si="2"/>
        <v>Saturday</v>
      </c>
      <c r="N19" s="1" t="str">
        <f t="shared" si="3"/>
        <v>Weekend</v>
      </c>
      <c r="O19" s="1" t="str">
        <f t="shared" si="4"/>
        <v>Afternoon</v>
      </c>
    </row>
    <row r="20" spans="1:15" ht="12.75" x14ac:dyDescent="0.2">
      <c r="A20" s="1">
        <v>19</v>
      </c>
      <c r="B20" s="2">
        <v>40544</v>
      </c>
      <c r="C20" s="1">
        <v>1</v>
      </c>
      <c r="D20" s="1">
        <v>0</v>
      </c>
      <c r="E20" s="1">
        <v>1</v>
      </c>
      <c r="F20" s="1">
        <v>18</v>
      </c>
      <c r="G20" s="1" t="b">
        <v>0</v>
      </c>
      <c r="H20" s="1">
        <v>6</v>
      </c>
      <c r="I20" s="1">
        <v>3</v>
      </c>
      <c r="J20" s="1">
        <v>0.42</v>
      </c>
      <c r="K20" s="1" t="str">
        <f t="shared" si="0"/>
        <v>Spring</v>
      </c>
      <c r="L20" s="3" t="str">
        <f t="shared" si="1"/>
        <v>Light Rain/Snow</v>
      </c>
      <c r="M20" s="1" t="str">
        <f t="shared" si="2"/>
        <v>Saturday</v>
      </c>
      <c r="N20" s="1" t="str">
        <f t="shared" si="3"/>
        <v>Weekend</v>
      </c>
      <c r="O20" s="1" t="str">
        <f t="shared" si="4"/>
        <v>Evening</v>
      </c>
    </row>
    <row r="21" spans="1:15" ht="12.75" x14ac:dyDescent="0.2">
      <c r="A21" s="1">
        <v>20</v>
      </c>
      <c r="B21" s="2">
        <v>40544</v>
      </c>
      <c r="C21" s="1">
        <v>1</v>
      </c>
      <c r="D21" s="1">
        <v>0</v>
      </c>
      <c r="E21" s="1">
        <v>1</v>
      </c>
      <c r="F21" s="1">
        <v>19</v>
      </c>
      <c r="G21" s="1" t="b">
        <v>0</v>
      </c>
      <c r="H21" s="1">
        <v>6</v>
      </c>
      <c r="I21" s="1">
        <v>3</v>
      </c>
      <c r="J21" s="1">
        <v>0.42</v>
      </c>
      <c r="K21" s="1" t="str">
        <f t="shared" si="0"/>
        <v>Spring</v>
      </c>
      <c r="L21" s="3" t="str">
        <f t="shared" si="1"/>
        <v>Light Rain/Snow</v>
      </c>
      <c r="M21" s="1" t="str">
        <f t="shared" si="2"/>
        <v>Saturday</v>
      </c>
      <c r="N21" s="1" t="str">
        <f t="shared" si="3"/>
        <v>Weekend</v>
      </c>
      <c r="O21" s="1" t="str">
        <f t="shared" si="4"/>
        <v>Evening</v>
      </c>
    </row>
    <row r="22" spans="1:15" ht="12.75" x14ac:dyDescent="0.2">
      <c r="A22" s="1">
        <v>21</v>
      </c>
      <c r="B22" s="2">
        <v>40544</v>
      </c>
      <c r="C22" s="1">
        <v>1</v>
      </c>
      <c r="D22" s="1">
        <v>0</v>
      </c>
      <c r="E22" s="1">
        <v>1</v>
      </c>
      <c r="F22" s="1">
        <v>20</v>
      </c>
      <c r="G22" s="1" t="b">
        <v>0</v>
      </c>
      <c r="H22" s="1">
        <v>6</v>
      </c>
      <c r="I22" s="1">
        <v>2</v>
      </c>
      <c r="J22" s="1">
        <v>0.4</v>
      </c>
      <c r="K22" s="1" t="str">
        <f t="shared" si="0"/>
        <v>Spring</v>
      </c>
      <c r="L22" s="3" t="str">
        <f t="shared" si="1"/>
        <v>Mist</v>
      </c>
      <c r="M22" s="1" t="str">
        <f t="shared" si="2"/>
        <v>Saturday</v>
      </c>
      <c r="N22" s="1" t="str">
        <f t="shared" si="3"/>
        <v>Weekend</v>
      </c>
      <c r="O22" s="1" t="str">
        <f t="shared" si="4"/>
        <v>Evening</v>
      </c>
    </row>
    <row r="23" spans="1:15" ht="12.75" x14ac:dyDescent="0.2">
      <c r="A23" s="1">
        <v>22</v>
      </c>
      <c r="B23" s="2">
        <v>40544</v>
      </c>
      <c r="C23" s="1">
        <v>1</v>
      </c>
      <c r="D23" s="1">
        <v>0</v>
      </c>
      <c r="E23" s="1">
        <v>1</v>
      </c>
      <c r="F23" s="1">
        <v>21</v>
      </c>
      <c r="G23" s="1" t="b">
        <v>0</v>
      </c>
      <c r="H23" s="1">
        <v>6</v>
      </c>
      <c r="I23" s="1">
        <v>2</v>
      </c>
      <c r="J23" s="1">
        <v>0.4</v>
      </c>
      <c r="K23" s="1" t="str">
        <f t="shared" si="0"/>
        <v>Spring</v>
      </c>
      <c r="L23" s="3" t="str">
        <f t="shared" si="1"/>
        <v>Mist</v>
      </c>
      <c r="M23" s="1" t="str">
        <f t="shared" si="2"/>
        <v>Saturday</v>
      </c>
      <c r="N23" s="1" t="str">
        <f t="shared" si="3"/>
        <v>Weekend</v>
      </c>
      <c r="O23" s="1" t="str">
        <f t="shared" si="4"/>
        <v>Evening</v>
      </c>
    </row>
    <row r="24" spans="1:15" ht="12.75" x14ac:dyDescent="0.2">
      <c r="A24" s="1">
        <v>23</v>
      </c>
      <c r="B24" s="2">
        <v>40544</v>
      </c>
      <c r="C24" s="1">
        <v>1</v>
      </c>
      <c r="D24" s="1">
        <v>0</v>
      </c>
      <c r="E24" s="1">
        <v>1</v>
      </c>
      <c r="F24" s="1">
        <v>22</v>
      </c>
      <c r="G24" s="1" t="b">
        <v>0</v>
      </c>
      <c r="H24" s="1">
        <v>6</v>
      </c>
      <c r="I24" s="1">
        <v>2</v>
      </c>
      <c r="J24" s="1">
        <v>0.4</v>
      </c>
      <c r="K24" s="1" t="str">
        <f t="shared" si="0"/>
        <v>Spring</v>
      </c>
      <c r="L24" s="3" t="str">
        <f t="shared" si="1"/>
        <v>Mist</v>
      </c>
      <c r="M24" s="1" t="str">
        <f t="shared" si="2"/>
        <v>Saturday</v>
      </c>
      <c r="N24" s="1" t="str">
        <f t="shared" si="3"/>
        <v>Weekend</v>
      </c>
      <c r="O24" s="1" t="str">
        <f t="shared" si="4"/>
        <v>Evening</v>
      </c>
    </row>
    <row r="25" spans="1:15" ht="12.75" x14ac:dyDescent="0.2">
      <c r="A25" s="1">
        <v>24</v>
      </c>
      <c r="B25" s="2">
        <v>40544</v>
      </c>
      <c r="C25" s="1">
        <v>1</v>
      </c>
      <c r="D25" s="1">
        <v>0</v>
      </c>
      <c r="E25" s="1">
        <v>1</v>
      </c>
      <c r="F25" s="1">
        <v>23</v>
      </c>
      <c r="G25" s="1" t="b">
        <v>0</v>
      </c>
      <c r="H25" s="1">
        <v>6</v>
      </c>
      <c r="I25" s="1">
        <v>2</v>
      </c>
      <c r="J25" s="1">
        <v>0.46</v>
      </c>
      <c r="K25" s="1" t="str">
        <f t="shared" si="0"/>
        <v>Spring</v>
      </c>
      <c r="L25" s="3" t="str">
        <f t="shared" si="1"/>
        <v>Mist</v>
      </c>
      <c r="M25" s="1" t="str">
        <f t="shared" si="2"/>
        <v>Saturday</v>
      </c>
      <c r="N25" s="1" t="str">
        <f t="shared" si="3"/>
        <v>Weekend</v>
      </c>
      <c r="O25" s="1" t="str">
        <f t="shared" si="4"/>
        <v>Evening</v>
      </c>
    </row>
    <row r="26" spans="1:15" ht="12.75" x14ac:dyDescent="0.2">
      <c r="A26" s="1">
        <v>25</v>
      </c>
      <c r="B26" s="2">
        <v>40545</v>
      </c>
      <c r="C26" s="1">
        <v>1</v>
      </c>
      <c r="D26" s="1">
        <v>0</v>
      </c>
      <c r="E26" s="1">
        <v>1</v>
      </c>
      <c r="F26" s="1">
        <v>0</v>
      </c>
      <c r="G26" s="1" t="b">
        <v>0</v>
      </c>
      <c r="H26" s="1">
        <v>0</v>
      </c>
      <c r="I26" s="1">
        <v>2</v>
      </c>
      <c r="J26" s="1">
        <v>0.46</v>
      </c>
      <c r="K26" s="1" t="str">
        <f t="shared" si="0"/>
        <v>Spring</v>
      </c>
      <c r="L26" s="3" t="str">
        <f t="shared" si="1"/>
        <v>Mist</v>
      </c>
      <c r="M26" s="1" t="str">
        <f t="shared" si="2"/>
        <v>Sunday</v>
      </c>
      <c r="N26" s="1" t="str">
        <f t="shared" si="3"/>
        <v>Weekday</v>
      </c>
      <c r="O26" s="1" t="str">
        <f t="shared" si="4"/>
        <v>Early Morning</v>
      </c>
    </row>
    <row r="27" spans="1:15" ht="12.75" x14ac:dyDescent="0.2">
      <c r="A27" s="1">
        <v>26</v>
      </c>
      <c r="B27" s="2">
        <v>40545</v>
      </c>
      <c r="C27" s="1">
        <v>1</v>
      </c>
      <c r="D27" s="1">
        <v>0</v>
      </c>
      <c r="E27" s="1">
        <v>1</v>
      </c>
      <c r="F27" s="1">
        <v>1</v>
      </c>
      <c r="G27" s="1" t="b">
        <v>0</v>
      </c>
      <c r="H27" s="1">
        <v>0</v>
      </c>
      <c r="I27" s="1">
        <v>2</v>
      </c>
      <c r="J27" s="1">
        <v>0.44</v>
      </c>
      <c r="K27" s="1" t="str">
        <f t="shared" si="0"/>
        <v>Spring</v>
      </c>
      <c r="L27" s="3" t="str">
        <f t="shared" si="1"/>
        <v>Mist</v>
      </c>
      <c r="M27" s="1" t="str">
        <f t="shared" si="2"/>
        <v>Sunday</v>
      </c>
      <c r="N27" s="1" t="str">
        <f t="shared" si="3"/>
        <v>Weekday</v>
      </c>
      <c r="O27" s="1" t="str">
        <f t="shared" si="4"/>
        <v>Early Morning</v>
      </c>
    </row>
    <row r="28" spans="1:15" ht="12.75" x14ac:dyDescent="0.2">
      <c r="A28" s="1">
        <v>27</v>
      </c>
      <c r="B28" s="2">
        <v>40545</v>
      </c>
      <c r="C28" s="1">
        <v>1</v>
      </c>
      <c r="D28" s="1">
        <v>0</v>
      </c>
      <c r="E28" s="1">
        <v>1</v>
      </c>
      <c r="F28" s="1">
        <v>2</v>
      </c>
      <c r="G28" s="1" t="b">
        <v>0</v>
      </c>
      <c r="H28" s="1">
        <v>0</v>
      </c>
      <c r="I28" s="1">
        <v>2</v>
      </c>
      <c r="J28" s="1">
        <v>0.42</v>
      </c>
      <c r="K28" s="1" t="str">
        <f t="shared" si="0"/>
        <v>Spring</v>
      </c>
      <c r="L28" s="3" t="str">
        <f t="shared" si="1"/>
        <v>Mist</v>
      </c>
      <c r="M28" s="1" t="str">
        <f t="shared" si="2"/>
        <v>Sunday</v>
      </c>
      <c r="N28" s="1" t="str">
        <f t="shared" si="3"/>
        <v>Weekday</v>
      </c>
      <c r="O28" s="1" t="str">
        <f t="shared" si="4"/>
        <v>Early Morning</v>
      </c>
    </row>
    <row r="29" spans="1:15" ht="12.75" x14ac:dyDescent="0.2">
      <c r="A29" s="1">
        <v>28</v>
      </c>
      <c r="B29" s="2">
        <v>40545</v>
      </c>
      <c r="C29" s="1">
        <v>1</v>
      </c>
      <c r="D29" s="1">
        <v>0</v>
      </c>
      <c r="E29" s="1">
        <v>1</v>
      </c>
      <c r="F29" s="1">
        <v>3</v>
      </c>
      <c r="G29" s="1" t="b">
        <v>0</v>
      </c>
      <c r="H29" s="1">
        <v>0</v>
      </c>
      <c r="I29" s="1">
        <v>2</v>
      </c>
      <c r="J29" s="1">
        <v>0.46</v>
      </c>
      <c r="K29" s="1" t="str">
        <f t="shared" si="0"/>
        <v>Spring</v>
      </c>
      <c r="L29" s="3" t="str">
        <f t="shared" si="1"/>
        <v>Mist</v>
      </c>
      <c r="M29" s="1" t="str">
        <f t="shared" si="2"/>
        <v>Sunday</v>
      </c>
      <c r="N29" s="1" t="str">
        <f t="shared" si="3"/>
        <v>Weekday</v>
      </c>
      <c r="O29" s="1" t="str">
        <f t="shared" si="4"/>
        <v>Early Morning</v>
      </c>
    </row>
    <row r="30" spans="1:15" ht="12.75" x14ac:dyDescent="0.2">
      <c r="A30" s="1">
        <v>29</v>
      </c>
      <c r="B30" s="2">
        <v>40545</v>
      </c>
      <c r="C30" s="1">
        <v>1</v>
      </c>
      <c r="D30" s="1">
        <v>0</v>
      </c>
      <c r="E30" s="1">
        <v>1</v>
      </c>
      <c r="F30" s="1">
        <v>4</v>
      </c>
      <c r="G30" s="1" t="b">
        <v>0</v>
      </c>
      <c r="H30" s="1">
        <v>0</v>
      </c>
      <c r="I30" s="1">
        <v>2</v>
      </c>
      <c r="J30" s="1">
        <v>0.46</v>
      </c>
      <c r="K30" s="1" t="str">
        <f t="shared" si="0"/>
        <v>Spring</v>
      </c>
      <c r="L30" s="3" t="str">
        <f t="shared" si="1"/>
        <v>Mist</v>
      </c>
      <c r="M30" s="1" t="str">
        <f t="shared" si="2"/>
        <v>Sunday</v>
      </c>
      <c r="N30" s="1" t="str">
        <f t="shared" si="3"/>
        <v>Weekday</v>
      </c>
      <c r="O30" s="1" t="str">
        <f t="shared" si="4"/>
        <v>Early Morning</v>
      </c>
    </row>
    <row r="31" spans="1:15" ht="12.75" x14ac:dyDescent="0.2">
      <c r="A31" s="1">
        <v>30</v>
      </c>
      <c r="B31" s="2">
        <v>40545</v>
      </c>
      <c r="C31" s="1">
        <v>1</v>
      </c>
      <c r="D31" s="1">
        <v>0</v>
      </c>
      <c r="E31" s="1">
        <v>1</v>
      </c>
      <c r="F31" s="1">
        <v>6</v>
      </c>
      <c r="G31" s="1" t="b">
        <v>0</v>
      </c>
      <c r="H31" s="1">
        <v>0</v>
      </c>
      <c r="I31" s="1">
        <v>3</v>
      </c>
      <c r="J31" s="1">
        <v>0.42</v>
      </c>
      <c r="K31" s="1" t="str">
        <f t="shared" si="0"/>
        <v>Spring</v>
      </c>
      <c r="L31" s="3" t="str">
        <f t="shared" si="1"/>
        <v>Light Rain/Snow</v>
      </c>
      <c r="M31" s="1" t="str">
        <f t="shared" si="2"/>
        <v>Sunday</v>
      </c>
      <c r="N31" s="1" t="str">
        <f t="shared" si="3"/>
        <v>Weekday</v>
      </c>
      <c r="O31" s="1" t="str">
        <f t="shared" si="4"/>
        <v>Morning</v>
      </c>
    </row>
    <row r="32" spans="1:15" ht="12.75" x14ac:dyDescent="0.2">
      <c r="A32" s="1">
        <v>31</v>
      </c>
      <c r="B32" s="2">
        <v>40545</v>
      </c>
      <c r="C32" s="1">
        <v>1</v>
      </c>
      <c r="D32" s="1">
        <v>0</v>
      </c>
      <c r="E32" s="1">
        <v>1</v>
      </c>
      <c r="F32" s="1">
        <v>7</v>
      </c>
      <c r="G32" s="1" t="b">
        <v>0</v>
      </c>
      <c r="H32" s="1">
        <v>0</v>
      </c>
      <c r="I32" s="1">
        <v>2</v>
      </c>
      <c r="J32" s="1">
        <v>0.4</v>
      </c>
      <c r="K32" s="1" t="str">
        <f t="shared" si="0"/>
        <v>Spring</v>
      </c>
      <c r="L32" s="3" t="str">
        <f t="shared" si="1"/>
        <v>Mist</v>
      </c>
      <c r="M32" s="1" t="str">
        <f t="shared" si="2"/>
        <v>Sunday</v>
      </c>
      <c r="N32" s="1" t="str">
        <f t="shared" si="3"/>
        <v>Weekday</v>
      </c>
      <c r="O32" s="1" t="str">
        <f t="shared" si="4"/>
        <v>Morning</v>
      </c>
    </row>
    <row r="33" spans="1:15" ht="12.75" x14ac:dyDescent="0.2">
      <c r="A33" s="1">
        <v>32</v>
      </c>
      <c r="B33" s="2">
        <v>40545</v>
      </c>
      <c r="C33" s="1">
        <v>1</v>
      </c>
      <c r="D33" s="1">
        <v>0</v>
      </c>
      <c r="E33" s="1">
        <v>1</v>
      </c>
      <c r="F33" s="1">
        <v>8</v>
      </c>
      <c r="G33" s="1" t="b">
        <v>0</v>
      </c>
      <c r="H33" s="1">
        <v>0</v>
      </c>
      <c r="I33" s="1">
        <v>3</v>
      </c>
      <c r="J33" s="1">
        <v>0.4</v>
      </c>
      <c r="K33" s="1" t="str">
        <f t="shared" si="0"/>
        <v>Spring</v>
      </c>
      <c r="L33" s="3" t="str">
        <f t="shared" si="1"/>
        <v>Light Rain/Snow</v>
      </c>
      <c r="M33" s="1" t="str">
        <f t="shared" si="2"/>
        <v>Sunday</v>
      </c>
      <c r="N33" s="1" t="str">
        <f t="shared" si="3"/>
        <v>Weekday</v>
      </c>
      <c r="O33" s="1" t="str">
        <f t="shared" si="4"/>
        <v>Morning</v>
      </c>
    </row>
    <row r="34" spans="1:15" ht="12.75" x14ac:dyDescent="0.2">
      <c r="A34" s="1">
        <v>33</v>
      </c>
      <c r="B34" s="2">
        <v>40545</v>
      </c>
      <c r="C34" s="1">
        <v>1</v>
      </c>
      <c r="D34" s="1">
        <v>0</v>
      </c>
      <c r="E34" s="1">
        <v>1</v>
      </c>
      <c r="F34" s="1">
        <v>9</v>
      </c>
      <c r="G34" s="1" t="b">
        <v>0</v>
      </c>
      <c r="H34" s="1">
        <v>0</v>
      </c>
      <c r="I34" s="1">
        <v>2</v>
      </c>
      <c r="J34" s="1">
        <v>0.38</v>
      </c>
      <c r="K34" s="1" t="str">
        <f t="shared" si="0"/>
        <v>Spring</v>
      </c>
      <c r="L34" s="3" t="str">
        <f t="shared" si="1"/>
        <v>Mist</v>
      </c>
      <c r="M34" s="1" t="str">
        <f t="shared" si="2"/>
        <v>Sunday</v>
      </c>
      <c r="N34" s="1" t="str">
        <f t="shared" si="3"/>
        <v>Weekday</v>
      </c>
      <c r="O34" s="1" t="str">
        <f t="shared" si="4"/>
        <v>Morning</v>
      </c>
    </row>
    <row r="35" spans="1:15" ht="12.75" x14ac:dyDescent="0.2">
      <c r="A35" s="1">
        <v>34</v>
      </c>
      <c r="B35" s="2">
        <v>40545</v>
      </c>
      <c r="C35" s="1">
        <v>1</v>
      </c>
      <c r="D35" s="1">
        <v>0</v>
      </c>
      <c r="E35" s="1">
        <v>1</v>
      </c>
      <c r="F35" s="1">
        <v>10</v>
      </c>
      <c r="G35" s="1" t="b">
        <v>0</v>
      </c>
      <c r="H35" s="1">
        <v>0</v>
      </c>
      <c r="I35" s="1">
        <v>2</v>
      </c>
      <c r="J35" s="1">
        <v>0.36</v>
      </c>
      <c r="K35" s="1" t="str">
        <f t="shared" si="0"/>
        <v>Spring</v>
      </c>
      <c r="L35" s="3" t="str">
        <f t="shared" si="1"/>
        <v>Mist</v>
      </c>
      <c r="M35" s="1" t="str">
        <f t="shared" si="2"/>
        <v>Sunday</v>
      </c>
      <c r="N35" s="1" t="str">
        <f t="shared" si="3"/>
        <v>Weekday</v>
      </c>
      <c r="O35" s="1" t="str">
        <f t="shared" si="4"/>
        <v>Morning</v>
      </c>
    </row>
    <row r="36" spans="1:15" ht="12.75" x14ac:dyDescent="0.2">
      <c r="A36" s="1">
        <v>35</v>
      </c>
      <c r="B36" s="2">
        <v>40545</v>
      </c>
      <c r="C36" s="1">
        <v>1</v>
      </c>
      <c r="D36" s="1">
        <v>0</v>
      </c>
      <c r="E36" s="1">
        <v>1</v>
      </c>
      <c r="F36" s="1">
        <v>11</v>
      </c>
      <c r="G36" s="1" t="b">
        <v>0</v>
      </c>
      <c r="H36" s="1">
        <v>0</v>
      </c>
      <c r="I36" s="1">
        <v>2</v>
      </c>
      <c r="J36" s="1">
        <v>0.36</v>
      </c>
      <c r="K36" s="1" t="str">
        <f t="shared" si="0"/>
        <v>Spring</v>
      </c>
      <c r="L36" s="3" t="str">
        <f t="shared" si="1"/>
        <v>Mist</v>
      </c>
      <c r="M36" s="1" t="str">
        <f t="shared" si="2"/>
        <v>Sunday</v>
      </c>
      <c r="N36" s="1" t="str">
        <f t="shared" si="3"/>
        <v>Weekday</v>
      </c>
      <c r="O36" s="1" t="str">
        <f t="shared" si="4"/>
        <v>Morning</v>
      </c>
    </row>
    <row r="37" spans="1:15" ht="12.75" x14ac:dyDescent="0.2">
      <c r="A37" s="1">
        <v>36</v>
      </c>
      <c r="B37" s="2">
        <v>40545</v>
      </c>
      <c r="C37" s="1">
        <v>1</v>
      </c>
      <c r="D37" s="1">
        <v>0</v>
      </c>
      <c r="E37" s="1">
        <v>1</v>
      </c>
      <c r="F37" s="1">
        <v>12</v>
      </c>
      <c r="G37" s="1" t="b">
        <v>0</v>
      </c>
      <c r="H37" s="1">
        <v>0</v>
      </c>
      <c r="I37" s="1">
        <v>2</v>
      </c>
      <c r="J37" s="1">
        <v>0.36</v>
      </c>
      <c r="K37" s="1" t="str">
        <f t="shared" si="0"/>
        <v>Spring</v>
      </c>
      <c r="L37" s="3" t="str">
        <f t="shared" si="1"/>
        <v>Mist</v>
      </c>
      <c r="M37" s="1" t="str">
        <f t="shared" si="2"/>
        <v>Sunday</v>
      </c>
      <c r="N37" s="1" t="str">
        <f t="shared" si="3"/>
        <v>Weekday</v>
      </c>
      <c r="O37" s="1" t="str">
        <f t="shared" si="4"/>
        <v>Afternoon</v>
      </c>
    </row>
    <row r="38" spans="1:15" ht="12.75" x14ac:dyDescent="0.2">
      <c r="A38" s="1">
        <v>37</v>
      </c>
      <c r="B38" s="2">
        <v>40545</v>
      </c>
      <c r="C38" s="1">
        <v>1</v>
      </c>
      <c r="D38" s="1">
        <v>0</v>
      </c>
      <c r="E38" s="1">
        <v>1</v>
      </c>
      <c r="F38" s="1">
        <v>13</v>
      </c>
      <c r="G38" s="1" t="b">
        <v>0</v>
      </c>
      <c r="H38" s="1">
        <v>0</v>
      </c>
      <c r="I38" s="1">
        <v>2</v>
      </c>
      <c r="J38" s="1">
        <v>0.36</v>
      </c>
      <c r="K38" s="1" t="str">
        <f t="shared" si="0"/>
        <v>Spring</v>
      </c>
      <c r="L38" s="3" t="str">
        <f t="shared" si="1"/>
        <v>Mist</v>
      </c>
      <c r="M38" s="1" t="str">
        <f t="shared" si="2"/>
        <v>Sunday</v>
      </c>
      <c r="N38" s="1" t="str">
        <f t="shared" si="3"/>
        <v>Weekday</v>
      </c>
      <c r="O38" s="1" t="str">
        <f t="shared" si="4"/>
        <v>Afternoon</v>
      </c>
    </row>
    <row r="39" spans="1:15" ht="12.75" x14ac:dyDescent="0.2">
      <c r="A39" s="1">
        <v>38</v>
      </c>
      <c r="B39" s="2">
        <v>40545</v>
      </c>
      <c r="C39" s="1">
        <v>1</v>
      </c>
      <c r="D39" s="1">
        <v>0</v>
      </c>
      <c r="E39" s="1">
        <v>1</v>
      </c>
      <c r="F39" s="1">
        <v>14</v>
      </c>
      <c r="G39" s="1" t="b">
        <v>0</v>
      </c>
      <c r="H39" s="1">
        <v>0</v>
      </c>
      <c r="I39" s="1">
        <v>3</v>
      </c>
      <c r="J39" s="1">
        <v>0.36</v>
      </c>
      <c r="K39" s="1" t="str">
        <f t="shared" si="0"/>
        <v>Spring</v>
      </c>
      <c r="L39" s="3" t="str">
        <f t="shared" si="1"/>
        <v>Light Rain/Snow</v>
      </c>
      <c r="M39" s="1" t="str">
        <f t="shared" si="2"/>
        <v>Sunday</v>
      </c>
      <c r="N39" s="1" t="str">
        <f t="shared" si="3"/>
        <v>Weekday</v>
      </c>
      <c r="O39" s="1" t="str">
        <f t="shared" si="4"/>
        <v>Afternoon</v>
      </c>
    </row>
    <row r="40" spans="1:15" ht="12.75" x14ac:dyDescent="0.2">
      <c r="A40" s="1">
        <v>39</v>
      </c>
      <c r="B40" s="2">
        <v>40545</v>
      </c>
      <c r="C40" s="1">
        <v>1</v>
      </c>
      <c r="D40" s="1">
        <v>0</v>
      </c>
      <c r="E40" s="1">
        <v>1</v>
      </c>
      <c r="F40" s="1">
        <v>15</v>
      </c>
      <c r="G40" s="1" t="b">
        <v>0</v>
      </c>
      <c r="H40" s="1">
        <v>0</v>
      </c>
      <c r="I40" s="1">
        <v>3</v>
      </c>
      <c r="J40" s="1">
        <v>0.34</v>
      </c>
      <c r="K40" s="1" t="str">
        <f t="shared" si="0"/>
        <v>Spring</v>
      </c>
      <c r="L40" s="3" t="str">
        <f t="shared" si="1"/>
        <v>Light Rain/Snow</v>
      </c>
      <c r="M40" s="1" t="str">
        <f t="shared" si="2"/>
        <v>Sunday</v>
      </c>
      <c r="N40" s="1" t="str">
        <f t="shared" si="3"/>
        <v>Weekday</v>
      </c>
      <c r="O40" s="1" t="str">
        <f t="shared" si="4"/>
        <v>Afternoon</v>
      </c>
    </row>
    <row r="41" spans="1:15" ht="12.75" x14ac:dyDescent="0.2">
      <c r="A41" s="1">
        <v>40</v>
      </c>
      <c r="B41" s="2">
        <v>40545</v>
      </c>
      <c r="C41" s="1">
        <v>1</v>
      </c>
      <c r="D41" s="1">
        <v>0</v>
      </c>
      <c r="E41" s="1">
        <v>1</v>
      </c>
      <c r="F41" s="1">
        <v>16</v>
      </c>
      <c r="G41" s="1" t="b">
        <v>0</v>
      </c>
      <c r="H41" s="1">
        <v>0</v>
      </c>
      <c r="I41" s="1">
        <v>3</v>
      </c>
      <c r="J41" s="1">
        <v>0.34</v>
      </c>
      <c r="K41" s="1" t="str">
        <f t="shared" si="0"/>
        <v>Spring</v>
      </c>
      <c r="L41" s="3" t="str">
        <f t="shared" si="1"/>
        <v>Light Rain/Snow</v>
      </c>
      <c r="M41" s="1" t="str">
        <f t="shared" si="2"/>
        <v>Sunday</v>
      </c>
      <c r="N41" s="1" t="str">
        <f t="shared" si="3"/>
        <v>Weekday</v>
      </c>
      <c r="O41" s="1" t="str">
        <f t="shared" si="4"/>
        <v>Afternoon</v>
      </c>
    </row>
    <row r="42" spans="1:15" ht="12.75" x14ac:dyDescent="0.2">
      <c r="A42" s="1">
        <v>41</v>
      </c>
      <c r="B42" s="2">
        <v>40545</v>
      </c>
      <c r="C42" s="1">
        <v>1</v>
      </c>
      <c r="D42" s="1">
        <v>0</v>
      </c>
      <c r="E42" s="1">
        <v>1</v>
      </c>
      <c r="F42" s="1">
        <v>17</v>
      </c>
      <c r="G42" s="1" t="b">
        <v>0</v>
      </c>
      <c r="H42" s="1">
        <v>0</v>
      </c>
      <c r="I42" s="1">
        <v>1</v>
      </c>
      <c r="J42" s="1">
        <v>0.34</v>
      </c>
      <c r="K42" s="1" t="str">
        <f t="shared" si="0"/>
        <v>Spring</v>
      </c>
      <c r="L42" s="3" t="str">
        <f t="shared" si="1"/>
        <v>Clear</v>
      </c>
      <c r="M42" s="1" t="str">
        <f t="shared" si="2"/>
        <v>Sunday</v>
      </c>
      <c r="N42" s="1" t="str">
        <f t="shared" si="3"/>
        <v>Weekday</v>
      </c>
      <c r="O42" s="1" t="str">
        <f t="shared" si="4"/>
        <v>Afternoon</v>
      </c>
    </row>
    <row r="43" spans="1:15" ht="12.75" x14ac:dyDescent="0.2">
      <c r="A43" s="1">
        <v>42</v>
      </c>
      <c r="B43" s="2">
        <v>40545</v>
      </c>
      <c r="C43" s="1">
        <v>1</v>
      </c>
      <c r="D43" s="1">
        <v>0</v>
      </c>
      <c r="E43" s="1">
        <v>1</v>
      </c>
      <c r="F43" s="1">
        <v>18</v>
      </c>
      <c r="G43" s="1" t="b">
        <v>0</v>
      </c>
      <c r="H43" s="1">
        <v>0</v>
      </c>
      <c r="I43" s="1">
        <v>2</v>
      </c>
      <c r="J43" s="1">
        <v>0.36</v>
      </c>
      <c r="K43" s="1" t="str">
        <f t="shared" si="0"/>
        <v>Spring</v>
      </c>
      <c r="L43" s="3" t="str">
        <f t="shared" si="1"/>
        <v>Mist</v>
      </c>
      <c r="M43" s="1" t="str">
        <f t="shared" si="2"/>
        <v>Sunday</v>
      </c>
      <c r="N43" s="1" t="str">
        <f t="shared" si="3"/>
        <v>Weekday</v>
      </c>
      <c r="O43" s="1" t="str">
        <f t="shared" si="4"/>
        <v>Evening</v>
      </c>
    </row>
    <row r="44" spans="1:15" ht="12.75" x14ac:dyDescent="0.2">
      <c r="A44" s="1">
        <v>43</v>
      </c>
      <c r="B44" s="2">
        <v>40545</v>
      </c>
      <c r="C44" s="1">
        <v>1</v>
      </c>
      <c r="D44" s="1">
        <v>0</v>
      </c>
      <c r="E44" s="1">
        <v>1</v>
      </c>
      <c r="F44" s="1">
        <v>19</v>
      </c>
      <c r="G44" s="1" t="b">
        <v>0</v>
      </c>
      <c r="H44" s="1">
        <v>0</v>
      </c>
      <c r="I44" s="1">
        <v>1</v>
      </c>
      <c r="J44" s="1">
        <v>0.32</v>
      </c>
      <c r="K44" s="1" t="str">
        <f t="shared" si="0"/>
        <v>Spring</v>
      </c>
      <c r="L44" s="3" t="str">
        <f t="shared" si="1"/>
        <v>Clear</v>
      </c>
      <c r="M44" s="1" t="str">
        <f t="shared" si="2"/>
        <v>Sunday</v>
      </c>
      <c r="N44" s="1" t="str">
        <f t="shared" si="3"/>
        <v>Weekday</v>
      </c>
      <c r="O44" s="1" t="str">
        <f t="shared" si="4"/>
        <v>Evening</v>
      </c>
    </row>
    <row r="45" spans="1:15" ht="12.75" x14ac:dyDescent="0.2">
      <c r="A45" s="1">
        <v>44</v>
      </c>
      <c r="B45" s="2">
        <v>40545</v>
      </c>
      <c r="C45" s="1">
        <v>1</v>
      </c>
      <c r="D45" s="1">
        <v>0</v>
      </c>
      <c r="E45" s="1">
        <v>1</v>
      </c>
      <c r="F45" s="1">
        <v>20</v>
      </c>
      <c r="G45" s="1" t="b">
        <v>0</v>
      </c>
      <c r="H45" s="1">
        <v>0</v>
      </c>
      <c r="I45" s="1">
        <v>1</v>
      </c>
      <c r="J45" s="1">
        <v>0.3</v>
      </c>
      <c r="K45" s="1" t="str">
        <f t="shared" si="0"/>
        <v>Spring</v>
      </c>
      <c r="L45" s="3" t="str">
        <f t="shared" si="1"/>
        <v>Clear</v>
      </c>
      <c r="M45" s="1" t="str">
        <f t="shared" si="2"/>
        <v>Sunday</v>
      </c>
      <c r="N45" s="1" t="str">
        <f t="shared" si="3"/>
        <v>Weekday</v>
      </c>
      <c r="O45" s="1" t="str">
        <f t="shared" si="4"/>
        <v>Evening</v>
      </c>
    </row>
    <row r="46" spans="1:15" ht="12.75" x14ac:dyDescent="0.2">
      <c r="A46" s="1">
        <v>45</v>
      </c>
      <c r="B46" s="2">
        <v>40545</v>
      </c>
      <c r="C46" s="1">
        <v>1</v>
      </c>
      <c r="D46" s="1">
        <v>0</v>
      </c>
      <c r="E46" s="1">
        <v>1</v>
      </c>
      <c r="F46" s="1">
        <v>21</v>
      </c>
      <c r="G46" s="1" t="b">
        <v>0</v>
      </c>
      <c r="H46" s="1">
        <v>0</v>
      </c>
      <c r="I46" s="1">
        <v>1</v>
      </c>
      <c r="J46" s="1">
        <v>0.26</v>
      </c>
      <c r="K46" s="1" t="str">
        <f t="shared" si="0"/>
        <v>Spring</v>
      </c>
      <c r="L46" s="3" t="str">
        <f t="shared" si="1"/>
        <v>Clear</v>
      </c>
      <c r="M46" s="1" t="str">
        <f t="shared" si="2"/>
        <v>Sunday</v>
      </c>
      <c r="N46" s="1" t="str">
        <f t="shared" si="3"/>
        <v>Weekday</v>
      </c>
      <c r="O46" s="1" t="str">
        <f t="shared" si="4"/>
        <v>Evening</v>
      </c>
    </row>
    <row r="47" spans="1:15" ht="12.75" x14ac:dyDescent="0.2">
      <c r="A47" s="1">
        <v>46</v>
      </c>
      <c r="B47" s="2">
        <v>40545</v>
      </c>
      <c r="C47" s="1">
        <v>1</v>
      </c>
      <c r="D47" s="1">
        <v>0</v>
      </c>
      <c r="E47" s="1">
        <v>1</v>
      </c>
      <c r="F47" s="1">
        <v>22</v>
      </c>
      <c r="G47" s="1" t="b">
        <v>0</v>
      </c>
      <c r="H47" s="1">
        <v>0</v>
      </c>
      <c r="I47" s="1">
        <v>1</v>
      </c>
      <c r="J47" s="1">
        <v>0.24</v>
      </c>
      <c r="K47" s="1" t="str">
        <f t="shared" si="0"/>
        <v>Spring</v>
      </c>
      <c r="L47" s="3" t="str">
        <f t="shared" si="1"/>
        <v>Clear</v>
      </c>
      <c r="M47" s="1" t="str">
        <f t="shared" si="2"/>
        <v>Sunday</v>
      </c>
      <c r="N47" s="1" t="str">
        <f t="shared" si="3"/>
        <v>Weekday</v>
      </c>
      <c r="O47" s="1" t="str">
        <f t="shared" si="4"/>
        <v>Evening</v>
      </c>
    </row>
    <row r="48" spans="1:15" ht="12.75" x14ac:dyDescent="0.2">
      <c r="A48" s="1">
        <v>47</v>
      </c>
      <c r="B48" s="2">
        <v>40545</v>
      </c>
      <c r="C48" s="1">
        <v>1</v>
      </c>
      <c r="D48" s="1">
        <v>0</v>
      </c>
      <c r="E48" s="1">
        <v>1</v>
      </c>
      <c r="F48" s="1">
        <v>23</v>
      </c>
      <c r="G48" s="1" t="b">
        <v>0</v>
      </c>
      <c r="H48" s="1">
        <v>0</v>
      </c>
      <c r="I48" s="1">
        <v>1</v>
      </c>
      <c r="J48" s="1">
        <v>0.22</v>
      </c>
      <c r="K48" s="1" t="str">
        <f t="shared" si="0"/>
        <v>Spring</v>
      </c>
      <c r="L48" s="3" t="str">
        <f t="shared" si="1"/>
        <v>Clear</v>
      </c>
      <c r="M48" s="1" t="str">
        <f t="shared" si="2"/>
        <v>Sunday</v>
      </c>
      <c r="N48" s="1" t="str">
        <f t="shared" si="3"/>
        <v>Weekday</v>
      </c>
      <c r="O48" s="1" t="str">
        <f t="shared" si="4"/>
        <v>Evening</v>
      </c>
    </row>
    <row r="49" spans="1:15" ht="12.75" x14ac:dyDescent="0.2">
      <c r="A49" s="1">
        <v>48</v>
      </c>
      <c r="B49" s="2">
        <v>40546</v>
      </c>
      <c r="C49" s="1">
        <v>1</v>
      </c>
      <c r="D49" s="1">
        <v>0</v>
      </c>
      <c r="E49" s="1">
        <v>1</v>
      </c>
      <c r="F49" s="1">
        <v>0</v>
      </c>
      <c r="G49" s="1" t="b">
        <v>0</v>
      </c>
      <c r="H49" s="1">
        <v>1</v>
      </c>
      <c r="I49" s="1">
        <v>1</v>
      </c>
      <c r="J49" s="1">
        <v>0.22</v>
      </c>
      <c r="K49" s="1" t="str">
        <f t="shared" si="0"/>
        <v>Spring</v>
      </c>
      <c r="L49" s="3" t="str">
        <f t="shared" si="1"/>
        <v>Clear</v>
      </c>
      <c r="M49" s="1" t="str">
        <f t="shared" si="2"/>
        <v>Monday</v>
      </c>
      <c r="N49" s="1" t="str">
        <f t="shared" si="3"/>
        <v>Weekday</v>
      </c>
      <c r="O49" s="1" t="str">
        <f t="shared" si="4"/>
        <v>Early Morning</v>
      </c>
    </row>
    <row r="50" spans="1:15" ht="12.75" x14ac:dyDescent="0.2">
      <c r="A50" s="1">
        <v>49</v>
      </c>
      <c r="B50" s="2">
        <v>40546</v>
      </c>
      <c r="C50" s="1">
        <v>1</v>
      </c>
      <c r="D50" s="1">
        <v>0</v>
      </c>
      <c r="E50" s="1">
        <v>1</v>
      </c>
      <c r="F50" s="1">
        <v>1</v>
      </c>
      <c r="G50" s="1" t="b">
        <v>0</v>
      </c>
      <c r="H50" s="1">
        <v>1</v>
      </c>
      <c r="I50" s="1">
        <v>1</v>
      </c>
      <c r="J50" s="1">
        <v>0.2</v>
      </c>
      <c r="K50" s="1" t="str">
        <f t="shared" si="0"/>
        <v>Spring</v>
      </c>
      <c r="L50" s="3" t="str">
        <f t="shared" si="1"/>
        <v>Clear</v>
      </c>
      <c r="M50" s="1" t="str">
        <f t="shared" si="2"/>
        <v>Monday</v>
      </c>
      <c r="N50" s="1" t="str">
        <f t="shared" si="3"/>
        <v>Weekday</v>
      </c>
      <c r="O50" s="1" t="str">
        <f t="shared" si="4"/>
        <v>Early Morning</v>
      </c>
    </row>
    <row r="51" spans="1:15" ht="12.75" x14ac:dyDescent="0.2">
      <c r="A51" s="1">
        <v>50</v>
      </c>
      <c r="B51" s="2">
        <v>40546</v>
      </c>
      <c r="C51" s="1">
        <v>1</v>
      </c>
      <c r="D51" s="1">
        <v>0</v>
      </c>
      <c r="E51" s="1">
        <v>1</v>
      </c>
      <c r="F51" s="1">
        <v>4</v>
      </c>
      <c r="G51" s="1" t="b">
        <v>0</v>
      </c>
      <c r="H51" s="1">
        <v>1</v>
      </c>
      <c r="I51" s="1">
        <v>1</v>
      </c>
      <c r="J51" s="1">
        <v>0.16</v>
      </c>
      <c r="K51" s="1" t="str">
        <f t="shared" si="0"/>
        <v>Spring</v>
      </c>
      <c r="L51" s="3" t="str">
        <f t="shared" si="1"/>
        <v>Clear</v>
      </c>
      <c r="M51" s="1" t="str">
        <f t="shared" si="2"/>
        <v>Monday</v>
      </c>
      <c r="N51" s="1" t="str">
        <f t="shared" si="3"/>
        <v>Weekday</v>
      </c>
      <c r="O51" s="1" t="str">
        <f t="shared" si="4"/>
        <v>Early Morning</v>
      </c>
    </row>
    <row r="52" spans="1:15" ht="12.75" x14ac:dyDescent="0.2">
      <c r="A52" s="1">
        <v>51</v>
      </c>
      <c r="B52" s="2">
        <v>40546</v>
      </c>
      <c r="C52" s="1">
        <v>1</v>
      </c>
      <c r="D52" s="1">
        <v>0</v>
      </c>
      <c r="E52" s="1">
        <v>1</v>
      </c>
      <c r="F52" s="1">
        <v>5</v>
      </c>
      <c r="G52" s="1" t="b">
        <v>0</v>
      </c>
      <c r="H52" s="1">
        <v>1</v>
      </c>
      <c r="I52" s="1">
        <v>1</v>
      </c>
      <c r="J52" s="1">
        <v>0.16</v>
      </c>
      <c r="K52" s="1" t="str">
        <f t="shared" si="0"/>
        <v>Spring</v>
      </c>
      <c r="L52" s="3" t="str">
        <f t="shared" si="1"/>
        <v>Clear</v>
      </c>
      <c r="M52" s="1" t="str">
        <f t="shared" si="2"/>
        <v>Monday</v>
      </c>
      <c r="N52" s="1" t="str">
        <f t="shared" si="3"/>
        <v>Weekday</v>
      </c>
      <c r="O52" s="1" t="str">
        <f t="shared" si="4"/>
        <v>Early Morning</v>
      </c>
    </row>
    <row r="53" spans="1:15" ht="12.75" x14ac:dyDescent="0.2">
      <c r="A53" s="1">
        <v>52</v>
      </c>
      <c r="B53" s="2">
        <v>40546</v>
      </c>
      <c r="C53" s="1">
        <v>1</v>
      </c>
      <c r="D53" s="1">
        <v>0</v>
      </c>
      <c r="E53" s="1">
        <v>1</v>
      </c>
      <c r="F53" s="1">
        <v>6</v>
      </c>
      <c r="G53" s="1" t="b">
        <v>0</v>
      </c>
      <c r="H53" s="1">
        <v>1</v>
      </c>
      <c r="I53" s="1">
        <v>1</v>
      </c>
      <c r="J53" s="1">
        <v>0.14000000000000001</v>
      </c>
      <c r="K53" s="1" t="str">
        <f t="shared" si="0"/>
        <v>Spring</v>
      </c>
      <c r="L53" s="3" t="str">
        <f t="shared" si="1"/>
        <v>Clear</v>
      </c>
      <c r="M53" s="1" t="str">
        <f t="shared" si="2"/>
        <v>Monday</v>
      </c>
      <c r="N53" s="1" t="str">
        <f t="shared" si="3"/>
        <v>Weekday</v>
      </c>
      <c r="O53" s="1" t="str">
        <f t="shared" si="4"/>
        <v>Morning</v>
      </c>
    </row>
    <row r="54" spans="1:15" ht="12.75" x14ac:dyDescent="0.2">
      <c r="A54" s="1">
        <v>53</v>
      </c>
      <c r="B54" s="2">
        <v>40546</v>
      </c>
      <c r="C54" s="1">
        <v>1</v>
      </c>
      <c r="D54" s="1">
        <v>0</v>
      </c>
      <c r="E54" s="1">
        <v>1</v>
      </c>
      <c r="F54" s="1">
        <v>7</v>
      </c>
      <c r="G54" s="1" t="b">
        <v>0</v>
      </c>
      <c r="H54" s="1">
        <v>1</v>
      </c>
      <c r="I54" s="1">
        <v>1</v>
      </c>
      <c r="J54" s="1">
        <v>0.14000000000000001</v>
      </c>
      <c r="K54" s="1" t="str">
        <f t="shared" si="0"/>
        <v>Spring</v>
      </c>
      <c r="L54" s="3" t="str">
        <f t="shared" si="1"/>
        <v>Clear</v>
      </c>
      <c r="M54" s="1" t="str">
        <f t="shared" si="2"/>
        <v>Monday</v>
      </c>
      <c r="N54" s="1" t="str">
        <f t="shared" si="3"/>
        <v>Weekday</v>
      </c>
      <c r="O54" s="1" t="str">
        <f t="shared" si="4"/>
        <v>Morning</v>
      </c>
    </row>
    <row r="55" spans="1:15" ht="12.75" x14ac:dyDescent="0.2">
      <c r="A55" s="1">
        <v>54</v>
      </c>
      <c r="B55" s="2">
        <v>40546</v>
      </c>
      <c r="C55" s="1">
        <v>1</v>
      </c>
      <c r="D55" s="1">
        <v>0</v>
      </c>
      <c r="E55" s="1">
        <v>1</v>
      </c>
      <c r="F55" s="1">
        <v>8</v>
      </c>
      <c r="G55" s="1" t="b">
        <v>0</v>
      </c>
      <c r="H55" s="1">
        <v>1</v>
      </c>
      <c r="I55" s="1">
        <v>1</v>
      </c>
      <c r="J55" s="1">
        <v>0.14000000000000001</v>
      </c>
      <c r="K55" s="1" t="str">
        <f t="shared" si="0"/>
        <v>Spring</v>
      </c>
      <c r="L55" s="3" t="str">
        <f t="shared" si="1"/>
        <v>Clear</v>
      </c>
      <c r="M55" s="1" t="str">
        <f t="shared" si="2"/>
        <v>Monday</v>
      </c>
      <c r="N55" s="1" t="str">
        <f t="shared" si="3"/>
        <v>Weekday</v>
      </c>
      <c r="O55" s="1" t="str">
        <f t="shared" si="4"/>
        <v>Morning</v>
      </c>
    </row>
    <row r="56" spans="1:15" ht="12.75" x14ac:dyDescent="0.2">
      <c r="A56" s="1">
        <v>55</v>
      </c>
      <c r="B56" s="2">
        <v>40546</v>
      </c>
      <c r="C56" s="1">
        <v>1</v>
      </c>
      <c r="D56" s="1">
        <v>0</v>
      </c>
      <c r="E56" s="1">
        <v>1</v>
      </c>
      <c r="F56" s="1">
        <v>9</v>
      </c>
      <c r="G56" s="1" t="b">
        <v>0</v>
      </c>
      <c r="H56" s="1">
        <v>1</v>
      </c>
      <c r="I56" s="1">
        <v>1</v>
      </c>
      <c r="J56" s="1">
        <v>0.16</v>
      </c>
      <c r="K56" s="1" t="str">
        <f t="shared" si="0"/>
        <v>Spring</v>
      </c>
      <c r="L56" s="3" t="str">
        <f t="shared" si="1"/>
        <v>Clear</v>
      </c>
      <c r="M56" s="1" t="str">
        <f t="shared" si="2"/>
        <v>Monday</v>
      </c>
      <c r="N56" s="1" t="str">
        <f t="shared" si="3"/>
        <v>Weekday</v>
      </c>
      <c r="O56" s="1" t="str">
        <f t="shared" si="4"/>
        <v>Morning</v>
      </c>
    </row>
    <row r="57" spans="1:15" ht="12.75" x14ac:dyDescent="0.2">
      <c r="A57" s="1">
        <v>56</v>
      </c>
      <c r="B57" s="2">
        <v>40546</v>
      </c>
      <c r="C57" s="1">
        <v>1</v>
      </c>
      <c r="D57" s="1">
        <v>0</v>
      </c>
      <c r="E57" s="1">
        <v>1</v>
      </c>
      <c r="F57" s="1">
        <v>10</v>
      </c>
      <c r="G57" s="1" t="b">
        <v>0</v>
      </c>
      <c r="H57" s="1">
        <v>1</v>
      </c>
      <c r="I57" s="1">
        <v>1</v>
      </c>
      <c r="J57" s="1">
        <v>0.18</v>
      </c>
      <c r="K57" s="1" t="str">
        <f t="shared" si="0"/>
        <v>Spring</v>
      </c>
      <c r="L57" s="3" t="str">
        <f t="shared" si="1"/>
        <v>Clear</v>
      </c>
      <c r="M57" s="1" t="str">
        <f t="shared" si="2"/>
        <v>Monday</v>
      </c>
      <c r="N57" s="1" t="str">
        <f t="shared" si="3"/>
        <v>Weekday</v>
      </c>
      <c r="O57" s="1" t="str">
        <f t="shared" si="4"/>
        <v>Morning</v>
      </c>
    </row>
    <row r="58" spans="1:15" ht="12.75" x14ac:dyDescent="0.2">
      <c r="A58" s="1">
        <v>57</v>
      </c>
      <c r="B58" s="2">
        <v>40546</v>
      </c>
      <c r="C58" s="1">
        <v>1</v>
      </c>
      <c r="D58" s="1">
        <v>0</v>
      </c>
      <c r="E58" s="1">
        <v>1</v>
      </c>
      <c r="F58" s="1">
        <v>11</v>
      </c>
      <c r="G58" s="1" t="b">
        <v>0</v>
      </c>
      <c r="H58" s="1">
        <v>1</v>
      </c>
      <c r="I58" s="1">
        <v>1</v>
      </c>
      <c r="J58" s="1">
        <v>0.2</v>
      </c>
      <c r="K58" s="1" t="str">
        <f t="shared" si="0"/>
        <v>Spring</v>
      </c>
      <c r="L58" s="3" t="str">
        <f t="shared" si="1"/>
        <v>Clear</v>
      </c>
      <c r="M58" s="1" t="str">
        <f t="shared" si="2"/>
        <v>Monday</v>
      </c>
      <c r="N58" s="1" t="str">
        <f t="shared" si="3"/>
        <v>Weekday</v>
      </c>
      <c r="O58" s="1" t="str">
        <f t="shared" si="4"/>
        <v>Morning</v>
      </c>
    </row>
    <row r="59" spans="1:15" ht="12.75" x14ac:dyDescent="0.2">
      <c r="A59" s="1">
        <v>58</v>
      </c>
      <c r="B59" s="2">
        <v>40546</v>
      </c>
      <c r="C59" s="1">
        <v>1</v>
      </c>
      <c r="D59" s="1">
        <v>0</v>
      </c>
      <c r="E59" s="1">
        <v>1</v>
      </c>
      <c r="F59" s="1">
        <v>12</v>
      </c>
      <c r="G59" s="1" t="b">
        <v>0</v>
      </c>
      <c r="H59" s="1">
        <v>1</v>
      </c>
      <c r="I59" s="1">
        <v>1</v>
      </c>
      <c r="J59" s="1">
        <v>0.22</v>
      </c>
      <c r="K59" s="1" t="str">
        <f t="shared" si="0"/>
        <v>Spring</v>
      </c>
      <c r="L59" s="3" t="str">
        <f t="shared" si="1"/>
        <v>Clear</v>
      </c>
      <c r="M59" s="1" t="str">
        <f t="shared" si="2"/>
        <v>Monday</v>
      </c>
      <c r="N59" s="1" t="str">
        <f t="shared" si="3"/>
        <v>Weekday</v>
      </c>
      <c r="O59" s="1" t="str">
        <f t="shared" si="4"/>
        <v>Afternoon</v>
      </c>
    </row>
    <row r="60" spans="1:15" ht="12.75" x14ac:dyDescent="0.2">
      <c r="A60" s="1">
        <v>59</v>
      </c>
      <c r="B60" s="2">
        <v>40546</v>
      </c>
      <c r="C60" s="1">
        <v>1</v>
      </c>
      <c r="D60" s="1">
        <v>0</v>
      </c>
      <c r="E60" s="1">
        <v>1</v>
      </c>
      <c r="F60" s="1">
        <v>13</v>
      </c>
      <c r="G60" s="1" t="b">
        <v>0</v>
      </c>
      <c r="H60" s="1">
        <v>1</v>
      </c>
      <c r="I60" s="1">
        <v>1</v>
      </c>
      <c r="J60" s="1">
        <v>0.24</v>
      </c>
      <c r="K60" s="1" t="str">
        <f t="shared" si="0"/>
        <v>Spring</v>
      </c>
      <c r="L60" s="3" t="str">
        <f t="shared" si="1"/>
        <v>Clear</v>
      </c>
      <c r="M60" s="1" t="str">
        <f t="shared" si="2"/>
        <v>Monday</v>
      </c>
      <c r="N60" s="1" t="str">
        <f t="shared" si="3"/>
        <v>Weekday</v>
      </c>
      <c r="O60" s="1" t="str">
        <f t="shared" si="4"/>
        <v>Afternoon</v>
      </c>
    </row>
    <row r="61" spans="1:15" ht="12.75" x14ac:dyDescent="0.2">
      <c r="A61" s="1">
        <v>60</v>
      </c>
      <c r="B61" s="2">
        <v>40546</v>
      </c>
      <c r="C61" s="1">
        <v>1</v>
      </c>
      <c r="D61" s="1">
        <v>0</v>
      </c>
      <c r="E61" s="1">
        <v>1</v>
      </c>
      <c r="F61" s="1">
        <v>14</v>
      </c>
      <c r="G61" s="1" t="b">
        <v>0</v>
      </c>
      <c r="H61" s="1">
        <v>1</v>
      </c>
      <c r="I61" s="1">
        <v>1</v>
      </c>
      <c r="J61" s="1">
        <v>0.26</v>
      </c>
      <c r="K61" s="1" t="str">
        <f t="shared" si="0"/>
        <v>Spring</v>
      </c>
      <c r="L61" s="3" t="str">
        <f t="shared" si="1"/>
        <v>Clear</v>
      </c>
      <c r="M61" s="1" t="str">
        <f t="shared" si="2"/>
        <v>Monday</v>
      </c>
      <c r="N61" s="1" t="str">
        <f t="shared" si="3"/>
        <v>Weekday</v>
      </c>
      <c r="O61" s="1" t="str">
        <f t="shared" si="4"/>
        <v>Afternoon</v>
      </c>
    </row>
    <row r="62" spans="1:15" ht="12.75" x14ac:dyDescent="0.2">
      <c r="A62" s="1">
        <v>61</v>
      </c>
      <c r="B62" s="2">
        <v>40546</v>
      </c>
      <c r="C62" s="1">
        <v>1</v>
      </c>
      <c r="D62" s="1">
        <v>0</v>
      </c>
      <c r="E62" s="1">
        <v>1</v>
      </c>
      <c r="F62" s="1">
        <v>15</v>
      </c>
      <c r="G62" s="1" t="b">
        <v>0</v>
      </c>
      <c r="H62" s="1">
        <v>1</v>
      </c>
      <c r="I62" s="1">
        <v>1</v>
      </c>
      <c r="J62" s="1">
        <v>0.26</v>
      </c>
      <c r="K62" s="1" t="str">
        <f t="shared" si="0"/>
        <v>Spring</v>
      </c>
      <c r="L62" s="3" t="str">
        <f t="shared" si="1"/>
        <v>Clear</v>
      </c>
      <c r="M62" s="1" t="str">
        <f t="shared" si="2"/>
        <v>Monday</v>
      </c>
      <c r="N62" s="1" t="str">
        <f t="shared" si="3"/>
        <v>Weekday</v>
      </c>
      <c r="O62" s="1" t="str">
        <f t="shared" si="4"/>
        <v>Afternoon</v>
      </c>
    </row>
    <row r="63" spans="1:15" ht="12.75" x14ac:dyDescent="0.2">
      <c r="A63" s="1">
        <v>62</v>
      </c>
      <c r="B63" s="2">
        <v>40546</v>
      </c>
      <c r="C63" s="1">
        <v>1</v>
      </c>
      <c r="D63" s="1">
        <v>0</v>
      </c>
      <c r="E63" s="1">
        <v>1</v>
      </c>
      <c r="F63" s="1">
        <v>16</v>
      </c>
      <c r="G63" s="1" t="b">
        <v>0</v>
      </c>
      <c r="H63" s="1">
        <v>1</v>
      </c>
      <c r="I63" s="1">
        <v>1</v>
      </c>
      <c r="J63" s="1">
        <v>0.26</v>
      </c>
      <c r="K63" s="1" t="str">
        <f t="shared" si="0"/>
        <v>Spring</v>
      </c>
      <c r="L63" s="3" t="str">
        <f t="shared" si="1"/>
        <v>Clear</v>
      </c>
      <c r="M63" s="1" t="str">
        <f t="shared" si="2"/>
        <v>Monday</v>
      </c>
      <c r="N63" s="1" t="str">
        <f t="shared" si="3"/>
        <v>Weekday</v>
      </c>
      <c r="O63" s="1" t="str">
        <f t="shared" si="4"/>
        <v>Afternoon</v>
      </c>
    </row>
    <row r="64" spans="1:15" ht="12.75" x14ac:dyDescent="0.2">
      <c r="A64" s="1">
        <v>63</v>
      </c>
      <c r="B64" s="2">
        <v>40546</v>
      </c>
      <c r="C64" s="1">
        <v>1</v>
      </c>
      <c r="D64" s="1">
        <v>0</v>
      </c>
      <c r="E64" s="1">
        <v>1</v>
      </c>
      <c r="F64" s="1">
        <v>17</v>
      </c>
      <c r="G64" s="1" t="b">
        <v>0</v>
      </c>
      <c r="H64" s="1">
        <v>1</v>
      </c>
      <c r="I64" s="1">
        <v>1</v>
      </c>
      <c r="J64" s="1">
        <v>0.24</v>
      </c>
      <c r="K64" s="1" t="str">
        <f t="shared" si="0"/>
        <v>Spring</v>
      </c>
      <c r="L64" s="3" t="str">
        <f t="shared" si="1"/>
        <v>Clear</v>
      </c>
      <c r="M64" s="1" t="str">
        <f t="shared" si="2"/>
        <v>Monday</v>
      </c>
      <c r="N64" s="1" t="str">
        <f t="shared" si="3"/>
        <v>Weekday</v>
      </c>
      <c r="O64" s="1" t="str">
        <f t="shared" si="4"/>
        <v>Afternoon</v>
      </c>
    </row>
    <row r="65" spans="1:15" ht="12.75" x14ac:dyDescent="0.2">
      <c r="A65" s="1">
        <v>64</v>
      </c>
      <c r="B65" s="2">
        <v>40546</v>
      </c>
      <c r="C65" s="1">
        <v>1</v>
      </c>
      <c r="D65" s="1">
        <v>0</v>
      </c>
      <c r="E65" s="1">
        <v>1</v>
      </c>
      <c r="F65" s="1">
        <v>18</v>
      </c>
      <c r="G65" s="1" t="b">
        <v>0</v>
      </c>
      <c r="H65" s="1">
        <v>1</v>
      </c>
      <c r="I65" s="1">
        <v>1</v>
      </c>
      <c r="J65" s="1">
        <v>0.24</v>
      </c>
      <c r="K65" s="1" t="str">
        <f t="shared" si="0"/>
        <v>Spring</v>
      </c>
      <c r="L65" s="3" t="str">
        <f t="shared" si="1"/>
        <v>Clear</v>
      </c>
      <c r="M65" s="1" t="str">
        <f t="shared" si="2"/>
        <v>Monday</v>
      </c>
      <c r="N65" s="1" t="str">
        <f t="shared" si="3"/>
        <v>Weekday</v>
      </c>
      <c r="O65" s="1" t="str">
        <f t="shared" si="4"/>
        <v>Evening</v>
      </c>
    </row>
    <row r="66" spans="1:15" ht="12.75" x14ac:dyDescent="0.2">
      <c r="A66" s="1">
        <v>65</v>
      </c>
      <c r="B66" s="2">
        <v>40546</v>
      </c>
      <c r="C66" s="1">
        <v>1</v>
      </c>
      <c r="D66" s="1">
        <v>0</v>
      </c>
      <c r="E66" s="1">
        <v>1</v>
      </c>
      <c r="F66" s="1">
        <v>19</v>
      </c>
      <c r="G66" s="1" t="b">
        <v>0</v>
      </c>
      <c r="H66" s="1">
        <v>1</v>
      </c>
      <c r="I66" s="1">
        <v>1</v>
      </c>
      <c r="J66" s="1">
        <v>0.2</v>
      </c>
      <c r="K66" s="1" t="str">
        <f t="shared" si="0"/>
        <v>Spring</v>
      </c>
      <c r="L66" s="3" t="str">
        <f t="shared" si="1"/>
        <v>Clear</v>
      </c>
      <c r="M66" s="1" t="str">
        <f t="shared" si="2"/>
        <v>Monday</v>
      </c>
      <c r="N66" s="1" t="str">
        <f t="shared" si="3"/>
        <v>Weekday</v>
      </c>
      <c r="O66" s="1" t="str">
        <f t="shared" si="4"/>
        <v>Evening</v>
      </c>
    </row>
    <row r="67" spans="1:15" ht="12.75" x14ac:dyDescent="0.2">
      <c r="A67" s="1">
        <v>66</v>
      </c>
      <c r="B67" s="2">
        <v>40546</v>
      </c>
      <c r="C67" s="1">
        <v>1</v>
      </c>
      <c r="D67" s="1">
        <v>0</v>
      </c>
      <c r="E67" s="1">
        <v>1</v>
      </c>
      <c r="F67" s="1">
        <v>20</v>
      </c>
      <c r="G67" s="1" t="b">
        <v>0</v>
      </c>
      <c r="H67" s="1">
        <v>1</v>
      </c>
      <c r="I67" s="1">
        <v>1</v>
      </c>
      <c r="J67" s="1">
        <v>0.2</v>
      </c>
      <c r="K67" s="1" t="str">
        <f t="shared" ref="K67:K130" si="5">CHOOSE(C67,"Spring","Summer","Fall","Winter")</f>
        <v>Spring</v>
      </c>
      <c r="L67" s="3" t="str">
        <f t="shared" ref="L67:L130" si="6">CHOOSE(I67,"Clear","Mist","Light Rain/Snow","Heavy Rain/Snow")</f>
        <v>Clear</v>
      </c>
      <c r="M67" s="1" t="str">
        <f t="shared" ref="M67:M130" si="7">CHOOSE(H67+1,"Sunday","Monday","Tuesday","Wednesday","Thursday","Friday","Saturday")</f>
        <v>Monday</v>
      </c>
      <c r="N67" s="1" t="str">
        <f t="shared" ref="N67:N130" si="8">IF(H67&gt;=5,"Weekend","Weekday")</f>
        <v>Weekday</v>
      </c>
      <c r="O67" s="1" t="str">
        <f t="shared" ref="O67:O130" si="9">IF(F67&lt;6,"Early Morning",IF(F67&lt;12,"Morning",IF(F67&lt;18,"Afternoon","Evening")))</f>
        <v>Evening</v>
      </c>
    </row>
    <row r="68" spans="1:15" ht="12.75" x14ac:dyDescent="0.2">
      <c r="A68" s="1">
        <v>67</v>
      </c>
      <c r="B68" s="2">
        <v>40546</v>
      </c>
      <c r="C68" s="1">
        <v>1</v>
      </c>
      <c r="D68" s="1">
        <v>0</v>
      </c>
      <c r="E68" s="1">
        <v>1</v>
      </c>
      <c r="F68" s="1">
        <v>21</v>
      </c>
      <c r="G68" s="1" t="b">
        <v>0</v>
      </c>
      <c r="H68" s="1">
        <v>1</v>
      </c>
      <c r="I68" s="1">
        <v>1</v>
      </c>
      <c r="J68" s="1">
        <v>0.18</v>
      </c>
      <c r="K68" s="1" t="str">
        <f t="shared" si="5"/>
        <v>Spring</v>
      </c>
      <c r="L68" s="3" t="str">
        <f t="shared" si="6"/>
        <v>Clear</v>
      </c>
      <c r="M68" s="1" t="str">
        <f t="shared" si="7"/>
        <v>Monday</v>
      </c>
      <c r="N68" s="1" t="str">
        <f t="shared" si="8"/>
        <v>Weekday</v>
      </c>
      <c r="O68" s="1" t="str">
        <f t="shared" si="9"/>
        <v>Evening</v>
      </c>
    </row>
    <row r="69" spans="1:15" ht="12.75" x14ac:dyDescent="0.2">
      <c r="A69" s="1">
        <v>68</v>
      </c>
      <c r="B69" s="2">
        <v>40546</v>
      </c>
      <c r="C69" s="1">
        <v>1</v>
      </c>
      <c r="D69" s="1">
        <v>0</v>
      </c>
      <c r="E69" s="1">
        <v>1</v>
      </c>
      <c r="F69" s="1">
        <v>22</v>
      </c>
      <c r="G69" s="1" t="b">
        <v>0</v>
      </c>
      <c r="H69" s="1">
        <v>1</v>
      </c>
      <c r="I69" s="1">
        <v>1</v>
      </c>
      <c r="J69" s="1">
        <v>0.14000000000000001</v>
      </c>
      <c r="K69" s="1" t="str">
        <f t="shared" si="5"/>
        <v>Spring</v>
      </c>
      <c r="L69" s="3" t="str">
        <f t="shared" si="6"/>
        <v>Clear</v>
      </c>
      <c r="M69" s="1" t="str">
        <f t="shared" si="7"/>
        <v>Monday</v>
      </c>
      <c r="N69" s="1" t="str">
        <f t="shared" si="8"/>
        <v>Weekday</v>
      </c>
      <c r="O69" s="1" t="str">
        <f t="shared" si="9"/>
        <v>Evening</v>
      </c>
    </row>
    <row r="70" spans="1:15" ht="12.75" x14ac:dyDescent="0.2">
      <c r="A70" s="1">
        <v>69</v>
      </c>
      <c r="B70" s="2">
        <v>40546</v>
      </c>
      <c r="C70" s="1">
        <v>1</v>
      </c>
      <c r="D70" s="1">
        <v>0</v>
      </c>
      <c r="E70" s="1">
        <v>1</v>
      </c>
      <c r="F70" s="1">
        <v>23</v>
      </c>
      <c r="G70" s="1" t="b">
        <v>0</v>
      </c>
      <c r="H70" s="1">
        <v>1</v>
      </c>
      <c r="I70" s="1">
        <v>1</v>
      </c>
      <c r="J70" s="1">
        <v>0.18</v>
      </c>
      <c r="K70" s="1" t="str">
        <f t="shared" si="5"/>
        <v>Spring</v>
      </c>
      <c r="L70" s="3" t="str">
        <f t="shared" si="6"/>
        <v>Clear</v>
      </c>
      <c r="M70" s="1" t="str">
        <f t="shared" si="7"/>
        <v>Monday</v>
      </c>
      <c r="N70" s="1" t="str">
        <f t="shared" si="8"/>
        <v>Weekday</v>
      </c>
      <c r="O70" s="1" t="str">
        <f t="shared" si="9"/>
        <v>Evening</v>
      </c>
    </row>
    <row r="71" spans="1:15" ht="12.75" x14ac:dyDescent="0.2">
      <c r="A71" s="1">
        <v>70</v>
      </c>
      <c r="B71" s="2">
        <v>40547</v>
      </c>
      <c r="C71" s="1">
        <v>1</v>
      </c>
      <c r="D71" s="1">
        <v>0</v>
      </c>
      <c r="E71" s="1">
        <v>1</v>
      </c>
      <c r="F71" s="1">
        <v>0</v>
      </c>
      <c r="G71" s="1" t="b">
        <v>0</v>
      </c>
      <c r="H71" s="1">
        <v>2</v>
      </c>
      <c r="I71" s="1">
        <v>1</v>
      </c>
      <c r="J71" s="1">
        <v>0.16</v>
      </c>
      <c r="K71" s="1" t="str">
        <f t="shared" si="5"/>
        <v>Spring</v>
      </c>
      <c r="L71" s="3" t="str">
        <f t="shared" si="6"/>
        <v>Clear</v>
      </c>
      <c r="M71" s="1" t="str">
        <f t="shared" si="7"/>
        <v>Tuesday</v>
      </c>
      <c r="N71" s="1" t="str">
        <f t="shared" si="8"/>
        <v>Weekday</v>
      </c>
      <c r="O71" s="1" t="str">
        <f t="shared" si="9"/>
        <v>Early Morning</v>
      </c>
    </row>
    <row r="72" spans="1:15" ht="12.75" x14ac:dyDescent="0.2">
      <c r="A72" s="1">
        <v>71</v>
      </c>
      <c r="B72" s="2">
        <v>40547</v>
      </c>
      <c r="C72" s="1">
        <v>1</v>
      </c>
      <c r="D72" s="1">
        <v>0</v>
      </c>
      <c r="E72" s="1">
        <v>1</v>
      </c>
      <c r="F72" s="1">
        <v>1</v>
      </c>
      <c r="G72" s="1" t="b">
        <v>0</v>
      </c>
      <c r="H72" s="1">
        <v>2</v>
      </c>
      <c r="I72" s="1">
        <v>1</v>
      </c>
      <c r="J72" s="1">
        <v>0.16</v>
      </c>
      <c r="K72" s="1" t="str">
        <f t="shared" si="5"/>
        <v>Spring</v>
      </c>
      <c r="L72" s="3" t="str">
        <f t="shared" si="6"/>
        <v>Clear</v>
      </c>
      <c r="M72" s="1" t="str">
        <f t="shared" si="7"/>
        <v>Tuesday</v>
      </c>
      <c r="N72" s="1" t="str">
        <f t="shared" si="8"/>
        <v>Weekday</v>
      </c>
      <c r="O72" s="1" t="str">
        <f t="shared" si="9"/>
        <v>Early Morning</v>
      </c>
    </row>
    <row r="73" spans="1:15" ht="12.75" x14ac:dyDescent="0.2">
      <c r="A73" s="1">
        <v>72</v>
      </c>
      <c r="B73" s="2">
        <v>40547</v>
      </c>
      <c r="C73" s="1">
        <v>1</v>
      </c>
      <c r="D73" s="1">
        <v>0</v>
      </c>
      <c r="E73" s="1">
        <v>1</v>
      </c>
      <c r="F73" s="1">
        <v>2</v>
      </c>
      <c r="G73" s="1" t="b">
        <v>0</v>
      </c>
      <c r="H73" s="1">
        <v>2</v>
      </c>
      <c r="I73" s="1">
        <v>1</v>
      </c>
      <c r="J73" s="1">
        <v>0.14000000000000001</v>
      </c>
      <c r="K73" s="1" t="str">
        <f t="shared" si="5"/>
        <v>Spring</v>
      </c>
      <c r="L73" s="3" t="str">
        <f t="shared" si="6"/>
        <v>Clear</v>
      </c>
      <c r="M73" s="1" t="str">
        <f t="shared" si="7"/>
        <v>Tuesday</v>
      </c>
      <c r="N73" s="1" t="str">
        <f t="shared" si="8"/>
        <v>Weekday</v>
      </c>
      <c r="O73" s="1" t="str">
        <f t="shared" si="9"/>
        <v>Early Morning</v>
      </c>
    </row>
    <row r="74" spans="1:15" ht="12.75" x14ac:dyDescent="0.2">
      <c r="A74" s="1">
        <v>73</v>
      </c>
      <c r="B74" s="2">
        <v>40547</v>
      </c>
      <c r="C74" s="1">
        <v>1</v>
      </c>
      <c r="D74" s="1">
        <v>0</v>
      </c>
      <c r="E74" s="1">
        <v>1</v>
      </c>
      <c r="F74" s="1">
        <v>4</v>
      </c>
      <c r="G74" s="1" t="b">
        <v>0</v>
      </c>
      <c r="H74" s="1">
        <v>2</v>
      </c>
      <c r="I74" s="1">
        <v>1</v>
      </c>
      <c r="J74" s="1">
        <v>0.14000000000000001</v>
      </c>
      <c r="K74" s="1" t="str">
        <f t="shared" si="5"/>
        <v>Spring</v>
      </c>
      <c r="L74" s="3" t="str">
        <f t="shared" si="6"/>
        <v>Clear</v>
      </c>
      <c r="M74" s="1" t="str">
        <f t="shared" si="7"/>
        <v>Tuesday</v>
      </c>
      <c r="N74" s="1" t="str">
        <f t="shared" si="8"/>
        <v>Weekday</v>
      </c>
      <c r="O74" s="1" t="str">
        <f t="shared" si="9"/>
        <v>Early Morning</v>
      </c>
    </row>
    <row r="75" spans="1:15" ht="12.75" x14ac:dyDescent="0.2">
      <c r="A75" s="1">
        <v>74</v>
      </c>
      <c r="B75" s="2">
        <v>40547</v>
      </c>
      <c r="C75" s="1">
        <v>1</v>
      </c>
      <c r="D75" s="1">
        <v>0</v>
      </c>
      <c r="E75" s="1">
        <v>1</v>
      </c>
      <c r="F75" s="1">
        <v>5</v>
      </c>
      <c r="G75" s="1" t="b">
        <v>0</v>
      </c>
      <c r="H75" s="1">
        <v>2</v>
      </c>
      <c r="I75" s="1">
        <v>1</v>
      </c>
      <c r="J75" s="1">
        <v>0.12</v>
      </c>
      <c r="K75" s="1" t="str">
        <f t="shared" si="5"/>
        <v>Spring</v>
      </c>
      <c r="L75" s="3" t="str">
        <f t="shared" si="6"/>
        <v>Clear</v>
      </c>
      <c r="M75" s="1" t="str">
        <f t="shared" si="7"/>
        <v>Tuesday</v>
      </c>
      <c r="N75" s="1" t="str">
        <f t="shared" si="8"/>
        <v>Weekday</v>
      </c>
      <c r="O75" s="1" t="str">
        <f t="shared" si="9"/>
        <v>Early Morning</v>
      </c>
    </row>
    <row r="76" spans="1:15" ht="12.75" x14ac:dyDescent="0.2">
      <c r="A76" s="1">
        <v>75</v>
      </c>
      <c r="B76" s="2">
        <v>40547</v>
      </c>
      <c r="C76" s="1">
        <v>1</v>
      </c>
      <c r="D76" s="1">
        <v>0</v>
      </c>
      <c r="E76" s="1">
        <v>1</v>
      </c>
      <c r="F76" s="1">
        <v>6</v>
      </c>
      <c r="G76" s="1" t="b">
        <v>0</v>
      </c>
      <c r="H76" s="1">
        <v>2</v>
      </c>
      <c r="I76" s="1">
        <v>1</v>
      </c>
      <c r="J76" s="1">
        <v>0.12</v>
      </c>
      <c r="K76" s="1" t="str">
        <f t="shared" si="5"/>
        <v>Spring</v>
      </c>
      <c r="L76" s="3" t="str">
        <f t="shared" si="6"/>
        <v>Clear</v>
      </c>
      <c r="M76" s="1" t="str">
        <f t="shared" si="7"/>
        <v>Tuesday</v>
      </c>
      <c r="N76" s="1" t="str">
        <f t="shared" si="8"/>
        <v>Weekday</v>
      </c>
      <c r="O76" s="1" t="str">
        <f t="shared" si="9"/>
        <v>Morning</v>
      </c>
    </row>
    <row r="77" spans="1:15" ht="12.75" x14ac:dyDescent="0.2">
      <c r="A77" s="1">
        <v>76</v>
      </c>
      <c r="B77" s="2">
        <v>40547</v>
      </c>
      <c r="C77" s="1">
        <v>1</v>
      </c>
      <c r="D77" s="1">
        <v>0</v>
      </c>
      <c r="E77" s="1">
        <v>1</v>
      </c>
      <c r="F77" s="1">
        <v>7</v>
      </c>
      <c r="G77" s="1" t="b">
        <v>0</v>
      </c>
      <c r="H77" s="1">
        <v>2</v>
      </c>
      <c r="I77" s="1">
        <v>1</v>
      </c>
      <c r="J77" s="1">
        <v>0.12</v>
      </c>
      <c r="K77" s="1" t="str">
        <f t="shared" si="5"/>
        <v>Spring</v>
      </c>
      <c r="L77" s="3" t="str">
        <f t="shared" si="6"/>
        <v>Clear</v>
      </c>
      <c r="M77" s="1" t="str">
        <f t="shared" si="7"/>
        <v>Tuesday</v>
      </c>
      <c r="N77" s="1" t="str">
        <f t="shared" si="8"/>
        <v>Weekday</v>
      </c>
      <c r="O77" s="1" t="str">
        <f t="shared" si="9"/>
        <v>Morning</v>
      </c>
    </row>
    <row r="78" spans="1:15" ht="12.75" x14ac:dyDescent="0.2">
      <c r="A78" s="1">
        <v>77</v>
      </c>
      <c r="B78" s="2">
        <v>40547</v>
      </c>
      <c r="C78" s="1">
        <v>1</v>
      </c>
      <c r="D78" s="1">
        <v>0</v>
      </c>
      <c r="E78" s="1">
        <v>1</v>
      </c>
      <c r="F78" s="1">
        <v>8</v>
      </c>
      <c r="G78" s="1" t="b">
        <v>0</v>
      </c>
      <c r="H78" s="1">
        <v>2</v>
      </c>
      <c r="I78" s="1">
        <v>1</v>
      </c>
      <c r="J78" s="1">
        <v>0.14000000000000001</v>
      </c>
      <c r="K78" s="1" t="str">
        <f t="shared" si="5"/>
        <v>Spring</v>
      </c>
      <c r="L78" s="3" t="str">
        <f t="shared" si="6"/>
        <v>Clear</v>
      </c>
      <c r="M78" s="1" t="str">
        <f t="shared" si="7"/>
        <v>Tuesday</v>
      </c>
      <c r="N78" s="1" t="str">
        <f t="shared" si="8"/>
        <v>Weekday</v>
      </c>
      <c r="O78" s="1" t="str">
        <f t="shared" si="9"/>
        <v>Morning</v>
      </c>
    </row>
    <row r="79" spans="1:15" ht="12.75" x14ac:dyDescent="0.2">
      <c r="A79" s="1">
        <v>78</v>
      </c>
      <c r="B79" s="2">
        <v>40547</v>
      </c>
      <c r="C79" s="1">
        <v>1</v>
      </c>
      <c r="D79" s="1">
        <v>0</v>
      </c>
      <c r="E79" s="1">
        <v>1</v>
      </c>
      <c r="F79" s="1">
        <v>9</v>
      </c>
      <c r="G79" s="1" t="b">
        <v>0</v>
      </c>
      <c r="H79" s="1">
        <v>2</v>
      </c>
      <c r="I79" s="1">
        <v>1</v>
      </c>
      <c r="J79" s="1">
        <v>0.16</v>
      </c>
      <c r="K79" s="1" t="str">
        <f t="shared" si="5"/>
        <v>Spring</v>
      </c>
      <c r="L79" s="3" t="str">
        <f t="shared" si="6"/>
        <v>Clear</v>
      </c>
      <c r="M79" s="1" t="str">
        <f t="shared" si="7"/>
        <v>Tuesday</v>
      </c>
      <c r="N79" s="1" t="str">
        <f t="shared" si="8"/>
        <v>Weekday</v>
      </c>
      <c r="O79" s="1" t="str">
        <f t="shared" si="9"/>
        <v>Morning</v>
      </c>
    </row>
    <row r="80" spans="1:15" ht="12.75" x14ac:dyDescent="0.2">
      <c r="A80" s="1">
        <v>79</v>
      </c>
      <c r="B80" s="2">
        <v>40547</v>
      </c>
      <c r="C80" s="1">
        <v>1</v>
      </c>
      <c r="D80" s="1">
        <v>0</v>
      </c>
      <c r="E80" s="1">
        <v>1</v>
      </c>
      <c r="F80" s="1">
        <v>10</v>
      </c>
      <c r="G80" s="1" t="b">
        <v>0</v>
      </c>
      <c r="H80" s="1">
        <v>2</v>
      </c>
      <c r="I80" s="1">
        <v>2</v>
      </c>
      <c r="J80" s="1">
        <v>0.16</v>
      </c>
      <c r="K80" s="1" t="str">
        <f t="shared" si="5"/>
        <v>Spring</v>
      </c>
      <c r="L80" s="3" t="str">
        <f t="shared" si="6"/>
        <v>Mist</v>
      </c>
      <c r="M80" s="1" t="str">
        <f t="shared" si="7"/>
        <v>Tuesday</v>
      </c>
      <c r="N80" s="1" t="str">
        <f t="shared" si="8"/>
        <v>Weekday</v>
      </c>
      <c r="O80" s="1" t="str">
        <f t="shared" si="9"/>
        <v>Morning</v>
      </c>
    </row>
    <row r="81" spans="1:15" ht="12.75" x14ac:dyDescent="0.2">
      <c r="A81" s="1">
        <v>80</v>
      </c>
      <c r="B81" s="2">
        <v>40547</v>
      </c>
      <c r="C81" s="1">
        <v>1</v>
      </c>
      <c r="D81" s="1">
        <v>0</v>
      </c>
      <c r="E81" s="1">
        <v>1</v>
      </c>
      <c r="F81" s="1">
        <v>11</v>
      </c>
      <c r="G81" s="1" t="b">
        <v>0</v>
      </c>
      <c r="H81" s="1">
        <v>2</v>
      </c>
      <c r="I81" s="1">
        <v>1</v>
      </c>
      <c r="J81" s="1">
        <v>0.22</v>
      </c>
      <c r="K81" s="1" t="str">
        <f t="shared" si="5"/>
        <v>Spring</v>
      </c>
      <c r="L81" s="3" t="str">
        <f t="shared" si="6"/>
        <v>Clear</v>
      </c>
      <c r="M81" s="1" t="str">
        <f t="shared" si="7"/>
        <v>Tuesday</v>
      </c>
      <c r="N81" s="1" t="str">
        <f t="shared" si="8"/>
        <v>Weekday</v>
      </c>
      <c r="O81" s="1" t="str">
        <f t="shared" si="9"/>
        <v>Morning</v>
      </c>
    </row>
    <row r="82" spans="1:15" ht="12.75" x14ac:dyDescent="0.2">
      <c r="A82" s="1">
        <v>81</v>
      </c>
      <c r="B82" s="2">
        <v>40547</v>
      </c>
      <c r="C82" s="1">
        <v>1</v>
      </c>
      <c r="D82" s="1">
        <v>0</v>
      </c>
      <c r="E82" s="1">
        <v>1</v>
      </c>
      <c r="F82" s="1">
        <v>12</v>
      </c>
      <c r="G82" s="1" t="b">
        <v>0</v>
      </c>
      <c r="H82" s="1">
        <v>2</v>
      </c>
      <c r="I82" s="1">
        <v>1</v>
      </c>
      <c r="J82" s="1">
        <v>0.22</v>
      </c>
      <c r="K82" s="1" t="str">
        <f t="shared" si="5"/>
        <v>Spring</v>
      </c>
      <c r="L82" s="3" t="str">
        <f t="shared" si="6"/>
        <v>Clear</v>
      </c>
      <c r="M82" s="1" t="str">
        <f t="shared" si="7"/>
        <v>Tuesday</v>
      </c>
      <c r="N82" s="1" t="str">
        <f t="shared" si="8"/>
        <v>Weekday</v>
      </c>
      <c r="O82" s="1" t="str">
        <f t="shared" si="9"/>
        <v>Afternoon</v>
      </c>
    </row>
    <row r="83" spans="1:15" ht="12.75" x14ac:dyDescent="0.2">
      <c r="A83" s="1">
        <v>82</v>
      </c>
      <c r="B83" s="2">
        <v>40547</v>
      </c>
      <c r="C83" s="1">
        <v>1</v>
      </c>
      <c r="D83" s="1">
        <v>0</v>
      </c>
      <c r="E83" s="1">
        <v>1</v>
      </c>
      <c r="F83" s="1">
        <v>13</v>
      </c>
      <c r="G83" s="1" t="b">
        <v>0</v>
      </c>
      <c r="H83" s="1">
        <v>2</v>
      </c>
      <c r="I83" s="1">
        <v>1</v>
      </c>
      <c r="J83" s="1">
        <v>0.24</v>
      </c>
      <c r="K83" s="1" t="str">
        <f t="shared" si="5"/>
        <v>Spring</v>
      </c>
      <c r="L83" s="3" t="str">
        <f t="shared" si="6"/>
        <v>Clear</v>
      </c>
      <c r="M83" s="1" t="str">
        <f t="shared" si="7"/>
        <v>Tuesday</v>
      </c>
      <c r="N83" s="1" t="str">
        <f t="shared" si="8"/>
        <v>Weekday</v>
      </c>
      <c r="O83" s="1" t="str">
        <f t="shared" si="9"/>
        <v>Afternoon</v>
      </c>
    </row>
    <row r="84" spans="1:15" ht="12.75" x14ac:dyDescent="0.2">
      <c r="A84" s="1">
        <v>83</v>
      </c>
      <c r="B84" s="2">
        <v>40547</v>
      </c>
      <c r="C84" s="1">
        <v>1</v>
      </c>
      <c r="D84" s="1">
        <v>0</v>
      </c>
      <c r="E84" s="1">
        <v>1</v>
      </c>
      <c r="F84" s="1">
        <v>14</v>
      </c>
      <c r="G84" s="1" t="b">
        <v>0</v>
      </c>
      <c r="H84" s="1">
        <v>2</v>
      </c>
      <c r="I84" s="1">
        <v>1</v>
      </c>
      <c r="J84" s="1">
        <v>0.26</v>
      </c>
      <c r="K84" s="1" t="str">
        <f t="shared" si="5"/>
        <v>Spring</v>
      </c>
      <c r="L84" s="3" t="str">
        <f t="shared" si="6"/>
        <v>Clear</v>
      </c>
      <c r="M84" s="1" t="str">
        <f t="shared" si="7"/>
        <v>Tuesday</v>
      </c>
      <c r="N84" s="1" t="str">
        <f t="shared" si="8"/>
        <v>Weekday</v>
      </c>
      <c r="O84" s="1" t="str">
        <f t="shared" si="9"/>
        <v>Afternoon</v>
      </c>
    </row>
    <row r="85" spans="1:15" ht="12.75" x14ac:dyDescent="0.2">
      <c r="A85" s="1">
        <v>84</v>
      </c>
      <c r="B85" s="2">
        <v>40547</v>
      </c>
      <c r="C85" s="1">
        <v>1</v>
      </c>
      <c r="D85" s="1">
        <v>0</v>
      </c>
      <c r="E85" s="1">
        <v>1</v>
      </c>
      <c r="F85" s="1">
        <v>15</v>
      </c>
      <c r="G85" s="1" t="b">
        <v>0</v>
      </c>
      <c r="H85" s="1">
        <v>2</v>
      </c>
      <c r="I85" s="1">
        <v>1</v>
      </c>
      <c r="J85" s="1">
        <v>0.28000000000000003</v>
      </c>
      <c r="K85" s="1" t="str">
        <f t="shared" si="5"/>
        <v>Spring</v>
      </c>
      <c r="L85" s="3" t="str">
        <f t="shared" si="6"/>
        <v>Clear</v>
      </c>
      <c r="M85" s="1" t="str">
        <f t="shared" si="7"/>
        <v>Tuesday</v>
      </c>
      <c r="N85" s="1" t="str">
        <f t="shared" si="8"/>
        <v>Weekday</v>
      </c>
      <c r="O85" s="1" t="str">
        <f t="shared" si="9"/>
        <v>Afternoon</v>
      </c>
    </row>
    <row r="86" spans="1:15" ht="12.75" x14ac:dyDescent="0.2">
      <c r="A86" s="1">
        <v>85</v>
      </c>
      <c r="B86" s="2">
        <v>40547</v>
      </c>
      <c r="C86" s="1">
        <v>1</v>
      </c>
      <c r="D86" s="1">
        <v>0</v>
      </c>
      <c r="E86" s="1">
        <v>1</v>
      </c>
      <c r="F86" s="1">
        <v>16</v>
      </c>
      <c r="G86" s="1" t="b">
        <v>0</v>
      </c>
      <c r="H86" s="1">
        <v>2</v>
      </c>
      <c r="I86" s="1">
        <v>1</v>
      </c>
      <c r="J86" s="1">
        <v>0.3</v>
      </c>
      <c r="K86" s="1" t="str">
        <f t="shared" si="5"/>
        <v>Spring</v>
      </c>
      <c r="L86" s="3" t="str">
        <f t="shared" si="6"/>
        <v>Clear</v>
      </c>
      <c r="M86" s="1" t="str">
        <f t="shared" si="7"/>
        <v>Tuesday</v>
      </c>
      <c r="N86" s="1" t="str">
        <f t="shared" si="8"/>
        <v>Weekday</v>
      </c>
      <c r="O86" s="1" t="str">
        <f t="shared" si="9"/>
        <v>Afternoon</v>
      </c>
    </row>
    <row r="87" spans="1:15" ht="12.75" x14ac:dyDescent="0.2">
      <c r="A87" s="1">
        <v>86</v>
      </c>
      <c r="B87" s="2">
        <v>40547</v>
      </c>
      <c r="C87" s="1">
        <v>1</v>
      </c>
      <c r="D87" s="1">
        <v>0</v>
      </c>
      <c r="E87" s="1">
        <v>1</v>
      </c>
      <c r="F87" s="1">
        <v>17</v>
      </c>
      <c r="G87" s="1" t="b">
        <v>0</v>
      </c>
      <c r="H87" s="1">
        <v>2</v>
      </c>
      <c r="I87" s="1">
        <v>1</v>
      </c>
      <c r="J87" s="1">
        <v>0.28000000000000003</v>
      </c>
      <c r="K87" s="1" t="str">
        <f t="shared" si="5"/>
        <v>Spring</v>
      </c>
      <c r="L87" s="3" t="str">
        <f t="shared" si="6"/>
        <v>Clear</v>
      </c>
      <c r="M87" s="1" t="str">
        <f t="shared" si="7"/>
        <v>Tuesday</v>
      </c>
      <c r="N87" s="1" t="str">
        <f t="shared" si="8"/>
        <v>Weekday</v>
      </c>
      <c r="O87" s="1" t="str">
        <f t="shared" si="9"/>
        <v>Afternoon</v>
      </c>
    </row>
    <row r="88" spans="1:15" ht="12.75" x14ac:dyDescent="0.2">
      <c r="A88" s="1">
        <v>87</v>
      </c>
      <c r="B88" s="2">
        <v>40547</v>
      </c>
      <c r="C88" s="1">
        <v>1</v>
      </c>
      <c r="D88" s="1">
        <v>0</v>
      </c>
      <c r="E88" s="1">
        <v>1</v>
      </c>
      <c r="F88" s="1">
        <v>18</v>
      </c>
      <c r="G88" s="1" t="b">
        <v>0</v>
      </c>
      <c r="H88" s="1">
        <v>2</v>
      </c>
      <c r="I88" s="1">
        <v>1</v>
      </c>
      <c r="J88" s="1">
        <v>0.26</v>
      </c>
      <c r="K88" s="1" t="str">
        <f t="shared" si="5"/>
        <v>Spring</v>
      </c>
      <c r="L88" s="3" t="str">
        <f t="shared" si="6"/>
        <v>Clear</v>
      </c>
      <c r="M88" s="1" t="str">
        <f t="shared" si="7"/>
        <v>Tuesday</v>
      </c>
      <c r="N88" s="1" t="str">
        <f t="shared" si="8"/>
        <v>Weekday</v>
      </c>
      <c r="O88" s="1" t="str">
        <f t="shared" si="9"/>
        <v>Evening</v>
      </c>
    </row>
    <row r="89" spans="1:15" ht="12.75" x14ac:dyDescent="0.2">
      <c r="A89" s="1">
        <v>88</v>
      </c>
      <c r="B89" s="2">
        <v>40547</v>
      </c>
      <c r="C89" s="1">
        <v>1</v>
      </c>
      <c r="D89" s="1">
        <v>0</v>
      </c>
      <c r="E89" s="1">
        <v>1</v>
      </c>
      <c r="F89" s="1">
        <v>19</v>
      </c>
      <c r="G89" s="1" t="b">
        <v>0</v>
      </c>
      <c r="H89" s="1">
        <v>2</v>
      </c>
      <c r="I89" s="1">
        <v>1</v>
      </c>
      <c r="J89" s="1">
        <v>0.24</v>
      </c>
      <c r="K89" s="1" t="str">
        <f t="shared" si="5"/>
        <v>Spring</v>
      </c>
      <c r="L89" s="3" t="str">
        <f t="shared" si="6"/>
        <v>Clear</v>
      </c>
      <c r="M89" s="1" t="str">
        <f t="shared" si="7"/>
        <v>Tuesday</v>
      </c>
      <c r="N89" s="1" t="str">
        <f t="shared" si="8"/>
        <v>Weekday</v>
      </c>
      <c r="O89" s="1" t="str">
        <f t="shared" si="9"/>
        <v>Evening</v>
      </c>
    </row>
    <row r="90" spans="1:15" ht="12.75" x14ac:dyDescent="0.2">
      <c r="A90" s="1">
        <v>89</v>
      </c>
      <c r="B90" s="2">
        <v>40547</v>
      </c>
      <c r="C90" s="1">
        <v>1</v>
      </c>
      <c r="D90" s="1">
        <v>0</v>
      </c>
      <c r="E90" s="1">
        <v>1</v>
      </c>
      <c r="F90" s="1">
        <v>20</v>
      </c>
      <c r="G90" s="1" t="b">
        <v>0</v>
      </c>
      <c r="H90" s="1">
        <v>2</v>
      </c>
      <c r="I90" s="1">
        <v>1</v>
      </c>
      <c r="J90" s="1">
        <v>0.24</v>
      </c>
      <c r="K90" s="1" t="str">
        <f t="shared" si="5"/>
        <v>Spring</v>
      </c>
      <c r="L90" s="3" t="str">
        <f t="shared" si="6"/>
        <v>Clear</v>
      </c>
      <c r="M90" s="1" t="str">
        <f t="shared" si="7"/>
        <v>Tuesday</v>
      </c>
      <c r="N90" s="1" t="str">
        <f t="shared" si="8"/>
        <v>Weekday</v>
      </c>
      <c r="O90" s="1" t="str">
        <f t="shared" si="9"/>
        <v>Evening</v>
      </c>
    </row>
    <row r="91" spans="1:15" ht="12.75" x14ac:dyDescent="0.2">
      <c r="A91" s="1">
        <v>90</v>
      </c>
      <c r="B91" s="2">
        <v>40547</v>
      </c>
      <c r="C91" s="1">
        <v>1</v>
      </c>
      <c r="D91" s="1">
        <v>0</v>
      </c>
      <c r="E91" s="1">
        <v>1</v>
      </c>
      <c r="F91" s="1">
        <v>21</v>
      </c>
      <c r="G91" s="1" t="b">
        <v>0</v>
      </c>
      <c r="H91" s="1">
        <v>2</v>
      </c>
      <c r="I91" s="1">
        <v>1</v>
      </c>
      <c r="J91" s="1">
        <v>0.22</v>
      </c>
      <c r="K91" s="1" t="str">
        <f t="shared" si="5"/>
        <v>Spring</v>
      </c>
      <c r="L91" s="3" t="str">
        <f t="shared" si="6"/>
        <v>Clear</v>
      </c>
      <c r="M91" s="1" t="str">
        <f t="shared" si="7"/>
        <v>Tuesday</v>
      </c>
      <c r="N91" s="1" t="str">
        <f t="shared" si="8"/>
        <v>Weekday</v>
      </c>
      <c r="O91" s="1" t="str">
        <f t="shared" si="9"/>
        <v>Evening</v>
      </c>
    </row>
    <row r="92" spans="1:15" ht="12.75" x14ac:dyDescent="0.2">
      <c r="A92" s="1">
        <v>91</v>
      </c>
      <c r="B92" s="2">
        <v>40547</v>
      </c>
      <c r="C92" s="1">
        <v>1</v>
      </c>
      <c r="D92" s="1">
        <v>0</v>
      </c>
      <c r="E92" s="1">
        <v>1</v>
      </c>
      <c r="F92" s="1">
        <v>22</v>
      </c>
      <c r="G92" s="1" t="b">
        <v>0</v>
      </c>
      <c r="H92" s="1">
        <v>2</v>
      </c>
      <c r="I92" s="1">
        <v>1</v>
      </c>
      <c r="J92" s="1">
        <v>0.22</v>
      </c>
      <c r="K92" s="1" t="str">
        <f t="shared" si="5"/>
        <v>Spring</v>
      </c>
      <c r="L92" s="3" t="str">
        <f t="shared" si="6"/>
        <v>Clear</v>
      </c>
      <c r="M92" s="1" t="str">
        <f t="shared" si="7"/>
        <v>Tuesday</v>
      </c>
      <c r="N92" s="1" t="str">
        <f t="shared" si="8"/>
        <v>Weekday</v>
      </c>
      <c r="O92" s="1" t="str">
        <f t="shared" si="9"/>
        <v>Evening</v>
      </c>
    </row>
    <row r="93" spans="1:15" ht="12.75" x14ac:dyDescent="0.2">
      <c r="A93" s="1">
        <v>92</v>
      </c>
      <c r="B93" s="2">
        <v>40547</v>
      </c>
      <c r="C93" s="1">
        <v>1</v>
      </c>
      <c r="D93" s="1">
        <v>0</v>
      </c>
      <c r="E93" s="1">
        <v>1</v>
      </c>
      <c r="F93" s="1">
        <v>23</v>
      </c>
      <c r="G93" s="1" t="b">
        <v>0</v>
      </c>
      <c r="H93" s="1">
        <v>2</v>
      </c>
      <c r="I93" s="1">
        <v>1</v>
      </c>
      <c r="J93" s="1">
        <v>0.2</v>
      </c>
      <c r="K93" s="1" t="str">
        <f t="shared" si="5"/>
        <v>Spring</v>
      </c>
      <c r="L93" s="3" t="str">
        <f t="shared" si="6"/>
        <v>Clear</v>
      </c>
      <c r="M93" s="1" t="str">
        <f t="shared" si="7"/>
        <v>Tuesday</v>
      </c>
      <c r="N93" s="1" t="str">
        <f t="shared" si="8"/>
        <v>Weekday</v>
      </c>
      <c r="O93" s="1" t="str">
        <f t="shared" si="9"/>
        <v>Evening</v>
      </c>
    </row>
    <row r="94" spans="1:15" ht="12.75" x14ac:dyDescent="0.2">
      <c r="A94" s="1">
        <v>93</v>
      </c>
      <c r="B94" s="2">
        <v>40548</v>
      </c>
      <c r="C94" s="1">
        <v>1</v>
      </c>
      <c r="D94" s="1">
        <v>0</v>
      </c>
      <c r="E94" s="1">
        <v>1</v>
      </c>
      <c r="F94" s="1">
        <v>0</v>
      </c>
      <c r="G94" s="1" t="b">
        <v>0</v>
      </c>
      <c r="H94" s="1">
        <v>3</v>
      </c>
      <c r="I94" s="1">
        <v>1</v>
      </c>
      <c r="J94" s="1">
        <v>0.2</v>
      </c>
      <c r="K94" s="1" t="str">
        <f t="shared" si="5"/>
        <v>Spring</v>
      </c>
      <c r="L94" s="3" t="str">
        <f t="shared" si="6"/>
        <v>Clear</v>
      </c>
      <c r="M94" s="1" t="str">
        <f t="shared" si="7"/>
        <v>Wednesday</v>
      </c>
      <c r="N94" s="1" t="str">
        <f t="shared" si="8"/>
        <v>Weekday</v>
      </c>
      <c r="O94" s="1" t="str">
        <f t="shared" si="9"/>
        <v>Early Morning</v>
      </c>
    </row>
    <row r="95" spans="1:15" ht="12.75" x14ac:dyDescent="0.2">
      <c r="A95" s="1">
        <v>94</v>
      </c>
      <c r="B95" s="2">
        <v>40548</v>
      </c>
      <c r="C95" s="1">
        <v>1</v>
      </c>
      <c r="D95" s="1">
        <v>0</v>
      </c>
      <c r="E95" s="1">
        <v>1</v>
      </c>
      <c r="F95" s="1">
        <v>1</v>
      </c>
      <c r="G95" s="1" t="b">
        <v>0</v>
      </c>
      <c r="H95" s="1">
        <v>3</v>
      </c>
      <c r="I95" s="1">
        <v>1</v>
      </c>
      <c r="J95" s="1">
        <v>0.16</v>
      </c>
      <c r="K95" s="1" t="str">
        <f t="shared" si="5"/>
        <v>Spring</v>
      </c>
      <c r="L95" s="3" t="str">
        <f t="shared" si="6"/>
        <v>Clear</v>
      </c>
      <c r="M95" s="1" t="str">
        <f t="shared" si="7"/>
        <v>Wednesday</v>
      </c>
      <c r="N95" s="1" t="str">
        <f t="shared" si="8"/>
        <v>Weekday</v>
      </c>
      <c r="O95" s="1" t="str">
        <f t="shared" si="9"/>
        <v>Early Morning</v>
      </c>
    </row>
    <row r="96" spans="1:15" ht="12.75" x14ac:dyDescent="0.2">
      <c r="A96" s="1">
        <v>95</v>
      </c>
      <c r="B96" s="2">
        <v>40548</v>
      </c>
      <c r="C96" s="1">
        <v>1</v>
      </c>
      <c r="D96" s="1">
        <v>0</v>
      </c>
      <c r="E96" s="1">
        <v>1</v>
      </c>
      <c r="F96" s="1">
        <v>2</v>
      </c>
      <c r="G96" s="1" t="b">
        <v>0</v>
      </c>
      <c r="H96" s="1">
        <v>3</v>
      </c>
      <c r="I96" s="1">
        <v>1</v>
      </c>
      <c r="J96" s="1">
        <v>0.16</v>
      </c>
      <c r="K96" s="1" t="str">
        <f t="shared" si="5"/>
        <v>Spring</v>
      </c>
      <c r="L96" s="3" t="str">
        <f t="shared" si="6"/>
        <v>Clear</v>
      </c>
      <c r="M96" s="1" t="str">
        <f t="shared" si="7"/>
        <v>Wednesday</v>
      </c>
      <c r="N96" s="1" t="str">
        <f t="shared" si="8"/>
        <v>Weekday</v>
      </c>
      <c r="O96" s="1" t="str">
        <f t="shared" si="9"/>
        <v>Early Morning</v>
      </c>
    </row>
    <row r="97" spans="1:15" ht="12.75" x14ac:dyDescent="0.2">
      <c r="A97" s="1">
        <v>96</v>
      </c>
      <c r="B97" s="2">
        <v>40548</v>
      </c>
      <c r="C97" s="1">
        <v>1</v>
      </c>
      <c r="D97" s="1">
        <v>0</v>
      </c>
      <c r="E97" s="1">
        <v>1</v>
      </c>
      <c r="F97" s="1">
        <v>4</v>
      </c>
      <c r="G97" s="1" t="b">
        <v>0</v>
      </c>
      <c r="H97" s="1">
        <v>3</v>
      </c>
      <c r="I97" s="1">
        <v>1</v>
      </c>
      <c r="J97" s="1">
        <v>0.24</v>
      </c>
      <c r="K97" s="1" t="str">
        <f t="shared" si="5"/>
        <v>Spring</v>
      </c>
      <c r="L97" s="3" t="str">
        <f t="shared" si="6"/>
        <v>Clear</v>
      </c>
      <c r="M97" s="1" t="str">
        <f t="shared" si="7"/>
        <v>Wednesday</v>
      </c>
      <c r="N97" s="1" t="str">
        <f t="shared" si="8"/>
        <v>Weekday</v>
      </c>
      <c r="O97" s="1" t="str">
        <f t="shared" si="9"/>
        <v>Early Morning</v>
      </c>
    </row>
    <row r="98" spans="1:15" ht="12.75" x14ac:dyDescent="0.2">
      <c r="A98" s="1">
        <v>97</v>
      </c>
      <c r="B98" s="2">
        <v>40548</v>
      </c>
      <c r="C98" s="1">
        <v>1</v>
      </c>
      <c r="D98" s="1">
        <v>0</v>
      </c>
      <c r="E98" s="1">
        <v>1</v>
      </c>
      <c r="F98" s="1">
        <v>5</v>
      </c>
      <c r="G98" s="1" t="b">
        <v>0</v>
      </c>
      <c r="H98" s="1">
        <v>3</v>
      </c>
      <c r="I98" s="1">
        <v>1</v>
      </c>
      <c r="J98" s="1">
        <v>0.22</v>
      </c>
      <c r="K98" s="1" t="str">
        <f t="shared" si="5"/>
        <v>Spring</v>
      </c>
      <c r="L98" s="3" t="str">
        <f t="shared" si="6"/>
        <v>Clear</v>
      </c>
      <c r="M98" s="1" t="str">
        <f t="shared" si="7"/>
        <v>Wednesday</v>
      </c>
      <c r="N98" s="1" t="str">
        <f t="shared" si="8"/>
        <v>Weekday</v>
      </c>
      <c r="O98" s="1" t="str">
        <f t="shared" si="9"/>
        <v>Early Morning</v>
      </c>
    </row>
    <row r="99" spans="1:15" ht="12.75" x14ac:dyDescent="0.2">
      <c r="A99" s="1">
        <v>98</v>
      </c>
      <c r="B99" s="2">
        <v>40548</v>
      </c>
      <c r="C99" s="1">
        <v>1</v>
      </c>
      <c r="D99" s="1">
        <v>0</v>
      </c>
      <c r="E99" s="1">
        <v>1</v>
      </c>
      <c r="F99" s="1">
        <v>6</v>
      </c>
      <c r="G99" s="1" t="b">
        <v>0</v>
      </c>
      <c r="H99" s="1">
        <v>3</v>
      </c>
      <c r="I99" s="1">
        <v>1</v>
      </c>
      <c r="J99" s="1">
        <v>0.2</v>
      </c>
      <c r="K99" s="1" t="str">
        <f t="shared" si="5"/>
        <v>Spring</v>
      </c>
      <c r="L99" s="3" t="str">
        <f t="shared" si="6"/>
        <v>Clear</v>
      </c>
      <c r="M99" s="1" t="str">
        <f t="shared" si="7"/>
        <v>Wednesday</v>
      </c>
      <c r="N99" s="1" t="str">
        <f t="shared" si="8"/>
        <v>Weekday</v>
      </c>
      <c r="O99" s="1" t="str">
        <f t="shared" si="9"/>
        <v>Morning</v>
      </c>
    </row>
    <row r="100" spans="1:15" ht="12.75" x14ac:dyDescent="0.2">
      <c r="A100" s="1">
        <v>99</v>
      </c>
      <c r="B100" s="2">
        <v>40548</v>
      </c>
      <c r="C100" s="1">
        <v>1</v>
      </c>
      <c r="D100" s="1">
        <v>0</v>
      </c>
      <c r="E100" s="1">
        <v>1</v>
      </c>
      <c r="F100" s="1">
        <v>7</v>
      </c>
      <c r="G100" s="1" t="b">
        <v>0</v>
      </c>
      <c r="H100" s="1">
        <v>3</v>
      </c>
      <c r="I100" s="1">
        <v>1</v>
      </c>
      <c r="J100" s="1">
        <v>0.18</v>
      </c>
      <c r="K100" s="1" t="str">
        <f t="shared" si="5"/>
        <v>Spring</v>
      </c>
      <c r="L100" s="3" t="str">
        <f t="shared" si="6"/>
        <v>Clear</v>
      </c>
      <c r="M100" s="1" t="str">
        <f t="shared" si="7"/>
        <v>Wednesday</v>
      </c>
      <c r="N100" s="1" t="str">
        <f t="shared" si="8"/>
        <v>Weekday</v>
      </c>
      <c r="O100" s="1" t="str">
        <f t="shared" si="9"/>
        <v>Morning</v>
      </c>
    </row>
    <row r="101" spans="1:15" ht="12.75" x14ac:dyDescent="0.2">
      <c r="A101" s="1">
        <v>100</v>
      </c>
      <c r="B101" s="2">
        <v>40548</v>
      </c>
      <c r="C101" s="1">
        <v>1</v>
      </c>
      <c r="D101" s="1">
        <v>0</v>
      </c>
      <c r="E101" s="1">
        <v>1</v>
      </c>
      <c r="F101" s="1">
        <v>8</v>
      </c>
      <c r="G101" s="1" t="b">
        <v>0</v>
      </c>
      <c r="H101" s="1">
        <v>3</v>
      </c>
      <c r="I101" s="1">
        <v>1</v>
      </c>
      <c r="J101" s="1">
        <v>0.2</v>
      </c>
      <c r="K101" s="1" t="str">
        <f t="shared" si="5"/>
        <v>Spring</v>
      </c>
      <c r="L101" s="3" t="str">
        <f t="shared" si="6"/>
        <v>Clear</v>
      </c>
      <c r="M101" s="1" t="str">
        <f t="shared" si="7"/>
        <v>Wednesday</v>
      </c>
      <c r="N101" s="1" t="str">
        <f t="shared" si="8"/>
        <v>Weekday</v>
      </c>
      <c r="O101" s="1" t="str">
        <f t="shared" si="9"/>
        <v>Morning</v>
      </c>
    </row>
    <row r="102" spans="1:15" ht="12.75" x14ac:dyDescent="0.2">
      <c r="A102" s="1">
        <v>101</v>
      </c>
      <c r="B102" s="2">
        <v>40548</v>
      </c>
      <c r="C102" s="1">
        <v>1</v>
      </c>
      <c r="D102" s="1">
        <v>0</v>
      </c>
      <c r="E102" s="1">
        <v>1</v>
      </c>
      <c r="F102" s="1">
        <v>9</v>
      </c>
      <c r="G102" s="1" t="b">
        <v>0</v>
      </c>
      <c r="H102" s="1">
        <v>3</v>
      </c>
      <c r="I102" s="1">
        <v>1</v>
      </c>
      <c r="J102" s="1">
        <v>0.22</v>
      </c>
      <c r="K102" s="1" t="str">
        <f t="shared" si="5"/>
        <v>Spring</v>
      </c>
      <c r="L102" s="3" t="str">
        <f t="shared" si="6"/>
        <v>Clear</v>
      </c>
      <c r="M102" s="1" t="str">
        <f t="shared" si="7"/>
        <v>Wednesday</v>
      </c>
      <c r="N102" s="1" t="str">
        <f t="shared" si="8"/>
        <v>Weekday</v>
      </c>
      <c r="O102" s="1" t="str">
        <f t="shared" si="9"/>
        <v>Morning</v>
      </c>
    </row>
    <row r="103" spans="1:15" ht="12.75" x14ac:dyDescent="0.2">
      <c r="A103" s="1">
        <v>102</v>
      </c>
      <c r="B103" s="2">
        <v>40548</v>
      </c>
      <c r="C103" s="1">
        <v>1</v>
      </c>
      <c r="D103" s="1">
        <v>0</v>
      </c>
      <c r="E103" s="1">
        <v>1</v>
      </c>
      <c r="F103" s="1">
        <v>10</v>
      </c>
      <c r="G103" s="1" t="b">
        <v>0</v>
      </c>
      <c r="H103" s="1">
        <v>3</v>
      </c>
      <c r="I103" s="1">
        <v>1</v>
      </c>
      <c r="J103" s="1">
        <v>0.22</v>
      </c>
      <c r="K103" s="1" t="str">
        <f t="shared" si="5"/>
        <v>Spring</v>
      </c>
      <c r="L103" s="3" t="str">
        <f t="shared" si="6"/>
        <v>Clear</v>
      </c>
      <c r="M103" s="1" t="str">
        <f t="shared" si="7"/>
        <v>Wednesday</v>
      </c>
      <c r="N103" s="1" t="str">
        <f t="shared" si="8"/>
        <v>Weekday</v>
      </c>
      <c r="O103" s="1" t="str">
        <f t="shared" si="9"/>
        <v>Morning</v>
      </c>
    </row>
    <row r="104" spans="1:15" ht="12.75" x14ac:dyDescent="0.2">
      <c r="A104" s="1">
        <v>103</v>
      </c>
      <c r="B104" s="2">
        <v>40548</v>
      </c>
      <c r="C104" s="1">
        <v>1</v>
      </c>
      <c r="D104" s="1">
        <v>0</v>
      </c>
      <c r="E104" s="1">
        <v>1</v>
      </c>
      <c r="F104" s="1">
        <v>11</v>
      </c>
      <c r="G104" s="1" t="b">
        <v>0</v>
      </c>
      <c r="H104" s="1">
        <v>3</v>
      </c>
      <c r="I104" s="1">
        <v>1</v>
      </c>
      <c r="J104" s="1">
        <v>0.26</v>
      </c>
      <c r="K104" s="1" t="str">
        <f t="shared" si="5"/>
        <v>Spring</v>
      </c>
      <c r="L104" s="3" t="str">
        <f t="shared" si="6"/>
        <v>Clear</v>
      </c>
      <c r="M104" s="1" t="str">
        <f t="shared" si="7"/>
        <v>Wednesday</v>
      </c>
      <c r="N104" s="1" t="str">
        <f t="shared" si="8"/>
        <v>Weekday</v>
      </c>
      <c r="O104" s="1" t="str">
        <f t="shared" si="9"/>
        <v>Morning</v>
      </c>
    </row>
    <row r="105" spans="1:15" ht="12.75" x14ac:dyDescent="0.2">
      <c r="A105" s="1">
        <v>104</v>
      </c>
      <c r="B105" s="2">
        <v>40548</v>
      </c>
      <c r="C105" s="1">
        <v>1</v>
      </c>
      <c r="D105" s="1">
        <v>0</v>
      </c>
      <c r="E105" s="1">
        <v>1</v>
      </c>
      <c r="F105" s="1">
        <v>12</v>
      </c>
      <c r="G105" s="1" t="b">
        <v>0</v>
      </c>
      <c r="H105" s="1">
        <v>3</v>
      </c>
      <c r="I105" s="1">
        <v>1</v>
      </c>
      <c r="J105" s="1">
        <v>0.26</v>
      </c>
      <c r="K105" s="1" t="str">
        <f t="shared" si="5"/>
        <v>Spring</v>
      </c>
      <c r="L105" s="3" t="str">
        <f t="shared" si="6"/>
        <v>Clear</v>
      </c>
      <c r="M105" s="1" t="str">
        <f t="shared" si="7"/>
        <v>Wednesday</v>
      </c>
      <c r="N105" s="1" t="str">
        <f t="shared" si="8"/>
        <v>Weekday</v>
      </c>
      <c r="O105" s="1" t="str">
        <f t="shared" si="9"/>
        <v>Afternoon</v>
      </c>
    </row>
    <row r="106" spans="1:15" ht="12.75" x14ac:dyDescent="0.2">
      <c r="A106" s="1">
        <v>105</v>
      </c>
      <c r="B106" s="2">
        <v>40548</v>
      </c>
      <c r="C106" s="1">
        <v>1</v>
      </c>
      <c r="D106" s="1">
        <v>0</v>
      </c>
      <c r="E106" s="1">
        <v>1</v>
      </c>
      <c r="F106" s="1">
        <v>13</v>
      </c>
      <c r="G106" s="1" t="b">
        <v>0</v>
      </c>
      <c r="H106" s="1">
        <v>3</v>
      </c>
      <c r="I106" s="1">
        <v>1</v>
      </c>
      <c r="J106" s="1">
        <v>0.28000000000000003</v>
      </c>
      <c r="K106" s="1" t="str">
        <f t="shared" si="5"/>
        <v>Spring</v>
      </c>
      <c r="L106" s="3" t="str">
        <f t="shared" si="6"/>
        <v>Clear</v>
      </c>
      <c r="M106" s="1" t="str">
        <f t="shared" si="7"/>
        <v>Wednesday</v>
      </c>
      <c r="N106" s="1" t="str">
        <f t="shared" si="8"/>
        <v>Weekday</v>
      </c>
      <c r="O106" s="1" t="str">
        <f t="shared" si="9"/>
        <v>Afternoon</v>
      </c>
    </row>
    <row r="107" spans="1:15" ht="12.75" x14ac:dyDescent="0.2">
      <c r="A107" s="1">
        <v>106</v>
      </c>
      <c r="B107" s="2">
        <v>40548</v>
      </c>
      <c r="C107" s="1">
        <v>1</v>
      </c>
      <c r="D107" s="1">
        <v>0</v>
      </c>
      <c r="E107" s="1">
        <v>1</v>
      </c>
      <c r="F107" s="1">
        <v>14</v>
      </c>
      <c r="G107" s="1" t="b">
        <v>0</v>
      </c>
      <c r="H107" s="1">
        <v>3</v>
      </c>
      <c r="I107" s="1">
        <v>1</v>
      </c>
      <c r="J107" s="1">
        <v>0.3</v>
      </c>
      <c r="K107" s="1" t="str">
        <f t="shared" si="5"/>
        <v>Spring</v>
      </c>
      <c r="L107" s="3" t="str">
        <f t="shared" si="6"/>
        <v>Clear</v>
      </c>
      <c r="M107" s="1" t="str">
        <f t="shared" si="7"/>
        <v>Wednesday</v>
      </c>
      <c r="N107" s="1" t="str">
        <f t="shared" si="8"/>
        <v>Weekday</v>
      </c>
      <c r="O107" s="1" t="str">
        <f t="shared" si="9"/>
        <v>Afternoon</v>
      </c>
    </row>
    <row r="108" spans="1:15" ht="12.75" x14ac:dyDescent="0.2">
      <c r="A108" s="1">
        <v>107</v>
      </c>
      <c r="B108" s="2">
        <v>40548</v>
      </c>
      <c r="C108" s="1">
        <v>1</v>
      </c>
      <c r="D108" s="1">
        <v>0</v>
      </c>
      <c r="E108" s="1">
        <v>1</v>
      </c>
      <c r="F108" s="1">
        <v>15</v>
      </c>
      <c r="G108" s="1" t="b">
        <v>0</v>
      </c>
      <c r="H108" s="1">
        <v>3</v>
      </c>
      <c r="I108" s="1">
        <v>1</v>
      </c>
      <c r="J108" s="1">
        <v>0.3</v>
      </c>
      <c r="K108" s="1" t="str">
        <f t="shared" si="5"/>
        <v>Spring</v>
      </c>
      <c r="L108" s="3" t="str">
        <f t="shared" si="6"/>
        <v>Clear</v>
      </c>
      <c r="M108" s="1" t="str">
        <f t="shared" si="7"/>
        <v>Wednesday</v>
      </c>
      <c r="N108" s="1" t="str">
        <f t="shared" si="8"/>
        <v>Weekday</v>
      </c>
      <c r="O108" s="1" t="str">
        <f t="shared" si="9"/>
        <v>Afternoon</v>
      </c>
    </row>
    <row r="109" spans="1:15" ht="12.75" x14ac:dyDescent="0.2">
      <c r="A109" s="1">
        <v>108</v>
      </c>
      <c r="B109" s="2">
        <v>40548</v>
      </c>
      <c r="C109" s="1">
        <v>1</v>
      </c>
      <c r="D109" s="1">
        <v>0</v>
      </c>
      <c r="E109" s="1">
        <v>1</v>
      </c>
      <c r="F109" s="1">
        <v>16</v>
      </c>
      <c r="G109" s="1" t="b">
        <v>0</v>
      </c>
      <c r="H109" s="1">
        <v>3</v>
      </c>
      <c r="I109" s="1">
        <v>1</v>
      </c>
      <c r="J109" s="1">
        <v>0.3</v>
      </c>
      <c r="K109" s="1" t="str">
        <f t="shared" si="5"/>
        <v>Spring</v>
      </c>
      <c r="L109" s="3" t="str">
        <f t="shared" si="6"/>
        <v>Clear</v>
      </c>
      <c r="M109" s="1" t="str">
        <f t="shared" si="7"/>
        <v>Wednesday</v>
      </c>
      <c r="N109" s="1" t="str">
        <f t="shared" si="8"/>
        <v>Weekday</v>
      </c>
      <c r="O109" s="1" t="str">
        <f t="shared" si="9"/>
        <v>Afternoon</v>
      </c>
    </row>
    <row r="110" spans="1:15" ht="12.75" x14ac:dyDescent="0.2">
      <c r="A110" s="1">
        <v>109</v>
      </c>
      <c r="B110" s="2">
        <v>40548</v>
      </c>
      <c r="C110" s="1">
        <v>1</v>
      </c>
      <c r="D110" s="1">
        <v>0</v>
      </c>
      <c r="E110" s="1">
        <v>1</v>
      </c>
      <c r="F110" s="1">
        <v>17</v>
      </c>
      <c r="G110" s="1" t="b">
        <v>0</v>
      </c>
      <c r="H110" s="1">
        <v>3</v>
      </c>
      <c r="I110" s="1">
        <v>1</v>
      </c>
      <c r="J110" s="1">
        <v>0.24</v>
      </c>
      <c r="K110" s="1" t="str">
        <f t="shared" si="5"/>
        <v>Spring</v>
      </c>
      <c r="L110" s="3" t="str">
        <f t="shared" si="6"/>
        <v>Clear</v>
      </c>
      <c r="M110" s="1" t="str">
        <f t="shared" si="7"/>
        <v>Wednesday</v>
      </c>
      <c r="N110" s="1" t="str">
        <f t="shared" si="8"/>
        <v>Weekday</v>
      </c>
      <c r="O110" s="1" t="str">
        <f t="shared" si="9"/>
        <v>Afternoon</v>
      </c>
    </row>
    <row r="111" spans="1:15" ht="12.75" x14ac:dyDescent="0.2">
      <c r="A111" s="1">
        <v>110</v>
      </c>
      <c r="B111" s="2">
        <v>40548</v>
      </c>
      <c r="C111" s="1">
        <v>1</v>
      </c>
      <c r="D111" s="1">
        <v>0</v>
      </c>
      <c r="E111" s="1">
        <v>1</v>
      </c>
      <c r="F111" s="1">
        <v>18</v>
      </c>
      <c r="G111" s="1" t="b">
        <v>0</v>
      </c>
      <c r="H111" s="1">
        <v>3</v>
      </c>
      <c r="I111" s="1">
        <v>1</v>
      </c>
      <c r="J111" s="1">
        <v>0.24</v>
      </c>
      <c r="K111" s="1" t="str">
        <f t="shared" si="5"/>
        <v>Spring</v>
      </c>
      <c r="L111" s="3" t="str">
        <f t="shared" si="6"/>
        <v>Clear</v>
      </c>
      <c r="M111" s="1" t="str">
        <f t="shared" si="7"/>
        <v>Wednesday</v>
      </c>
      <c r="N111" s="1" t="str">
        <f t="shared" si="8"/>
        <v>Weekday</v>
      </c>
      <c r="O111" s="1" t="str">
        <f t="shared" si="9"/>
        <v>Evening</v>
      </c>
    </row>
    <row r="112" spans="1:15" ht="12.75" x14ac:dyDescent="0.2">
      <c r="A112" s="1">
        <v>111</v>
      </c>
      <c r="B112" s="2">
        <v>40548</v>
      </c>
      <c r="C112" s="1">
        <v>1</v>
      </c>
      <c r="D112" s="1">
        <v>0</v>
      </c>
      <c r="E112" s="1">
        <v>1</v>
      </c>
      <c r="F112" s="1">
        <v>19</v>
      </c>
      <c r="G112" s="1" t="b">
        <v>0</v>
      </c>
      <c r="H112" s="1">
        <v>3</v>
      </c>
      <c r="I112" s="1">
        <v>1</v>
      </c>
      <c r="J112" s="1">
        <v>0.24</v>
      </c>
      <c r="K112" s="1" t="str">
        <f t="shared" si="5"/>
        <v>Spring</v>
      </c>
      <c r="L112" s="3" t="str">
        <f t="shared" si="6"/>
        <v>Clear</v>
      </c>
      <c r="M112" s="1" t="str">
        <f t="shared" si="7"/>
        <v>Wednesday</v>
      </c>
      <c r="N112" s="1" t="str">
        <f t="shared" si="8"/>
        <v>Weekday</v>
      </c>
      <c r="O112" s="1" t="str">
        <f t="shared" si="9"/>
        <v>Evening</v>
      </c>
    </row>
    <row r="113" spans="1:15" ht="12.75" x14ac:dyDescent="0.2">
      <c r="A113" s="1">
        <v>112</v>
      </c>
      <c r="B113" s="2">
        <v>40548</v>
      </c>
      <c r="C113" s="1">
        <v>1</v>
      </c>
      <c r="D113" s="1">
        <v>0</v>
      </c>
      <c r="E113" s="1">
        <v>1</v>
      </c>
      <c r="F113" s="1">
        <v>20</v>
      </c>
      <c r="G113" s="1" t="b">
        <v>0</v>
      </c>
      <c r="H113" s="1">
        <v>3</v>
      </c>
      <c r="I113" s="1">
        <v>1</v>
      </c>
      <c r="J113" s="1">
        <v>0.22</v>
      </c>
      <c r="K113" s="1" t="str">
        <f t="shared" si="5"/>
        <v>Spring</v>
      </c>
      <c r="L113" s="3" t="str">
        <f t="shared" si="6"/>
        <v>Clear</v>
      </c>
      <c r="M113" s="1" t="str">
        <f t="shared" si="7"/>
        <v>Wednesday</v>
      </c>
      <c r="N113" s="1" t="str">
        <f t="shared" si="8"/>
        <v>Weekday</v>
      </c>
      <c r="O113" s="1" t="str">
        <f t="shared" si="9"/>
        <v>Evening</v>
      </c>
    </row>
    <row r="114" spans="1:15" ht="12.75" x14ac:dyDescent="0.2">
      <c r="A114" s="1">
        <v>113</v>
      </c>
      <c r="B114" s="2">
        <v>40548</v>
      </c>
      <c r="C114" s="1">
        <v>1</v>
      </c>
      <c r="D114" s="1">
        <v>0</v>
      </c>
      <c r="E114" s="1">
        <v>1</v>
      </c>
      <c r="F114" s="1">
        <v>21</v>
      </c>
      <c r="G114" s="1" t="b">
        <v>0</v>
      </c>
      <c r="H114" s="1">
        <v>3</v>
      </c>
      <c r="I114" s="1">
        <v>1</v>
      </c>
      <c r="J114" s="1">
        <v>0.2</v>
      </c>
      <c r="K114" s="1" t="str">
        <f t="shared" si="5"/>
        <v>Spring</v>
      </c>
      <c r="L114" s="3" t="str">
        <f t="shared" si="6"/>
        <v>Clear</v>
      </c>
      <c r="M114" s="1" t="str">
        <f t="shared" si="7"/>
        <v>Wednesday</v>
      </c>
      <c r="N114" s="1" t="str">
        <f t="shared" si="8"/>
        <v>Weekday</v>
      </c>
      <c r="O114" s="1" t="str">
        <f t="shared" si="9"/>
        <v>Evening</v>
      </c>
    </row>
    <row r="115" spans="1:15" ht="12.75" x14ac:dyDescent="0.2">
      <c r="A115" s="1">
        <v>114</v>
      </c>
      <c r="B115" s="2">
        <v>40548</v>
      </c>
      <c r="C115" s="1">
        <v>1</v>
      </c>
      <c r="D115" s="1">
        <v>0</v>
      </c>
      <c r="E115" s="1">
        <v>1</v>
      </c>
      <c r="F115" s="1">
        <v>22</v>
      </c>
      <c r="G115" s="1" t="b">
        <v>0</v>
      </c>
      <c r="H115" s="1">
        <v>3</v>
      </c>
      <c r="I115" s="1">
        <v>1</v>
      </c>
      <c r="J115" s="1">
        <v>0.18</v>
      </c>
      <c r="K115" s="1" t="str">
        <f t="shared" si="5"/>
        <v>Spring</v>
      </c>
      <c r="L115" s="3" t="str">
        <f t="shared" si="6"/>
        <v>Clear</v>
      </c>
      <c r="M115" s="1" t="str">
        <f t="shared" si="7"/>
        <v>Wednesday</v>
      </c>
      <c r="N115" s="1" t="str">
        <f t="shared" si="8"/>
        <v>Weekday</v>
      </c>
      <c r="O115" s="1" t="str">
        <f t="shared" si="9"/>
        <v>Evening</v>
      </c>
    </row>
    <row r="116" spans="1:15" ht="12.75" x14ac:dyDescent="0.2">
      <c r="A116" s="1">
        <v>115</v>
      </c>
      <c r="B116" s="2">
        <v>40548</v>
      </c>
      <c r="C116" s="1">
        <v>1</v>
      </c>
      <c r="D116" s="1">
        <v>0</v>
      </c>
      <c r="E116" s="1">
        <v>1</v>
      </c>
      <c r="F116" s="1">
        <v>23</v>
      </c>
      <c r="G116" s="1" t="b">
        <v>0</v>
      </c>
      <c r="H116" s="1">
        <v>3</v>
      </c>
      <c r="I116" s="1">
        <v>1</v>
      </c>
      <c r="J116" s="1">
        <v>0.2</v>
      </c>
      <c r="K116" s="1" t="str">
        <f t="shared" si="5"/>
        <v>Spring</v>
      </c>
      <c r="L116" s="3" t="str">
        <f t="shared" si="6"/>
        <v>Clear</v>
      </c>
      <c r="M116" s="1" t="str">
        <f t="shared" si="7"/>
        <v>Wednesday</v>
      </c>
      <c r="N116" s="1" t="str">
        <f t="shared" si="8"/>
        <v>Weekday</v>
      </c>
      <c r="O116" s="1" t="str">
        <f t="shared" si="9"/>
        <v>Evening</v>
      </c>
    </row>
    <row r="117" spans="1:15" ht="12.75" x14ac:dyDescent="0.2">
      <c r="A117" s="1">
        <v>116</v>
      </c>
      <c r="B117" s="2">
        <v>40549</v>
      </c>
      <c r="C117" s="1">
        <v>1</v>
      </c>
      <c r="D117" s="1">
        <v>0</v>
      </c>
      <c r="E117" s="1">
        <v>1</v>
      </c>
      <c r="F117" s="1">
        <v>0</v>
      </c>
      <c r="G117" s="1" t="b">
        <v>0</v>
      </c>
      <c r="H117" s="1">
        <v>4</v>
      </c>
      <c r="I117" s="1">
        <v>1</v>
      </c>
      <c r="J117" s="1">
        <v>0.18</v>
      </c>
      <c r="K117" s="1" t="str">
        <f t="shared" si="5"/>
        <v>Spring</v>
      </c>
      <c r="L117" s="3" t="str">
        <f t="shared" si="6"/>
        <v>Clear</v>
      </c>
      <c r="M117" s="1" t="str">
        <f t="shared" si="7"/>
        <v>Thursday</v>
      </c>
      <c r="N117" s="1" t="str">
        <f t="shared" si="8"/>
        <v>Weekday</v>
      </c>
      <c r="O117" s="1" t="str">
        <f t="shared" si="9"/>
        <v>Early Morning</v>
      </c>
    </row>
    <row r="118" spans="1:15" ht="12.75" x14ac:dyDescent="0.2">
      <c r="A118" s="1">
        <v>117</v>
      </c>
      <c r="B118" s="2">
        <v>40549</v>
      </c>
      <c r="C118" s="1">
        <v>1</v>
      </c>
      <c r="D118" s="1">
        <v>0</v>
      </c>
      <c r="E118" s="1">
        <v>1</v>
      </c>
      <c r="F118" s="1">
        <v>1</v>
      </c>
      <c r="G118" s="1" t="b">
        <v>0</v>
      </c>
      <c r="H118" s="1">
        <v>4</v>
      </c>
      <c r="I118" s="1">
        <v>1</v>
      </c>
      <c r="J118" s="1">
        <v>0.16</v>
      </c>
      <c r="K118" s="1" t="str">
        <f t="shared" si="5"/>
        <v>Spring</v>
      </c>
      <c r="L118" s="3" t="str">
        <f t="shared" si="6"/>
        <v>Clear</v>
      </c>
      <c r="M118" s="1" t="str">
        <f t="shared" si="7"/>
        <v>Thursday</v>
      </c>
      <c r="N118" s="1" t="str">
        <f t="shared" si="8"/>
        <v>Weekday</v>
      </c>
      <c r="O118" s="1" t="str">
        <f t="shared" si="9"/>
        <v>Early Morning</v>
      </c>
    </row>
    <row r="119" spans="1:15" ht="12.75" x14ac:dyDescent="0.2">
      <c r="A119" s="1">
        <v>118</v>
      </c>
      <c r="B119" s="2">
        <v>40549</v>
      </c>
      <c r="C119" s="1">
        <v>1</v>
      </c>
      <c r="D119" s="1">
        <v>0</v>
      </c>
      <c r="E119" s="1">
        <v>1</v>
      </c>
      <c r="F119" s="1">
        <v>2</v>
      </c>
      <c r="G119" s="1" t="b">
        <v>0</v>
      </c>
      <c r="H119" s="1">
        <v>4</v>
      </c>
      <c r="I119" s="1">
        <v>1</v>
      </c>
      <c r="J119" s="1">
        <v>0.16</v>
      </c>
      <c r="K119" s="1" t="str">
        <f t="shared" si="5"/>
        <v>Spring</v>
      </c>
      <c r="L119" s="3" t="str">
        <f t="shared" si="6"/>
        <v>Clear</v>
      </c>
      <c r="M119" s="1" t="str">
        <f t="shared" si="7"/>
        <v>Thursday</v>
      </c>
      <c r="N119" s="1" t="str">
        <f t="shared" si="8"/>
        <v>Weekday</v>
      </c>
      <c r="O119" s="1" t="str">
        <f t="shared" si="9"/>
        <v>Early Morning</v>
      </c>
    </row>
    <row r="120" spans="1:15" ht="12.75" x14ac:dyDescent="0.2">
      <c r="A120" s="1">
        <v>119</v>
      </c>
      <c r="B120" s="2">
        <v>40549</v>
      </c>
      <c r="C120" s="1">
        <v>1</v>
      </c>
      <c r="D120" s="1">
        <v>0</v>
      </c>
      <c r="E120" s="1">
        <v>1</v>
      </c>
      <c r="F120" s="1">
        <v>4</v>
      </c>
      <c r="G120" s="1" t="b">
        <v>0</v>
      </c>
      <c r="H120" s="1">
        <v>4</v>
      </c>
      <c r="I120" s="1">
        <v>2</v>
      </c>
      <c r="J120" s="1">
        <v>0.16</v>
      </c>
      <c r="K120" s="1" t="str">
        <f t="shared" si="5"/>
        <v>Spring</v>
      </c>
      <c r="L120" s="3" t="str">
        <f t="shared" si="6"/>
        <v>Mist</v>
      </c>
      <c r="M120" s="1" t="str">
        <f t="shared" si="7"/>
        <v>Thursday</v>
      </c>
      <c r="N120" s="1" t="str">
        <f t="shared" si="8"/>
        <v>Weekday</v>
      </c>
      <c r="O120" s="1" t="str">
        <f t="shared" si="9"/>
        <v>Early Morning</v>
      </c>
    </row>
    <row r="121" spans="1:15" ht="12.75" x14ac:dyDescent="0.2">
      <c r="A121" s="1">
        <v>120</v>
      </c>
      <c r="B121" s="2">
        <v>40549</v>
      </c>
      <c r="C121" s="1">
        <v>1</v>
      </c>
      <c r="D121" s="1">
        <v>0</v>
      </c>
      <c r="E121" s="1">
        <v>1</v>
      </c>
      <c r="F121" s="1">
        <v>5</v>
      </c>
      <c r="G121" s="1" t="b">
        <v>0</v>
      </c>
      <c r="H121" s="1">
        <v>4</v>
      </c>
      <c r="I121" s="1">
        <v>2</v>
      </c>
      <c r="J121" s="1">
        <v>0.14000000000000001</v>
      </c>
      <c r="K121" s="1" t="str">
        <f t="shared" si="5"/>
        <v>Spring</v>
      </c>
      <c r="L121" s="3" t="str">
        <f t="shared" si="6"/>
        <v>Mist</v>
      </c>
      <c r="M121" s="1" t="str">
        <f t="shared" si="7"/>
        <v>Thursday</v>
      </c>
      <c r="N121" s="1" t="str">
        <f t="shared" si="8"/>
        <v>Weekday</v>
      </c>
      <c r="O121" s="1" t="str">
        <f t="shared" si="9"/>
        <v>Early Morning</v>
      </c>
    </row>
    <row r="122" spans="1:15" ht="12.75" x14ac:dyDescent="0.2">
      <c r="A122" s="1">
        <v>121</v>
      </c>
      <c r="B122" s="2">
        <v>40549</v>
      </c>
      <c r="C122" s="1">
        <v>1</v>
      </c>
      <c r="D122" s="1">
        <v>0</v>
      </c>
      <c r="E122" s="1">
        <v>1</v>
      </c>
      <c r="F122" s="1">
        <v>6</v>
      </c>
      <c r="G122" s="1" t="b">
        <v>0</v>
      </c>
      <c r="H122" s="1">
        <v>4</v>
      </c>
      <c r="I122" s="1">
        <v>2</v>
      </c>
      <c r="J122" s="1">
        <v>0.14000000000000001</v>
      </c>
      <c r="K122" s="1" t="str">
        <f t="shared" si="5"/>
        <v>Spring</v>
      </c>
      <c r="L122" s="3" t="str">
        <f t="shared" si="6"/>
        <v>Mist</v>
      </c>
      <c r="M122" s="1" t="str">
        <f t="shared" si="7"/>
        <v>Thursday</v>
      </c>
      <c r="N122" s="1" t="str">
        <f t="shared" si="8"/>
        <v>Weekday</v>
      </c>
      <c r="O122" s="1" t="str">
        <f t="shared" si="9"/>
        <v>Morning</v>
      </c>
    </row>
    <row r="123" spans="1:15" ht="12.75" x14ac:dyDescent="0.2">
      <c r="A123" s="1">
        <v>122</v>
      </c>
      <c r="B123" s="2">
        <v>40549</v>
      </c>
      <c r="C123" s="1">
        <v>1</v>
      </c>
      <c r="D123" s="1">
        <v>0</v>
      </c>
      <c r="E123" s="1">
        <v>1</v>
      </c>
      <c r="F123" s="1">
        <v>7</v>
      </c>
      <c r="G123" s="1" t="b">
        <v>0</v>
      </c>
      <c r="H123" s="1">
        <v>4</v>
      </c>
      <c r="I123" s="1">
        <v>2</v>
      </c>
      <c r="J123" s="1">
        <v>0.16</v>
      </c>
      <c r="K123" s="1" t="str">
        <f t="shared" si="5"/>
        <v>Spring</v>
      </c>
      <c r="L123" s="3" t="str">
        <f t="shared" si="6"/>
        <v>Mist</v>
      </c>
      <c r="M123" s="1" t="str">
        <f t="shared" si="7"/>
        <v>Thursday</v>
      </c>
      <c r="N123" s="1" t="str">
        <f t="shared" si="8"/>
        <v>Weekday</v>
      </c>
      <c r="O123" s="1" t="str">
        <f t="shared" si="9"/>
        <v>Morning</v>
      </c>
    </row>
    <row r="124" spans="1:15" ht="12.75" x14ac:dyDescent="0.2">
      <c r="A124" s="1">
        <v>123</v>
      </c>
      <c r="B124" s="2">
        <v>40549</v>
      </c>
      <c r="C124" s="1">
        <v>1</v>
      </c>
      <c r="D124" s="1">
        <v>0</v>
      </c>
      <c r="E124" s="1">
        <v>1</v>
      </c>
      <c r="F124" s="1">
        <v>8</v>
      </c>
      <c r="G124" s="1" t="b">
        <v>0</v>
      </c>
      <c r="H124" s="1">
        <v>4</v>
      </c>
      <c r="I124" s="1">
        <v>1</v>
      </c>
      <c r="J124" s="1">
        <v>0.16</v>
      </c>
      <c r="K124" s="1" t="str">
        <f t="shared" si="5"/>
        <v>Spring</v>
      </c>
      <c r="L124" s="3" t="str">
        <f t="shared" si="6"/>
        <v>Clear</v>
      </c>
      <c r="M124" s="1" t="str">
        <f t="shared" si="7"/>
        <v>Thursday</v>
      </c>
      <c r="N124" s="1" t="str">
        <f t="shared" si="8"/>
        <v>Weekday</v>
      </c>
      <c r="O124" s="1" t="str">
        <f t="shared" si="9"/>
        <v>Morning</v>
      </c>
    </row>
    <row r="125" spans="1:15" ht="12.75" x14ac:dyDescent="0.2">
      <c r="A125" s="1">
        <v>124</v>
      </c>
      <c r="B125" s="2">
        <v>40549</v>
      </c>
      <c r="C125" s="1">
        <v>1</v>
      </c>
      <c r="D125" s="1">
        <v>0</v>
      </c>
      <c r="E125" s="1">
        <v>1</v>
      </c>
      <c r="F125" s="1">
        <v>9</v>
      </c>
      <c r="G125" s="1" t="b">
        <v>0</v>
      </c>
      <c r="H125" s="1">
        <v>4</v>
      </c>
      <c r="I125" s="1">
        <v>2</v>
      </c>
      <c r="J125" s="1">
        <v>0.18</v>
      </c>
      <c r="K125" s="1" t="str">
        <f t="shared" si="5"/>
        <v>Spring</v>
      </c>
      <c r="L125" s="3" t="str">
        <f t="shared" si="6"/>
        <v>Mist</v>
      </c>
      <c r="M125" s="1" t="str">
        <f t="shared" si="7"/>
        <v>Thursday</v>
      </c>
      <c r="N125" s="1" t="str">
        <f t="shared" si="8"/>
        <v>Weekday</v>
      </c>
      <c r="O125" s="1" t="str">
        <f t="shared" si="9"/>
        <v>Morning</v>
      </c>
    </row>
    <row r="126" spans="1:15" ht="12.75" x14ac:dyDescent="0.2">
      <c r="A126" s="1">
        <v>125</v>
      </c>
      <c r="B126" s="2">
        <v>40549</v>
      </c>
      <c r="C126" s="1">
        <v>1</v>
      </c>
      <c r="D126" s="1">
        <v>0</v>
      </c>
      <c r="E126" s="1">
        <v>1</v>
      </c>
      <c r="F126" s="1">
        <v>10</v>
      </c>
      <c r="G126" s="1" t="b">
        <v>0</v>
      </c>
      <c r="H126" s="1">
        <v>4</v>
      </c>
      <c r="I126" s="1">
        <v>1</v>
      </c>
      <c r="J126" s="1">
        <v>0.2</v>
      </c>
      <c r="K126" s="1" t="str">
        <f t="shared" si="5"/>
        <v>Spring</v>
      </c>
      <c r="L126" s="3" t="str">
        <f t="shared" si="6"/>
        <v>Clear</v>
      </c>
      <c r="M126" s="1" t="str">
        <f t="shared" si="7"/>
        <v>Thursday</v>
      </c>
      <c r="N126" s="1" t="str">
        <f t="shared" si="8"/>
        <v>Weekday</v>
      </c>
      <c r="O126" s="1" t="str">
        <f t="shared" si="9"/>
        <v>Morning</v>
      </c>
    </row>
    <row r="127" spans="1:15" ht="12.75" x14ac:dyDescent="0.2">
      <c r="A127" s="1">
        <v>126</v>
      </c>
      <c r="B127" s="2">
        <v>40549</v>
      </c>
      <c r="C127" s="1">
        <v>1</v>
      </c>
      <c r="D127" s="1">
        <v>0</v>
      </c>
      <c r="E127" s="1">
        <v>1</v>
      </c>
      <c r="F127" s="1">
        <v>11</v>
      </c>
      <c r="G127" s="1" t="b">
        <v>0</v>
      </c>
      <c r="H127" s="1">
        <v>4</v>
      </c>
      <c r="I127" s="1">
        <v>1</v>
      </c>
      <c r="J127" s="1">
        <v>0.22</v>
      </c>
      <c r="K127" s="1" t="str">
        <f t="shared" si="5"/>
        <v>Spring</v>
      </c>
      <c r="L127" s="3" t="str">
        <f t="shared" si="6"/>
        <v>Clear</v>
      </c>
      <c r="M127" s="1" t="str">
        <f t="shared" si="7"/>
        <v>Thursday</v>
      </c>
      <c r="N127" s="1" t="str">
        <f t="shared" si="8"/>
        <v>Weekday</v>
      </c>
      <c r="O127" s="1" t="str">
        <f t="shared" si="9"/>
        <v>Morning</v>
      </c>
    </row>
    <row r="128" spans="1:15" ht="12.75" x14ac:dyDescent="0.2">
      <c r="A128" s="1">
        <v>127</v>
      </c>
      <c r="B128" s="2">
        <v>40549</v>
      </c>
      <c r="C128" s="1">
        <v>1</v>
      </c>
      <c r="D128" s="1">
        <v>0</v>
      </c>
      <c r="E128" s="1">
        <v>1</v>
      </c>
      <c r="F128" s="1">
        <v>12</v>
      </c>
      <c r="G128" s="1" t="b">
        <v>0</v>
      </c>
      <c r="H128" s="1">
        <v>4</v>
      </c>
      <c r="I128" s="1">
        <v>1</v>
      </c>
      <c r="J128" s="1">
        <v>0.26</v>
      </c>
      <c r="K128" s="1" t="str">
        <f t="shared" si="5"/>
        <v>Spring</v>
      </c>
      <c r="L128" s="3" t="str">
        <f t="shared" si="6"/>
        <v>Clear</v>
      </c>
      <c r="M128" s="1" t="str">
        <f t="shared" si="7"/>
        <v>Thursday</v>
      </c>
      <c r="N128" s="1" t="str">
        <f t="shared" si="8"/>
        <v>Weekday</v>
      </c>
      <c r="O128" s="1" t="str">
        <f t="shared" si="9"/>
        <v>Afternoon</v>
      </c>
    </row>
    <row r="129" spans="1:15" ht="12.75" x14ac:dyDescent="0.2">
      <c r="A129" s="1">
        <v>128</v>
      </c>
      <c r="B129" s="2">
        <v>40549</v>
      </c>
      <c r="C129" s="1">
        <v>1</v>
      </c>
      <c r="D129" s="1">
        <v>0</v>
      </c>
      <c r="E129" s="1">
        <v>1</v>
      </c>
      <c r="F129" s="1">
        <v>13</v>
      </c>
      <c r="G129" s="1" t="b">
        <v>0</v>
      </c>
      <c r="H129" s="1">
        <v>4</v>
      </c>
      <c r="I129" s="1">
        <v>1</v>
      </c>
      <c r="J129" s="1">
        <v>0.26</v>
      </c>
      <c r="K129" s="1" t="str">
        <f t="shared" si="5"/>
        <v>Spring</v>
      </c>
      <c r="L129" s="3" t="str">
        <f t="shared" si="6"/>
        <v>Clear</v>
      </c>
      <c r="M129" s="1" t="str">
        <f t="shared" si="7"/>
        <v>Thursday</v>
      </c>
      <c r="N129" s="1" t="str">
        <f t="shared" si="8"/>
        <v>Weekday</v>
      </c>
      <c r="O129" s="1" t="str">
        <f t="shared" si="9"/>
        <v>Afternoon</v>
      </c>
    </row>
    <row r="130" spans="1:15" ht="12.75" x14ac:dyDescent="0.2">
      <c r="A130" s="1">
        <v>129</v>
      </c>
      <c r="B130" s="2">
        <v>40549</v>
      </c>
      <c r="C130" s="1">
        <v>1</v>
      </c>
      <c r="D130" s="1">
        <v>0</v>
      </c>
      <c r="E130" s="1">
        <v>1</v>
      </c>
      <c r="F130" s="1">
        <v>14</v>
      </c>
      <c r="G130" s="1" t="b">
        <v>0</v>
      </c>
      <c r="H130" s="1">
        <v>4</v>
      </c>
      <c r="I130" s="1">
        <v>1</v>
      </c>
      <c r="J130" s="1">
        <v>0.28000000000000003</v>
      </c>
      <c r="K130" s="1" t="str">
        <f t="shared" si="5"/>
        <v>Spring</v>
      </c>
      <c r="L130" s="3" t="str">
        <f t="shared" si="6"/>
        <v>Clear</v>
      </c>
      <c r="M130" s="1" t="str">
        <f t="shared" si="7"/>
        <v>Thursday</v>
      </c>
      <c r="N130" s="1" t="str">
        <f t="shared" si="8"/>
        <v>Weekday</v>
      </c>
      <c r="O130" s="1" t="str">
        <f t="shared" si="9"/>
        <v>Afternoon</v>
      </c>
    </row>
    <row r="131" spans="1:15" ht="12.75" x14ac:dyDescent="0.2">
      <c r="A131" s="1">
        <v>130</v>
      </c>
      <c r="B131" s="2">
        <v>40549</v>
      </c>
      <c r="C131" s="1">
        <v>1</v>
      </c>
      <c r="D131" s="1">
        <v>0</v>
      </c>
      <c r="E131" s="1">
        <v>1</v>
      </c>
      <c r="F131" s="1">
        <v>15</v>
      </c>
      <c r="G131" s="1" t="b">
        <v>0</v>
      </c>
      <c r="H131" s="1">
        <v>4</v>
      </c>
      <c r="I131" s="1">
        <v>1</v>
      </c>
      <c r="J131" s="1">
        <v>0.28000000000000003</v>
      </c>
      <c r="K131" s="1" t="str">
        <f t="shared" ref="K131:K194" si="10">CHOOSE(C131,"Spring","Summer","Fall","Winter")</f>
        <v>Spring</v>
      </c>
      <c r="L131" s="3" t="str">
        <f t="shared" ref="L131:L194" si="11">CHOOSE(I131,"Clear","Mist","Light Rain/Snow","Heavy Rain/Snow")</f>
        <v>Clear</v>
      </c>
      <c r="M131" s="1" t="str">
        <f t="shared" ref="M131:M194" si="12">CHOOSE(H131+1,"Sunday","Monday","Tuesday","Wednesday","Thursday","Friday","Saturday")</f>
        <v>Thursday</v>
      </c>
      <c r="N131" s="1" t="str">
        <f t="shared" ref="N131:N194" si="13">IF(H131&gt;=5,"Weekend","Weekday")</f>
        <v>Weekday</v>
      </c>
      <c r="O131" s="1" t="str">
        <f t="shared" ref="O131:O194" si="14">IF(F131&lt;6,"Early Morning",IF(F131&lt;12,"Morning",IF(F131&lt;18,"Afternoon","Evening")))</f>
        <v>Afternoon</v>
      </c>
    </row>
    <row r="132" spans="1:15" ht="12.75" x14ac:dyDescent="0.2">
      <c r="A132" s="1">
        <v>131</v>
      </c>
      <c r="B132" s="2">
        <v>40549</v>
      </c>
      <c r="C132" s="1">
        <v>1</v>
      </c>
      <c r="D132" s="1">
        <v>0</v>
      </c>
      <c r="E132" s="1">
        <v>1</v>
      </c>
      <c r="F132" s="1">
        <v>16</v>
      </c>
      <c r="G132" s="1" t="b">
        <v>0</v>
      </c>
      <c r="H132" s="1">
        <v>4</v>
      </c>
      <c r="I132" s="1">
        <v>1</v>
      </c>
      <c r="J132" s="1">
        <v>0.26</v>
      </c>
      <c r="K132" s="1" t="str">
        <f t="shared" si="10"/>
        <v>Spring</v>
      </c>
      <c r="L132" s="3" t="str">
        <f t="shared" si="11"/>
        <v>Clear</v>
      </c>
      <c r="M132" s="1" t="str">
        <f t="shared" si="12"/>
        <v>Thursday</v>
      </c>
      <c r="N132" s="1" t="str">
        <f t="shared" si="13"/>
        <v>Weekday</v>
      </c>
      <c r="O132" s="1" t="str">
        <f t="shared" si="14"/>
        <v>Afternoon</v>
      </c>
    </row>
    <row r="133" spans="1:15" ht="12.75" x14ac:dyDescent="0.2">
      <c r="A133" s="1">
        <v>132</v>
      </c>
      <c r="B133" s="2">
        <v>40549</v>
      </c>
      <c r="C133" s="1">
        <v>1</v>
      </c>
      <c r="D133" s="1">
        <v>0</v>
      </c>
      <c r="E133" s="1">
        <v>1</v>
      </c>
      <c r="F133" s="1">
        <v>17</v>
      </c>
      <c r="G133" s="1" t="b">
        <v>0</v>
      </c>
      <c r="H133" s="1">
        <v>4</v>
      </c>
      <c r="I133" s="1">
        <v>1</v>
      </c>
      <c r="J133" s="1">
        <v>0.22</v>
      </c>
      <c r="K133" s="1" t="str">
        <f t="shared" si="10"/>
        <v>Spring</v>
      </c>
      <c r="L133" s="3" t="str">
        <f t="shared" si="11"/>
        <v>Clear</v>
      </c>
      <c r="M133" s="1" t="str">
        <f t="shared" si="12"/>
        <v>Thursday</v>
      </c>
      <c r="N133" s="1" t="str">
        <f t="shared" si="13"/>
        <v>Weekday</v>
      </c>
      <c r="O133" s="1" t="str">
        <f t="shared" si="14"/>
        <v>Afternoon</v>
      </c>
    </row>
    <row r="134" spans="1:15" ht="12.75" x14ac:dyDescent="0.2">
      <c r="A134" s="1">
        <v>133</v>
      </c>
      <c r="B134" s="2">
        <v>40549</v>
      </c>
      <c r="C134" s="1">
        <v>1</v>
      </c>
      <c r="D134" s="1">
        <v>0</v>
      </c>
      <c r="E134" s="1">
        <v>1</v>
      </c>
      <c r="F134" s="1">
        <v>18</v>
      </c>
      <c r="G134" s="1" t="b">
        <v>0</v>
      </c>
      <c r="H134" s="1">
        <v>4</v>
      </c>
      <c r="I134" s="1">
        <v>1</v>
      </c>
      <c r="J134" s="1">
        <v>0.22</v>
      </c>
      <c r="K134" s="1" t="str">
        <f t="shared" si="10"/>
        <v>Spring</v>
      </c>
      <c r="L134" s="3" t="str">
        <f t="shared" si="11"/>
        <v>Clear</v>
      </c>
      <c r="M134" s="1" t="str">
        <f t="shared" si="12"/>
        <v>Thursday</v>
      </c>
      <c r="N134" s="1" t="str">
        <f t="shared" si="13"/>
        <v>Weekday</v>
      </c>
      <c r="O134" s="1" t="str">
        <f t="shared" si="14"/>
        <v>Evening</v>
      </c>
    </row>
    <row r="135" spans="1:15" ht="12.75" x14ac:dyDescent="0.2">
      <c r="A135" s="1">
        <v>134</v>
      </c>
      <c r="B135" s="2">
        <v>40549</v>
      </c>
      <c r="C135" s="1">
        <v>1</v>
      </c>
      <c r="D135" s="1">
        <v>0</v>
      </c>
      <c r="E135" s="1">
        <v>1</v>
      </c>
      <c r="F135" s="1">
        <v>19</v>
      </c>
      <c r="G135" s="1" t="b">
        <v>0</v>
      </c>
      <c r="H135" s="1">
        <v>4</v>
      </c>
      <c r="I135" s="1">
        <v>1</v>
      </c>
      <c r="J135" s="1">
        <v>0.22</v>
      </c>
      <c r="K135" s="1" t="str">
        <f t="shared" si="10"/>
        <v>Spring</v>
      </c>
      <c r="L135" s="3" t="str">
        <f t="shared" si="11"/>
        <v>Clear</v>
      </c>
      <c r="M135" s="1" t="str">
        <f t="shared" si="12"/>
        <v>Thursday</v>
      </c>
      <c r="N135" s="1" t="str">
        <f t="shared" si="13"/>
        <v>Weekday</v>
      </c>
      <c r="O135" s="1" t="str">
        <f t="shared" si="14"/>
        <v>Evening</v>
      </c>
    </row>
    <row r="136" spans="1:15" ht="12.75" x14ac:dyDescent="0.2">
      <c r="A136" s="1">
        <v>135</v>
      </c>
      <c r="B136" s="2">
        <v>40549</v>
      </c>
      <c r="C136" s="1">
        <v>1</v>
      </c>
      <c r="D136" s="1">
        <v>0</v>
      </c>
      <c r="E136" s="1">
        <v>1</v>
      </c>
      <c r="F136" s="1">
        <v>20</v>
      </c>
      <c r="G136" s="1" t="b">
        <v>0</v>
      </c>
      <c r="H136" s="1">
        <v>4</v>
      </c>
      <c r="I136" s="1">
        <v>1</v>
      </c>
      <c r="J136" s="1">
        <v>0.2</v>
      </c>
      <c r="K136" s="1" t="str">
        <f t="shared" si="10"/>
        <v>Spring</v>
      </c>
      <c r="L136" s="3" t="str">
        <f t="shared" si="11"/>
        <v>Clear</v>
      </c>
      <c r="M136" s="1" t="str">
        <f t="shared" si="12"/>
        <v>Thursday</v>
      </c>
      <c r="N136" s="1" t="str">
        <f t="shared" si="13"/>
        <v>Weekday</v>
      </c>
      <c r="O136" s="1" t="str">
        <f t="shared" si="14"/>
        <v>Evening</v>
      </c>
    </row>
    <row r="137" spans="1:15" ht="12.75" x14ac:dyDescent="0.2">
      <c r="A137" s="1">
        <v>136</v>
      </c>
      <c r="B137" s="2">
        <v>40549</v>
      </c>
      <c r="C137" s="1">
        <v>1</v>
      </c>
      <c r="D137" s="1">
        <v>0</v>
      </c>
      <c r="E137" s="1">
        <v>1</v>
      </c>
      <c r="F137" s="1">
        <v>21</v>
      </c>
      <c r="G137" s="1" t="b">
        <v>0</v>
      </c>
      <c r="H137" s="1">
        <v>4</v>
      </c>
      <c r="I137" s="1">
        <v>2</v>
      </c>
      <c r="J137" s="1">
        <v>0.22</v>
      </c>
      <c r="K137" s="1" t="str">
        <f t="shared" si="10"/>
        <v>Spring</v>
      </c>
      <c r="L137" s="3" t="str">
        <f t="shared" si="11"/>
        <v>Mist</v>
      </c>
      <c r="M137" s="1" t="str">
        <f t="shared" si="12"/>
        <v>Thursday</v>
      </c>
      <c r="N137" s="1" t="str">
        <f t="shared" si="13"/>
        <v>Weekday</v>
      </c>
      <c r="O137" s="1" t="str">
        <f t="shared" si="14"/>
        <v>Evening</v>
      </c>
    </row>
    <row r="138" spans="1:15" ht="12.75" x14ac:dyDescent="0.2">
      <c r="A138" s="1">
        <v>137</v>
      </c>
      <c r="B138" s="2">
        <v>40549</v>
      </c>
      <c r="C138" s="1">
        <v>1</v>
      </c>
      <c r="D138" s="1">
        <v>0</v>
      </c>
      <c r="E138" s="1">
        <v>1</v>
      </c>
      <c r="F138" s="1">
        <v>22</v>
      </c>
      <c r="G138" s="1" t="b">
        <v>0</v>
      </c>
      <c r="H138" s="1">
        <v>4</v>
      </c>
      <c r="I138" s="1">
        <v>2</v>
      </c>
      <c r="J138" s="1">
        <v>0.22</v>
      </c>
      <c r="K138" s="1" t="str">
        <f t="shared" si="10"/>
        <v>Spring</v>
      </c>
      <c r="L138" s="3" t="str">
        <f t="shared" si="11"/>
        <v>Mist</v>
      </c>
      <c r="M138" s="1" t="str">
        <f t="shared" si="12"/>
        <v>Thursday</v>
      </c>
      <c r="N138" s="1" t="str">
        <f t="shared" si="13"/>
        <v>Weekday</v>
      </c>
      <c r="O138" s="1" t="str">
        <f t="shared" si="14"/>
        <v>Evening</v>
      </c>
    </row>
    <row r="139" spans="1:15" ht="12.75" x14ac:dyDescent="0.2">
      <c r="A139" s="1">
        <v>138</v>
      </c>
      <c r="B139" s="2">
        <v>40549</v>
      </c>
      <c r="C139" s="1">
        <v>1</v>
      </c>
      <c r="D139" s="1">
        <v>0</v>
      </c>
      <c r="E139" s="1">
        <v>1</v>
      </c>
      <c r="F139" s="1">
        <v>23</v>
      </c>
      <c r="G139" s="1" t="b">
        <v>0</v>
      </c>
      <c r="H139" s="1">
        <v>4</v>
      </c>
      <c r="I139" s="1">
        <v>2</v>
      </c>
      <c r="J139" s="1">
        <v>0.2</v>
      </c>
      <c r="K139" s="1" t="str">
        <f t="shared" si="10"/>
        <v>Spring</v>
      </c>
      <c r="L139" s="3" t="str">
        <f t="shared" si="11"/>
        <v>Mist</v>
      </c>
      <c r="M139" s="1" t="str">
        <f t="shared" si="12"/>
        <v>Thursday</v>
      </c>
      <c r="N139" s="1" t="str">
        <f t="shared" si="13"/>
        <v>Weekday</v>
      </c>
      <c r="O139" s="1" t="str">
        <f t="shared" si="14"/>
        <v>Evening</v>
      </c>
    </row>
    <row r="140" spans="1:15" ht="12.75" x14ac:dyDescent="0.2">
      <c r="A140" s="1">
        <v>139</v>
      </c>
      <c r="B140" s="2">
        <v>40550</v>
      </c>
      <c r="C140" s="1">
        <v>1</v>
      </c>
      <c r="D140" s="1">
        <v>0</v>
      </c>
      <c r="E140" s="1">
        <v>1</v>
      </c>
      <c r="F140" s="1">
        <v>0</v>
      </c>
      <c r="G140" s="1" t="b">
        <v>0</v>
      </c>
      <c r="H140" s="1">
        <v>5</v>
      </c>
      <c r="I140" s="1">
        <v>2</v>
      </c>
      <c r="J140" s="1">
        <v>0.2</v>
      </c>
      <c r="K140" s="1" t="str">
        <f t="shared" si="10"/>
        <v>Spring</v>
      </c>
      <c r="L140" s="3" t="str">
        <f t="shared" si="11"/>
        <v>Mist</v>
      </c>
      <c r="M140" s="1" t="str">
        <f t="shared" si="12"/>
        <v>Friday</v>
      </c>
      <c r="N140" s="1" t="str">
        <f t="shared" si="13"/>
        <v>Weekend</v>
      </c>
      <c r="O140" s="1" t="str">
        <f t="shared" si="14"/>
        <v>Early Morning</v>
      </c>
    </row>
    <row r="141" spans="1:15" ht="12.75" x14ac:dyDescent="0.2">
      <c r="A141" s="1">
        <v>140</v>
      </c>
      <c r="B141" s="2">
        <v>40550</v>
      </c>
      <c r="C141" s="1">
        <v>1</v>
      </c>
      <c r="D141" s="1">
        <v>0</v>
      </c>
      <c r="E141" s="1">
        <v>1</v>
      </c>
      <c r="F141" s="1">
        <v>1</v>
      </c>
      <c r="G141" s="1" t="b">
        <v>0</v>
      </c>
      <c r="H141" s="1">
        <v>5</v>
      </c>
      <c r="I141" s="1">
        <v>2</v>
      </c>
      <c r="J141" s="1">
        <v>0.2</v>
      </c>
      <c r="K141" s="1" t="str">
        <f t="shared" si="10"/>
        <v>Spring</v>
      </c>
      <c r="L141" s="3" t="str">
        <f t="shared" si="11"/>
        <v>Mist</v>
      </c>
      <c r="M141" s="1" t="str">
        <f t="shared" si="12"/>
        <v>Friday</v>
      </c>
      <c r="N141" s="1" t="str">
        <f t="shared" si="13"/>
        <v>Weekend</v>
      </c>
      <c r="O141" s="1" t="str">
        <f t="shared" si="14"/>
        <v>Early Morning</v>
      </c>
    </row>
    <row r="142" spans="1:15" ht="12.75" x14ac:dyDescent="0.2">
      <c r="A142" s="1">
        <v>141</v>
      </c>
      <c r="B142" s="2">
        <v>40550</v>
      </c>
      <c r="C142" s="1">
        <v>1</v>
      </c>
      <c r="D142" s="1">
        <v>0</v>
      </c>
      <c r="E142" s="1">
        <v>1</v>
      </c>
      <c r="F142" s="1">
        <v>2</v>
      </c>
      <c r="G142" s="1" t="b">
        <v>0</v>
      </c>
      <c r="H142" s="1">
        <v>5</v>
      </c>
      <c r="I142" s="1">
        <v>2</v>
      </c>
      <c r="J142" s="1">
        <v>0.2</v>
      </c>
      <c r="K142" s="1" t="str">
        <f t="shared" si="10"/>
        <v>Spring</v>
      </c>
      <c r="L142" s="3" t="str">
        <f t="shared" si="11"/>
        <v>Mist</v>
      </c>
      <c r="M142" s="1" t="str">
        <f t="shared" si="12"/>
        <v>Friday</v>
      </c>
      <c r="N142" s="1" t="str">
        <f t="shared" si="13"/>
        <v>Weekend</v>
      </c>
      <c r="O142" s="1" t="str">
        <f t="shared" si="14"/>
        <v>Early Morning</v>
      </c>
    </row>
    <row r="143" spans="1:15" ht="12.75" x14ac:dyDescent="0.2">
      <c r="A143" s="1">
        <v>142</v>
      </c>
      <c r="B143" s="2">
        <v>40550</v>
      </c>
      <c r="C143" s="1">
        <v>1</v>
      </c>
      <c r="D143" s="1">
        <v>0</v>
      </c>
      <c r="E143" s="1">
        <v>1</v>
      </c>
      <c r="F143" s="1">
        <v>4</v>
      </c>
      <c r="G143" s="1" t="b">
        <v>0</v>
      </c>
      <c r="H143" s="1">
        <v>5</v>
      </c>
      <c r="I143" s="1">
        <v>2</v>
      </c>
      <c r="J143" s="1">
        <v>0.2</v>
      </c>
      <c r="K143" s="1" t="str">
        <f t="shared" si="10"/>
        <v>Spring</v>
      </c>
      <c r="L143" s="3" t="str">
        <f t="shared" si="11"/>
        <v>Mist</v>
      </c>
      <c r="M143" s="1" t="str">
        <f t="shared" si="12"/>
        <v>Friday</v>
      </c>
      <c r="N143" s="1" t="str">
        <f t="shared" si="13"/>
        <v>Weekend</v>
      </c>
      <c r="O143" s="1" t="str">
        <f t="shared" si="14"/>
        <v>Early Morning</v>
      </c>
    </row>
    <row r="144" spans="1:15" ht="12.75" x14ac:dyDescent="0.2">
      <c r="A144" s="1">
        <v>143</v>
      </c>
      <c r="B144" s="2">
        <v>40550</v>
      </c>
      <c r="C144" s="1">
        <v>1</v>
      </c>
      <c r="D144" s="1">
        <v>0</v>
      </c>
      <c r="E144" s="1">
        <v>1</v>
      </c>
      <c r="F144" s="1">
        <v>5</v>
      </c>
      <c r="G144" s="1" t="b">
        <v>0</v>
      </c>
      <c r="H144" s="1">
        <v>5</v>
      </c>
      <c r="I144" s="1">
        <v>3</v>
      </c>
      <c r="J144" s="1">
        <v>0.22</v>
      </c>
      <c r="K144" s="1" t="str">
        <f t="shared" si="10"/>
        <v>Spring</v>
      </c>
      <c r="L144" s="3" t="str">
        <f t="shared" si="11"/>
        <v>Light Rain/Snow</v>
      </c>
      <c r="M144" s="1" t="str">
        <f t="shared" si="12"/>
        <v>Friday</v>
      </c>
      <c r="N144" s="1" t="str">
        <f t="shared" si="13"/>
        <v>Weekend</v>
      </c>
      <c r="O144" s="1" t="str">
        <f t="shared" si="14"/>
        <v>Early Morning</v>
      </c>
    </row>
    <row r="145" spans="1:15" ht="12.75" x14ac:dyDescent="0.2">
      <c r="A145" s="1">
        <v>144</v>
      </c>
      <c r="B145" s="2">
        <v>40550</v>
      </c>
      <c r="C145" s="1">
        <v>1</v>
      </c>
      <c r="D145" s="1">
        <v>0</v>
      </c>
      <c r="E145" s="1">
        <v>1</v>
      </c>
      <c r="F145" s="1">
        <v>6</v>
      </c>
      <c r="G145" s="1" t="b">
        <v>0</v>
      </c>
      <c r="H145" s="1">
        <v>5</v>
      </c>
      <c r="I145" s="1">
        <v>2</v>
      </c>
      <c r="J145" s="1">
        <v>0.2</v>
      </c>
      <c r="K145" s="1" t="str">
        <f t="shared" si="10"/>
        <v>Spring</v>
      </c>
      <c r="L145" s="3" t="str">
        <f t="shared" si="11"/>
        <v>Mist</v>
      </c>
      <c r="M145" s="1" t="str">
        <f t="shared" si="12"/>
        <v>Friday</v>
      </c>
      <c r="N145" s="1" t="str">
        <f t="shared" si="13"/>
        <v>Weekend</v>
      </c>
      <c r="O145" s="1" t="str">
        <f t="shared" si="14"/>
        <v>Morning</v>
      </c>
    </row>
    <row r="146" spans="1:15" ht="12.75" x14ac:dyDescent="0.2">
      <c r="A146" s="1">
        <v>145</v>
      </c>
      <c r="B146" s="2">
        <v>40550</v>
      </c>
      <c r="C146" s="1">
        <v>1</v>
      </c>
      <c r="D146" s="1">
        <v>0</v>
      </c>
      <c r="E146" s="1">
        <v>1</v>
      </c>
      <c r="F146" s="1">
        <v>7</v>
      </c>
      <c r="G146" s="1" t="b">
        <v>0</v>
      </c>
      <c r="H146" s="1">
        <v>5</v>
      </c>
      <c r="I146" s="1">
        <v>1</v>
      </c>
      <c r="J146" s="1">
        <v>0.2</v>
      </c>
      <c r="K146" s="1" t="str">
        <f t="shared" si="10"/>
        <v>Spring</v>
      </c>
      <c r="L146" s="3" t="str">
        <f t="shared" si="11"/>
        <v>Clear</v>
      </c>
      <c r="M146" s="1" t="str">
        <f t="shared" si="12"/>
        <v>Friday</v>
      </c>
      <c r="N146" s="1" t="str">
        <f t="shared" si="13"/>
        <v>Weekend</v>
      </c>
      <c r="O146" s="1" t="str">
        <f t="shared" si="14"/>
        <v>Morning</v>
      </c>
    </row>
    <row r="147" spans="1:15" ht="12.75" x14ac:dyDescent="0.2">
      <c r="A147" s="1">
        <v>146</v>
      </c>
      <c r="B147" s="2">
        <v>40550</v>
      </c>
      <c r="C147" s="1">
        <v>1</v>
      </c>
      <c r="D147" s="1">
        <v>0</v>
      </c>
      <c r="E147" s="1">
        <v>1</v>
      </c>
      <c r="F147" s="1">
        <v>8</v>
      </c>
      <c r="G147" s="1" t="b">
        <v>0</v>
      </c>
      <c r="H147" s="1">
        <v>5</v>
      </c>
      <c r="I147" s="1">
        <v>1</v>
      </c>
      <c r="J147" s="1">
        <v>0.2</v>
      </c>
      <c r="K147" s="1" t="str">
        <f t="shared" si="10"/>
        <v>Spring</v>
      </c>
      <c r="L147" s="3" t="str">
        <f t="shared" si="11"/>
        <v>Clear</v>
      </c>
      <c r="M147" s="1" t="str">
        <f t="shared" si="12"/>
        <v>Friday</v>
      </c>
      <c r="N147" s="1" t="str">
        <f t="shared" si="13"/>
        <v>Weekend</v>
      </c>
      <c r="O147" s="1" t="str">
        <f t="shared" si="14"/>
        <v>Morning</v>
      </c>
    </row>
    <row r="148" spans="1:15" ht="12.75" x14ac:dyDescent="0.2">
      <c r="A148" s="1">
        <v>147</v>
      </c>
      <c r="B148" s="2">
        <v>40550</v>
      </c>
      <c r="C148" s="1">
        <v>1</v>
      </c>
      <c r="D148" s="1">
        <v>0</v>
      </c>
      <c r="E148" s="1">
        <v>1</v>
      </c>
      <c r="F148" s="1">
        <v>9</v>
      </c>
      <c r="G148" s="1" t="b">
        <v>0</v>
      </c>
      <c r="H148" s="1">
        <v>5</v>
      </c>
      <c r="I148" s="1">
        <v>1</v>
      </c>
      <c r="J148" s="1">
        <v>0.2</v>
      </c>
      <c r="K148" s="1" t="str">
        <f t="shared" si="10"/>
        <v>Spring</v>
      </c>
      <c r="L148" s="3" t="str">
        <f t="shared" si="11"/>
        <v>Clear</v>
      </c>
      <c r="M148" s="1" t="str">
        <f t="shared" si="12"/>
        <v>Friday</v>
      </c>
      <c r="N148" s="1" t="str">
        <f t="shared" si="13"/>
        <v>Weekend</v>
      </c>
      <c r="O148" s="1" t="str">
        <f t="shared" si="14"/>
        <v>Morning</v>
      </c>
    </row>
    <row r="149" spans="1:15" ht="12.75" x14ac:dyDescent="0.2">
      <c r="A149" s="1">
        <v>148</v>
      </c>
      <c r="B149" s="2">
        <v>40550</v>
      </c>
      <c r="C149" s="1">
        <v>1</v>
      </c>
      <c r="D149" s="1">
        <v>0</v>
      </c>
      <c r="E149" s="1">
        <v>1</v>
      </c>
      <c r="F149" s="1">
        <v>10</v>
      </c>
      <c r="G149" s="1" t="b">
        <v>0</v>
      </c>
      <c r="H149" s="1">
        <v>5</v>
      </c>
      <c r="I149" s="1">
        <v>1</v>
      </c>
      <c r="J149" s="1">
        <v>0.22</v>
      </c>
      <c r="K149" s="1" t="str">
        <f t="shared" si="10"/>
        <v>Spring</v>
      </c>
      <c r="L149" s="3" t="str">
        <f t="shared" si="11"/>
        <v>Clear</v>
      </c>
      <c r="M149" s="1" t="str">
        <f t="shared" si="12"/>
        <v>Friday</v>
      </c>
      <c r="N149" s="1" t="str">
        <f t="shared" si="13"/>
        <v>Weekend</v>
      </c>
      <c r="O149" s="1" t="str">
        <f t="shared" si="14"/>
        <v>Morning</v>
      </c>
    </row>
    <row r="150" spans="1:15" ht="12.75" x14ac:dyDescent="0.2">
      <c r="A150" s="1">
        <v>149</v>
      </c>
      <c r="B150" s="2">
        <v>40550</v>
      </c>
      <c r="C150" s="1">
        <v>1</v>
      </c>
      <c r="D150" s="1">
        <v>0</v>
      </c>
      <c r="E150" s="1">
        <v>1</v>
      </c>
      <c r="F150" s="1">
        <v>11</v>
      </c>
      <c r="G150" s="1" t="b">
        <v>0</v>
      </c>
      <c r="H150" s="1">
        <v>5</v>
      </c>
      <c r="I150" s="1">
        <v>2</v>
      </c>
      <c r="J150" s="1">
        <v>0.2</v>
      </c>
      <c r="K150" s="1" t="str">
        <f t="shared" si="10"/>
        <v>Spring</v>
      </c>
      <c r="L150" s="3" t="str">
        <f t="shared" si="11"/>
        <v>Mist</v>
      </c>
      <c r="M150" s="1" t="str">
        <f t="shared" si="12"/>
        <v>Friday</v>
      </c>
      <c r="N150" s="1" t="str">
        <f t="shared" si="13"/>
        <v>Weekend</v>
      </c>
      <c r="O150" s="1" t="str">
        <f t="shared" si="14"/>
        <v>Morning</v>
      </c>
    </row>
    <row r="151" spans="1:15" ht="12.75" x14ac:dyDescent="0.2">
      <c r="A151" s="1">
        <v>150</v>
      </c>
      <c r="B151" s="2">
        <v>40550</v>
      </c>
      <c r="C151" s="1">
        <v>1</v>
      </c>
      <c r="D151" s="1">
        <v>0</v>
      </c>
      <c r="E151" s="1">
        <v>1</v>
      </c>
      <c r="F151" s="1">
        <v>12</v>
      </c>
      <c r="G151" s="1" t="b">
        <v>0</v>
      </c>
      <c r="H151" s="1">
        <v>5</v>
      </c>
      <c r="I151" s="1">
        <v>2</v>
      </c>
      <c r="J151" s="1">
        <v>0.2</v>
      </c>
      <c r="K151" s="1" t="str">
        <f t="shared" si="10"/>
        <v>Spring</v>
      </c>
      <c r="L151" s="3" t="str">
        <f t="shared" si="11"/>
        <v>Mist</v>
      </c>
      <c r="M151" s="1" t="str">
        <f t="shared" si="12"/>
        <v>Friday</v>
      </c>
      <c r="N151" s="1" t="str">
        <f t="shared" si="13"/>
        <v>Weekend</v>
      </c>
      <c r="O151" s="1" t="str">
        <f t="shared" si="14"/>
        <v>Afternoon</v>
      </c>
    </row>
    <row r="152" spans="1:15" ht="12.75" x14ac:dyDescent="0.2">
      <c r="A152" s="1">
        <v>151</v>
      </c>
      <c r="B152" s="2">
        <v>40550</v>
      </c>
      <c r="C152" s="1">
        <v>1</v>
      </c>
      <c r="D152" s="1">
        <v>0</v>
      </c>
      <c r="E152" s="1">
        <v>1</v>
      </c>
      <c r="F152" s="1">
        <v>13</v>
      </c>
      <c r="G152" s="1" t="b">
        <v>0</v>
      </c>
      <c r="H152" s="1">
        <v>5</v>
      </c>
      <c r="I152" s="1">
        <v>2</v>
      </c>
      <c r="J152" s="1">
        <v>0.2</v>
      </c>
      <c r="K152" s="1" t="str">
        <f t="shared" si="10"/>
        <v>Spring</v>
      </c>
      <c r="L152" s="3" t="str">
        <f t="shared" si="11"/>
        <v>Mist</v>
      </c>
      <c r="M152" s="1" t="str">
        <f t="shared" si="12"/>
        <v>Friday</v>
      </c>
      <c r="N152" s="1" t="str">
        <f t="shared" si="13"/>
        <v>Weekend</v>
      </c>
      <c r="O152" s="1" t="str">
        <f t="shared" si="14"/>
        <v>Afternoon</v>
      </c>
    </row>
    <row r="153" spans="1:15" ht="12.75" x14ac:dyDescent="0.2">
      <c r="A153" s="1">
        <v>152</v>
      </c>
      <c r="B153" s="2">
        <v>40550</v>
      </c>
      <c r="C153" s="1">
        <v>1</v>
      </c>
      <c r="D153" s="1">
        <v>0</v>
      </c>
      <c r="E153" s="1">
        <v>1</v>
      </c>
      <c r="F153" s="1">
        <v>14</v>
      </c>
      <c r="G153" s="1" t="b">
        <v>0</v>
      </c>
      <c r="H153" s="1">
        <v>5</v>
      </c>
      <c r="I153" s="1">
        <v>2</v>
      </c>
      <c r="J153" s="1">
        <v>0.2</v>
      </c>
      <c r="K153" s="1" t="str">
        <f t="shared" si="10"/>
        <v>Spring</v>
      </c>
      <c r="L153" s="3" t="str">
        <f t="shared" si="11"/>
        <v>Mist</v>
      </c>
      <c r="M153" s="1" t="str">
        <f t="shared" si="12"/>
        <v>Friday</v>
      </c>
      <c r="N153" s="1" t="str">
        <f t="shared" si="13"/>
        <v>Weekend</v>
      </c>
      <c r="O153" s="1" t="str">
        <f t="shared" si="14"/>
        <v>Afternoon</v>
      </c>
    </row>
    <row r="154" spans="1:15" ht="12.75" x14ac:dyDescent="0.2">
      <c r="A154" s="1">
        <v>153</v>
      </c>
      <c r="B154" s="2">
        <v>40550</v>
      </c>
      <c r="C154" s="1">
        <v>1</v>
      </c>
      <c r="D154" s="1">
        <v>0</v>
      </c>
      <c r="E154" s="1">
        <v>1</v>
      </c>
      <c r="F154" s="1">
        <v>15</v>
      </c>
      <c r="G154" s="1" t="b">
        <v>0</v>
      </c>
      <c r="H154" s="1">
        <v>5</v>
      </c>
      <c r="I154" s="1">
        <v>2</v>
      </c>
      <c r="J154" s="1">
        <v>0.2</v>
      </c>
      <c r="K154" s="1" t="str">
        <f t="shared" si="10"/>
        <v>Spring</v>
      </c>
      <c r="L154" s="3" t="str">
        <f t="shared" si="11"/>
        <v>Mist</v>
      </c>
      <c r="M154" s="1" t="str">
        <f t="shared" si="12"/>
        <v>Friday</v>
      </c>
      <c r="N154" s="1" t="str">
        <f t="shared" si="13"/>
        <v>Weekend</v>
      </c>
      <c r="O154" s="1" t="str">
        <f t="shared" si="14"/>
        <v>Afternoon</v>
      </c>
    </row>
    <row r="155" spans="1:15" ht="12.75" x14ac:dyDescent="0.2">
      <c r="A155" s="1">
        <v>154</v>
      </c>
      <c r="B155" s="2">
        <v>40550</v>
      </c>
      <c r="C155" s="1">
        <v>1</v>
      </c>
      <c r="D155" s="1">
        <v>0</v>
      </c>
      <c r="E155" s="1">
        <v>1</v>
      </c>
      <c r="F155" s="1">
        <v>16</v>
      </c>
      <c r="G155" s="1" t="b">
        <v>0</v>
      </c>
      <c r="H155" s="1">
        <v>5</v>
      </c>
      <c r="I155" s="1">
        <v>2</v>
      </c>
      <c r="J155" s="1">
        <v>0.2</v>
      </c>
      <c r="K155" s="1" t="str">
        <f t="shared" si="10"/>
        <v>Spring</v>
      </c>
      <c r="L155" s="3" t="str">
        <f t="shared" si="11"/>
        <v>Mist</v>
      </c>
      <c r="M155" s="1" t="str">
        <f t="shared" si="12"/>
        <v>Friday</v>
      </c>
      <c r="N155" s="1" t="str">
        <f t="shared" si="13"/>
        <v>Weekend</v>
      </c>
      <c r="O155" s="1" t="str">
        <f t="shared" si="14"/>
        <v>Afternoon</v>
      </c>
    </row>
    <row r="156" spans="1:15" ht="12.75" x14ac:dyDescent="0.2">
      <c r="A156" s="1">
        <v>155</v>
      </c>
      <c r="B156" s="2">
        <v>40550</v>
      </c>
      <c r="C156" s="1">
        <v>1</v>
      </c>
      <c r="D156" s="1">
        <v>0</v>
      </c>
      <c r="E156" s="1">
        <v>1</v>
      </c>
      <c r="F156" s="1">
        <v>17</v>
      </c>
      <c r="G156" s="1" t="b">
        <v>0</v>
      </c>
      <c r="H156" s="1">
        <v>5</v>
      </c>
      <c r="I156" s="1">
        <v>2</v>
      </c>
      <c r="J156" s="1">
        <v>0.2</v>
      </c>
      <c r="K156" s="1" t="str">
        <f t="shared" si="10"/>
        <v>Spring</v>
      </c>
      <c r="L156" s="3" t="str">
        <f t="shared" si="11"/>
        <v>Mist</v>
      </c>
      <c r="M156" s="1" t="str">
        <f t="shared" si="12"/>
        <v>Friday</v>
      </c>
      <c r="N156" s="1" t="str">
        <f t="shared" si="13"/>
        <v>Weekend</v>
      </c>
      <c r="O156" s="1" t="str">
        <f t="shared" si="14"/>
        <v>Afternoon</v>
      </c>
    </row>
    <row r="157" spans="1:15" ht="12.75" x14ac:dyDescent="0.2">
      <c r="A157" s="1">
        <v>156</v>
      </c>
      <c r="B157" s="2">
        <v>40550</v>
      </c>
      <c r="C157" s="1">
        <v>1</v>
      </c>
      <c r="D157" s="1">
        <v>0</v>
      </c>
      <c r="E157" s="1">
        <v>1</v>
      </c>
      <c r="F157" s="1">
        <v>18</v>
      </c>
      <c r="G157" s="1" t="b">
        <v>0</v>
      </c>
      <c r="H157" s="1">
        <v>5</v>
      </c>
      <c r="I157" s="1">
        <v>1</v>
      </c>
      <c r="J157" s="1">
        <v>0.2</v>
      </c>
      <c r="K157" s="1" t="str">
        <f t="shared" si="10"/>
        <v>Spring</v>
      </c>
      <c r="L157" s="3" t="str">
        <f t="shared" si="11"/>
        <v>Clear</v>
      </c>
      <c r="M157" s="1" t="str">
        <f t="shared" si="12"/>
        <v>Friday</v>
      </c>
      <c r="N157" s="1" t="str">
        <f t="shared" si="13"/>
        <v>Weekend</v>
      </c>
      <c r="O157" s="1" t="str">
        <f t="shared" si="14"/>
        <v>Evening</v>
      </c>
    </row>
    <row r="158" spans="1:15" ht="12.75" x14ac:dyDescent="0.2">
      <c r="A158" s="1">
        <v>157</v>
      </c>
      <c r="B158" s="2">
        <v>40550</v>
      </c>
      <c r="C158" s="1">
        <v>1</v>
      </c>
      <c r="D158" s="1">
        <v>0</v>
      </c>
      <c r="E158" s="1">
        <v>1</v>
      </c>
      <c r="F158" s="1">
        <v>19</v>
      </c>
      <c r="G158" s="1" t="b">
        <v>0</v>
      </c>
      <c r="H158" s="1">
        <v>5</v>
      </c>
      <c r="I158" s="1">
        <v>1</v>
      </c>
      <c r="J158" s="1">
        <v>0.16</v>
      </c>
      <c r="K158" s="1" t="str">
        <f t="shared" si="10"/>
        <v>Spring</v>
      </c>
      <c r="L158" s="3" t="str">
        <f t="shared" si="11"/>
        <v>Clear</v>
      </c>
      <c r="M158" s="1" t="str">
        <f t="shared" si="12"/>
        <v>Friday</v>
      </c>
      <c r="N158" s="1" t="str">
        <f t="shared" si="13"/>
        <v>Weekend</v>
      </c>
      <c r="O158" s="1" t="str">
        <f t="shared" si="14"/>
        <v>Evening</v>
      </c>
    </row>
    <row r="159" spans="1:15" ht="12.75" x14ac:dyDescent="0.2">
      <c r="A159" s="1">
        <v>158</v>
      </c>
      <c r="B159" s="2">
        <v>40550</v>
      </c>
      <c r="C159" s="1">
        <v>1</v>
      </c>
      <c r="D159" s="1">
        <v>0</v>
      </c>
      <c r="E159" s="1">
        <v>1</v>
      </c>
      <c r="F159" s="1">
        <v>20</v>
      </c>
      <c r="G159" s="1" t="b">
        <v>0</v>
      </c>
      <c r="H159" s="1">
        <v>5</v>
      </c>
      <c r="I159" s="1">
        <v>1</v>
      </c>
      <c r="J159" s="1">
        <v>0.18</v>
      </c>
      <c r="K159" s="1" t="str">
        <f t="shared" si="10"/>
        <v>Spring</v>
      </c>
      <c r="L159" s="3" t="str">
        <f t="shared" si="11"/>
        <v>Clear</v>
      </c>
      <c r="M159" s="1" t="str">
        <f t="shared" si="12"/>
        <v>Friday</v>
      </c>
      <c r="N159" s="1" t="str">
        <f t="shared" si="13"/>
        <v>Weekend</v>
      </c>
      <c r="O159" s="1" t="str">
        <f t="shared" si="14"/>
        <v>Evening</v>
      </c>
    </row>
    <row r="160" spans="1:15" ht="12.75" x14ac:dyDescent="0.2">
      <c r="A160" s="1">
        <v>159</v>
      </c>
      <c r="B160" s="2">
        <v>40550</v>
      </c>
      <c r="C160" s="1">
        <v>1</v>
      </c>
      <c r="D160" s="1">
        <v>0</v>
      </c>
      <c r="E160" s="1">
        <v>1</v>
      </c>
      <c r="F160" s="1">
        <v>21</v>
      </c>
      <c r="G160" s="1" t="b">
        <v>0</v>
      </c>
      <c r="H160" s="1">
        <v>5</v>
      </c>
      <c r="I160" s="1">
        <v>1</v>
      </c>
      <c r="J160" s="1">
        <v>0.18</v>
      </c>
      <c r="K160" s="1" t="str">
        <f t="shared" si="10"/>
        <v>Spring</v>
      </c>
      <c r="L160" s="3" t="str">
        <f t="shared" si="11"/>
        <v>Clear</v>
      </c>
      <c r="M160" s="1" t="str">
        <f t="shared" si="12"/>
        <v>Friday</v>
      </c>
      <c r="N160" s="1" t="str">
        <f t="shared" si="13"/>
        <v>Weekend</v>
      </c>
      <c r="O160" s="1" t="str">
        <f t="shared" si="14"/>
        <v>Evening</v>
      </c>
    </row>
    <row r="161" spans="1:15" ht="12.75" x14ac:dyDescent="0.2">
      <c r="A161" s="1">
        <v>160</v>
      </c>
      <c r="B161" s="2">
        <v>40550</v>
      </c>
      <c r="C161" s="1">
        <v>1</v>
      </c>
      <c r="D161" s="1">
        <v>0</v>
      </c>
      <c r="E161" s="1">
        <v>1</v>
      </c>
      <c r="F161" s="1">
        <v>22</v>
      </c>
      <c r="G161" s="1" t="b">
        <v>0</v>
      </c>
      <c r="H161" s="1">
        <v>5</v>
      </c>
      <c r="I161" s="1">
        <v>2</v>
      </c>
      <c r="J161" s="1">
        <v>0.18</v>
      </c>
      <c r="K161" s="1" t="str">
        <f t="shared" si="10"/>
        <v>Spring</v>
      </c>
      <c r="L161" s="3" t="str">
        <f t="shared" si="11"/>
        <v>Mist</v>
      </c>
      <c r="M161" s="1" t="str">
        <f t="shared" si="12"/>
        <v>Friday</v>
      </c>
      <c r="N161" s="1" t="str">
        <f t="shared" si="13"/>
        <v>Weekend</v>
      </c>
      <c r="O161" s="1" t="str">
        <f t="shared" si="14"/>
        <v>Evening</v>
      </c>
    </row>
    <row r="162" spans="1:15" ht="12.75" x14ac:dyDescent="0.2">
      <c r="A162" s="1">
        <v>161</v>
      </c>
      <c r="B162" s="2">
        <v>40550</v>
      </c>
      <c r="C162" s="1">
        <v>1</v>
      </c>
      <c r="D162" s="1">
        <v>0</v>
      </c>
      <c r="E162" s="1">
        <v>1</v>
      </c>
      <c r="F162" s="1">
        <v>23</v>
      </c>
      <c r="G162" s="1" t="b">
        <v>0</v>
      </c>
      <c r="H162" s="1">
        <v>5</v>
      </c>
      <c r="I162" s="1">
        <v>2</v>
      </c>
      <c r="J162" s="1">
        <v>0.18</v>
      </c>
      <c r="K162" s="1" t="str">
        <f t="shared" si="10"/>
        <v>Spring</v>
      </c>
      <c r="L162" s="3" t="str">
        <f t="shared" si="11"/>
        <v>Mist</v>
      </c>
      <c r="M162" s="1" t="str">
        <f t="shared" si="12"/>
        <v>Friday</v>
      </c>
      <c r="N162" s="1" t="str">
        <f t="shared" si="13"/>
        <v>Weekend</v>
      </c>
      <c r="O162" s="1" t="str">
        <f t="shared" si="14"/>
        <v>Evening</v>
      </c>
    </row>
    <row r="163" spans="1:15" ht="12.75" x14ac:dyDescent="0.2">
      <c r="A163" s="1">
        <v>162</v>
      </c>
      <c r="B163" s="2">
        <v>40551</v>
      </c>
      <c r="C163" s="1">
        <v>1</v>
      </c>
      <c r="D163" s="1">
        <v>0</v>
      </c>
      <c r="E163" s="1">
        <v>1</v>
      </c>
      <c r="F163" s="1">
        <v>0</v>
      </c>
      <c r="G163" s="1" t="b">
        <v>0</v>
      </c>
      <c r="H163" s="1">
        <v>6</v>
      </c>
      <c r="I163" s="1">
        <v>2</v>
      </c>
      <c r="J163" s="1">
        <v>0.18</v>
      </c>
      <c r="K163" s="1" t="str">
        <f t="shared" si="10"/>
        <v>Spring</v>
      </c>
      <c r="L163" s="3" t="str">
        <f t="shared" si="11"/>
        <v>Mist</v>
      </c>
      <c r="M163" s="1" t="str">
        <f t="shared" si="12"/>
        <v>Saturday</v>
      </c>
      <c r="N163" s="1" t="str">
        <f t="shared" si="13"/>
        <v>Weekend</v>
      </c>
      <c r="O163" s="1" t="str">
        <f t="shared" si="14"/>
        <v>Early Morning</v>
      </c>
    </row>
    <row r="164" spans="1:15" ht="12.75" x14ac:dyDescent="0.2">
      <c r="A164" s="1">
        <v>163</v>
      </c>
      <c r="B164" s="2">
        <v>40551</v>
      </c>
      <c r="C164" s="1">
        <v>1</v>
      </c>
      <c r="D164" s="1">
        <v>0</v>
      </c>
      <c r="E164" s="1">
        <v>1</v>
      </c>
      <c r="F164" s="1">
        <v>1</v>
      </c>
      <c r="G164" s="1" t="b">
        <v>0</v>
      </c>
      <c r="H164" s="1">
        <v>6</v>
      </c>
      <c r="I164" s="1">
        <v>2</v>
      </c>
      <c r="J164" s="1">
        <v>0.18</v>
      </c>
      <c r="K164" s="1" t="str">
        <f t="shared" si="10"/>
        <v>Spring</v>
      </c>
      <c r="L164" s="3" t="str">
        <f t="shared" si="11"/>
        <v>Mist</v>
      </c>
      <c r="M164" s="1" t="str">
        <f t="shared" si="12"/>
        <v>Saturday</v>
      </c>
      <c r="N164" s="1" t="str">
        <f t="shared" si="13"/>
        <v>Weekend</v>
      </c>
      <c r="O164" s="1" t="str">
        <f t="shared" si="14"/>
        <v>Early Morning</v>
      </c>
    </row>
    <row r="165" spans="1:15" ht="12.75" x14ac:dyDescent="0.2">
      <c r="A165" s="1">
        <v>164</v>
      </c>
      <c r="B165" s="2">
        <v>40551</v>
      </c>
      <c r="C165" s="1">
        <v>1</v>
      </c>
      <c r="D165" s="1">
        <v>0</v>
      </c>
      <c r="E165" s="1">
        <v>1</v>
      </c>
      <c r="F165" s="1">
        <v>2</v>
      </c>
      <c r="G165" s="1" t="b">
        <v>0</v>
      </c>
      <c r="H165" s="1">
        <v>6</v>
      </c>
      <c r="I165" s="1">
        <v>2</v>
      </c>
      <c r="J165" s="1">
        <v>0.18</v>
      </c>
      <c r="K165" s="1" t="str">
        <f t="shared" si="10"/>
        <v>Spring</v>
      </c>
      <c r="L165" s="3" t="str">
        <f t="shared" si="11"/>
        <v>Mist</v>
      </c>
      <c r="M165" s="1" t="str">
        <f t="shared" si="12"/>
        <v>Saturday</v>
      </c>
      <c r="N165" s="1" t="str">
        <f t="shared" si="13"/>
        <v>Weekend</v>
      </c>
      <c r="O165" s="1" t="str">
        <f t="shared" si="14"/>
        <v>Early Morning</v>
      </c>
    </row>
    <row r="166" spans="1:15" ht="12.75" x14ac:dyDescent="0.2">
      <c r="A166" s="1">
        <v>165</v>
      </c>
      <c r="B166" s="2">
        <v>40551</v>
      </c>
      <c r="C166" s="1">
        <v>1</v>
      </c>
      <c r="D166" s="1">
        <v>0</v>
      </c>
      <c r="E166" s="1">
        <v>1</v>
      </c>
      <c r="F166" s="1">
        <v>3</v>
      </c>
      <c r="G166" s="1" t="b">
        <v>0</v>
      </c>
      <c r="H166" s="1">
        <v>6</v>
      </c>
      <c r="I166" s="1">
        <v>3</v>
      </c>
      <c r="J166" s="1">
        <v>0.18</v>
      </c>
      <c r="K166" s="1" t="str">
        <f t="shared" si="10"/>
        <v>Spring</v>
      </c>
      <c r="L166" s="3" t="str">
        <f t="shared" si="11"/>
        <v>Light Rain/Snow</v>
      </c>
      <c r="M166" s="1" t="str">
        <f t="shared" si="12"/>
        <v>Saturday</v>
      </c>
      <c r="N166" s="1" t="str">
        <f t="shared" si="13"/>
        <v>Weekend</v>
      </c>
      <c r="O166" s="1" t="str">
        <f t="shared" si="14"/>
        <v>Early Morning</v>
      </c>
    </row>
    <row r="167" spans="1:15" ht="12.75" x14ac:dyDescent="0.2">
      <c r="A167" s="1">
        <v>166</v>
      </c>
      <c r="B167" s="2">
        <v>40551</v>
      </c>
      <c r="C167" s="1">
        <v>1</v>
      </c>
      <c r="D167" s="1">
        <v>0</v>
      </c>
      <c r="E167" s="1">
        <v>1</v>
      </c>
      <c r="F167" s="1">
        <v>4</v>
      </c>
      <c r="G167" s="1" t="b">
        <v>0</v>
      </c>
      <c r="H167" s="1">
        <v>6</v>
      </c>
      <c r="I167" s="1">
        <v>3</v>
      </c>
      <c r="J167" s="1">
        <v>0.18</v>
      </c>
      <c r="K167" s="1" t="str">
        <f t="shared" si="10"/>
        <v>Spring</v>
      </c>
      <c r="L167" s="3" t="str">
        <f t="shared" si="11"/>
        <v>Light Rain/Snow</v>
      </c>
      <c r="M167" s="1" t="str">
        <f t="shared" si="12"/>
        <v>Saturday</v>
      </c>
      <c r="N167" s="1" t="str">
        <f t="shared" si="13"/>
        <v>Weekend</v>
      </c>
      <c r="O167" s="1" t="str">
        <f t="shared" si="14"/>
        <v>Early Morning</v>
      </c>
    </row>
    <row r="168" spans="1:15" ht="12.75" x14ac:dyDescent="0.2">
      <c r="A168" s="1">
        <v>167</v>
      </c>
      <c r="B168" s="2">
        <v>40551</v>
      </c>
      <c r="C168" s="1">
        <v>1</v>
      </c>
      <c r="D168" s="1">
        <v>0</v>
      </c>
      <c r="E168" s="1">
        <v>1</v>
      </c>
      <c r="F168" s="1">
        <v>5</v>
      </c>
      <c r="G168" s="1" t="b">
        <v>0</v>
      </c>
      <c r="H168" s="1">
        <v>6</v>
      </c>
      <c r="I168" s="1">
        <v>2</v>
      </c>
      <c r="J168" s="1">
        <v>0.16</v>
      </c>
      <c r="K168" s="1" t="str">
        <f t="shared" si="10"/>
        <v>Spring</v>
      </c>
      <c r="L168" s="3" t="str">
        <f t="shared" si="11"/>
        <v>Mist</v>
      </c>
      <c r="M168" s="1" t="str">
        <f t="shared" si="12"/>
        <v>Saturday</v>
      </c>
      <c r="N168" s="1" t="str">
        <f t="shared" si="13"/>
        <v>Weekend</v>
      </c>
      <c r="O168" s="1" t="str">
        <f t="shared" si="14"/>
        <v>Early Morning</v>
      </c>
    </row>
    <row r="169" spans="1:15" ht="12.75" x14ac:dyDescent="0.2">
      <c r="A169" s="1">
        <v>168</v>
      </c>
      <c r="B169" s="2">
        <v>40551</v>
      </c>
      <c r="C169" s="1">
        <v>1</v>
      </c>
      <c r="D169" s="1">
        <v>0</v>
      </c>
      <c r="E169" s="1">
        <v>1</v>
      </c>
      <c r="F169" s="1">
        <v>6</v>
      </c>
      <c r="G169" s="1" t="b">
        <v>0</v>
      </c>
      <c r="H169" s="1">
        <v>6</v>
      </c>
      <c r="I169" s="1">
        <v>2</v>
      </c>
      <c r="J169" s="1">
        <v>0.16</v>
      </c>
      <c r="K169" s="1" t="str">
        <f t="shared" si="10"/>
        <v>Spring</v>
      </c>
      <c r="L169" s="3" t="str">
        <f t="shared" si="11"/>
        <v>Mist</v>
      </c>
      <c r="M169" s="1" t="str">
        <f t="shared" si="12"/>
        <v>Saturday</v>
      </c>
      <c r="N169" s="1" t="str">
        <f t="shared" si="13"/>
        <v>Weekend</v>
      </c>
      <c r="O169" s="1" t="str">
        <f t="shared" si="14"/>
        <v>Morning</v>
      </c>
    </row>
    <row r="170" spans="1:15" ht="12.75" x14ac:dyDescent="0.2">
      <c r="A170" s="1">
        <v>169</v>
      </c>
      <c r="B170" s="2">
        <v>40551</v>
      </c>
      <c r="C170" s="1">
        <v>1</v>
      </c>
      <c r="D170" s="1">
        <v>0</v>
      </c>
      <c r="E170" s="1">
        <v>1</v>
      </c>
      <c r="F170" s="1">
        <v>7</v>
      </c>
      <c r="G170" s="1" t="b">
        <v>0</v>
      </c>
      <c r="H170" s="1">
        <v>6</v>
      </c>
      <c r="I170" s="1">
        <v>2</v>
      </c>
      <c r="J170" s="1">
        <v>0.16</v>
      </c>
      <c r="K170" s="1" t="str">
        <f t="shared" si="10"/>
        <v>Spring</v>
      </c>
      <c r="L170" s="3" t="str">
        <f t="shared" si="11"/>
        <v>Mist</v>
      </c>
      <c r="M170" s="1" t="str">
        <f t="shared" si="12"/>
        <v>Saturday</v>
      </c>
      <c r="N170" s="1" t="str">
        <f t="shared" si="13"/>
        <v>Weekend</v>
      </c>
      <c r="O170" s="1" t="str">
        <f t="shared" si="14"/>
        <v>Morning</v>
      </c>
    </row>
    <row r="171" spans="1:15" ht="12.75" x14ac:dyDescent="0.2">
      <c r="A171" s="1">
        <v>170</v>
      </c>
      <c r="B171" s="2">
        <v>40551</v>
      </c>
      <c r="C171" s="1">
        <v>1</v>
      </c>
      <c r="D171" s="1">
        <v>0</v>
      </c>
      <c r="E171" s="1">
        <v>1</v>
      </c>
      <c r="F171" s="1">
        <v>8</v>
      </c>
      <c r="G171" s="1" t="b">
        <v>0</v>
      </c>
      <c r="H171" s="1">
        <v>6</v>
      </c>
      <c r="I171" s="1">
        <v>3</v>
      </c>
      <c r="J171" s="1">
        <v>0.16</v>
      </c>
      <c r="K171" s="1" t="str">
        <f t="shared" si="10"/>
        <v>Spring</v>
      </c>
      <c r="L171" s="3" t="str">
        <f t="shared" si="11"/>
        <v>Light Rain/Snow</v>
      </c>
      <c r="M171" s="1" t="str">
        <f t="shared" si="12"/>
        <v>Saturday</v>
      </c>
      <c r="N171" s="1" t="str">
        <f t="shared" si="13"/>
        <v>Weekend</v>
      </c>
      <c r="O171" s="1" t="str">
        <f t="shared" si="14"/>
        <v>Morning</v>
      </c>
    </row>
    <row r="172" spans="1:15" ht="12.75" x14ac:dyDescent="0.2">
      <c r="A172" s="1">
        <v>171</v>
      </c>
      <c r="B172" s="2">
        <v>40551</v>
      </c>
      <c r="C172" s="1">
        <v>1</v>
      </c>
      <c r="D172" s="1">
        <v>0</v>
      </c>
      <c r="E172" s="1">
        <v>1</v>
      </c>
      <c r="F172" s="1">
        <v>9</v>
      </c>
      <c r="G172" s="1" t="b">
        <v>0</v>
      </c>
      <c r="H172" s="1">
        <v>6</v>
      </c>
      <c r="I172" s="1">
        <v>3</v>
      </c>
      <c r="J172" s="1">
        <v>0.16</v>
      </c>
      <c r="K172" s="1" t="str">
        <f t="shared" si="10"/>
        <v>Spring</v>
      </c>
      <c r="L172" s="3" t="str">
        <f t="shared" si="11"/>
        <v>Light Rain/Snow</v>
      </c>
      <c r="M172" s="1" t="str">
        <f t="shared" si="12"/>
        <v>Saturday</v>
      </c>
      <c r="N172" s="1" t="str">
        <f t="shared" si="13"/>
        <v>Weekend</v>
      </c>
      <c r="O172" s="1" t="str">
        <f t="shared" si="14"/>
        <v>Morning</v>
      </c>
    </row>
    <row r="173" spans="1:15" ht="12.75" x14ac:dyDescent="0.2">
      <c r="A173" s="1">
        <v>172</v>
      </c>
      <c r="B173" s="2">
        <v>40551</v>
      </c>
      <c r="C173" s="1">
        <v>1</v>
      </c>
      <c r="D173" s="1">
        <v>0</v>
      </c>
      <c r="E173" s="1">
        <v>1</v>
      </c>
      <c r="F173" s="1">
        <v>10</v>
      </c>
      <c r="G173" s="1" t="b">
        <v>0</v>
      </c>
      <c r="H173" s="1">
        <v>6</v>
      </c>
      <c r="I173" s="1">
        <v>2</v>
      </c>
      <c r="J173" s="1">
        <v>0.18</v>
      </c>
      <c r="K173" s="1" t="str">
        <f t="shared" si="10"/>
        <v>Spring</v>
      </c>
      <c r="L173" s="3" t="str">
        <f t="shared" si="11"/>
        <v>Mist</v>
      </c>
      <c r="M173" s="1" t="str">
        <f t="shared" si="12"/>
        <v>Saturday</v>
      </c>
      <c r="N173" s="1" t="str">
        <f t="shared" si="13"/>
        <v>Weekend</v>
      </c>
      <c r="O173" s="1" t="str">
        <f t="shared" si="14"/>
        <v>Morning</v>
      </c>
    </row>
    <row r="174" spans="1:15" ht="12.75" x14ac:dyDescent="0.2">
      <c r="A174" s="1">
        <v>173</v>
      </c>
      <c r="B174" s="2">
        <v>40551</v>
      </c>
      <c r="C174" s="1">
        <v>1</v>
      </c>
      <c r="D174" s="1">
        <v>0</v>
      </c>
      <c r="E174" s="1">
        <v>1</v>
      </c>
      <c r="F174" s="1">
        <v>11</v>
      </c>
      <c r="G174" s="1" t="b">
        <v>0</v>
      </c>
      <c r="H174" s="1">
        <v>6</v>
      </c>
      <c r="I174" s="1">
        <v>2</v>
      </c>
      <c r="J174" s="1">
        <v>0.2</v>
      </c>
      <c r="K174" s="1" t="str">
        <f t="shared" si="10"/>
        <v>Spring</v>
      </c>
      <c r="L174" s="3" t="str">
        <f t="shared" si="11"/>
        <v>Mist</v>
      </c>
      <c r="M174" s="1" t="str">
        <f t="shared" si="12"/>
        <v>Saturday</v>
      </c>
      <c r="N174" s="1" t="str">
        <f t="shared" si="13"/>
        <v>Weekend</v>
      </c>
      <c r="O174" s="1" t="str">
        <f t="shared" si="14"/>
        <v>Morning</v>
      </c>
    </row>
    <row r="175" spans="1:15" ht="12.75" x14ac:dyDescent="0.2">
      <c r="A175" s="1">
        <v>174</v>
      </c>
      <c r="B175" s="2">
        <v>40551</v>
      </c>
      <c r="C175" s="1">
        <v>1</v>
      </c>
      <c r="D175" s="1">
        <v>0</v>
      </c>
      <c r="E175" s="1">
        <v>1</v>
      </c>
      <c r="F175" s="1">
        <v>12</v>
      </c>
      <c r="G175" s="1" t="b">
        <v>0</v>
      </c>
      <c r="H175" s="1">
        <v>6</v>
      </c>
      <c r="I175" s="1">
        <v>2</v>
      </c>
      <c r="J175" s="1">
        <v>0.2</v>
      </c>
      <c r="K175" s="1" t="str">
        <f t="shared" si="10"/>
        <v>Spring</v>
      </c>
      <c r="L175" s="3" t="str">
        <f t="shared" si="11"/>
        <v>Mist</v>
      </c>
      <c r="M175" s="1" t="str">
        <f t="shared" si="12"/>
        <v>Saturday</v>
      </c>
      <c r="N175" s="1" t="str">
        <f t="shared" si="13"/>
        <v>Weekend</v>
      </c>
      <c r="O175" s="1" t="str">
        <f t="shared" si="14"/>
        <v>Afternoon</v>
      </c>
    </row>
    <row r="176" spans="1:15" ht="12.75" x14ac:dyDescent="0.2">
      <c r="A176" s="1">
        <v>175</v>
      </c>
      <c r="B176" s="2">
        <v>40551</v>
      </c>
      <c r="C176" s="1">
        <v>1</v>
      </c>
      <c r="D176" s="1">
        <v>0</v>
      </c>
      <c r="E176" s="1">
        <v>1</v>
      </c>
      <c r="F176" s="1">
        <v>13</v>
      </c>
      <c r="G176" s="1" t="b">
        <v>0</v>
      </c>
      <c r="H176" s="1">
        <v>6</v>
      </c>
      <c r="I176" s="1">
        <v>1</v>
      </c>
      <c r="J176" s="1">
        <v>0.2</v>
      </c>
      <c r="K176" s="1" t="str">
        <f t="shared" si="10"/>
        <v>Spring</v>
      </c>
      <c r="L176" s="3" t="str">
        <f t="shared" si="11"/>
        <v>Clear</v>
      </c>
      <c r="M176" s="1" t="str">
        <f t="shared" si="12"/>
        <v>Saturday</v>
      </c>
      <c r="N176" s="1" t="str">
        <f t="shared" si="13"/>
        <v>Weekend</v>
      </c>
      <c r="O176" s="1" t="str">
        <f t="shared" si="14"/>
        <v>Afternoon</v>
      </c>
    </row>
    <row r="177" spans="1:15" ht="12.75" x14ac:dyDescent="0.2">
      <c r="A177" s="1">
        <v>176</v>
      </c>
      <c r="B177" s="2">
        <v>40551</v>
      </c>
      <c r="C177" s="1">
        <v>1</v>
      </c>
      <c r="D177" s="1">
        <v>0</v>
      </c>
      <c r="E177" s="1">
        <v>1</v>
      </c>
      <c r="F177" s="1">
        <v>14</v>
      </c>
      <c r="G177" s="1" t="b">
        <v>0</v>
      </c>
      <c r="H177" s="1">
        <v>6</v>
      </c>
      <c r="I177" s="1">
        <v>1</v>
      </c>
      <c r="J177" s="1">
        <v>0.2</v>
      </c>
      <c r="K177" s="1" t="str">
        <f t="shared" si="10"/>
        <v>Spring</v>
      </c>
      <c r="L177" s="3" t="str">
        <f t="shared" si="11"/>
        <v>Clear</v>
      </c>
      <c r="M177" s="1" t="str">
        <f t="shared" si="12"/>
        <v>Saturday</v>
      </c>
      <c r="N177" s="1" t="str">
        <f t="shared" si="13"/>
        <v>Weekend</v>
      </c>
      <c r="O177" s="1" t="str">
        <f t="shared" si="14"/>
        <v>Afternoon</v>
      </c>
    </row>
    <row r="178" spans="1:15" ht="12.75" x14ac:dyDescent="0.2">
      <c r="A178" s="1">
        <v>177</v>
      </c>
      <c r="B178" s="2">
        <v>40551</v>
      </c>
      <c r="C178" s="1">
        <v>1</v>
      </c>
      <c r="D178" s="1">
        <v>0</v>
      </c>
      <c r="E178" s="1">
        <v>1</v>
      </c>
      <c r="F178" s="1">
        <v>15</v>
      </c>
      <c r="G178" s="1" t="b">
        <v>0</v>
      </c>
      <c r="H178" s="1">
        <v>6</v>
      </c>
      <c r="I178" s="1">
        <v>1</v>
      </c>
      <c r="J178" s="1">
        <v>0.2</v>
      </c>
      <c r="K178" s="1" t="str">
        <f t="shared" si="10"/>
        <v>Spring</v>
      </c>
      <c r="L178" s="3" t="str">
        <f t="shared" si="11"/>
        <v>Clear</v>
      </c>
      <c r="M178" s="1" t="str">
        <f t="shared" si="12"/>
        <v>Saturday</v>
      </c>
      <c r="N178" s="1" t="str">
        <f t="shared" si="13"/>
        <v>Weekend</v>
      </c>
      <c r="O178" s="1" t="str">
        <f t="shared" si="14"/>
        <v>Afternoon</v>
      </c>
    </row>
    <row r="179" spans="1:15" ht="12.75" x14ac:dyDescent="0.2">
      <c r="A179" s="1">
        <v>178</v>
      </c>
      <c r="B179" s="2">
        <v>40551</v>
      </c>
      <c r="C179" s="1">
        <v>1</v>
      </c>
      <c r="D179" s="1">
        <v>0</v>
      </c>
      <c r="E179" s="1">
        <v>1</v>
      </c>
      <c r="F179" s="1">
        <v>16</v>
      </c>
      <c r="G179" s="1" t="b">
        <v>0</v>
      </c>
      <c r="H179" s="1">
        <v>6</v>
      </c>
      <c r="I179" s="1">
        <v>1</v>
      </c>
      <c r="J179" s="1">
        <v>0.18</v>
      </c>
      <c r="K179" s="1" t="str">
        <f t="shared" si="10"/>
        <v>Spring</v>
      </c>
      <c r="L179" s="3" t="str">
        <f t="shared" si="11"/>
        <v>Clear</v>
      </c>
      <c r="M179" s="1" t="str">
        <f t="shared" si="12"/>
        <v>Saturday</v>
      </c>
      <c r="N179" s="1" t="str">
        <f t="shared" si="13"/>
        <v>Weekend</v>
      </c>
      <c r="O179" s="1" t="str">
        <f t="shared" si="14"/>
        <v>Afternoon</v>
      </c>
    </row>
    <row r="180" spans="1:15" ht="12.75" x14ac:dyDescent="0.2">
      <c r="A180" s="1">
        <v>179</v>
      </c>
      <c r="B180" s="2">
        <v>40551</v>
      </c>
      <c r="C180" s="1">
        <v>1</v>
      </c>
      <c r="D180" s="1">
        <v>0</v>
      </c>
      <c r="E180" s="1">
        <v>1</v>
      </c>
      <c r="F180" s="1">
        <v>17</v>
      </c>
      <c r="G180" s="1" t="b">
        <v>0</v>
      </c>
      <c r="H180" s="1">
        <v>6</v>
      </c>
      <c r="I180" s="1">
        <v>1</v>
      </c>
      <c r="J180" s="1">
        <v>0.16</v>
      </c>
      <c r="K180" s="1" t="str">
        <f t="shared" si="10"/>
        <v>Spring</v>
      </c>
      <c r="L180" s="3" t="str">
        <f t="shared" si="11"/>
        <v>Clear</v>
      </c>
      <c r="M180" s="1" t="str">
        <f t="shared" si="12"/>
        <v>Saturday</v>
      </c>
      <c r="N180" s="1" t="str">
        <f t="shared" si="13"/>
        <v>Weekend</v>
      </c>
      <c r="O180" s="1" t="str">
        <f t="shared" si="14"/>
        <v>Afternoon</v>
      </c>
    </row>
    <row r="181" spans="1:15" ht="12.75" x14ac:dyDescent="0.2">
      <c r="A181" s="1">
        <v>180</v>
      </c>
      <c r="B181" s="2">
        <v>40551</v>
      </c>
      <c r="C181" s="1">
        <v>1</v>
      </c>
      <c r="D181" s="1">
        <v>0</v>
      </c>
      <c r="E181" s="1">
        <v>1</v>
      </c>
      <c r="F181" s="1">
        <v>18</v>
      </c>
      <c r="G181" s="1" t="b">
        <v>0</v>
      </c>
      <c r="H181" s="1">
        <v>6</v>
      </c>
      <c r="I181" s="1">
        <v>1</v>
      </c>
      <c r="J181" s="1">
        <v>0.14000000000000001</v>
      </c>
      <c r="K181" s="1" t="str">
        <f t="shared" si="10"/>
        <v>Spring</v>
      </c>
      <c r="L181" s="3" t="str">
        <f t="shared" si="11"/>
        <v>Clear</v>
      </c>
      <c r="M181" s="1" t="str">
        <f t="shared" si="12"/>
        <v>Saturday</v>
      </c>
      <c r="N181" s="1" t="str">
        <f t="shared" si="13"/>
        <v>Weekend</v>
      </c>
      <c r="O181" s="1" t="str">
        <f t="shared" si="14"/>
        <v>Evening</v>
      </c>
    </row>
    <row r="182" spans="1:15" ht="12.75" x14ac:dyDescent="0.2">
      <c r="A182" s="1">
        <v>181</v>
      </c>
      <c r="B182" s="2">
        <v>40551</v>
      </c>
      <c r="C182" s="1">
        <v>1</v>
      </c>
      <c r="D182" s="1">
        <v>0</v>
      </c>
      <c r="E182" s="1">
        <v>1</v>
      </c>
      <c r="F182" s="1">
        <v>19</v>
      </c>
      <c r="G182" s="1" t="b">
        <v>0</v>
      </c>
      <c r="H182" s="1">
        <v>6</v>
      </c>
      <c r="I182" s="1">
        <v>1</v>
      </c>
      <c r="J182" s="1">
        <v>0.14000000000000001</v>
      </c>
      <c r="K182" s="1" t="str">
        <f t="shared" si="10"/>
        <v>Spring</v>
      </c>
      <c r="L182" s="3" t="str">
        <f t="shared" si="11"/>
        <v>Clear</v>
      </c>
      <c r="M182" s="1" t="str">
        <f t="shared" si="12"/>
        <v>Saturday</v>
      </c>
      <c r="N182" s="1" t="str">
        <f t="shared" si="13"/>
        <v>Weekend</v>
      </c>
      <c r="O182" s="1" t="str">
        <f t="shared" si="14"/>
        <v>Evening</v>
      </c>
    </row>
    <row r="183" spans="1:15" ht="12.75" x14ac:dyDescent="0.2">
      <c r="A183" s="1">
        <v>182</v>
      </c>
      <c r="B183" s="2">
        <v>40551</v>
      </c>
      <c r="C183" s="1">
        <v>1</v>
      </c>
      <c r="D183" s="1">
        <v>0</v>
      </c>
      <c r="E183" s="1">
        <v>1</v>
      </c>
      <c r="F183" s="1">
        <v>20</v>
      </c>
      <c r="G183" s="1" t="b">
        <v>0</v>
      </c>
      <c r="H183" s="1">
        <v>6</v>
      </c>
      <c r="I183" s="1">
        <v>1</v>
      </c>
      <c r="J183" s="1">
        <v>0.12</v>
      </c>
      <c r="K183" s="1" t="str">
        <f t="shared" si="10"/>
        <v>Spring</v>
      </c>
      <c r="L183" s="3" t="str">
        <f t="shared" si="11"/>
        <v>Clear</v>
      </c>
      <c r="M183" s="1" t="str">
        <f t="shared" si="12"/>
        <v>Saturday</v>
      </c>
      <c r="N183" s="1" t="str">
        <f t="shared" si="13"/>
        <v>Weekend</v>
      </c>
      <c r="O183" s="1" t="str">
        <f t="shared" si="14"/>
        <v>Evening</v>
      </c>
    </row>
    <row r="184" spans="1:15" ht="12.75" x14ac:dyDescent="0.2">
      <c r="A184" s="1">
        <v>183</v>
      </c>
      <c r="B184" s="2">
        <v>40551</v>
      </c>
      <c r="C184" s="1">
        <v>1</v>
      </c>
      <c r="D184" s="1">
        <v>0</v>
      </c>
      <c r="E184" s="1">
        <v>1</v>
      </c>
      <c r="F184" s="1">
        <v>21</v>
      </c>
      <c r="G184" s="1" t="b">
        <v>0</v>
      </c>
      <c r="H184" s="1">
        <v>6</v>
      </c>
      <c r="I184" s="1">
        <v>1</v>
      </c>
      <c r="J184" s="1">
        <v>0.12</v>
      </c>
      <c r="K184" s="1" t="str">
        <f t="shared" si="10"/>
        <v>Spring</v>
      </c>
      <c r="L184" s="3" t="str">
        <f t="shared" si="11"/>
        <v>Clear</v>
      </c>
      <c r="M184" s="1" t="str">
        <f t="shared" si="12"/>
        <v>Saturday</v>
      </c>
      <c r="N184" s="1" t="str">
        <f t="shared" si="13"/>
        <v>Weekend</v>
      </c>
      <c r="O184" s="1" t="str">
        <f t="shared" si="14"/>
        <v>Evening</v>
      </c>
    </row>
    <row r="185" spans="1:15" ht="12.75" x14ac:dyDescent="0.2">
      <c r="A185" s="1">
        <v>184</v>
      </c>
      <c r="B185" s="2">
        <v>40551</v>
      </c>
      <c r="C185" s="1">
        <v>1</v>
      </c>
      <c r="D185" s="1">
        <v>0</v>
      </c>
      <c r="E185" s="1">
        <v>1</v>
      </c>
      <c r="F185" s="1">
        <v>22</v>
      </c>
      <c r="G185" s="1" t="b">
        <v>0</v>
      </c>
      <c r="H185" s="1">
        <v>6</v>
      </c>
      <c r="I185" s="1">
        <v>1</v>
      </c>
      <c r="J185" s="1">
        <v>0.12</v>
      </c>
      <c r="K185" s="1" t="str">
        <f t="shared" si="10"/>
        <v>Spring</v>
      </c>
      <c r="L185" s="3" t="str">
        <f t="shared" si="11"/>
        <v>Clear</v>
      </c>
      <c r="M185" s="1" t="str">
        <f t="shared" si="12"/>
        <v>Saturday</v>
      </c>
      <c r="N185" s="1" t="str">
        <f t="shared" si="13"/>
        <v>Weekend</v>
      </c>
      <c r="O185" s="1" t="str">
        <f t="shared" si="14"/>
        <v>Evening</v>
      </c>
    </row>
    <row r="186" spans="1:15" ht="12.75" x14ac:dyDescent="0.2">
      <c r="A186" s="1">
        <v>185</v>
      </c>
      <c r="B186" s="2">
        <v>40551</v>
      </c>
      <c r="C186" s="1">
        <v>1</v>
      </c>
      <c r="D186" s="1">
        <v>0</v>
      </c>
      <c r="E186" s="1">
        <v>1</v>
      </c>
      <c r="F186" s="1">
        <v>23</v>
      </c>
      <c r="G186" s="1" t="b">
        <v>0</v>
      </c>
      <c r="H186" s="1">
        <v>6</v>
      </c>
      <c r="I186" s="1">
        <v>1</v>
      </c>
      <c r="J186" s="1">
        <v>0.1</v>
      </c>
      <c r="K186" s="1" t="str">
        <f t="shared" si="10"/>
        <v>Spring</v>
      </c>
      <c r="L186" s="3" t="str">
        <f t="shared" si="11"/>
        <v>Clear</v>
      </c>
      <c r="M186" s="1" t="str">
        <f t="shared" si="12"/>
        <v>Saturday</v>
      </c>
      <c r="N186" s="1" t="str">
        <f t="shared" si="13"/>
        <v>Weekend</v>
      </c>
      <c r="O186" s="1" t="str">
        <f t="shared" si="14"/>
        <v>Evening</v>
      </c>
    </row>
    <row r="187" spans="1:15" ht="12.75" x14ac:dyDescent="0.2">
      <c r="A187" s="1">
        <v>186</v>
      </c>
      <c r="B187" s="2">
        <v>40552</v>
      </c>
      <c r="C187" s="1">
        <v>1</v>
      </c>
      <c r="D187" s="1">
        <v>0</v>
      </c>
      <c r="E187" s="1">
        <v>1</v>
      </c>
      <c r="F187" s="1">
        <v>0</v>
      </c>
      <c r="G187" s="1" t="b">
        <v>0</v>
      </c>
      <c r="H187" s="1">
        <v>0</v>
      </c>
      <c r="I187" s="1">
        <v>1</v>
      </c>
      <c r="J187" s="1">
        <v>0.1</v>
      </c>
      <c r="K187" s="1" t="str">
        <f t="shared" si="10"/>
        <v>Spring</v>
      </c>
      <c r="L187" s="3" t="str">
        <f t="shared" si="11"/>
        <v>Clear</v>
      </c>
      <c r="M187" s="1" t="str">
        <f t="shared" si="12"/>
        <v>Sunday</v>
      </c>
      <c r="N187" s="1" t="str">
        <f t="shared" si="13"/>
        <v>Weekday</v>
      </c>
      <c r="O187" s="1" t="str">
        <f t="shared" si="14"/>
        <v>Early Morning</v>
      </c>
    </row>
    <row r="188" spans="1:15" ht="12.75" x14ac:dyDescent="0.2">
      <c r="A188" s="1">
        <v>187</v>
      </c>
      <c r="B188" s="2">
        <v>40552</v>
      </c>
      <c r="C188" s="1">
        <v>1</v>
      </c>
      <c r="D188" s="1">
        <v>0</v>
      </c>
      <c r="E188" s="1">
        <v>1</v>
      </c>
      <c r="F188" s="1">
        <v>1</v>
      </c>
      <c r="G188" s="1" t="b">
        <v>0</v>
      </c>
      <c r="H188" s="1">
        <v>0</v>
      </c>
      <c r="I188" s="1">
        <v>1</v>
      </c>
      <c r="J188" s="1">
        <v>0.1</v>
      </c>
      <c r="K188" s="1" t="str">
        <f t="shared" si="10"/>
        <v>Spring</v>
      </c>
      <c r="L188" s="3" t="str">
        <f t="shared" si="11"/>
        <v>Clear</v>
      </c>
      <c r="M188" s="1" t="str">
        <f t="shared" si="12"/>
        <v>Sunday</v>
      </c>
      <c r="N188" s="1" t="str">
        <f t="shared" si="13"/>
        <v>Weekday</v>
      </c>
      <c r="O188" s="1" t="str">
        <f t="shared" si="14"/>
        <v>Early Morning</v>
      </c>
    </row>
    <row r="189" spans="1:15" ht="12.75" x14ac:dyDescent="0.2">
      <c r="A189" s="1">
        <v>188</v>
      </c>
      <c r="B189" s="2">
        <v>40552</v>
      </c>
      <c r="C189" s="1">
        <v>1</v>
      </c>
      <c r="D189" s="1">
        <v>0</v>
      </c>
      <c r="E189" s="1">
        <v>1</v>
      </c>
      <c r="F189" s="1">
        <v>2</v>
      </c>
      <c r="G189" s="1" t="b">
        <v>0</v>
      </c>
      <c r="H189" s="1">
        <v>0</v>
      </c>
      <c r="I189" s="1">
        <v>1</v>
      </c>
      <c r="J189" s="1">
        <v>0.1</v>
      </c>
      <c r="K189" s="1" t="str">
        <f t="shared" si="10"/>
        <v>Spring</v>
      </c>
      <c r="L189" s="3" t="str">
        <f t="shared" si="11"/>
        <v>Clear</v>
      </c>
      <c r="M189" s="1" t="str">
        <f t="shared" si="12"/>
        <v>Sunday</v>
      </c>
      <c r="N189" s="1" t="str">
        <f t="shared" si="13"/>
        <v>Weekday</v>
      </c>
      <c r="O189" s="1" t="str">
        <f t="shared" si="14"/>
        <v>Early Morning</v>
      </c>
    </row>
    <row r="190" spans="1:15" ht="12.75" x14ac:dyDescent="0.2">
      <c r="A190" s="1">
        <v>189</v>
      </c>
      <c r="B190" s="2">
        <v>40552</v>
      </c>
      <c r="C190" s="1">
        <v>1</v>
      </c>
      <c r="D190" s="1">
        <v>0</v>
      </c>
      <c r="E190" s="1">
        <v>1</v>
      </c>
      <c r="F190" s="1">
        <v>3</v>
      </c>
      <c r="G190" s="1" t="b">
        <v>0</v>
      </c>
      <c r="H190" s="1">
        <v>0</v>
      </c>
      <c r="I190" s="1">
        <v>1</v>
      </c>
      <c r="J190" s="1">
        <v>0.1</v>
      </c>
      <c r="K190" s="1" t="str">
        <f t="shared" si="10"/>
        <v>Spring</v>
      </c>
      <c r="L190" s="3" t="str">
        <f t="shared" si="11"/>
        <v>Clear</v>
      </c>
      <c r="M190" s="1" t="str">
        <f t="shared" si="12"/>
        <v>Sunday</v>
      </c>
      <c r="N190" s="1" t="str">
        <f t="shared" si="13"/>
        <v>Weekday</v>
      </c>
      <c r="O190" s="1" t="str">
        <f t="shared" si="14"/>
        <v>Early Morning</v>
      </c>
    </row>
    <row r="191" spans="1:15" ht="12.75" x14ac:dyDescent="0.2">
      <c r="A191" s="1">
        <v>190</v>
      </c>
      <c r="B191" s="2">
        <v>40552</v>
      </c>
      <c r="C191" s="1">
        <v>1</v>
      </c>
      <c r="D191" s="1">
        <v>0</v>
      </c>
      <c r="E191" s="1">
        <v>1</v>
      </c>
      <c r="F191" s="1">
        <v>4</v>
      </c>
      <c r="G191" s="1" t="b">
        <v>0</v>
      </c>
      <c r="H191" s="1">
        <v>0</v>
      </c>
      <c r="I191" s="1">
        <v>1</v>
      </c>
      <c r="J191" s="1">
        <v>0.08</v>
      </c>
      <c r="K191" s="1" t="str">
        <f t="shared" si="10"/>
        <v>Spring</v>
      </c>
      <c r="L191" s="3" t="str">
        <f t="shared" si="11"/>
        <v>Clear</v>
      </c>
      <c r="M191" s="1" t="str">
        <f t="shared" si="12"/>
        <v>Sunday</v>
      </c>
      <c r="N191" s="1" t="str">
        <f t="shared" si="13"/>
        <v>Weekday</v>
      </c>
      <c r="O191" s="1" t="str">
        <f t="shared" si="14"/>
        <v>Early Morning</v>
      </c>
    </row>
    <row r="192" spans="1:15" ht="12.75" x14ac:dyDescent="0.2">
      <c r="A192" s="1">
        <v>191</v>
      </c>
      <c r="B192" s="2">
        <v>40552</v>
      </c>
      <c r="C192" s="1">
        <v>1</v>
      </c>
      <c r="D192" s="1">
        <v>0</v>
      </c>
      <c r="E192" s="1">
        <v>1</v>
      </c>
      <c r="F192" s="1">
        <v>5</v>
      </c>
      <c r="G192" s="1" t="b">
        <v>0</v>
      </c>
      <c r="H192" s="1">
        <v>0</v>
      </c>
      <c r="I192" s="1">
        <v>1</v>
      </c>
      <c r="J192" s="1">
        <v>0.08</v>
      </c>
      <c r="K192" s="1" t="str">
        <f t="shared" si="10"/>
        <v>Spring</v>
      </c>
      <c r="L192" s="3" t="str">
        <f t="shared" si="11"/>
        <v>Clear</v>
      </c>
      <c r="M192" s="1" t="str">
        <f t="shared" si="12"/>
        <v>Sunday</v>
      </c>
      <c r="N192" s="1" t="str">
        <f t="shared" si="13"/>
        <v>Weekday</v>
      </c>
      <c r="O192" s="1" t="str">
        <f t="shared" si="14"/>
        <v>Early Morning</v>
      </c>
    </row>
    <row r="193" spans="1:15" ht="12.75" x14ac:dyDescent="0.2">
      <c r="A193" s="1">
        <v>192</v>
      </c>
      <c r="B193" s="2">
        <v>40552</v>
      </c>
      <c r="C193" s="1">
        <v>1</v>
      </c>
      <c r="D193" s="1">
        <v>0</v>
      </c>
      <c r="E193" s="1">
        <v>1</v>
      </c>
      <c r="F193" s="1">
        <v>6</v>
      </c>
      <c r="G193" s="1" t="b">
        <v>0</v>
      </c>
      <c r="H193" s="1">
        <v>0</v>
      </c>
      <c r="I193" s="1">
        <v>1</v>
      </c>
      <c r="J193" s="1">
        <v>0.1</v>
      </c>
      <c r="K193" s="1" t="str">
        <f t="shared" si="10"/>
        <v>Spring</v>
      </c>
      <c r="L193" s="3" t="str">
        <f t="shared" si="11"/>
        <v>Clear</v>
      </c>
      <c r="M193" s="1" t="str">
        <f t="shared" si="12"/>
        <v>Sunday</v>
      </c>
      <c r="N193" s="1" t="str">
        <f t="shared" si="13"/>
        <v>Weekday</v>
      </c>
      <c r="O193" s="1" t="str">
        <f t="shared" si="14"/>
        <v>Morning</v>
      </c>
    </row>
    <row r="194" spans="1:15" ht="12.75" x14ac:dyDescent="0.2">
      <c r="A194" s="1">
        <v>193</v>
      </c>
      <c r="B194" s="2">
        <v>40552</v>
      </c>
      <c r="C194" s="1">
        <v>1</v>
      </c>
      <c r="D194" s="1">
        <v>0</v>
      </c>
      <c r="E194" s="1">
        <v>1</v>
      </c>
      <c r="F194" s="1">
        <v>7</v>
      </c>
      <c r="G194" s="1" t="b">
        <v>0</v>
      </c>
      <c r="H194" s="1">
        <v>0</v>
      </c>
      <c r="I194" s="1">
        <v>1</v>
      </c>
      <c r="J194" s="1">
        <v>0.08</v>
      </c>
      <c r="K194" s="1" t="str">
        <f t="shared" si="10"/>
        <v>Spring</v>
      </c>
      <c r="L194" s="3" t="str">
        <f t="shared" si="11"/>
        <v>Clear</v>
      </c>
      <c r="M194" s="1" t="str">
        <f t="shared" si="12"/>
        <v>Sunday</v>
      </c>
      <c r="N194" s="1" t="str">
        <f t="shared" si="13"/>
        <v>Weekday</v>
      </c>
      <c r="O194" s="1" t="str">
        <f t="shared" si="14"/>
        <v>Morning</v>
      </c>
    </row>
    <row r="195" spans="1:15" ht="12.75" x14ac:dyDescent="0.2">
      <c r="A195" s="1">
        <v>194</v>
      </c>
      <c r="B195" s="2">
        <v>40552</v>
      </c>
      <c r="C195" s="1">
        <v>1</v>
      </c>
      <c r="D195" s="1">
        <v>0</v>
      </c>
      <c r="E195" s="1">
        <v>1</v>
      </c>
      <c r="F195" s="1">
        <v>8</v>
      </c>
      <c r="G195" s="1" t="b">
        <v>0</v>
      </c>
      <c r="H195" s="1">
        <v>0</v>
      </c>
      <c r="I195" s="1">
        <v>1</v>
      </c>
      <c r="J195" s="1">
        <v>0.1</v>
      </c>
      <c r="K195" s="1" t="str">
        <f t="shared" ref="K195:K258" si="15">CHOOSE(C195,"Spring","Summer","Fall","Winter")</f>
        <v>Spring</v>
      </c>
      <c r="L195" s="3" t="str">
        <f t="shared" ref="L195:L258" si="16">CHOOSE(I195,"Clear","Mist","Light Rain/Snow","Heavy Rain/Snow")</f>
        <v>Clear</v>
      </c>
      <c r="M195" s="1" t="str">
        <f t="shared" ref="M195:M258" si="17">CHOOSE(H195+1,"Sunday","Monday","Tuesday","Wednesday","Thursday","Friday","Saturday")</f>
        <v>Sunday</v>
      </c>
      <c r="N195" s="1" t="str">
        <f t="shared" ref="N195:N258" si="18">IF(H195&gt;=5,"Weekend","Weekday")</f>
        <v>Weekday</v>
      </c>
      <c r="O195" s="1" t="str">
        <f t="shared" ref="O195:O258" si="19">IF(F195&lt;6,"Early Morning",IF(F195&lt;12,"Morning",IF(F195&lt;18,"Afternoon","Evening")))</f>
        <v>Morning</v>
      </c>
    </row>
    <row r="196" spans="1:15" ht="12.75" x14ac:dyDescent="0.2">
      <c r="A196" s="1">
        <v>195</v>
      </c>
      <c r="B196" s="2">
        <v>40552</v>
      </c>
      <c r="C196" s="1">
        <v>1</v>
      </c>
      <c r="D196" s="1">
        <v>0</v>
      </c>
      <c r="E196" s="1">
        <v>1</v>
      </c>
      <c r="F196" s="1">
        <v>9</v>
      </c>
      <c r="G196" s="1" t="b">
        <v>0</v>
      </c>
      <c r="H196" s="1">
        <v>0</v>
      </c>
      <c r="I196" s="1">
        <v>1</v>
      </c>
      <c r="J196" s="1">
        <v>0.12</v>
      </c>
      <c r="K196" s="1" t="str">
        <f t="shared" si="15"/>
        <v>Spring</v>
      </c>
      <c r="L196" s="3" t="str">
        <f t="shared" si="16"/>
        <v>Clear</v>
      </c>
      <c r="M196" s="1" t="str">
        <f t="shared" si="17"/>
        <v>Sunday</v>
      </c>
      <c r="N196" s="1" t="str">
        <f t="shared" si="18"/>
        <v>Weekday</v>
      </c>
      <c r="O196" s="1" t="str">
        <f t="shared" si="19"/>
        <v>Morning</v>
      </c>
    </row>
    <row r="197" spans="1:15" ht="12.75" x14ac:dyDescent="0.2">
      <c r="A197" s="1">
        <v>196</v>
      </c>
      <c r="B197" s="2">
        <v>40552</v>
      </c>
      <c r="C197" s="1">
        <v>1</v>
      </c>
      <c r="D197" s="1">
        <v>0</v>
      </c>
      <c r="E197" s="1">
        <v>1</v>
      </c>
      <c r="F197" s="1">
        <v>10</v>
      </c>
      <c r="G197" s="1" t="b">
        <v>0</v>
      </c>
      <c r="H197" s="1">
        <v>0</v>
      </c>
      <c r="I197" s="1">
        <v>1</v>
      </c>
      <c r="J197" s="1">
        <v>0.14000000000000001</v>
      </c>
      <c r="K197" s="1" t="str">
        <f t="shared" si="15"/>
        <v>Spring</v>
      </c>
      <c r="L197" s="3" t="str">
        <f t="shared" si="16"/>
        <v>Clear</v>
      </c>
      <c r="M197" s="1" t="str">
        <f t="shared" si="17"/>
        <v>Sunday</v>
      </c>
      <c r="N197" s="1" t="str">
        <f t="shared" si="18"/>
        <v>Weekday</v>
      </c>
      <c r="O197" s="1" t="str">
        <f t="shared" si="19"/>
        <v>Morning</v>
      </c>
    </row>
    <row r="198" spans="1:15" ht="12.75" x14ac:dyDescent="0.2">
      <c r="A198" s="1">
        <v>197</v>
      </c>
      <c r="B198" s="2">
        <v>40552</v>
      </c>
      <c r="C198" s="1">
        <v>1</v>
      </c>
      <c r="D198" s="1">
        <v>0</v>
      </c>
      <c r="E198" s="1">
        <v>1</v>
      </c>
      <c r="F198" s="1">
        <v>11</v>
      </c>
      <c r="G198" s="1" t="b">
        <v>0</v>
      </c>
      <c r="H198" s="1">
        <v>0</v>
      </c>
      <c r="I198" s="1">
        <v>1</v>
      </c>
      <c r="J198" s="1">
        <v>0.16</v>
      </c>
      <c r="K198" s="1" t="str">
        <f t="shared" si="15"/>
        <v>Spring</v>
      </c>
      <c r="L198" s="3" t="str">
        <f t="shared" si="16"/>
        <v>Clear</v>
      </c>
      <c r="M198" s="1" t="str">
        <f t="shared" si="17"/>
        <v>Sunday</v>
      </c>
      <c r="N198" s="1" t="str">
        <f t="shared" si="18"/>
        <v>Weekday</v>
      </c>
      <c r="O198" s="1" t="str">
        <f t="shared" si="19"/>
        <v>Morning</v>
      </c>
    </row>
    <row r="199" spans="1:15" ht="12.75" x14ac:dyDescent="0.2">
      <c r="A199" s="1">
        <v>198</v>
      </c>
      <c r="B199" s="2">
        <v>40552</v>
      </c>
      <c r="C199" s="1">
        <v>1</v>
      </c>
      <c r="D199" s="1">
        <v>0</v>
      </c>
      <c r="E199" s="1">
        <v>1</v>
      </c>
      <c r="F199" s="1">
        <v>12</v>
      </c>
      <c r="G199" s="1" t="b">
        <v>0</v>
      </c>
      <c r="H199" s="1">
        <v>0</v>
      </c>
      <c r="I199" s="1">
        <v>1</v>
      </c>
      <c r="J199" s="1">
        <v>0.18</v>
      </c>
      <c r="K199" s="1" t="str">
        <f t="shared" si="15"/>
        <v>Spring</v>
      </c>
      <c r="L199" s="3" t="str">
        <f t="shared" si="16"/>
        <v>Clear</v>
      </c>
      <c r="M199" s="1" t="str">
        <f t="shared" si="17"/>
        <v>Sunday</v>
      </c>
      <c r="N199" s="1" t="str">
        <f t="shared" si="18"/>
        <v>Weekday</v>
      </c>
      <c r="O199" s="1" t="str">
        <f t="shared" si="19"/>
        <v>Afternoon</v>
      </c>
    </row>
    <row r="200" spans="1:15" ht="12.75" x14ac:dyDescent="0.2">
      <c r="A200" s="1">
        <v>199</v>
      </c>
      <c r="B200" s="2">
        <v>40552</v>
      </c>
      <c r="C200" s="1">
        <v>1</v>
      </c>
      <c r="D200" s="1">
        <v>0</v>
      </c>
      <c r="E200" s="1">
        <v>1</v>
      </c>
      <c r="F200" s="1">
        <v>13</v>
      </c>
      <c r="G200" s="1" t="b">
        <v>0</v>
      </c>
      <c r="H200" s="1">
        <v>0</v>
      </c>
      <c r="I200" s="1">
        <v>1</v>
      </c>
      <c r="J200" s="1">
        <v>0.2</v>
      </c>
      <c r="K200" s="1" t="str">
        <f t="shared" si="15"/>
        <v>Spring</v>
      </c>
      <c r="L200" s="3" t="str">
        <f t="shared" si="16"/>
        <v>Clear</v>
      </c>
      <c r="M200" s="1" t="str">
        <f t="shared" si="17"/>
        <v>Sunday</v>
      </c>
      <c r="N200" s="1" t="str">
        <f t="shared" si="18"/>
        <v>Weekday</v>
      </c>
      <c r="O200" s="1" t="str">
        <f t="shared" si="19"/>
        <v>Afternoon</v>
      </c>
    </row>
    <row r="201" spans="1:15" ht="12.75" x14ac:dyDescent="0.2">
      <c r="A201" s="1">
        <v>200</v>
      </c>
      <c r="B201" s="2">
        <v>40552</v>
      </c>
      <c r="C201" s="1">
        <v>1</v>
      </c>
      <c r="D201" s="1">
        <v>0</v>
      </c>
      <c r="E201" s="1">
        <v>1</v>
      </c>
      <c r="F201" s="1">
        <v>14</v>
      </c>
      <c r="G201" s="1" t="b">
        <v>0</v>
      </c>
      <c r="H201" s="1">
        <v>0</v>
      </c>
      <c r="I201" s="1">
        <v>1</v>
      </c>
      <c r="J201" s="1">
        <v>0.22</v>
      </c>
      <c r="K201" s="1" t="str">
        <f t="shared" si="15"/>
        <v>Spring</v>
      </c>
      <c r="L201" s="3" t="str">
        <f t="shared" si="16"/>
        <v>Clear</v>
      </c>
      <c r="M201" s="1" t="str">
        <f t="shared" si="17"/>
        <v>Sunday</v>
      </c>
      <c r="N201" s="1" t="str">
        <f t="shared" si="18"/>
        <v>Weekday</v>
      </c>
      <c r="O201" s="1" t="str">
        <f t="shared" si="19"/>
        <v>Afternoon</v>
      </c>
    </row>
    <row r="202" spans="1:15" ht="12.75" x14ac:dyDescent="0.2">
      <c r="A202" s="1">
        <v>201</v>
      </c>
      <c r="B202" s="2">
        <v>40552</v>
      </c>
      <c r="C202" s="1">
        <v>1</v>
      </c>
      <c r="D202" s="1">
        <v>0</v>
      </c>
      <c r="E202" s="1">
        <v>1</v>
      </c>
      <c r="F202" s="1">
        <v>15</v>
      </c>
      <c r="G202" s="1" t="b">
        <v>0</v>
      </c>
      <c r="H202" s="1">
        <v>0</v>
      </c>
      <c r="I202" s="1">
        <v>1</v>
      </c>
      <c r="J202" s="1">
        <v>0.22</v>
      </c>
      <c r="K202" s="1" t="str">
        <f t="shared" si="15"/>
        <v>Spring</v>
      </c>
      <c r="L202" s="3" t="str">
        <f t="shared" si="16"/>
        <v>Clear</v>
      </c>
      <c r="M202" s="1" t="str">
        <f t="shared" si="17"/>
        <v>Sunday</v>
      </c>
      <c r="N202" s="1" t="str">
        <f t="shared" si="18"/>
        <v>Weekday</v>
      </c>
      <c r="O202" s="1" t="str">
        <f t="shared" si="19"/>
        <v>Afternoon</v>
      </c>
    </row>
    <row r="203" spans="1:15" ht="12.75" x14ac:dyDescent="0.2">
      <c r="A203" s="1">
        <v>202</v>
      </c>
      <c r="B203" s="2">
        <v>40552</v>
      </c>
      <c r="C203" s="1">
        <v>1</v>
      </c>
      <c r="D203" s="1">
        <v>0</v>
      </c>
      <c r="E203" s="1">
        <v>1</v>
      </c>
      <c r="F203" s="1">
        <v>16</v>
      </c>
      <c r="G203" s="1" t="b">
        <v>0</v>
      </c>
      <c r="H203" s="1">
        <v>0</v>
      </c>
      <c r="I203" s="1">
        <v>1</v>
      </c>
      <c r="J203" s="1">
        <v>0.2</v>
      </c>
      <c r="K203" s="1" t="str">
        <f t="shared" si="15"/>
        <v>Spring</v>
      </c>
      <c r="L203" s="3" t="str">
        <f t="shared" si="16"/>
        <v>Clear</v>
      </c>
      <c r="M203" s="1" t="str">
        <f t="shared" si="17"/>
        <v>Sunday</v>
      </c>
      <c r="N203" s="1" t="str">
        <f t="shared" si="18"/>
        <v>Weekday</v>
      </c>
      <c r="O203" s="1" t="str">
        <f t="shared" si="19"/>
        <v>Afternoon</v>
      </c>
    </row>
    <row r="204" spans="1:15" ht="12.75" x14ac:dyDescent="0.2">
      <c r="A204" s="1">
        <v>203</v>
      </c>
      <c r="B204" s="2">
        <v>40552</v>
      </c>
      <c r="C204" s="1">
        <v>1</v>
      </c>
      <c r="D204" s="1">
        <v>0</v>
      </c>
      <c r="E204" s="1">
        <v>1</v>
      </c>
      <c r="F204" s="1">
        <v>17</v>
      </c>
      <c r="G204" s="1" t="b">
        <v>0</v>
      </c>
      <c r="H204" s="1">
        <v>0</v>
      </c>
      <c r="I204" s="1">
        <v>1</v>
      </c>
      <c r="J204" s="1">
        <v>0.18</v>
      </c>
      <c r="K204" s="1" t="str">
        <f t="shared" si="15"/>
        <v>Spring</v>
      </c>
      <c r="L204" s="3" t="str">
        <f t="shared" si="16"/>
        <v>Clear</v>
      </c>
      <c r="M204" s="1" t="str">
        <f t="shared" si="17"/>
        <v>Sunday</v>
      </c>
      <c r="N204" s="1" t="str">
        <f t="shared" si="18"/>
        <v>Weekday</v>
      </c>
      <c r="O204" s="1" t="str">
        <f t="shared" si="19"/>
        <v>Afternoon</v>
      </c>
    </row>
    <row r="205" spans="1:15" ht="12.75" x14ac:dyDescent="0.2">
      <c r="A205" s="1">
        <v>204</v>
      </c>
      <c r="B205" s="2">
        <v>40552</v>
      </c>
      <c r="C205" s="1">
        <v>1</v>
      </c>
      <c r="D205" s="1">
        <v>0</v>
      </c>
      <c r="E205" s="1">
        <v>1</v>
      </c>
      <c r="F205" s="1">
        <v>18</v>
      </c>
      <c r="G205" s="1" t="b">
        <v>0</v>
      </c>
      <c r="H205" s="1">
        <v>0</v>
      </c>
      <c r="I205" s="1">
        <v>1</v>
      </c>
      <c r="J205" s="1">
        <v>0.16</v>
      </c>
      <c r="K205" s="1" t="str">
        <f t="shared" si="15"/>
        <v>Spring</v>
      </c>
      <c r="L205" s="3" t="str">
        <f t="shared" si="16"/>
        <v>Clear</v>
      </c>
      <c r="M205" s="1" t="str">
        <f t="shared" si="17"/>
        <v>Sunday</v>
      </c>
      <c r="N205" s="1" t="str">
        <f t="shared" si="18"/>
        <v>Weekday</v>
      </c>
      <c r="O205" s="1" t="str">
        <f t="shared" si="19"/>
        <v>Evening</v>
      </c>
    </row>
    <row r="206" spans="1:15" ht="12.75" x14ac:dyDescent="0.2">
      <c r="A206" s="1">
        <v>205</v>
      </c>
      <c r="B206" s="2">
        <v>40552</v>
      </c>
      <c r="C206" s="1">
        <v>1</v>
      </c>
      <c r="D206" s="1">
        <v>0</v>
      </c>
      <c r="E206" s="1">
        <v>1</v>
      </c>
      <c r="F206" s="1">
        <v>19</v>
      </c>
      <c r="G206" s="1" t="b">
        <v>0</v>
      </c>
      <c r="H206" s="1">
        <v>0</v>
      </c>
      <c r="I206" s="1">
        <v>1</v>
      </c>
      <c r="J206" s="1">
        <v>0.16</v>
      </c>
      <c r="K206" s="1" t="str">
        <f t="shared" si="15"/>
        <v>Spring</v>
      </c>
      <c r="L206" s="3" t="str">
        <f t="shared" si="16"/>
        <v>Clear</v>
      </c>
      <c r="M206" s="1" t="str">
        <f t="shared" si="17"/>
        <v>Sunday</v>
      </c>
      <c r="N206" s="1" t="str">
        <f t="shared" si="18"/>
        <v>Weekday</v>
      </c>
      <c r="O206" s="1" t="str">
        <f t="shared" si="19"/>
        <v>Evening</v>
      </c>
    </row>
    <row r="207" spans="1:15" ht="12.75" x14ac:dyDescent="0.2">
      <c r="A207" s="1">
        <v>206</v>
      </c>
      <c r="B207" s="2">
        <v>40552</v>
      </c>
      <c r="C207" s="1">
        <v>1</v>
      </c>
      <c r="D207" s="1">
        <v>0</v>
      </c>
      <c r="E207" s="1">
        <v>1</v>
      </c>
      <c r="F207" s="1">
        <v>20</v>
      </c>
      <c r="G207" s="1" t="b">
        <v>0</v>
      </c>
      <c r="H207" s="1">
        <v>0</v>
      </c>
      <c r="I207" s="1">
        <v>1</v>
      </c>
      <c r="J207" s="1">
        <v>0.14000000000000001</v>
      </c>
      <c r="K207" s="1" t="str">
        <f t="shared" si="15"/>
        <v>Spring</v>
      </c>
      <c r="L207" s="3" t="str">
        <f t="shared" si="16"/>
        <v>Clear</v>
      </c>
      <c r="M207" s="1" t="str">
        <f t="shared" si="17"/>
        <v>Sunday</v>
      </c>
      <c r="N207" s="1" t="str">
        <f t="shared" si="18"/>
        <v>Weekday</v>
      </c>
      <c r="O207" s="1" t="str">
        <f t="shared" si="19"/>
        <v>Evening</v>
      </c>
    </row>
    <row r="208" spans="1:15" ht="12.75" x14ac:dyDescent="0.2">
      <c r="A208" s="1">
        <v>207</v>
      </c>
      <c r="B208" s="2">
        <v>40552</v>
      </c>
      <c r="C208" s="1">
        <v>1</v>
      </c>
      <c r="D208" s="1">
        <v>0</v>
      </c>
      <c r="E208" s="1">
        <v>1</v>
      </c>
      <c r="F208" s="1">
        <v>21</v>
      </c>
      <c r="G208" s="1" t="b">
        <v>0</v>
      </c>
      <c r="H208" s="1">
        <v>0</v>
      </c>
      <c r="I208" s="1">
        <v>1</v>
      </c>
      <c r="J208" s="1">
        <v>0.14000000000000001</v>
      </c>
      <c r="K208" s="1" t="str">
        <f t="shared" si="15"/>
        <v>Spring</v>
      </c>
      <c r="L208" s="3" t="str">
        <f t="shared" si="16"/>
        <v>Clear</v>
      </c>
      <c r="M208" s="1" t="str">
        <f t="shared" si="17"/>
        <v>Sunday</v>
      </c>
      <c r="N208" s="1" t="str">
        <f t="shared" si="18"/>
        <v>Weekday</v>
      </c>
      <c r="O208" s="1" t="str">
        <f t="shared" si="19"/>
        <v>Evening</v>
      </c>
    </row>
    <row r="209" spans="1:15" ht="12.75" x14ac:dyDescent="0.2">
      <c r="A209" s="1">
        <v>208</v>
      </c>
      <c r="B209" s="2">
        <v>40552</v>
      </c>
      <c r="C209" s="1">
        <v>1</v>
      </c>
      <c r="D209" s="1">
        <v>0</v>
      </c>
      <c r="E209" s="1">
        <v>1</v>
      </c>
      <c r="F209" s="1">
        <v>22</v>
      </c>
      <c r="G209" s="1" t="b">
        <v>0</v>
      </c>
      <c r="H209" s="1">
        <v>0</v>
      </c>
      <c r="I209" s="1">
        <v>1</v>
      </c>
      <c r="J209" s="1">
        <v>0.14000000000000001</v>
      </c>
      <c r="K209" s="1" t="str">
        <f t="shared" si="15"/>
        <v>Spring</v>
      </c>
      <c r="L209" s="3" t="str">
        <f t="shared" si="16"/>
        <v>Clear</v>
      </c>
      <c r="M209" s="1" t="str">
        <f t="shared" si="17"/>
        <v>Sunday</v>
      </c>
      <c r="N209" s="1" t="str">
        <f t="shared" si="18"/>
        <v>Weekday</v>
      </c>
      <c r="O209" s="1" t="str">
        <f t="shared" si="19"/>
        <v>Evening</v>
      </c>
    </row>
    <row r="210" spans="1:15" ht="12.75" x14ac:dyDescent="0.2">
      <c r="A210" s="1">
        <v>209</v>
      </c>
      <c r="B210" s="2">
        <v>40552</v>
      </c>
      <c r="C210" s="1">
        <v>1</v>
      </c>
      <c r="D210" s="1">
        <v>0</v>
      </c>
      <c r="E210" s="1">
        <v>1</v>
      </c>
      <c r="F210" s="1">
        <v>23</v>
      </c>
      <c r="G210" s="1" t="b">
        <v>0</v>
      </c>
      <c r="H210" s="1">
        <v>0</v>
      </c>
      <c r="I210" s="1">
        <v>1</v>
      </c>
      <c r="J210" s="1">
        <v>0.12</v>
      </c>
      <c r="K210" s="1" t="str">
        <f t="shared" si="15"/>
        <v>Spring</v>
      </c>
      <c r="L210" s="3" t="str">
        <f t="shared" si="16"/>
        <v>Clear</v>
      </c>
      <c r="M210" s="1" t="str">
        <f t="shared" si="17"/>
        <v>Sunday</v>
      </c>
      <c r="N210" s="1" t="str">
        <f t="shared" si="18"/>
        <v>Weekday</v>
      </c>
      <c r="O210" s="1" t="str">
        <f t="shared" si="19"/>
        <v>Evening</v>
      </c>
    </row>
    <row r="211" spans="1:15" ht="12.75" x14ac:dyDescent="0.2">
      <c r="A211" s="1">
        <v>210</v>
      </c>
      <c r="B211" s="2">
        <v>40553</v>
      </c>
      <c r="C211" s="1">
        <v>1</v>
      </c>
      <c r="D211" s="1">
        <v>0</v>
      </c>
      <c r="E211" s="1">
        <v>1</v>
      </c>
      <c r="F211" s="1">
        <v>0</v>
      </c>
      <c r="G211" s="1" t="b">
        <v>0</v>
      </c>
      <c r="H211" s="1">
        <v>1</v>
      </c>
      <c r="I211" s="1">
        <v>1</v>
      </c>
      <c r="J211" s="1">
        <v>0.12</v>
      </c>
      <c r="K211" s="1" t="str">
        <f t="shared" si="15"/>
        <v>Spring</v>
      </c>
      <c r="L211" s="3" t="str">
        <f t="shared" si="16"/>
        <v>Clear</v>
      </c>
      <c r="M211" s="1" t="str">
        <f t="shared" si="17"/>
        <v>Monday</v>
      </c>
      <c r="N211" s="1" t="str">
        <f t="shared" si="18"/>
        <v>Weekday</v>
      </c>
      <c r="O211" s="1" t="str">
        <f t="shared" si="19"/>
        <v>Early Morning</v>
      </c>
    </row>
    <row r="212" spans="1:15" ht="12.75" x14ac:dyDescent="0.2">
      <c r="A212" s="1">
        <v>211</v>
      </c>
      <c r="B212" s="2">
        <v>40553</v>
      </c>
      <c r="C212" s="1">
        <v>1</v>
      </c>
      <c r="D212" s="1">
        <v>0</v>
      </c>
      <c r="E212" s="1">
        <v>1</v>
      </c>
      <c r="F212" s="1">
        <v>1</v>
      </c>
      <c r="G212" s="1" t="b">
        <v>0</v>
      </c>
      <c r="H212" s="1">
        <v>1</v>
      </c>
      <c r="I212" s="1">
        <v>1</v>
      </c>
      <c r="J212" s="1">
        <v>0.12</v>
      </c>
      <c r="K212" s="1" t="str">
        <f t="shared" si="15"/>
        <v>Spring</v>
      </c>
      <c r="L212" s="3" t="str">
        <f t="shared" si="16"/>
        <v>Clear</v>
      </c>
      <c r="M212" s="1" t="str">
        <f t="shared" si="17"/>
        <v>Monday</v>
      </c>
      <c r="N212" s="1" t="str">
        <f t="shared" si="18"/>
        <v>Weekday</v>
      </c>
      <c r="O212" s="1" t="str">
        <f t="shared" si="19"/>
        <v>Early Morning</v>
      </c>
    </row>
    <row r="213" spans="1:15" ht="12.75" x14ac:dyDescent="0.2">
      <c r="A213" s="1">
        <v>212</v>
      </c>
      <c r="B213" s="2">
        <v>40553</v>
      </c>
      <c r="C213" s="1">
        <v>1</v>
      </c>
      <c r="D213" s="1">
        <v>0</v>
      </c>
      <c r="E213" s="1">
        <v>1</v>
      </c>
      <c r="F213" s="1">
        <v>2</v>
      </c>
      <c r="G213" s="1" t="b">
        <v>0</v>
      </c>
      <c r="H213" s="1">
        <v>1</v>
      </c>
      <c r="I213" s="1">
        <v>1</v>
      </c>
      <c r="J213" s="1">
        <v>0.12</v>
      </c>
      <c r="K213" s="1" t="str">
        <f t="shared" si="15"/>
        <v>Spring</v>
      </c>
      <c r="L213" s="3" t="str">
        <f t="shared" si="16"/>
        <v>Clear</v>
      </c>
      <c r="M213" s="1" t="str">
        <f t="shared" si="17"/>
        <v>Monday</v>
      </c>
      <c r="N213" s="1" t="str">
        <f t="shared" si="18"/>
        <v>Weekday</v>
      </c>
      <c r="O213" s="1" t="str">
        <f t="shared" si="19"/>
        <v>Early Morning</v>
      </c>
    </row>
    <row r="214" spans="1:15" ht="12.75" x14ac:dyDescent="0.2">
      <c r="A214" s="1">
        <v>213</v>
      </c>
      <c r="B214" s="2">
        <v>40553</v>
      </c>
      <c r="C214" s="1">
        <v>1</v>
      </c>
      <c r="D214" s="1">
        <v>0</v>
      </c>
      <c r="E214" s="1">
        <v>1</v>
      </c>
      <c r="F214" s="1">
        <v>3</v>
      </c>
      <c r="G214" s="1" t="b">
        <v>0</v>
      </c>
      <c r="H214" s="1">
        <v>1</v>
      </c>
      <c r="I214" s="1">
        <v>1</v>
      </c>
      <c r="J214" s="1">
        <v>0.12</v>
      </c>
      <c r="K214" s="1" t="str">
        <f t="shared" si="15"/>
        <v>Spring</v>
      </c>
      <c r="L214" s="3" t="str">
        <f t="shared" si="16"/>
        <v>Clear</v>
      </c>
      <c r="M214" s="1" t="str">
        <f t="shared" si="17"/>
        <v>Monday</v>
      </c>
      <c r="N214" s="1" t="str">
        <f t="shared" si="18"/>
        <v>Weekday</v>
      </c>
      <c r="O214" s="1" t="str">
        <f t="shared" si="19"/>
        <v>Early Morning</v>
      </c>
    </row>
    <row r="215" spans="1:15" ht="12.75" x14ac:dyDescent="0.2">
      <c r="A215" s="1">
        <v>214</v>
      </c>
      <c r="B215" s="2">
        <v>40553</v>
      </c>
      <c r="C215" s="1">
        <v>1</v>
      </c>
      <c r="D215" s="1">
        <v>0</v>
      </c>
      <c r="E215" s="1">
        <v>1</v>
      </c>
      <c r="F215" s="1">
        <v>4</v>
      </c>
      <c r="G215" s="1" t="b">
        <v>0</v>
      </c>
      <c r="H215" s="1">
        <v>1</v>
      </c>
      <c r="I215" s="1">
        <v>1</v>
      </c>
      <c r="J215" s="1">
        <v>0.1</v>
      </c>
      <c r="K215" s="1" t="str">
        <f t="shared" si="15"/>
        <v>Spring</v>
      </c>
      <c r="L215" s="3" t="str">
        <f t="shared" si="16"/>
        <v>Clear</v>
      </c>
      <c r="M215" s="1" t="str">
        <f t="shared" si="17"/>
        <v>Monday</v>
      </c>
      <c r="N215" s="1" t="str">
        <f t="shared" si="18"/>
        <v>Weekday</v>
      </c>
      <c r="O215" s="1" t="str">
        <f t="shared" si="19"/>
        <v>Early Morning</v>
      </c>
    </row>
    <row r="216" spans="1:15" ht="12.75" x14ac:dyDescent="0.2">
      <c r="A216" s="1">
        <v>215</v>
      </c>
      <c r="B216" s="2">
        <v>40553</v>
      </c>
      <c r="C216" s="1">
        <v>1</v>
      </c>
      <c r="D216" s="1">
        <v>0</v>
      </c>
      <c r="E216" s="1">
        <v>1</v>
      </c>
      <c r="F216" s="1">
        <v>5</v>
      </c>
      <c r="G216" s="1" t="b">
        <v>0</v>
      </c>
      <c r="H216" s="1">
        <v>1</v>
      </c>
      <c r="I216" s="1">
        <v>1</v>
      </c>
      <c r="J216" s="1">
        <v>0.1</v>
      </c>
      <c r="K216" s="1" t="str">
        <f t="shared" si="15"/>
        <v>Spring</v>
      </c>
      <c r="L216" s="3" t="str">
        <f t="shared" si="16"/>
        <v>Clear</v>
      </c>
      <c r="M216" s="1" t="str">
        <f t="shared" si="17"/>
        <v>Monday</v>
      </c>
      <c r="N216" s="1" t="str">
        <f t="shared" si="18"/>
        <v>Weekday</v>
      </c>
      <c r="O216" s="1" t="str">
        <f t="shared" si="19"/>
        <v>Early Morning</v>
      </c>
    </row>
    <row r="217" spans="1:15" ht="12.75" x14ac:dyDescent="0.2">
      <c r="A217" s="1">
        <v>216</v>
      </c>
      <c r="B217" s="2">
        <v>40553</v>
      </c>
      <c r="C217" s="1">
        <v>1</v>
      </c>
      <c r="D217" s="1">
        <v>0</v>
      </c>
      <c r="E217" s="1">
        <v>1</v>
      </c>
      <c r="F217" s="1">
        <v>6</v>
      </c>
      <c r="G217" s="1" t="b">
        <v>0</v>
      </c>
      <c r="H217" s="1">
        <v>1</v>
      </c>
      <c r="I217" s="1">
        <v>1</v>
      </c>
      <c r="J217" s="1">
        <v>0.12</v>
      </c>
      <c r="K217" s="1" t="str">
        <f t="shared" si="15"/>
        <v>Spring</v>
      </c>
      <c r="L217" s="3" t="str">
        <f t="shared" si="16"/>
        <v>Clear</v>
      </c>
      <c r="M217" s="1" t="str">
        <f t="shared" si="17"/>
        <v>Monday</v>
      </c>
      <c r="N217" s="1" t="str">
        <f t="shared" si="18"/>
        <v>Weekday</v>
      </c>
      <c r="O217" s="1" t="str">
        <f t="shared" si="19"/>
        <v>Morning</v>
      </c>
    </row>
    <row r="218" spans="1:15" ht="12.75" x14ac:dyDescent="0.2">
      <c r="A218" s="1">
        <v>217</v>
      </c>
      <c r="B218" s="2">
        <v>40553</v>
      </c>
      <c r="C218" s="1">
        <v>1</v>
      </c>
      <c r="D218" s="1">
        <v>0</v>
      </c>
      <c r="E218" s="1">
        <v>1</v>
      </c>
      <c r="F218" s="1">
        <v>7</v>
      </c>
      <c r="G218" s="1" t="b">
        <v>0</v>
      </c>
      <c r="H218" s="1">
        <v>1</v>
      </c>
      <c r="I218" s="1">
        <v>1</v>
      </c>
      <c r="J218" s="1">
        <v>0.12</v>
      </c>
      <c r="K218" s="1" t="str">
        <f t="shared" si="15"/>
        <v>Spring</v>
      </c>
      <c r="L218" s="3" t="str">
        <f t="shared" si="16"/>
        <v>Clear</v>
      </c>
      <c r="M218" s="1" t="str">
        <f t="shared" si="17"/>
        <v>Monday</v>
      </c>
      <c r="N218" s="1" t="str">
        <f t="shared" si="18"/>
        <v>Weekday</v>
      </c>
      <c r="O218" s="1" t="str">
        <f t="shared" si="19"/>
        <v>Morning</v>
      </c>
    </row>
    <row r="219" spans="1:15" ht="12.75" x14ac:dyDescent="0.2">
      <c r="A219" s="1">
        <v>218</v>
      </c>
      <c r="B219" s="2">
        <v>40553</v>
      </c>
      <c r="C219" s="1">
        <v>1</v>
      </c>
      <c r="D219" s="1">
        <v>0</v>
      </c>
      <c r="E219" s="1">
        <v>1</v>
      </c>
      <c r="F219" s="1">
        <v>8</v>
      </c>
      <c r="G219" s="1" t="b">
        <v>0</v>
      </c>
      <c r="H219" s="1">
        <v>1</v>
      </c>
      <c r="I219" s="1">
        <v>2</v>
      </c>
      <c r="J219" s="1">
        <v>0.12</v>
      </c>
      <c r="K219" s="1" t="str">
        <f t="shared" si="15"/>
        <v>Spring</v>
      </c>
      <c r="L219" s="3" t="str">
        <f t="shared" si="16"/>
        <v>Mist</v>
      </c>
      <c r="M219" s="1" t="str">
        <f t="shared" si="17"/>
        <v>Monday</v>
      </c>
      <c r="N219" s="1" t="str">
        <f t="shared" si="18"/>
        <v>Weekday</v>
      </c>
      <c r="O219" s="1" t="str">
        <f t="shared" si="19"/>
        <v>Morning</v>
      </c>
    </row>
    <row r="220" spans="1:15" ht="12.75" x14ac:dyDescent="0.2">
      <c r="A220" s="1">
        <v>219</v>
      </c>
      <c r="B220" s="2">
        <v>40553</v>
      </c>
      <c r="C220" s="1">
        <v>1</v>
      </c>
      <c r="D220" s="1">
        <v>0</v>
      </c>
      <c r="E220" s="1">
        <v>1</v>
      </c>
      <c r="F220" s="1">
        <v>9</v>
      </c>
      <c r="G220" s="1" t="b">
        <v>0</v>
      </c>
      <c r="H220" s="1">
        <v>1</v>
      </c>
      <c r="I220" s="1">
        <v>2</v>
      </c>
      <c r="J220" s="1">
        <v>0.14000000000000001</v>
      </c>
      <c r="K220" s="1" t="str">
        <f t="shared" si="15"/>
        <v>Spring</v>
      </c>
      <c r="L220" s="3" t="str">
        <f t="shared" si="16"/>
        <v>Mist</v>
      </c>
      <c r="M220" s="1" t="str">
        <f t="shared" si="17"/>
        <v>Monday</v>
      </c>
      <c r="N220" s="1" t="str">
        <f t="shared" si="18"/>
        <v>Weekday</v>
      </c>
      <c r="O220" s="1" t="str">
        <f t="shared" si="19"/>
        <v>Morning</v>
      </c>
    </row>
    <row r="221" spans="1:15" ht="12.75" x14ac:dyDescent="0.2">
      <c r="A221" s="1">
        <v>220</v>
      </c>
      <c r="B221" s="2">
        <v>40553</v>
      </c>
      <c r="C221" s="1">
        <v>1</v>
      </c>
      <c r="D221" s="1">
        <v>0</v>
      </c>
      <c r="E221" s="1">
        <v>1</v>
      </c>
      <c r="F221" s="1">
        <v>10</v>
      </c>
      <c r="G221" s="1" t="b">
        <v>0</v>
      </c>
      <c r="H221" s="1">
        <v>1</v>
      </c>
      <c r="I221" s="1">
        <v>2</v>
      </c>
      <c r="J221" s="1">
        <v>0.14000000000000001</v>
      </c>
      <c r="K221" s="1" t="str">
        <f t="shared" si="15"/>
        <v>Spring</v>
      </c>
      <c r="L221" s="3" t="str">
        <f t="shared" si="16"/>
        <v>Mist</v>
      </c>
      <c r="M221" s="1" t="str">
        <f t="shared" si="17"/>
        <v>Monday</v>
      </c>
      <c r="N221" s="1" t="str">
        <f t="shared" si="18"/>
        <v>Weekday</v>
      </c>
      <c r="O221" s="1" t="str">
        <f t="shared" si="19"/>
        <v>Morning</v>
      </c>
    </row>
    <row r="222" spans="1:15" ht="12.75" x14ac:dyDescent="0.2">
      <c r="A222" s="1">
        <v>221</v>
      </c>
      <c r="B222" s="2">
        <v>40553</v>
      </c>
      <c r="C222" s="1">
        <v>1</v>
      </c>
      <c r="D222" s="1">
        <v>0</v>
      </c>
      <c r="E222" s="1">
        <v>1</v>
      </c>
      <c r="F222" s="1">
        <v>11</v>
      </c>
      <c r="G222" s="1" t="b">
        <v>0</v>
      </c>
      <c r="H222" s="1">
        <v>1</v>
      </c>
      <c r="I222" s="1">
        <v>2</v>
      </c>
      <c r="J222" s="1">
        <v>0.16</v>
      </c>
      <c r="K222" s="1" t="str">
        <f t="shared" si="15"/>
        <v>Spring</v>
      </c>
      <c r="L222" s="3" t="str">
        <f t="shared" si="16"/>
        <v>Mist</v>
      </c>
      <c r="M222" s="1" t="str">
        <f t="shared" si="17"/>
        <v>Monday</v>
      </c>
      <c r="N222" s="1" t="str">
        <f t="shared" si="18"/>
        <v>Weekday</v>
      </c>
      <c r="O222" s="1" t="str">
        <f t="shared" si="19"/>
        <v>Morning</v>
      </c>
    </row>
    <row r="223" spans="1:15" ht="12.75" x14ac:dyDescent="0.2">
      <c r="A223" s="1">
        <v>222</v>
      </c>
      <c r="B223" s="2">
        <v>40553</v>
      </c>
      <c r="C223" s="1">
        <v>1</v>
      </c>
      <c r="D223" s="1">
        <v>0</v>
      </c>
      <c r="E223" s="1">
        <v>1</v>
      </c>
      <c r="F223" s="1">
        <v>12</v>
      </c>
      <c r="G223" s="1" t="b">
        <v>0</v>
      </c>
      <c r="H223" s="1">
        <v>1</v>
      </c>
      <c r="I223" s="1">
        <v>2</v>
      </c>
      <c r="J223" s="1">
        <v>0.2</v>
      </c>
      <c r="K223" s="1" t="str">
        <f t="shared" si="15"/>
        <v>Spring</v>
      </c>
      <c r="L223" s="3" t="str">
        <f t="shared" si="16"/>
        <v>Mist</v>
      </c>
      <c r="M223" s="1" t="str">
        <f t="shared" si="17"/>
        <v>Monday</v>
      </c>
      <c r="N223" s="1" t="str">
        <f t="shared" si="18"/>
        <v>Weekday</v>
      </c>
      <c r="O223" s="1" t="str">
        <f t="shared" si="19"/>
        <v>Afternoon</v>
      </c>
    </row>
    <row r="224" spans="1:15" ht="12.75" x14ac:dyDescent="0.2">
      <c r="A224" s="1">
        <v>223</v>
      </c>
      <c r="B224" s="2">
        <v>40553</v>
      </c>
      <c r="C224" s="1">
        <v>1</v>
      </c>
      <c r="D224" s="1">
        <v>0</v>
      </c>
      <c r="E224" s="1">
        <v>1</v>
      </c>
      <c r="F224" s="1">
        <v>13</v>
      </c>
      <c r="G224" s="1" t="b">
        <v>0</v>
      </c>
      <c r="H224" s="1">
        <v>1</v>
      </c>
      <c r="I224" s="1">
        <v>2</v>
      </c>
      <c r="J224" s="1">
        <v>0.2</v>
      </c>
      <c r="K224" s="1" t="str">
        <f t="shared" si="15"/>
        <v>Spring</v>
      </c>
      <c r="L224" s="3" t="str">
        <f t="shared" si="16"/>
        <v>Mist</v>
      </c>
      <c r="M224" s="1" t="str">
        <f t="shared" si="17"/>
        <v>Monday</v>
      </c>
      <c r="N224" s="1" t="str">
        <f t="shared" si="18"/>
        <v>Weekday</v>
      </c>
      <c r="O224" s="1" t="str">
        <f t="shared" si="19"/>
        <v>Afternoon</v>
      </c>
    </row>
    <row r="225" spans="1:15" ht="12.75" x14ac:dyDescent="0.2">
      <c r="A225" s="1">
        <v>224</v>
      </c>
      <c r="B225" s="2">
        <v>40553</v>
      </c>
      <c r="C225" s="1">
        <v>1</v>
      </c>
      <c r="D225" s="1">
        <v>0</v>
      </c>
      <c r="E225" s="1">
        <v>1</v>
      </c>
      <c r="F225" s="1">
        <v>14</v>
      </c>
      <c r="G225" s="1" t="b">
        <v>0</v>
      </c>
      <c r="H225" s="1">
        <v>1</v>
      </c>
      <c r="I225" s="1">
        <v>2</v>
      </c>
      <c r="J225" s="1">
        <v>0.2</v>
      </c>
      <c r="K225" s="1" t="str">
        <f t="shared" si="15"/>
        <v>Spring</v>
      </c>
      <c r="L225" s="3" t="str">
        <f t="shared" si="16"/>
        <v>Mist</v>
      </c>
      <c r="M225" s="1" t="str">
        <f t="shared" si="17"/>
        <v>Monday</v>
      </c>
      <c r="N225" s="1" t="str">
        <f t="shared" si="18"/>
        <v>Weekday</v>
      </c>
      <c r="O225" s="1" t="str">
        <f t="shared" si="19"/>
        <v>Afternoon</v>
      </c>
    </row>
    <row r="226" spans="1:15" ht="12.75" x14ac:dyDescent="0.2">
      <c r="A226" s="1">
        <v>225</v>
      </c>
      <c r="B226" s="2">
        <v>40553</v>
      </c>
      <c r="C226" s="1">
        <v>1</v>
      </c>
      <c r="D226" s="1">
        <v>0</v>
      </c>
      <c r="E226" s="1">
        <v>1</v>
      </c>
      <c r="F226" s="1">
        <v>15</v>
      </c>
      <c r="G226" s="1" t="b">
        <v>0</v>
      </c>
      <c r="H226" s="1">
        <v>1</v>
      </c>
      <c r="I226" s="1">
        <v>2</v>
      </c>
      <c r="J226" s="1">
        <v>0.2</v>
      </c>
      <c r="K226" s="1" t="str">
        <f t="shared" si="15"/>
        <v>Spring</v>
      </c>
      <c r="L226" s="3" t="str">
        <f t="shared" si="16"/>
        <v>Mist</v>
      </c>
      <c r="M226" s="1" t="str">
        <f t="shared" si="17"/>
        <v>Monday</v>
      </c>
      <c r="N226" s="1" t="str">
        <f t="shared" si="18"/>
        <v>Weekday</v>
      </c>
      <c r="O226" s="1" t="str">
        <f t="shared" si="19"/>
        <v>Afternoon</v>
      </c>
    </row>
    <row r="227" spans="1:15" ht="12.75" x14ac:dyDescent="0.2">
      <c r="A227" s="1">
        <v>226</v>
      </c>
      <c r="B227" s="2">
        <v>40553</v>
      </c>
      <c r="C227" s="1">
        <v>1</v>
      </c>
      <c r="D227" s="1">
        <v>0</v>
      </c>
      <c r="E227" s="1">
        <v>1</v>
      </c>
      <c r="F227" s="1">
        <v>16</v>
      </c>
      <c r="G227" s="1" t="b">
        <v>0</v>
      </c>
      <c r="H227" s="1">
        <v>1</v>
      </c>
      <c r="I227" s="1">
        <v>1</v>
      </c>
      <c r="J227" s="1">
        <v>0.2</v>
      </c>
      <c r="K227" s="1" t="str">
        <f t="shared" si="15"/>
        <v>Spring</v>
      </c>
      <c r="L227" s="3" t="str">
        <f t="shared" si="16"/>
        <v>Clear</v>
      </c>
      <c r="M227" s="1" t="str">
        <f t="shared" si="17"/>
        <v>Monday</v>
      </c>
      <c r="N227" s="1" t="str">
        <f t="shared" si="18"/>
        <v>Weekday</v>
      </c>
      <c r="O227" s="1" t="str">
        <f t="shared" si="19"/>
        <v>Afternoon</v>
      </c>
    </row>
    <row r="228" spans="1:15" ht="12.75" x14ac:dyDescent="0.2">
      <c r="A228" s="1">
        <v>227</v>
      </c>
      <c r="B228" s="2">
        <v>40553</v>
      </c>
      <c r="C228" s="1">
        <v>1</v>
      </c>
      <c r="D228" s="1">
        <v>0</v>
      </c>
      <c r="E228" s="1">
        <v>1</v>
      </c>
      <c r="F228" s="1">
        <v>17</v>
      </c>
      <c r="G228" s="1" t="b">
        <v>0</v>
      </c>
      <c r="H228" s="1">
        <v>1</v>
      </c>
      <c r="I228" s="1">
        <v>1</v>
      </c>
      <c r="J228" s="1">
        <v>0.2</v>
      </c>
      <c r="K228" s="1" t="str">
        <f t="shared" si="15"/>
        <v>Spring</v>
      </c>
      <c r="L228" s="3" t="str">
        <f t="shared" si="16"/>
        <v>Clear</v>
      </c>
      <c r="M228" s="1" t="str">
        <f t="shared" si="17"/>
        <v>Monday</v>
      </c>
      <c r="N228" s="1" t="str">
        <f t="shared" si="18"/>
        <v>Weekday</v>
      </c>
      <c r="O228" s="1" t="str">
        <f t="shared" si="19"/>
        <v>Afternoon</v>
      </c>
    </row>
    <row r="229" spans="1:15" ht="12.75" x14ac:dyDescent="0.2">
      <c r="A229" s="1">
        <v>228</v>
      </c>
      <c r="B229" s="2">
        <v>40553</v>
      </c>
      <c r="C229" s="1">
        <v>1</v>
      </c>
      <c r="D229" s="1">
        <v>0</v>
      </c>
      <c r="E229" s="1">
        <v>1</v>
      </c>
      <c r="F229" s="1">
        <v>18</v>
      </c>
      <c r="G229" s="1" t="b">
        <v>0</v>
      </c>
      <c r="H229" s="1">
        <v>1</v>
      </c>
      <c r="I229" s="1">
        <v>1</v>
      </c>
      <c r="J229" s="1">
        <v>0.2</v>
      </c>
      <c r="K229" s="1" t="str">
        <f t="shared" si="15"/>
        <v>Spring</v>
      </c>
      <c r="L229" s="3" t="str">
        <f t="shared" si="16"/>
        <v>Clear</v>
      </c>
      <c r="M229" s="1" t="str">
        <f t="shared" si="17"/>
        <v>Monday</v>
      </c>
      <c r="N229" s="1" t="str">
        <f t="shared" si="18"/>
        <v>Weekday</v>
      </c>
      <c r="O229" s="1" t="str">
        <f t="shared" si="19"/>
        <v>Evening</v>
      </c>
    </row>
    <row r="230" spans="1:15" ht="12.75" x14ac:dyDescent="0.2">
      <c r="A230" s="1">
        <v>229</v>
      </c>
      <c r="B230" s="2">
        <v>40553</v>
      </c>
      <c r="C230" s="1">
        <v>1</v>
      </c>
      <c r="D230" s="1">
        <v>0</v>
      </c>
      <c r="E230" s="1">
        <v>1</v>
      </c>
      <c r="F230" s="1">
        <v>19</v>
      </c>
      <c r="G230" s="1" t="b">
        <v>0</v>
      </c>
      <c r="H230" s="1">
        <v>1</v>
      </c>
      <c r="I230" s="1">
        <v>1</v>
      </c>
      <c r="J230" s="1">
        <v>0.16</v>
      </c>
      <c r="K230" s="1" t="str">
        <f t="shared" si="15"/>
        <v>Spring</v>
      </c>
      <c r="L230" s="3" t="str">
        <f t="shared" si="16"/>
        <v>Clear</v>
      </c>
      <c r="M230" s="1" t="str">
        <f t="shared" si="17"/>
        <v>Monday</v>
      </c>
      <c r="N230" s="1" t="str">
        <f t="shared" si="18"/>
        <v>Weekday</v>
      </c>
      <c r="O230" s="1" t="str">
        <f t="shared" si="19"/>
        <v>Evening</v>
      </c>
    </row>
    <row r="231" spans="1:15" ht="12.75" x14ac:dyDescent="0.2">
      <c r="A231" s="1">
        <v>230</v>
      </c>
      <c r="B231" s="2">
        <v>40553</v>
      </c>
      <c r="C231" s="1">
        <v>1</v>
      </c>
      <c r="D231" s="1">
        <v>0</v>
      </c>
      <c r="E231" s="1">
        <v>1</v>
      </c>
      <c r="F231" s="1">
        <v>20</v>
      </c>
      <c r="G231" s="1" t="b">
        <v>0</v>
      </c>
      <c r="H231" s="1">
        <v>1</v>
      </c>
      <c r="I231" s="1">
        <v>1</v>
      </c>
      <c r="J231" s="1">
        <v>0.16</v>
      </c>
      <c r="K231" s="1" t="str">
        <f t="shared" si="15"/>
        <v>Spring</v>
      </c>
      <c r="L231" s="3" t="str">
        <f t="shared" si="16"/>
        <v>Clear</v>
      </c>
      <c r="M231" s="1" t="str">
        <f t="shared" si="17"/>
        <v>Monday</v>
      </c>
      <c r="N231" s="1" t="str">
        <f t="shared" si="18"/>
        <v>Weekday</v>
      </c>
      <c r="O231" s="1" t="str">
        <f t="shared" si="19"/>
        <v>Evening</v>
      </c>
    </row>
    <row r="232" spans="1:15" ht="12.75" x14ac:dyDescent="0.2">
      <c r="A232" s="1">
        <v>231</v>
      </c>
      <c r="B232" s="2">
        <v>40553</v>
      </c>
      <c r="C232" s="1">
        <v>1</v>
      </c>
      <c r="D232" s="1">
        <v>0</v>
      </c>
      <c r="E232" s="1">
        <v>1</v>
      </c>
      <c r="F232" s="1">
        <v>21</v>
      </c>
      <c r="G232" s="1" t="b">
        <v>0</v>
      </c>
      <c r="H232" s="1">
        <v>1</v>
      </c>
      <c r="I232" s="1">
        <v>1</v>
      </c>
      <c r="J232" s="1">
        <v>0.14000000000000001</v>
      </c>
      <c r="K232" s="1" t="str">
        <f t="shared" si="15"/>
        <v>Spring</v>
      </c>
      <c r="L232" s="3" t="str">
        <f t="shared" si="16"/>
        <v>Clear</v>
      </c>
      <c r="M232" s="1" t="str">
        <f t="shared" si="17"/>
        <v>Monday</v>
      </c>
      <c r="N232" s="1" t="str">
        <f t="shared" si="18"/>
        <v>Weekday</v>
      </c>
      <c r="O232" s="1" t="str">
        <f t="shared" si="19"/>
        <v>Evening</v>
      </c>
    </row>
    <row r="233" spans="1:15" ht="12.75" x14ac:dyDescent="0.2">
      <c r="A233" s="1">
        <v>232</v>
      </c>
      <c r="B233" s="2">
        <v>40553</v>
      </c>
      <c r="C233" s="1">
        <v>1</v>
      </c>
      <c r="D233" s="1">
        <v>0</v>
      </c>
      <c r="E233" s="1">
        <v>1</v>
      </c>
      <c r="F233" s="1">
        <v>22</v>
      </c>
      <c r="G233" s="1" t="b">
        <v>0</v>
      </c>
      <c r="H233" s="1">
        <v>1</v>
      </c>
      <c r="I233" s="1">
        <v>1</v>
      </c>
      <c r="J233" s="1">
        <v>0.14000000000000001</v>
      </c>
      <c r="K233" s="1" t="str">
        <f t="shared" si="15"/>
        <v>Spring</v>
      </c>
      <c r="L233" s="3" t="str">
        <f t="shared" si="16"/>
        <v>Clear</v>
      </c>
      <c r="M233" s="1" t="str">
        <f t="shared" si="17"/>
        <v>Monday</v>
      </c>
      <c r="N233" s="1" t="str">
        <f t="shared" si="18"/>
        <v>Weekday</v>
      </c>
      <c r="O233" s="1" t="str">
        <f t="shared" si="19"/>
        <v>Evening</v>
      </c>
    </row>
    <row r="234" spans="1:15" ht="12.75" x14ac:dyDescent="0.2">
      <c r="A234" s="1">
        <v>233</v>
      </c>
      <c r="B234" s="2">
        <v>40553</v>
      </c>
      <c r="C234" s="1">
        <v>1</v>
      </c>
      <c r="D234" s="1">
        <v>0</v>
      </c>
      <c r="E234" s="1">
        <v>1</v>
      </c>
      <c r="F234" s="1">
        <v>23</v>
      </c>
      <c r="G234" s="1" t="b">
        <v>0</v>
      </c>
      <c r="H234" s="1">
        <v>1</v>
      </c>
      <c r="I234" s="1">
        <v>1</v>
      </c>
      <c r="J234" s="1">
        <v>0.14000000000000001</v>
      </c>
      <c r="K234" s="1" t="str">
        <f t="shared" si="15"/>
        <v>Spring</v>
      </c>
      <c r="L234" s="3" t="str">
        <f t="shared" si="16"/>
        <v>Clear</v>
      </c>
      <c r="M234" s="1" t="str">
        <f t="shared" si="17"/>
        <v>Monday</v>
      </c>
      <c r="N234" s="1" t="str">
        <f t="shared" si="18"/>
        <v>Weekday</v>
      </c>
      <c r="O234" s="1" t="str">
        <f t="shared" si="19"/>
        <v>Evening</v>
      </c>
    </row>
    <row r="235" spans="1:15" ht="12.75" x14ac:dyDescent="0.2">
      <c r="A235" s="1">
        <v>234</v>
      </c>
      <c r="B235" s="2">
        <v>40554</v>
      </c>
      <c r="C235" s="1">
        <v>1</v>
      </c>
      <c r="D235" s="1">
        <v>0</v>
      </c>
      <c r="E235" s="1">
        <v>1</v>
      </c>
      <c r="F235" s="1">
        <v>0</v>
      </c>
      <c r="G235" s="1" t="b">
        <v>0</v>
      </c>
      <c r="H235" s="1">
        <v>2</v>
      </c>
      <c r="I235" s="1">
        <v>1</v>
      </c>
      <c r="J235" s="1">
        <v>0.14000000000000001</v>
      </c>
      <c r="K235" s="1" t="str">
        <f t="shared" si="15"/>
        <v>Spring</v>
      </c>
      <c r="L235" s="3" t="str">
        <f t="shared" si="16"/>
        <v>Clear</v>
      </c>
      <c r="M235" s="1" t="str">
        <f t="shared" si="17"/>
        <v>Tuesday</v>
      </c>
      <c r="N235" s="1" t="str">
        <f t="shared" si="18"/>
        <v>Weekday</v>
      </c>
      <c r="O235" s="1" t="str">
        <f t="shared" si="19"/>
        <v>Early Morning</v>
      </c>
    </row>
    <row r="236" spans="1:15" ht="12.75" x14ac:dyDescent="0.2">
      <c r="A236" s="1">
        <v>235</v>
      </c>
      <c r="B236" s="2">
        <v>40554</v>
      </c>
      <c r="C236" s="1">
        <v>1</v>
      </c>
      <c r="D236" s="1">
        <v>0</v>
      </c>
      <c r="E236" s="1">
        <v>1</v>
      </c>
      <c r="F236" s="1">
        <v>1</v>
      </c>
      <c r="G236" s="1" t="b">
        <v>0</v>
      </c>
      <c r="H236" s="1">
        <v>2</v>
      </c>
      <c r="I236" s="1">
        <v>1</v>
      </c>
      <c r="J236" s="1">
        <v>0.14000000000000001</v>
      </c>
      <c r="K236" s="1" t="str">
        <f t="shared" si="15"/>
        <v>Spring</v>
      </c>
      <c r="L236" s="3" t="str">
        <f t="shared" si="16"/>
        <v>Clear</v>
      </c>
      <c r="M236" s="1" t="str">
        <f t="shared" si="17"/>
        <v>Tuesday</v>
      </c>
      <c r="N236" s="1" t="str">
        <f t="shared" si="18"/>
        <v>Weekday</v>
      </c>
      <c r="O236" s="1" t="str">
        <f t="shared" si="19"/>
        <v>Early Morning</v>
      </c>
    </row>
    <row r="237" spans="1:15" ht="12.75" x14ac:dyDescent="0.2">
      <c r="A237" s="1">
        <v>236</v>
      </c>
      <c r="B237" s="2">
        <v>40554</v>
      </c>
      <c r="C237" s="1">
        <v>1</v>
      </c>
      <c r="D237" s="1">
        <v>0</v>
      </c>
      <c r="E237" s="1">
        <v>1</v>
      </c>
      <c r="F237" s="1">
        <v>2</v>
      </c>
      <c r="G237" s="1" t="b">
        <v>0</v>
      </c>
      <c r="H237" s="1">
        <v>2</v>
      </c>
      <c r="I237" s="1">
        <v>2</v>
      </c>
      <c r="J237" s="1">
        <v>0.16</v>
      </c>
      <c r="K237" s="1" t="str">
        <f t="shared" si="15"/>
        <v>Spring</v>
      </c>
      <c r="L237" s="3" t="str">
        <f t="shared" si="16"/>
        <v>Mist</v>
      </c>
      <c r="M237" s="1" t="str">
        <f t="shared" si="17"/>
        <v>Tuesday</v>
      </c>
      <c r="N237" s="1" t="str">
        <f t="shared" si="18"/>
        <v>Weekday</v>
      </c>
      <c r="O237" s="1" t="str">
        <f t="shared" si="19"/>
        <v>Early Morning</v>
      </c>
    </row>
    <row r="238" spans="1:15" ht="12.75" x14ac:dyDescent="0.2">
      <c r="A238" s="1">
        <v>237</v>
      </c>
      <c r="B238" s="2">
        <v>40554</v>
      </c>
      <c r="C238" s="1">
        <v>1</v>
      </c>
      <c r="D238" s="1">
        <v>0</v>
      </c>
      <c r="E238" s="1">
        <v>1</v>
      </c>
      <c r="F238" s="1">
        <v>5</v>
      </c>
      <c r="G238" s="1" t="b">
        <v>0</v>
      </c>
      <c r="H238" s="1">
        <v>2</v>
      </c>
      <c r="I238" s="1">
        <v>2</v>
      </c>
      <c r="J238" s="1">
        <v>0.16</v>
      </c>
      <c r="K238" s="1" t="str">
        <f t="shared" si="15"/>
        <v>Spring</v>
      </c>
      <c r="L238" s="3" t="str">
        <f t="shared" si="16"/>
        <v>Mist</v>
      </c>
      <c r="M238" s="1" t="str">
        <f t="shared" si="17"/>
        <v>Tuesday</v>
      </c>
      <c r="N238" s="1" t="str">
        <f t="shared" si="18"/>
        <v>Weekday</v>
      </c>
      <c r="O238" s="1" t="str">
        <f t="shared" si="19"/>
        <v>Early Morning</v>
      </c>
    </row>
    <row r="239" spans="1:15" ht="12.75" x14ac:dyDescent="0.2">
      <c r="A239" s="1">
        <v>238</v>
      </c>
      <c r="B239" s="2">
        <v>40554</v>
      </c>
      <c r="C239" s="1">
        <v>1</v>
      </c>
      <c r="D239" s="1">
        <v>0</v>
      </c>
      <c r="E239" s="1">
        <v>1</v>
      </c>
      <c r="F239" s="1">
        <v>6</v>
      </c>
      <c r="G239" s="1" t="b">
        <v>0</v>
      </c>
      <c r="H239" s="1">
        <v>2</v>
      </c>
      <c r="I239" s="1">
        <v>2</v>
      </c>
      <c r="J239" s="1">
        <v>0.16</v>
      </c>
      <c r="K239" s="1" t="str">
        <f t="shared" si="15"/>
        <v>Spring</v>
      </c>
      <c r="L239" s="3" t="str">
        <f t="shared" si="16"/>
        <v>Mist</v>
      </c>
      <c r="M239" s="1" t="str">
        <f t="shared" si="17"/>
        <v>Tuesday</v>
      </c>
      <c r="N239" s="1" t="str">
        <f t="shared" si="18"/>
        <v>Weekday</v>
      </c>
      <c r="O239" s="1" t="str">
        <f t="shared" si="19"/>
        <v>Morning</v>
      </c>
    </row>
    <row r="240" spans="1:15" ht="12.75" x14ac:dyDescent="0.2">
      <c r="A240" s="1">
        <v>239</v>
      </c>
      <c r="B240" s="2">
        <v>40554</v>
      </c>
      <c r="C240" s="1">
        <v>1</v>
      </c>
      <c r="D240" s="1">
        <v>0</v>
      </c>
      <c r="E240" s="1">
        <v>1</v>
      </c>
      <c r="F240" s="1">
        <v>7</v>
      </c>
      <c r="G240" s="1" t="b">
        <v>0</v>
      </c>
      <c r="H240" s="1">
        <v>2</v>
      </c>
      <c r="I240" s="1">
        <v>2</v>
      </c>
      <c r="J240" s="1">
        <v>0.16</v>
      </c>
      <c r="K240" s="1" t="str">
        <f t="shared" si="15"/>
        <v>Spring</v>
      </c>
      <c r="L240" s="3" t="str">
        <f t="shared" si="16"/>
        <v>Mist</v>
      </c>
      <c r="M240" s="1" t="str">
        <f t="shared" si="17"/>
        <v>Tuesday</v>
      </c>
      <c r="N240" s="1" t="str">
        <f t="shared" si="18"/>
        <v>Weekday</v>
      </c>
      <c r="O240" s="1" t="str">
        <f t="shared" si="19"/>
        <v>Morning</v>
      </c>
    </row>
    <row r="241" spans="1:15" ht="12.75" x14ac:dyDescent="0.2">
      <c r="A241" s="1">
        <v>240</v>
      </c>
      <c r="B241" s="2">
        <v>40554</v>
      </c>
      <c r="C241" s="1">
        <v>1</v>
      </c>
      <c r="D241" s="1">
        <v>0</v>
      </c>
      <c r="E241" s="1">
        <v>1</v>
      </c>
      <c r="F241" s="1">
        <v>8</v>
      </c>
      <c r="G241" s="1" t="b">
        <v>0</v>
      </c>
      <c r="H241" s="1">
        <v>2</v>
      </c>
      <c r="I241" s="1">
        <v>2</v>
      </c>
      <c r="J241" s="1">
        <v>0.18</v>
      </c>
      <c r="K241" s="1" t="str">
        <f t="shared" si="15"/>
        <v>Spring</v>
      </c>
      <c r="L241" s="3" t="str">
        <f t="shared" si="16"/>
        <v>Mist</v>
      </c>
      <c r="M241" s="1" t="str">
        <f t="shared" si="17"/>
        <v>Tuesday</v>
      </c>
      <c r="N241" s="1" t="str">
        <f t="shared" si="18"/>
        <v>Weekday</v>
      </c>
      <c r="O241" s="1" t="str">
        <f t="shared" si="19"/>
        <v>Morning</v>
      </c>
    </row>
    <row r="242" spans="1:15" ht="12.75" x14ac:dyDescent="0.2">
      <c r="A242" s="1">
        <v>241</v>
      </c>
      <c r="B242" s="2">
        <v>40554</v>
      </c>
      <c r="C242" s="1">
        <v>1</v>
      </c>
      <c r="D242" s="1">
        <v>0</v>
      </c>
      <c r="E242" s="1">
        <v>1</v>
      </c>
      <c r="F242" s="1">
        <v>9</v>
      </c>
      <c r="G242" s="1" t="b">
        <v>0</v>
      </c>
      <c r="H242" s="1">
        <v>2</v>
      </c>
      <c r="I242" s="1">
        <v>2</v>
      </c>
      <c r="J242" s="1">
        <v>0.18</v>
      </c>
      <c r="K242" s="1" t="str">
        <f t="shared" si="15"/>
        <v>Spring</v>
      </c>
      <c r="L242" s="3" t="str">
        <f t="shared" si="16"/>
        <v>Mist</v>
      </c>
      <c r="M242" s="1" t="str">
        <f t="shared" si="17"/>
        <v>Tuesday</v>
      </c>
      <c r="N242" s="1" t="str">
        <f t="shared" si="18"/>
        <v>Weekday</v>
      </c>
      <c r="O242" s="1" t="str">
        <f t="shared" si="19"/>
        <v>Morning</v>
      </c>
    </row>
    <row r="243" spans="1:15" ht="12.75" x14ac:dyDescent="0.2">
      <c r="A243" s="1">
        <v>242</v>
      </c>
      <c r="B243" s="2">
        <v>40554</v>
      </c>
      <c r="C243" s="1">
        <v>1</v>
      </c>
      <c r="D243" s="1">
        <v>0</v>
      </c>
      <c r="E243" s="1">
        <v>1</v>
      </c>
      <c r="F243" s="1">
        <v>10</v>
      </c>
      <c r="G243" s="1" t="b">
        <v>0</v>
      </c>
      <c r="H243" s="1">
        <v>2</v>
      </c>
      <c r="I243" s="1">
        <v>2</v>
      </c>
      <c r="J243" s="1">
        <v>0.2</v>
      </c>
      <c r="K243" s="1" t="str">
        <f t="shared" si="15"/>
        <v>Spring</v>
      </c>
      <c r="L243" s="3" t="str">
        <f t="shared" si="16"/>
        <v>Mist</v>
      </c>
      <c r="M243" s="1" t="str">
        <f t="shared" si="17"/>
        <v>Tuesday</v>
      </c>
      <c r="N243" s="1" t="str">
        <f t="shared" si="18"/>
        <v>Weekday</v>
      </c>
      <c r="O243" s="1" t="str">
        <f t="shared" si="19"/>
        <v>Morning</v>
      </c>
    </row>
    <row r="244" spans="1:15" ht="12.75" x14ac:dyDescent="0.2">
      <c r="A244" s="1">
        <v>243</v>
      </c>
      <c r="B244" s="2">
        <v>40554</v>
      </c>
      <c r="C244" s="1">
        <v>1</v>
      </c>
      <c r="D244" s="1">
        <v>0</v>
      </c>
      <c r="E244" s="1">
        <v>1</v>
      </c>
      <c r="F244" s="1">
        <v>11</v>
      </c>
      <c r="G244" s="1" t="b">
        <v>0</v>
      </c>
      <c r="H244" s="1">
        <v>2</v>
      </c>
      <c r="I244" s="1">
        <v>2</v>
      </c>
      <c r="J244" s="1">
        <v>0.2</v>
      </c>
      <c r="K244" s="1" t="str">
        <f t="shared" si="15"/>
        <v>Spring</v>
      </c>
      <c r="L244" s="3" t="str">
        <f t="shared" si="16"/>
        <v>Mist</v>
      </c>
      <c r="M244" s="1" t="str">
        <f t="shared" si="17"/>
        <v>Tuesday</v>
      </c>
      <c r="N244" s="1" t="str">
        <f t="shared" si="18"/>
        <v>Weekday</v>
      </c>
      <c r="O244" s="1" t="str">
        <f t="shared" si="19"/>
        <v>Morning</v>
      </c>
    </row>
    <row r="245" spans="1:15" ht="12.75" x14ac:dyDescent="0.2">
      <c r="A245" s="1">
        <v>244</v>
      </c>
      <c r="B245" s="2">
        <v>40554</v>
      </c>
      <c r="C245" s="1">
        <v>1</v>
      </c>
      <c r="D245" s="1">
        <v>0</v>
      </c>
      <c r="E245" s="1">
        <v>1</v>
      </c>
      <c r="F245" s="1">
        <v>12</v>
      </c>
      <c r="G245" s="1" t="b">
        <v>0</v>
      </c>
      <c r="H245" s="1">
        <v>2</v>
      </c>
      <c r="I245" s="1">
        <v>2</v>
      </c>
      <c r="J245" s="1">
        <v>0.2</v>
      </c>
      <c r="K245" s="1" t="str">
        <f t="shared" si="15"/>
        <v>Spring</v>
      </c>
      <c r="L245" s="3" t="str">
        <f t="shared" si="16"/>
        <v>Mist</v>
      </c>
      <c r="M245" s="1" t="str">
        <f t="shared" si="17"/>
        <v>Tuesday</v>
      </c>
      <c r="N245" s="1" t="str">
        <f t="shared" si="18"/>
        <v>Weekday</v>
      </c>
      <c r="O245" s="1" t="str">
        <f t="shared" si="19"/>
        <v>Afternoon</v>
      </c>
    </row>
    <row r="246" spans="1:15" ht="12.75" x14ac:dyDescent="0.2">
      <c r="A246" s="1">
        <v>245</v>
      </c>
      <c r="B246" s="2">
        <v>40554</v>
      </c>
      <c r="C246" s="1">
        <v>1</v>
      </c>
      <c r="D246" s="1">
        <v>0</v>
      </c>
      <c r="E246" s="1">
        <v>1</v>
      </c>
      <c r="F246" s="1">
        <v>13</v>
      </c>
      <c r="G246" s="1" t="b">
        <v>0</v>
      </c>
      <c r="H246" s="1">
        <v>2</v>
      </c>
      <c r="I246" s="1">
        <v>2</v>
      </c>
      <c r="J246" s="1">
        <v>0.2</v>
      </c>
      <c r="K246" s="1" t="str">
        <f t="shared" si="15"/>
        <v>Spring</v>
      </c>
      <c r="L246" s="3" t="str">
        <f t="shared" si="16"/>
        <v>Mist</v>
      </c>
      <c r="M246" s="1" t="str">
        <f t="shared" si="17"/>
        <v>Tuesday</v>
      </c>
      <c r="N246" s="1" t="str">
        <f t="shared" si="18"/>
        <v>Weekday</v>
      </c>
      <c r="O246" s="1" t="str">
        <f t="shared" si="19"/>
        <v>Afternoon</v>
      </c>
    </row>
    <row r="247" spans="1:15" ht="12.75" x14ac:dyDescent="0.2">
      <c r="A247" s="1">
        <v>246</v>
      </c>
      <c r="B247" s="2">
        <v>40554</v>
      </c>
      <c r="C247" s="1">
        <v>1</v>
      </c>
      <c r="D247" s="1">
        <v>0</v>
      </c>
      <c r="E247" s="1">
        <v>1</v>
      </c>
      <c r="F247" s="1">
        <v>14</v>
      </c>
      <c r="G247" s="1" t="b">
        <v>0</v>
      </c>
      <c r="H247" s="1">
        <v>2</v>
      </c>
      <c r="I247" s="1">
        <v>2</v>
      </c>
      <c r="J247" s="1">
        <v>0.2</v>
      </c>
      <c r="K247" s="1" t="str">
        <f t="shared" si="15"/>
        <v>Spring</v>
      </c>
      <c r="L247" s="3" t="str">
        <f t="shared" si="16"/>
        <v>Mist</v>
      </c>
      <c r="M247" s="1" t="str">
        <f t="shared" si="17"/>
        <v>Tuesday</v>
      </c>
      <c r="N247" s="1" t="str">
        <f t="shared" si="18"/>
        <v>Weekday</v>
      </c>
      <c r="O247" s="1" t="str">
        <f t="shared" si="19"/>
        <v>Afternoon</v>
      </c>
    </row>
    <row r="248" spans="1:15" ht="12.75" x14ac:dyDescent="0.2">
      <c r="A248" s="1">
        <v>247</v>
      </c>
      <c r="B248" s="2">
        <v>40554</v>
      </c>
      <c r="C248" s="1">
        <v>1</v>
      </c>
      <c r="D248" s="1">
        <v>0</v>
      </c>
      <c r="E248" s="1">
        <v>1</v>
      </c>
      <c r="F248" s="1">
        <v>15</v>
      </c>
      <c r="G248" s="1" t="b">
        <v>0</v>
      </c>
      <c r="H248" s="1">
        <v>2</v>
      </c>
      <c r="I248" s="1">
        <v>2</v>
      </c>
      <c r="J248" s="1">
        <v>0.16</v>
      </c>
      <c r="K248" s="1" t="str">
        <f t="shared" si="15"/>
        <v>Spring</v>
      </c>
      <c r="L248" s="3" t="str">
        <f t="shared" si="16"/>
        <v>Mist</v>
      </c>
      <c r="M248" s="1" t="str">
        <f t="shared" si="17"/>
        <v>Tuesday</v>
      </c>
      <c r="N248" s="1" t="str">
        <f t="shared" si="18"/>
        <v>Weekday</v>
      </c>
      <c r="O248" s="1" t="str">
        <f t="shared" si="19"/>
        <v>Afternoon</v>
      </c>
    </row>
    <row r="249" spans="1:15" ht="12.75" x14ac:dyDescent="0.2">
      <c r="A249" s="1">
        <v>248</v>
      </c>
      <c r="B249" s="2">
        <v>40554</v>
      </c>
      <c r="C249" s="1">
        <v>1</v>
      </c>
      <c r="D249" s="1">
        <v>0</v>
      </c>
      <c r="E249" s="1">
        <v>1</v>
      </c>
      <c r="F249" s="1">
        <v>16</v>
      </c>
      <c r="G249" s="1" t="b">
        <v>0</v>
      </c>
      <c r="H249" s="1">
        <v>2</v>
      </c>
      <c r="I249" s="1">
        <v>2</v>
      </c>
      <c r="J249" s="1">
        <v>0.16</v>
      </c>
      <c r="K249" s="1" t="str">
        <f t="shared" si="15"/>
        <v>Spring</v>
      </c>
      <c r="L249" s="3" t="str">
        <f t="shared" si="16"/>
        <v>Mist</v>
      </c>
      <c r="M249" s="1" t="str">
        <f t="shared" si="17"/>
        <v>Tuesday</v>
      </c>
      <c r="N249" s="1" t="str">
        <f t="shared" si="18"/>
        <v>Weekday</v>
      </c>
      <c r="O249" s="1" t="str">
        <f t="shared" si="19"/>
        <v>Afternoon</v>
      </c>
    </row>
    <row r="250" spans="1:15" ht="12.75" x14ac:dyDescent="0.2">
      <c r="A250" s="1">
        <v>249</v>
      </c>
      <c r="B250" s="2">
        <v>40554</v>
      </c>
      <c r="C250" s="1">
        <v>1</v>
      </c>
      <c r="D250" s="1">
        <v>0</v>
      </c>
      <c r="E250" s="1">
        <v>1</v>
      </c>
      <c r="F250" s="1">
        <v>17</v>
      </c>
      <c r="G250" s="1" t="b">
        <v>0</v>
      </c>
      <c r="H250" s="1">
        <v>2</v>
      </c>
      <c r="I250" s="1">
        <v>2</v>
      </c>
      <c r="J250" s="1">
        <v>0.16</v>
      </c>
      <c r="K250" s="1" t="str">
        <f t="shared" si="15"/>
        <v>Spring</v>
      </c>
      <c r="L250" s="3" t="str">
        <f t="shared" si="16"/>
        <v>Mist</v>
      </c>
      <c r="M250" s="1" t="str">
        <f t="shared" si="17"/>
        <v>Tuesday</v>
      </c>
      <c r="N250" s="1" t="str">
        <f t="shared" si="18"/>
        <v>Weekday</v>
      </c>
      <c r="O250" s="1" t="str">
        <f t="shared" si="19"/>
        <v>Afternoon</v>
      </c>
    </row>
    <row r="251" spans="1:15" ht="12.75" x14ac:dyDescent="0.2">
      <c r="A251" s="1">
        <v>250</v>
      </c>
      <c r="B251" s="2">
        <v>40554</v>
      </c>
      <c r="C251" s="1">
        <v>1</v>
      </c>
      <c r="D251" s="1">
        <v>0</v>
      </c>
      <c r="E251" s="1">
        <v>1</v>
      </c>
      <c r="F251" s="1">
        <v>18</v>
      </c>
      <c r="G251" s="1" t="b">
        <v>0</v>
      </c>
      <c r="H251" s="1">
        <v>2</v>
      </c>
      <c r="I251" s="1">
        <v>3</v>
      </c>
      <c r="J251" s="1">
        <v>0.16</v>
      </c>
      <c r="K251" s="1" t="str">
        <f t="shared" si="15"/>
        <v>Spring</v>
      </c>
      <c r="L251" s="3" t="str">
        <f t="shared" si="16"/>
        <v>Light Rain/Snow</v>
      </c>
      <c r="M251" s="1" t="str">
        <f t="shared" si="17"/>
        <v>Tuesday</v>
      </c>
      <c r="N251" s="1" t="str">
        <f t="shared" si="18"/>
        <v>Weekday</v>
      </c>
      <c r="O251" s="1" t="str">
        <f t="shared" si="19"/>
        <v>Evening</v>
      </c>
    </row>
    <row r="252" spans="1:15" ht="12.75" x14ac:dyDescent="0.2">
      <c r="A252" s="1">
        <v>251</v>
      </c>
      <c r="B252" s="2">
        <v>40554</v>
      </c>
      <c r="C252" s="1">
        <v>1</v>
      </c>
      <c r="D252" s="1">
        <v>0</v>
      </c>
      <c r="E252" s="1">
        <v>1</v>
      </c>
      <c r="F252" s="1">
        <v>19</v>
      </c>
      <c r="G252" s="1" t="b">
        <v>0</v>
      </c>
      <c r="H252" s="1">
        <v>2</v>
      </c>
      <c r="I252" s="1">
        <v>3</v>
      </c>
      <c r="J252" s="1">
        <v>0.16</v>
      </c>
      <c r="K252" s="1" t="str">
        <f t="shared" si="15"/>
        <v>Spring</v>
      </c>
      <c r="L252" s="3" t="str">
        <f t="shared" si="16"/>
        <v>Light Rain/Snow</v>
      </c>
      <c r="M252" s="1" t="str">
        <f t="shared" si="17"/>
        <v>Tuesday</v>
      </c>
      <c r="N252" s="1" t="str">
        <f t="shared" si="18"/>
        <v>Weekday</v>
      </c>
      <c r="O252" s="1" t="str">
        <f t="shared" si="19"/>
        <v>Evening</v>
      </c>
    </row>
    <row r="253" spans="1:15" ht="12.75" x14ac:dyDescent="0.2">
      <c r="A253" s="1">
        <v>252</v>
      </c>
      <c r="B253" s="2">
        <v>40554</v>
      </c>
      <c r="C253" s="1">
        <v>1</v>
      </c>
      <c r="D253" s="1">
        <v>0</v>
      </c>
      <c r="E253" s="1">
        <v>1</v>
      </c>
      <c r="F253" s="1">
        <v>20</v>
      </c>
      <c r="G253" s="1" t="b">
        <v>0</v>
      </c>
      <c r="H253" s="1">
        <v>2</v>
      </c>
      <c r="I253" s="1">
        <v>3</v>
      </c>
      <c r="J253" s="1">
        <v>0.16</v>
      </c>
      <c r="K253" s="1" t="str">
        <f t="shared" si="15"/>
        <v>Spring</v>
      </c>
      <c r="L253" s="3" t="str">
        <f t="shared" si="16"/>
        <v>Light Rain/Snow</v>
      </c>
      <c r="M253" s="1" t="str">
        <f t="shared" si="17"/>
        <v>Tuesday</v>
      </c>
      <c r="N253" s="1" t="str">
        <f t="shared" si="18"/>
        <v>Weekday</v>
      </c>
      <c r="O253" s="1" t="str">
        <f t="shared" si="19"/>
        <v>Evening</v>
      </c>
    </row>
    <row r="254" spans="1:15" ht="12.75" x14ac:dyDescent="0.2">
      <c r="A254" s="1">
        <v>253</v>
      </c>
      <c r="B254" s="2">
        <v>40554</v>
      </c>
      <c r="C254" s="1">
        <v>1</v>
      </c>
      <c r="D254" s="1">
        <v>0</v>
      </c>
      <c r="E254" s="1">
        <v>1</v>
      </c>
      <c r="F254" s="1">
        <v>21</v>
      </c>
      <c r="G254" s="1" t="b">
        <v>0</v>
      </c>
      <c r="H254" s="1">
        <v>2</v>
      </c>
      <c r="I254" s="1">
        <v>3</v>
      </c>
      <c r="J254" s="1">
        <v>0.16</v>
      </c>
      <c r="K254" s="1" t="str">
        <f t="shared" si="15"/>
        <v>Spring</v>
      </c>
      <c r="L254" s="3" t="str">
        <f t="shared" si="16"/>
        <v>Light Rain/Snow</v>
      </c>
      <c r="M254" s="1" t="str">
        <f t="shared" si="17"/>
        <v>Tuesday</v>
      </c>
      <c r="N254" s="1" t="str">
        <f t="shared" si="18"/>
        <v>Weekday</v>
      </c>
      <c r="O254" s="1" t="str">
        <f t="shared" si="19"/>
        <v>Evening</v>
      </c>
    </row>
    <row r="255" spans="1:15" ht="12.75" x14ac:dyDescent="0.2">
      <c r="A255" s="1">
        <v>254</v>
      </c>
      <c r="B255" s="2">
        <v>40554</v>
      </c>
      <c r="C255" s="1">
        <v>1</v>
      </c>
      <c r="D255" s="1">
        <v>0</v>
      </c>
      <c r="E255" s="1">
        <v>1</v>
      </c>
      <c r="F255" s="1">
        <v>22</v>
      </c>
      <c r="G255" s="1" t="b">
        <v>0</v>
      </c>
      <c r="H255" s="1">
        <v>2</v>
      </c>
      <c r="I255" s="1">
        <v>3</v>
      </c>
      <c r="J255" s="1">
        <v>0.16</v>
      </c>
      <c r="K255" s="1" t="str">
        <f t="shared" si="15"/>
        <v>Spring</v>
      </c>
      <c r="L255" s="3" t="str">
        <f t="shared" si="16"/>
        <v>Light Rain/Snow</v>
      </c>
      <c r="M255" s="1" t="str">
        <f t="shared" si="17"/>
        <v>Tuesday</v>
      </c>
      <c r="N255" s="1" t="str">
        <f t="shared" si="18"/>
        <v>Weekday</v>
      </c>
      <c r="O255" s="1" t="str">
        <f t="shared" si="19"/>
        <v>Evening</v>
      </c>
    </row>
    <row r="256" spans="1:15" ht="12.75" x14ac:dyDescent="0.2">
      <c r="A256" s="1">
        <v>255</v>
      </c>
      <c r="B256" s="2">
        <v>40554</v>
      </c>
      <c r="C256" s="1">
        <v>1</v>
      </c>
      <c r="D256" s="1">
        <v>0</v>
      </c>
      <c r="E256" s="1">
        <v>1</v>
      </c>
      <c r="F256" s="1">
        <v>23</v>
      </c>
      <c r="G256" s="1" t="b">
        <v>0</v>
      </c>
      <c r="H256" s="1">
        <v>2</v>
      </c>
      <c r="I256" s="1">
        <v>3</v>
      </c>
      <c r="J256" s="1">
        <v>0.16</v>
      </c>
      <c r="K256" s="1" t="str">
        <f t="shared" si="15"/>
        <v>Spring</v>
      </c>
      <c r="L256" s="3" t="str">
        <f t="shared" si="16"/>
        <v>Light Rain/Snow</v>
      </c>
      <c r="M256" s="1" t="str">
        <f t="shared" si="17"/>
        <v>Tuesday</v>
      </c>
      <c r="N256" s="1" t="str">
        <f t="shared" si="18"/>
        <v>Weekday</v>
      </c>
      <c r="O256" s="1" t="str">
        <f t="shared" si="19"/>
        <v>Evening</v>
      </c>
    </row>
    <row r="257" spans="1:15" ht="12.75" x14ac:dyDescent="0.2">
      <c r="A257" s="1">
        <v>256</v>
      </c>
      <c r="B257" s="2">
        <v>40555</v>
      </c>
      <c r="C257" s="1">
        <v>1</v>
      </c>
      <c r="D257" s="1">
        <v>0</v>
      </c>
      <c r="E257" s="1">
        <v>1</v>
      </c>
      <c r="F257" s="1">
        <v>0</v>
      </c>
      <c r="G257" s="1" t="b">
        <v>0</v>
      </c>
      <c r="H257" s="1">
        <v>3</v>
      </c>
      <c r="I257" s="1">
        <v>2</v>
      </c>
      <c r="J257" s="1">
        <v>0.16</v>
      </c>
      <c r="K257" s="1" t="str">
        <f t="shared" si="15"/>
        <v>Spring</v>
      </c>
      <c r="L257" s="3" t="str">
        <f t="shared" si="16"/>
        <v>Mist</v>
      </c>
      <c r="M257" s="1" t="str">
        <f t="shared" si="17"/>
        <v>Wednesday</v>
      </c>
      <c r="N257" s="1" t="str">
        <f t="shared" si="18"/>
        <v>Weekday</v>
      </c>
      <c r="O257" s="1" t="str">
        <f t="shared" si="19"/>
        <v>Early Morning</v>
      </c>
    </row>
    <row r="258" spans="1:15" ht="12.75" x14ac:dyDescent="0.2">
      <c r="A258" s="1">
        <v>257</v>
      </c>
      <c r="B258" s="2">
        <v>40555</v>
      </c>
      <c r="C258" s="1">
        <v>1</v>
      </c>
      <c r="D258" s="1">
        <v>0</v>
      </c>
      <c r="E258" s="1">
        <v>1</v>
      </c>
      <c r="F258" s="1">
        <v>1</v>
      </c>
      <c r="G258" s="1" t="b">
        <v>0</v>
      </c>
      <c r="H258" s="1">
        <v>3</v>
      </c>
      <c r="I258" s="1">
        <v>2</v>
      </c>
      <c r="J258" s="1">
        <v>0.16</v>
      </c>
      <c r="K258" s="1" t="str">
        <f t="shared" si="15"/>
        <v>Spring</v>
      </c>
      <c r="L258" s="3" t="str">
        <f t="shared" si="16"/>
        <v>Mist</v>
      </c>
      <c r="M258" s="1" t="str">
        <f t="shared" si="17"/>
        <v>Wednesday</v>
      </c>
      <c r="N258" s="1" t="str">
        <f t="shared" si="18"/>
        <v>Weekday</v>
      </c>
      <c r="O258" s="1" t="str">
        <f t="shared" si="19"/>
        <v>Early Morning</v>
      </c>
    </row>
    <row r="259" spans="1:15" ht="12.75" x14ac:dyDescent="0.2">
      <c r="A259" s="1">
        <v>258</v>
      </c>
      <c r="B259" s="2">
        <v>40555</v>
      </c>
      <c r="C259" s="1">
        <v>1</v>
      </c>
      <c r="D259" s="1">
        <v>0</v>
      </c>
      <c r="E259" s="1">
        <v>1</v>
      </c>
      <c r="F259" s="1">
        <v>2</v>
      </c>
      <c r="G259" s="1" t="b">
        <v>0</v>
      </c>
      <c r="H259" s="1">
        <v>3</v>
      </c>
      <c r="I259" s="1">
        <v>1</v>
      </c>
      <c r="J259" s="1">
        <v>0.14000000000000001</v>
      </c>
      <c r="K259" s="1" t="str">
        <f t="shared" ref="K259:K322" si="20">CHOOSE(C259,"Spring","Summer","Fall","Winter")</f>
        <v>Spring</v>
      </c>
      <c r="L259" s="3" t="str">
        <f t="shared" ref="L259:L322" si="21">CHOOSE(I259,"Clear","Mist","Light Rain/Snow","Heavy Rain/Snow")</f>
        <v>Clear</v>
      </c>
      <c r="M259" s="1" t="str">
        <f t="shared" ref="M259:M322" si="22">CHOOSE(H259+1,"Sunday","Monday","Tuesday","Wednesday","Thursday","Friday","Saturday")</f>
        <v>Wednesday</v>
      </c>
      <c r="N259" s="1" t="str">
        <f t="shared" ref="N259:N322" si="23">IF(H259&gt;=5,"Weekend","Weekday")</f>
        <v>Weekday</v>
      </c>
      <c r="O259" s="1" t="str">
        <f t="shared" ref="O259:O322" si="24">IF(F259&lt;6,"Early Morning",IF(F259&lt;12,"Morning",IF(F259&lt;18,"Afternoon","Evening")))</f>
        <v>Early Morning</v>
      </c>
    </row>
    <row r="260" spans="1:15" ht="12.75" x14ac:dyDescent="0.2">
      <c r="A260" s="1">
        <v>259</v>
      </c>
      <c r="B260" s="2">
        <v>40555</v>
      </c>
      <c r="C260" s="1">
        <v>1</v>
      </c>
      <c r="D260" s="1">
        <v>0</v>
      </c>
      <c r="E260" s="1">
        <v>1</v>
      </c>
      <c r="F260" s="1">
        <v>5</v>
      </c>
      <c r="G260" s="1" t="b">
        <v>0</v>
      </c>
      <c r="H260" s="1">
        <v>3</v>
      </c>
      <c r="I260" s="1">
        <v>1</v>
      </c>
      <c r="J260" s="1">
        <v>0.14000000000000001</v>
      </c>
      <c r="K260" s="1" t="str">
        <f t="shared" si="20"/>
        <v>Spring</v>
      </c>
      <c r="L260" s="3" t="str">
        <f t="shared" si="21"/>
        <v>Clear</v>
      </c>
      <c r="M260" s="1" t="str">
        <f t="shared" si="22"/>
        <v>Wednesday</v>
      </c>
      <c r="N260" s="1" t="str">
        <f t="shared" si="23"/>
        <v>Weekday</v>
      </c>
      <c r="O260" s="1" t="str">
        <f t="shared" si="24"/>
        <v>Early Morning</v>
      </c>
    </row>
    <row r="261" spans="1:15" ht="12.75" x14ac:dyDescent="0.2">
      <c r="A261" s="1">
        <v>260</v>
      </c>
      <c r="B261" s="2">
        <v>40555</v>
      </c>
      <c r="C261" s="1">
        <v>1</v>
      </c>
      <c r="D261" s="1">
        <v>0</v>
      </c>
      <c r="E261" s="1">
        <v>1</v>
      </c>
      <c r="F261" s="1">
        <v>6</v>
      </c>
      <c r="G261" s="1" t="b">
        <v>0</v>
      </c>
      <c r="H261" s="1">
        <v>3</v>
      </c>
      <c r="I261" s="1">
        <v>1</v>
      </c>
      <c r="J261" s="1">
        <v>0.12</v>
      </c>
      <c r="K261" s="1" t="str">
        <f t="shared" si="20"/>
        <v>Spring</v>
      </c>
      <c r="L261" s="3" t="str">
        <f t="shared" si="21"/>
        <v>Clear</v>
      </c>
      <c r="M261" s="1" t="str">
        <f t="shared" si="22"/>
        <v>Wednesday</v>
      </c>
      <c r="N261" s="1" t="str">
        <f t="shared" si="23"/>
        <v>Weekday</v>
      </c>
      <c r="O261" s="1" t="str">
        <f t="shared" si="24"/>
        <v>Morning</v>
      </c>
    </row>
    <row r="262" spans="1:15" ht="12.75" x14ac:dyDescent="0.2">
      <c r="A262" s="1">
        <v>261</v>
      </c>
      <c r="B262" s="2">
        <v>40555</v>
      </c>
      <c r="C262" s="1">
        <v>1</v>
      </c>
      <c r="D262" s="1">
        <v>0</v>
      </c>
      <c r="E262" s="1">
        <v>1</v>
      </c>
      <c r="F262" s="1">
        <v>7</v>
      </c>
      <c r="G262" s="1" t="b">
        <v>0</v>
      </c>
      <c r="H262" s="1">
        <v>3</v>
      </c>
      <c r="I262" s="1">
        <v>1</v>
      </c>
      <c r="J262" s="1">
        <v>0.14000000000000001</v>
      </c>
      <c r="K262" s="1" t="str">
        <f t="shared" si="20"/>
        <v>Spring</v>
      </c>
      <c r="L262" s="3" t="str">
        <f t="shared" si="21"/>
        <v>Clear</v>
      </c>
      <c r="M262" s="1" t="str">
        <f t="shared" si="22"/>
        <v>Wednesday</v>
      </c>
      <c r="N262" s="1" t="str">
        <f t="shared" si="23"/>
        <v>Weekday</v>
      </c>
      <c r="O262" s="1" t="str">
        <f t="shared" si="24"/>
        <v>Morning</v>
      </c>
    </row>
    <row r="263" spans="1:15" ht="12.75" x14ac:dyDescent="0.2">
      <c r="A263" s="1">
        <v>262</v>
      </c>
      <c r="B263" s="2">
        <v>40555</v>
      </c>
      <c r="C263" s="1">
        <v>1</v>
      </c>
      <c r="D263" s="1">
        <v>0</v>
      </c>
      <c r="E263" s="1">
        <v>1</v>
      </c>
      <c r="F263" s="1">
        <v>8</v>
      </c>
      <c r="G263" s="1" t="b">
        <v>0</v>
      </c>
      <c r="H263" s="1">
        <v>3</v>
      </c>
      <c r="I263" s="1">
        <v>1</v>
      </c>
      <c r="J263" s="1">
        <v>0.16</v>
      </c>
      <c r="K263" s="1" t="str">
        <f t="shared" si="20"/>
        <v>Spring</v>
      </c>
      <c r="L263" s="3" t="str">
        <f t="shared" si="21"/>
        <v>Clear</v>
      </c>
      <c r="M263" s="1" t="str">
        <f t="shared" si="22"/>
        <v>Wednesday</v>
      </c>
      <c r="N263" s="1" t="str">
        <f t="shared" si="23"/>
        <v>Weekday</v>
      </c>
      <c r="O263" s="1" t="str">
        <f t="shared" si="24"/>
        <v>Morning</v>
      </c>
    </row>
    <row r="264" spans="1:15" ht="12.75" x14ac:dyDescent="0.2">
      <c r="A264" s="1">
        <v>263</v>
      </c>
      <c r="B264" s="2">
        <v>40555</v>
      </c>
      <c r="C264" s="1">
        <v>1</v>
      </c>
      <c r="D264" s="1">
        <v>0</v>
      </c>
      <c r="E264" s="1">
        <v>1</v>
      </c>
      <c r="F264" s="1">
        <v>9</v>
      </c>
      <c r="G264" s="1" t="b">
        <v>0</v>
      </c>
      <c r="H264" s="1">
        <v>3</v>
      </c>
      <c r="I264" s="1">
        <v>1</v>
      </c>
      <c r="J264" s="1">
        <v>0.16</v>
      </c>
      <c r="K264" s="1" t="str">
        <f t="shared" si="20"/>
        <v>Spring</v>
      </c>
      <c r="L264" s="3" t="str">
        <f t="shared" si="21"/>
        <v>Clear</v>
      </c>
      <c r="M264" s="1" t="str">
        <f t="shared" si="22"/>
        <v>Wednesday</v>
      </c>
      <c r="N264" s="1" t="str">
        <f t="shared" si="23"/>
        <v>Weekday</v>
      </c>
      <c r="O264" s="1" t="str">
        <f t="shared" si="24"/>
        <v>Morning</v>
      </c>
    </row>
    <row r="265" spans="1:15" ht="12.75" x14ac:dyDescent="0.2">
      <c r="A265" s="1">
        <v>264</v>
      </c>
      <c r="B265" s="2">
        <v>40555</v>
      </c>
      <c r="C265" s="1">
        <v>1</v>
      </c>
      <c r="D265" s="1">
        <v>0</v>
      </c>
      <c r="E265" s="1">
        <v>1</v>
      </c>
      <c r="F265" s="1">
        <v>10</v>
      </c>
      <c r="G265" s="1" t="b">
        <v>0</v>
      </c>
      <c r="H265" s="1">
        <v>3</v>
      </c>
      <c r="I265" s="1">
        <v>1</v>
      </c>
      <c r="J265" s="1">
        <v>0.18</v>
      </c>
      <c r="K265" s="1" t="str">
        <f t="shared" si="20"/>
        <v>Spring</v>
      </c>
      <c r="L265" s="3" t="str">
        <f t="shared" si="21"/>
        <v>Clear</v>
      </c>
      <c r="M265" s="1" t="str">
        <f t="shared" si="22"/>
        <v>Wednesday</v>
      </c>
      <c r="N265" s="1" t="str">
        <f t="shared" si="23"/>
        <v>Weekday</v>
      </c>
      <c r="O265" s="1" t="str">
        <f t="shared" si="24"/>
        <v>Morning</v>
      </c>
    </row>
    <row r="266" spans="1:15" ht="12.75" x14ac:dyDescent="0.2">
      <c r="A266" s="1">
        <v>265</v>
      </c>
      <c r="B266" s="2">
        <v>40555</v>
      </c>
      <c r="C266" s="1">
        <v>1</v>
      </c>
      <c r="D266" s="1">
        <v>0</v>
      </c>
      <c r="E266" s="1">
        <v>1</v>
      </c>
      <c r="F266" s="1">
        <v>11</v>
      </c>
      <c r="G266" s="1" t="b">
        <v>0</v>
      </c>
      <c r="H266" s="1">
        <v>3</v>
      </c>
      <c r="I266" s="1">
        <v>1</v>
      </c>
      <c r="J266" s="1">
        <v>0.2</v>
      </c>
      <c r="K266" s="1" t="str">
        <f t="shared" si="20"/>
        <v>Spring</v>
      </c>
      <c r="L266" s="3" t="str">
        <f t="shared" si="21"/>
        <v>Clear</v>
      </c>
      <c r="M266" s="1" t="str">
        <f t="shared" si="22"/>
        <v>Wednesday</v>
      </c>
      <c r="N266" s="1" t="str">
        <f t="shared" si="23"/>
        <v>Weekday</v>
      </c>
      <c r="O266" s="1" t="str">
        <f t="shared" si="24"/>
        <v>Morning</v>
      </c>
    </row>
    <row r="267" spans="1:15" ht="12.75" x14ac:dyDescent="0.2">
      <c r="A267" s="1">
        <v>266</v>
      </c>
      <c r="B267" s="2">
        <v>40555</v>
      </c>
      <c r="C267" s="1">
        <v>1</v>
      </c>
      <c r="D267" s="1">
        <v>0</v>
      </c>
      <c r="E267" s="1">
        <v>1</v>
      </c>
      <c r="F267" s="1">
        <v>12</v>
      </c>
      <c r="G267" s="1" t="b">
        <v>0</v>
      </c>
      <c r="H267" s="1">
        <v>3</v>
      </c>
      <c r="I267" s="1">
        <v>1</v>
      </c>
      <c r="J267" s="1">
        <v>0.2</v>
      </c>
      <c r="K267" s="1" t="str">
        <f t="shared" si="20"/>
        <v>Spring</v>
      </c>
      <c r="L267" s="3" t="str">
        <f t="shared" si="21"/>
        <v>Clear</v>
      </c>
      <c r="M267" s="1" t="str">
        <f t="shared" si="22"/>
        <v>Wednesday</v>
      </c>
      <c r="N267" s="1" t="str">
        <f t="shared" si="23"/>
        <v>Weekday</v>
      </c>
      <c r="O267" s="1" t="str">
        <f t="shared" si="24"/>
        <v>Afternoon</v>
      </c>
    </row>
    <row r="268" spans="1:15" ht="12.75" x14ac:dyDescent="0.2">
      <c r="A268" s="1">
        <v>267</v>
      </c>
      <c r="B268" s="2">
        <v>40555</v>
      </c>
      <c r="C268" s="1">
        <v>1</v>
      </c>
      <c r="D268" s="1">
        <v>0</v>
      </c>
      <c r="E268" s="1">
        <v>1</v>
      </c>
      <c r="F268" s="1">
        <v>13</v>
      </c>
      <c r="G268" s="1" t="b">
        <v>0</v>
      </c>
      <c r="H268" s="1">
        <v>3</v>
      </c>
      <c r="I268" s="1">
        <v>1</v>
      </c>
      <c r="J268" s="1">
        <v>0.22</v>
      </c>
      <c r="K268" s="1" t="str">
        <f t="shared" si="20"/>
        <v>Spring</v>
      </c>
      <c r="L268" s="3" t="str">
        <f t="shared" si="21"/>
        <v>Clear</v>
      </c>
      <c r="M268" s="1" t="str">
        <f t="shared" si="22"/>
        <v>Wednesday</v>
      </c>
      <c r="N268" s="1" t="str">
        <f t="shared" si="23"/>
        <v>Weekday</v>
      </c>
      <c r="O268" s="1" t="str">
        <f t="shared" si="24"/>
        <v>Afternoon</v>
      </c>
    </row>
    <row r="269" spans="1:15" ht="12.75" x14ac:dyDescent="0.2">
      <c r="A269" s="1">
        <v>268</v>
      </c>
      <c r="B269" s="2">
        <v>40555</v>
      </c>
      <c r="C269" s="1">
        <v>1</v>
      </c>
      <c r="D269" s="1">
        <v>0</v>
      </c>
      <c r="E269" s="1">
        <v>1</v>
      </c>
      <c r="F269" s="1">
        <v>14</v>
      </c>
      <c r="G269" s="1" t="b">
        <v>0</v>
      </c>
      <c r="H269" s="1">
        <v>3</v>
      </c>
      <c r="I269" s="1">
        <v>1</v>
      </c>
      <c r="J269" s="1">
        <v>0.2</v>
      </c>
      <c r="K269" s="1" t="str">
        <f t="shared" si="20"/>
        <v>Spring</v>
      </c>
      <c r="L269" s="3" t="str">
        <f t="shared" si="21"/>
        <v>Clear</v>
      </c>
      <c r="M269" s="1" t="str">
        <f t="shared" si="22"/>
        <v>Wednesday</v>
      </c>
      <c r="N269" s="1" t="str">
        <f t="shared" si="23"/>
        <v>Weekday</v>
      </c>
      <c r="O269" s="1" t="str">
        <f t="shared" si="24"/>
        <v>Afternoon</v>
      </c>
    </row>
    <row r="270" spans="1:15" ht="12.75" x14ac:dyDescent="0.2">
      <c r="A270" s="1">
        <v>269</v>
      </c>
      <c r="B270" s="2">
        <v>40555</v>
      </c>
      <c r="C270" s="1">
        <v>1</v>
      </c>
      <c r="D270" s="1">
        <v>0</v>
      </c>
      <c r="E270" s="1">
        <v>1</v>
      </c>
      <c r="F270" s="1">
        <v>15</v>
      </c>
      <c r="G270" s="1" t="b">
        <v>0</v>
      </c>
      <c r="H270" s="1">
        <v>3</v>
      </c>
      <c r="I270" s="1">
        <v>1</v>
      </c>
      <c r="J270" s="1">
        <v>0.2</v>
      </c>
      <c r="K270" s="1" t="str">
        <f t="shared" si="20"/>
        <v>Spring</v>
      </c>
      <c r="L270" s="3" t="str">
        <f t="shared" si="21"/>
        <v>Clear</v>
      </c>
      <c r="M270" s="1" t="str">
        <f t="shared" si="22"/>
        <v>Wednesday</v>
      </c>
      <c r="N270" s="1" t="str">
        <f t="shared" si="23"/>
        <v>Weekday</v>
      </c>
      <c r="O270" s="1" t="str">
        <f t="shared" si="24"/>
        <v>Afternoon</v>
      </c>
    </row>
    <row r="271" spans="1:15" ht="12.75" x14ac:dyDescent="0.2">
      <c r="A271" s="1">
        <v>270</v>
      </c>
      <c r="B271" s="2">
        <v>40555</v>
      </c>
      <c r="C271" s="1">
        <v>1</v>
      </c>
      <c r="D271" s="1">
        <v>0</v>
      </c>
      <c r="E271" s="1">
        <v>1</v>
      </c>
      <c r="F271" s="1">
        <v>16</v>
      </c>
      <c r="G271" s="1" t="b">
        <v>0</v>
      </c>
      <c r="H271" s="1">
        <v>3</v>
      </c>
      <c r="I271" s="1">
        <v>1</v>
      </c>
      <c r="J271" s="1">
        <v>0.22</v>
      </c>
      <c r="K271" s="1" t="str">
        <f t="shared" si="20"/>
        <v>Spring</v>
      </c>
      <c r="L271" s="3" t="str">
        <f t="shared" si="21"/>
        <v>Clear</v>
      </c>
      <c r="M271" s="1" t="str">
        <f t="shared" si="22"/>
        <v>Wednesday</v>
      </c>
      <c r="N271" s="1" t="str">
        <f t="shared" si="23"/>
        <v>Weekday</v>
      </c>
      <c r="O271" s="1" t="str">
        <f t="shared" si="24"/>
        <v>Afternoon</v>
      </c>
    </row>
    <row r="272" spans="1:15" ht="12.75" x14ac:dyDescent="0.2">
      <c r="A272" s="1">
        <v>271</v>
      </c>
      <c r="B272" s="2">
        <v>40555</v>
      </c>
      <c r="C272" s="1">
        <v>1</v>
      </c>
      <c r="D272" s="1">
        <v>0</v>
      </c>
      <c r="E272" s="1">
        <v>1</v>
      </c>
      <c r="F272" s="1">
        <v>17</v>
      </c>
      <c r="G272" s="1" t="b">
        <v>0</v>
      </c>
      <c r="H272" s="1">
        <v>3</v>
      </c>
      <c r="I272" s="1">
        <v>1</v>
      </c>
      <c r="J272" s="1">
        <v>0.2</v>
      </c>
      <c r="K272" s="1" t="str">
        <f t="shared" si="20"/>
        <v>Spring</v>
      </c>
      <c r="L272" s="3" t="str">
        <f t="shared" si="21"/>
        <v>Clear</v>
      </c>
      <c r="M272" s="1" t="str">
        <f t="shared" si="22"/>
        <v>Wednesday</v>
      </c>
      <c r="N272" s="1" t="str">
        <f t="shared" si="23"/>
        <v>Weekday</v>
      </c>
      <c r="O272" s="1" t="str">
        <f t="shared" si="24"/>
        <v>Afternoon</v>
      </c>
    </row>
    <row r="273" spans="1:15" ht="12.75" x14ac:dyDescent="0.2">
      <c r="A273" s="1">
        <v>272</v>
      </c>
      <c r="B273" s="2">
        <v>40555</v>
      </c>
      <c r="C273" s="1">
        <v>1</v>
      </c>
      <c r="D273" s="1">
        <v>0</v>
      </c>
      <c r="E273" s="1">
        <v>1</v>
      </c>
      <c r="F273" s="1">
        <v>18</v>
      </c>
      <c r="G273" s="1" t="b">
        <v>0</v>
      </c>
      <c r="H273" s="1">
        <v>3</v>
      </c>
      <c r="I273" s="1">
        <v>1</v>
      </c>
      <c r="J273" s="1">
        <v>0.2</v>
      </c>
      <c r="K273" s="1" t="str">
        <f t="shared" si="20"/>
        <v>Spring</v>
      </c>
      <c r="L273" s="3" t="str">
        <f t="shared" si="21"/>
        <v>Clear</v>
      </c>
      <c r="M273" s="1" t="str">
        <f t="shared" si="22"/>
        <v>Wednesday</v>
      </c>
      <c r="N273" s="1" t="str">
        <f t="shared" si="23"/>
        <v>Weekday</v>
      </c>
      <c r="O273" s="1" t="str">
        <f t="shared" si="24"/>
        <v>Evening</v>
      </c>
    </row>
    <row r="274" spans="1:15" ht="12.75" x14ac:dyDescent="0.2">
      <c r="A274" s="1">
        <v>273</v>
      </c>
      <c r="B274" s="2">
        <v>40555</v>
      </c>
      <c r="C274" s="1">
        <v>1</v>
      </c>
      <c r="D274" s="1">
        <v>0</v>
      </c>
      <c r="E274" s="1">
        <v>1</v>
      </c>
      <c r="F274" s="1">
        <v>19</v>
      </c>
      <c r="G274" s="1" t="b">
        <v>0</v>
      </c>
      <c r="H274" s="1">
        <v>3</v>
      </c>
      <c r="I274" s="1">
        <v>1</v>
      </c>
      <c r="J274" s="1">
        <v>0.18</v>
      </c>
      <c r="K274" s="1" t="str">
        <f t="shared" si="20"/>
        <v>Spring</v>
      </c>
      <c r="L274" s="3" t="str">
        <f t="shared" si="21"/>
        <v>Clear</v>
      </c>
      <c r="M274" s="1" t="str">
        <f t="shared" si="22"/>
        <v>Wednesday</v>
      </c>
      <c r="N274" s="1" t="str">
        <f t="shared" si="23"/>
        <v>Weekday</v>
      </c>
      <c r="O274" s="1" t="str">
        <f t="shared" si="24"/>
        <v>Evening</v>
      </c>
    </row>
    <row r="275" spans="1:15" ht="12.75" x14ac:dyDescent="0.2">
      <c r="A275" s="1">
        <v>274</v>
      </c>
      <c r="B275" s="2">
        <v>40555</v>
      </c>
      <c r="C275" s="1">
        <v>1</v>
      </c>
      <c r="D275" s="1">
        <v>0</v>
      </c>
      <c r="E275" s="1">
        <v>1</v>
      </c>
      <c r="F275" s="1">
        <v>20</v>
      </c>
      <c r="G275" s="1" t="b">
        <v>0</v>
      </c>
      <c r="H275" s="1">
        <v>3</v>
      </c>
      <c r="I275" s="1">
        <v>1</v>
      </c>
      <c r="J275" s="1">
        <v>0.16</v>
      </c>
      <c r="K275" s="1" t="str">
        <f t="shared" si="20"/>
        <v>Spring</v>
      </c>
      <c r="L275" s="3" t="str">
        <f t="shared" si="21"/>
        <v>Clear</v>
      </c>
      <c r="M275" s="1" t="str">
        <f t="shared" si="22"/>
        <v>Wednesday</v>
      </c>
      <c r="N275" s="1" t="str">
        <f t="shared" si="23"/>
        <v>Weekday</v>
      </c>
      <c r="O275" s="1" t="str">
        <f t="shared" si="24"/>
        <v>Evening</v>
      </c>
    </row>
    <row r="276" spans="1:15" ht="12.75" x14ac:dyDescent="0.2">
      <c r="A276" s="1">
        <v>275</v>
      </c>
      <c r="B276" s="2">
        <v>40555</v>
      </c>
      <c r="C276" s="1">
        <v>1</v>
      </c>
      <c r="D276" s="1">
        <v>0</v>
      </c>
      <c r="E276" s="1">
        <v>1</v>
      </c>
      <c r="F276" s="1">
        <v>21</v>
      </c>
      <c r="G276" s="1" t="b">
        <v>0</v>
      </c>
      <c r="H276" s="1">
        <v>3</v>
      </c>
      <c r="I276" s="1">
        <v>1</v>
      </c>
      <c r="J276" s="1">
        <v>0.16</v>
      </c>
      <c r="K276" s="1" t="str">
        <f t="shared" si="20"/>
        <v>Spring</v>
      </c>
      <c r="L276" s="3" t="str">
        <f t="shared" si="21"/>
        <v>Clear</v>
      </c>
      <c r="M276" s="1" t="str">
        <f t="shared" si="22"/>
        <v>Wednesday</v>
      </c>
      <c r="N276" s="1" t="str">
        <f t="shared" si="23"/>
        <v>Weekday</v>
      </c>
      <c r="O276" s="1" t="str">
        <f t="shared" si="24"/>
        <v>Evening</v>
      </c>
    </row>
    <row r="277" spans="1:15" ht="12.75" x14ac:dyDescent="0.2">
      <c r="A277" s="1">
        <v>276</v>
      </c>
      <c r="B277" s="2">
        <v>40555</v>
      </c>
      <c r="C277" s="1">
        <v>1</v>
      </c>
      <c r="D277" s="1">
        <v>0</v>
      </c>
      <c r="E277" s="1">
        <v>1</v>
      </c>
      <c r="F277" s="1">
        <v>22</v>
      </c>
      <c r="G277" s="1" t="b">
        <v>0</v>
      </c>
      <c r="H277" s="1">
        <v>3</v>
      </c>
      <c r="I277" s="1">
        <v>1</v>
      </c>
      <c r="J277" s="1">
        <v>0.16</v>
      </c>
      <c r="K277" s="1" t="str">
        <f t="shared" si="20"/>
        <v>Spring</v>
      </c>
      <c r="L277" s="3" t="str">
        <f t="shared" si="21"/>
        <v>Clear</v>
      </c>
      <c r="M277" s="1" t="str">
        <f t="shared" si="22"/>
        <v>Wednesday</v>
      </c>
      <c r="N277" s="1" t="str">
        <f t="shared" si="23"/>
        <v>Weekday</v>
      </c>
      <c r="O277" s="1" t="str">
        <f t="shared" si="24"/>
        <v>Evening</v>
      </c>
    </row>
    <row r="278" spans="1:15" ht="12.75" x14ac:dyDescent="0.2">
      <c r="A278" s="1">
        <v>277</v>
      </c>
      <c r="B278" s="2">
        <v>40555</v>
      </c>
      <c r="C278" s="1">
        <v>1</v>
      </c>
      <c r="D278" s="1">
        <v>0</v>
      </c>
      <c r="E278" s="1">
        <v>1</v>
      </c>
      <c r="F278" s="1">
        <v>23</v>
      </c>
      <c r="G278" s="1" t="b">
        <v>0</v>
      </c>
      <c r="H278" s="1">
        <v>3</v>
      </c>
      <c r="I278" s="1">
        <v>1</v>
      </c>
      <c r="J278" s="1">
        <v>0.14000000000000001</v>
      </c>
      <c r="K278" s="1" t="str">
        <f t="shared" si="20"/>
        <v>Spring</v>
      </c>
      <c r="L278" s="3" t="str">
        <f t="shared" si="21"/>
        <v>Clear</v>
      </c>
      <c r="M278" s="1" t="str">
        <f t="shared" si="22"/>
        <v>Wednesday</v>
      </c>
      <c r="N278" s="1" t="str">
        <f t="shared" si="23"/>
        <v>Weekday</v>
      </c>
      <c r="O278" s="1" t="str">
        <f t="shared" si="24"/>
        <v>Evening</v>
      </c>
    </row>
    <row r="279" spans="1:15" ht="12.75" x14ac:dyDescent="0.2">
      <c r="A279" s="1">
        <v>278</v>
      </c>
      <c r="B279" s="2">
        <v>40556</v>
      </c>
      <c r="C279" s="1">
        <v>1</v>
      </c>
      <c r="D279" s="1">
        <v>0</v>
      </c>
      <c r="E279" s="1">
        <v>1</v>
      </c>
      <c r="F279" s="1">
        <v>0</v>
      </c>
      <c r="G279" s="1" t="b">
        <v>0</v>
      </c>
      <c r="H279" s="1">
        <v>4</v>
      </c>
      <c r="I279" s="1">
        <v>1</v>
      </c>
      <c r="J279" s="1">
        <v>0.14000000000000001</v>
      </c>
      <c r="K279" s="1" t="str">
        <f t="shared" si="20"/>
        <v>Spring</v>
      </c>
      <c r="L279" s="3" t="str">
        <f t="shared" si="21"/>
        <v>Clear</v>
      </c>
      <c r="M279" s="1" t="str">
        <f t="shared" si="22"/>
        <v>Thursday</v>
      </c>
      <c r="N279" s="1" t="str">
        <f t="shared" si="23"/>
        <v>Weekday</v>
      </c>
      <c r="O279" s="1" t="str">
        <f t="shared" si="24"/>
        <v>Early Morning</v>
      </c>
    </row>
    <row r="280" spans="1:15" ht="12.75" x14ac:dyDescent="0.2">
      <c r="A280" s="1">
        <v>279</v>
      </c>
      <c r="B280" s="2">
        <v>40556</v>
      </c>
      <c r="C280" s="1">
        <v>1</v>
      </c>
      <c r="D280" s="1">
        <v>0</v>
      </c>
      <c r="E280" s="1">
        <v>1</v>
      </c>
      <c r="F280" s="1">
        <v>1</v>
      </c>
      <c r="G280" s="1" t="b">
        <v>0</v>
      </c>
      <c r="H280" s="1">
        <v>4</v>
      </c>
      <c r="I280" s="1">
        <v>1</v>
      </c>
      <c r="J280" s="1">
        <v>0.14000000000000001</v>
      </c>
      <c r="K280" s="1" t="str">
        <f t="shared" si="20"/>
        <v>Spring</v>
      </c>
      <c r="L280" s="3" t="str">
        <f t="shared" si="21"/>
        <v>Clear</v>
      </c>
      <c r="M280" s="1" t="str">
        <f t="shared" si="22"/>
        <v>Thursday</v>
      </c>
      <c r="N280" s="1" t="str">
        <f t="shared" si="23"/>
        <v>Weekday</v>
      </c>
      <c r="O280" s="1" t="str">
        <f t="shared" si="24"/>
        <v>Early Morning</v>
      </c>
    </row>
    <row r="281" spans="1:15" ht="12.75" x14ac:dyDescent="0.2">
      <c r="A281" s="1">
        <v>280</v>
      </c>
      <c r="B281" s="2">
        <v>40556</v>
      </c>
      <c r="C281" s="1">
        <v>1</v>
      </c>
      <c r="D281" s="1">
        <v>0</v>
      </c>
      <c r="E281" s="1">
        <v>1</v>
      </c>
      <c r="F281" s="1">
        <v>2</v>
      </c>
      <c r="G281" s="1" t="b">
        <v>0</v>
      </c>
      <c r="H281" s="1">
        <v>4</v>
      </c>
      <c r="I281" s="1">
        <v>1</v>
      </c>
      <c r="J281" s="1">
        <v>0.14000000000000001</v>
      </c>
      <c r="K281" s="1" t="str">
        <f t="shared" si="20"/>
        <v>Spring</v>
      </c>
      <c r="L281" s="3" t="str">
        <f t="shared" si="21"/>
        <v>Clear</v>
      </c>
      <c r="M281" s="1" t="str">
        <f t="shared" si="22"/>
        <v>Thursday</v>
      </c>
      <c r="N281" s="1" t="str">
        <f t="shared" si="23"/>
        <v>Weekday</v>
      </c>
      <c r="O281" s="1" t="str">
        <f t="shared" si="24"/>
        <v>Early Morning</v>
      </c>
    </row>
    <row r="282" spans="1:15" ht="12.75" x14ac:dyDescent="0.2">
      <c r="A282" s="1">
        <v>281</v>
      </c>
      <c r="B282" s="2">
        <v>40556</v>
      </c>
      <c r="C282" s="1">
        <v>1</v>
      </c>
      <c r="D282" s="1">
        <v>0</v>
      </c>
      <c r="E282" s="1">
        <v>1</v>
      </c>
      <c r="F282" s="1">
        <v>3</v>
      </c>
      <c r="G282" s="1" t="b">
        <v>0</v>
      </c>
      <c r="H282" s="1">
        <v>4</v>
      </c>
      <c r="I282" s="1">
        <v>1</v>
      </c>
      <c r="J282" s="1">
        <v>0.14000000000000001</v>
      </c>
      <c r="K282" s="1" t="str">
        <f t="shared" si="20"/>
        <v>Spring</v>
      </c>
      <c r="L282" s="3" t="str">
        <f t="shared" si="21"/>
        <v>Clear</v>
      </c>
      <c r="M282" s="1" t="str">
        <f t="shared" si="22"/>
        <v>Thursday</v>
      </c>
      <c r="N282" s="1" t="str">
        <f t="shared" si="23"/>
        <v>Weekday</v>
      </c>
      <c r="O282" s="1" t="str">
        <f t="shared" si="24"/>
        <v>Early Morning</v>
      </c>
    </row>
    <row r="283" spans="1:15" ht="12.75" x14ac:dyDescent="0.2">
      <c r="A283" s="1">
        <v>282</v>
      </c>
      <c r="B283" s="2">
        <v>40556</v>
      </c>
      <c r="C283" s="1">
        <v>1</v>
      </c>
      <c r="D283" s="1">
        <v>0</v>
      </c>
      <c r="E283" s="1">
        <v>1</v>
      </c>
      <c r="F283" s="1">
        <v>4</v>
      </c>
      <c r="G283" s="1" t="b">
        <v>0</v>
      </c>
      <c r="H283" s="1">
        <v>4</v>
      </c>
      <c r="I283" s="1">
        <v>1</v>
      </c>
      <c r="J283" s="1">
        <v>0.14000000000000001</v>
      </c>
      <c r="K283" s="1" t="str">
        <f t="shared" si="20"/>
        <v>Spring</v>
      </c>
      <c r="L283" s="3" t="str">
        <f t="shared" si="21"/>
        <v>Clear</v>
      </c>
      <c r="M283" s="1" t="str">
        <f t="shared" si="22"/>
        <v>Thursday</v>
      </c>
      <c r="N283" s="1" t="str">
        <f t="shared" si="23"/>
        <v>Weekday</v>
      </c>
      <c r="O283" s="1" t="str">
        <f t="shared" si="24"/>
        <v>Early Morning</v>
      </c>
    </row>
    <row r="284" spans="1:15" ht="12.75" x14ac:dyDescent="0.2">
      <c r="A284" s="1">
        <v>283</v>
      </c>
      <c r="B284" s="2">
        <v>40556</v>
      </c>
      <c r="C284" s="1">
        <v>1</v>
      </c>
      <c r="D284" s="1">
        <v>0</v>
      </c>
      <c r="E284" s="1">
        <v>1</v>
      </c>
      <c r="F284" s="1">
        <v>5</v>
      </c>
      <c r="G284" s="1" t="b">
        <v>0</v>
      </c>
      <c r="H284" s="1">
        <v>4</v>
      </c>
      <c r="I284" s="1">
        <v>1</v>
      </c>
      <c r="J284" s="1">
        <v>0.14000000000000001</v>
      </c>
      <c r="K284" s="1" t="str">
        <f t="shared" si="20"/>
        <v>Spring</v>
      </c>
      <c r="L284" s="3" t="str">
        <f t="shared" si="21"/>
        <v>Clear</v>
      </c>
      <c r="M284" s="1" t="str">
        <f t="shared" si="22"/>
        <v>Thursday</v>
      </c>
      <c r="N284" s="1" t="str">
        <f t="shared" si="23"/>
        <v>Weekday</v>
      </c>
      <c r="O284" s="1" t="str">
        <f t="shared" si="24"/>
        <v>Early Morning</v>
      </c>
    </row>
    <row r="285" spans="1:15" ht="12.75" x14ac:dyDescent="0.2">
      <c r="A285" s="1">
        <v>284</v>
      </c>
      <c r="B285" s="2">
        <v>40556</v>
      </c>
      <c r="C285" s="1">
        <v>1</v>
      </c>
      <c r="D285" s="1">
        <v>0</v>
      </c>
      <c r="E285" s="1">
        <v>1</v>
      </c>
      <c r="F285" s="1">
        <v>6</v>
      </c>
      <c r="G285" s="1" t="b">
        <v>0</v>
      </c>
      <c r="H285" s="1">
        <v>4</v>
      </c>
      <c r="I285" s="1">
        <v>1</v>
      </c>
      <c r="J285" s="1">
        <v>0.12</v>
      </c>
      <c r="K285" s="1" t="str">
        <f t="shared" si="20"/>
        <v>Spring</v>
      </c>
      <c r="L285" s="3" t="str">
        <f t="shared" si="21"/>
        <v>Clear</v>
      </c>
      <c r="M285" s="1" t="str">
        <f t="shared" si="22"/>
        <v>Thursday</v>
      </c>
      <c r="N285" s="1" t="str">
        <f t="shared" si="23"/>
        <v>Weekday</v>
      </c>
      <c r="O285" s="1" t="str">
        <f t="shared" si="24"/>
        <v>Morning</v>
      </c>
    </row>
    <row r="286" spans="1:15" ht="12.75" x14ac:dyDescent="0.2">
      <c r="A286" s="1">
        <v>285</v>
      </c>
      <c r="B286" s="2">
        <v>40556</v>
      </c>
      <c r="C286" s="1">
        <v>1</v>
      </c>
      <c r="D286" s="1">
        <v>0</v>
      </c>
      <c r="E286" s="1">
        <v>1</v>
      </c>
      <c r="F286" s="1">
        <v>7</v>
      </c>
      <c r="G286" s="1" t="b">
        <v>0</v>
      </c>
      <c r="H286" s="1">
        <v>4</v>
      </c>
      <c r="I286" s="1">
        <v>1</v>
      </c>
      <c r="J286" s="1">
        <v>0.12</v>
      </c>
      <c r="K286" s="1" t="str">
        <f t="shared" si="20"/>
        <v>Spring</v>
      </c>
      <c r="L286" s="3" t="str">
        <f t="shared" si="21"/>
        <v>Clear</v>
      </c>
      <c r="M286" s="1" t="str">
        <f t="shared" si="22"/>
        <v>Thursday</v>
      </c>
      <c r="N286" s="1" t="str">
        <f t="shared" si="23"/>
        <v>Weekday</v>
      </c>
      <c r="O286" s="1" t="str">
        <f t="shared" si="24"/>
        <v>Morning</v>
      </c>
    </row>
    <row r="287" spans="1:15" ht="12.75" x14ac:dyDescent="0.2">
      <c r="A287" s="1">
        <v>286</v>
      </c>
      <c r="B287" s="2">
        <v>40556</v>
      </c>
      <c r="C287" s="1">
        <v>1</v>
      </c>
      <c r="D287" s="1">
        <v>0</v>
      </c>
      <c r="E287" s="1">
        <v>1</v>
      </c>
      <c r="F287" s="1">
        <v>8</v>
      </c>
      <c r="G287" s="1" t="b">
        <v>0</v>
      </c>
      <c r="H287" s="1">
        <v>4</v>
      </c>
      <c r="I287" s="1">
        <v>1</v>
      </c>
      <c r="J287" s="1">
        <v>0.14000000000000001</v>
      </c>
      <c r="K287" s="1" t="str">
        <f t="shared" si="20"/>
        <v>Spring</v>
      </c>
      <c r="L287" s="3" t="str">
        <f t="shared" si="21"/>
        <v>Clear</v>
      </c>
      <c r="M287" s="1" t="str">
        <f t="shared" si="22"/>
        <v>Thursday</v>
      </c>
      <c r="N287" s="1" t="str">
        <f t="shared" si="23"/>
        <v>Weekday</v>
      </c>
      <c r="O287" s="1" t="str">
        <f t="shared" si="24"/>
        <v>Morning</v>
      </c>
    </row>
    <row r="288" spans="1:15" ht="12.75" x14ac:dyDescent="0.2">
      <c r="A288" s="1">
        <v>287</v>
      </c>
      <c r="B288" s="2">
        <v>40556</v>
      </c>
      <c r="C288" s="1">
        <v>1</v>
      </c>
      <c r="D288" s="1">
        <v>0</v>
      </c>
      <c r="E288" s="1">
        <v>1</v>
      </c>
      <c r="F288" s="1">
        <v>9</v>
      </c>
      <c r="G288" s="1" t="b">
        <v>0</v>
      </c>
      <c r="H288" s="1">
        <v>4</v>
      </c>
      <c r="I288" s="1">
        <v>1</v>
      </c>
      <c r="J288" s="1">
        <v>0.14000000000000001</v>
      </c>
      <c r="K288" s="1" t="str">
        <f t="shared" si="20"/>
        <v>Spring</v>
      </c>
      <c r="L288" s="3" t="str">
        <f t="shared" si="21"/>
        <v>Clear</v>
      </c>
      <c r="M288" s="1" t="str">
        <f t="shared" si="22"/>
        <v>Thursday</v>
      </c>
      <c r="N288" s="1" t="str">
        <f t="shared" si="23"/>
        <v>Weekday</v>
      </c>
      <c r="O288" s="1" t="str">
        <f t="shared" si="24"/>
        <v>Morning</v>
      </c>
    </row>
    <row r="289" spans="1:15" ht="12.75" x14ac:dyDescent="0.2">
      <c r="A289" s="1">
        <v>288</v>
      </c>
      <c r="B289" s="2">
        <v>40556</v>
      </c>
      <c r="C289" s="1">
        <v>1</v>
      </c>
      <c r="D289" s="1">
        <v>0</v>
      </c>
      <c r="E289" s="1">
        <v>1</v>
      </c>
      <c r="F289" s="1">
        <v>10</v>
      </c>
      <c r="G289" s="1" t="b">
        <v>0</v>
      </c>
      <c r="H289" s="1">
        <v>4</v>
      </c>
      <c r="I289" s="1">
        <v>2</v>
      </c>
      <c r="J289" s="1">
        <v>0.16</v>
      </c>
      <c r="K289" s="1" t="str">
        <f t="shared" si="20"/>
        <v>Spring</v>
      </c>
      <c r="L289" s="3" t="str">
        <f t="shared" si="21"/>
        <v>Mist</v>
      </c>
      <c r="M289" s="1" t="str">
        <f t="shared" si="22"/>
        <v>Thursday</v>
      </c>
      <c r="N289" s="1" t="str">
        <f t="shared" si="23"/>
        <v>Weekday</v>
      </c>
      <c r="O289" s="1" t="str">
        <f t="shared" si="24"/>
        <v>Morning</v>
      </c>
    </row>
    <row r="290" spans="1:15" ht="12.75" x14ac:dyDescent="0.2">
      <c r="A290" s="1">
        <v>289</v>
      </c>
      <c r="B290" s="2">
        <v>40556</v>
      </c>
      <c r="C290" s="1">
        <v>1</v>
      </c>
      <c r="D290" s="1">
        <v>0</v>
      </c>
      <c r="E290" s="1">
        <v>1</v>
      </c>
      <c r="F290" s="1">
        <v>11</v>
      </c>
      <c r="G290" s="1" t="b">
        <v>0</v>
      </c>
      <c r="H290" s="1">
        <v>4</v>
      </c>
      <c r="I290" s="1">
        <v>2</v>
      </c>
      <c r="J290" s="1">
        <v>0.2</v>
      </c>
      <c r="K290" s="1" t="str">
        <f t="shared" si="20"/>
        <v>Spring</v>
      </c>
      <c r="L290" s="3" t="str">
        <f t="shared" si="21"/>
        <v>Mist</v>
      </c>
      <c r="M290" s="1" t="str">
        <f t="shared" si="22"/>
        <v>Thursday</v>
      </c>
      <c r="N290" s="1" t="str">
        <f t="shared" si="23"/>
        <v>Weekday</v>
      </c>
      <c r="O290" s="1" t="str">
        <f t="shared" si="24"/>
        <v>Morning</v>
      </c>
    </row>
    <row r="291" spans="1:15" ht="12.75" x14ac:dyDescent="0.2">
      <c r="A291" s="1">
        <v>290</v>
      </c>
      <c r="B291" s="2">
        <v>40556</v>
      </c>
      <c r="C291" s="1">
        <v>1</v>
      </c>
      <c r="D291" s="1">
        <v>0</v>
      </c>
      <c r="E291" s="1">
        <v>1</v>
      </c>
      <c r="F291" s="1">
        <v>12</v>
      </c>
      <c r="G291" s="1" t="b">
        <v>0</v>
      </c>
      <c r="H291" s="1">
        <v>4</v>
      </c>
      <c r="I291" s="1">
        <v>1</v>
      </c>
      <c r="J291" s="1">
        <v>0.2</v>
      </c>
      <c r="K291" s="1" t="str">
        <f t="shared" si="20"/>
        <v>Spring</v>
      </c>
      <c r="L291" s="3" t="str">
        <f t="shared" si="21"/>
        <v>Clear</v>
      </c>
      <c r="M291" s="1" t="str">
        <f t="shared" si="22"/>
        <v>Thursday</v>
      </c>
      <c r="N291" s="1" t="str">
        <f t="shared" si="23"/>
        <v>Weekday</v>
      </c>
      <c r="O291" s="1" t="str">
        <f t="shared" si="24"/>
        <v>Afternoon</v>
      </c>
    </row>
    <row r="292" spans="1:15" ht="12.75" x14ac:dyDescent="0.2">
      <c r="A292" s="1">
        <v>291</v>
      </c>
      <c r="B292" s="2">
        <v>40556</v>
      </c>
      <c r="C292" s="1">
        <v>1</v>
      </c>
      <c r="D292" s="1">
        <v>0</v>
      </c>
      <c r="E292" s="1">
        <v>1</v>
      </c>
      <c r="F292" s="1">
        <v>13</v>
      </c>
      <c r="G292" s="1" t="b">
        <v>0</v>
      </c>
      <c r="H292" s="1">
        <v>4</v>
      </c>
      <c r="I292" s="1">
        <v>1</v>
      </c>
      <c r="J292" s="1">
        <v>0.22</v>
      </c>
      <c r="K292" s="1" t="str">
        <f t="shared" si="20"/>
        <v>Spring</v>
      </c>
      <c r="L292" s="3" t="str">
        <f t="shared" si="21"/>
        <v>Clear</v>
      </c>
      <c r="M292" s="1" t="str">
        <f t="shared" si="22"/>
        <v>Thursday</v>
      </c>
      <c r="N292" s="1" t="str">
        <f t="shared" si="23"/>
        <v>Weekday</v>
      </c>
      <c r="O292" s="1" t="str">
        <f t="shared" si="24"/>
        <v>Afternoon</v>
      </c>
    </row>
    <row r="293" spans="1:15" ht="12.75" x14ac:dyDescent="0.2">
      <c r="A293" s="1">
        <v>292</v>
      </c>
      <c r="B293" s="2">
        <v>40556</v>
      </c>
      <c r="C293" s="1">
        <v>1</v>
      </c>
      <c r="D293" s="1">
        <v>0</v>
      </c>
      <c r="E293" s="1">
        <v>1</v>
      </c>
      <c r="F293" s="1">
        <v>14</v>
      </c>
      <c r="G293" s="1" t="b">
        <v>0</v>
      </c>
      <c r="H293" s="1">
        <v>4</v>
      </c>
      <c r="I293" s="1">
        <v>1</v>
      </c>
      <c r="J293" s="1">
        <v>0.22</v>
      </c>
      <c r="K293" s="1" t="str">
        <f t="shared" si="20"/>
        <v>Spring</v>
      </c>
      <c r="L293" s="3" t="str">
        <f t="shared" si="21"/>
        <v>Clear</v>
      </c>
      <c r="M293" s="1" t="str">
        <f t="shared" si="22"/>
        <v>Thursday</v>
      </c>
      <c r="N293" s="1" t="str">
        <f t="shared" si="23"/>
        <v>Weekday</v>
      </c>
      <c r="O293" s="1" t="str">
        <f t="shared" si="24"/>
        <v>Afternoon</v>
      </c>
    </row>
    <row r="294" spans="1:15" ht="12.75" x14ac:dyDescent="0.2">
      <c r="A294" s="1">
        <v>293</v>
      </c>
      <c r="B294" s="2">
        <v>40556</v>
      </c>
      <c r="C294" s="1">
        <v>1</v>
      </c>
      <c r="D294" s="1">
        <v>0</v>
      </c>
      <c r="E294" s="1">
        <v>1</v>
      </c>
      <c r="F294" s="1">
        <v>15</v>
      </c>
      <c r="G294" s="1" t="b">
        <v>0</v>
      </c>
      <c r="H294" s="1">
        <v>4</v>
      </c>
      <c r="I294" s="1">
        <v>1</v>
      </c>
      <c r="J294" s="1">
        <v>0.24</v>
      </c>
      <c r="K294" s="1" t="str">
        <f t="shared" si="20"/>
        <v>Spring</v>
      </c>
      <c r="L294" s="3" t="str">
        <f t="shared" si="21"/>
        <v>Clear</v>
      </c>
      <c r="M294" s="1" t="str">
        <f t="shared" si="22"/>
        <v>Thursday</v>
      </c>
      <c r="N294" s="1" t="str">
        <f t="shared" si="23"/>
        <v>Weekday</v>
      </c>
      <c r="O294" s="1" t="str">
        <f t="shared" si="24"/>
        <v>Afternoon</v>
      </c>
    </row>
    <row r="295" spans="1:15" ht="12.75" x14ac:dyDescent="0.2">
      <c r="A295" s="1">
        <v>294</v>
      </c>
      <c r="B295" s="2">
        <v>40556</v>
      </c>
      <c r="C295" s="1">
        <v>1</v>
      </c>
      <c r="D295" s="1">
        <v>0</v>
      </c>
      <c r="E295" s="1">
        <v>1</v>
      </c>
      <c r="F295" s="1">
        <v>16</v>
      </c>
      <c r="G295" s="1" t="b">
        <v>0</v>
      </c>
      <c r="H295" s="1">
        <v>4</v>
      </c>
      <c r="I295" s="1">
        <v>1</v>
      </c>
      <c r="J295" s="1">
        <v>0.24</v>
      </c>
      <c r="K295" s="1" t="str">
        <f t="shared" si="20"/>
        <v>Spring</v>
      </c>
      <c r="L295" s="3" t="str">
        <f t="shared" si="21"/>
        <v>Clear</v>
      </c>
      <c r="M295" s="1" t="str">
        <f t="shared" si="22"/>
        <v>Thursday</v>
      </c>
      <c r="N295" s="1" t="str">
        <f t="shared" si="23"/>
        <v>Weekday</v>
      </c>
      <c r="O295" s="1" t="str">
        <f t="shared" si="24"/>
        <v>Afternoon</v>
      </c>
    </row>
    <row r="296" spans="1:15" ht="12.75" x14ac:dyDescent="0.2">
      <c r="A296" s="1">
        <v>295</v>
      </c>
      <c r="B296" s="2">
        <v>40556</v>
      </c>
      <c r="C296" s="1">
        <v>1</v>
      </c>
      <c r="D296" s="1">
        <v>0</v>
      </c>
      <c r="E296" s="1">
        <v>1</v>
      </c>
      <c r="F296" s="1">
        <v>17</v>
      </c>
      <c r="G296" s="1" t="b">
        <v>0</v>
      </c>
      <c r="H296" s="1">
        <v>4</v>
      </c>
      <c r="I296" s="1">
        <v>1</v>
      </c>
      <c r="J296" s="1">
        <v>0.2</v>
      </c>
      <c r="K296" s="1" t="str">
        <f t="shared" si="20"/>
        <v>Spring</v>
      </c>
      <c r="L296" s="3" t="str">
        <f t="shared" si="21"/>
        <v>Clear</v>
      </c>
      <c r="M296" s="1" t="str">
        <f t="shared" si="22"/>
        <v>Thursday</v>
      </c>
      <c r="N296" s="1" t="str">
        <f t="shared" si="23"/>
        <v>Weekday</v>
      </c>
      <c r="O296" s="1" t="str">
        <f t="shared" si="24"/>
        <v>Afternoon</v>
      </c>
    </row>
    <row r="297" spans="1:15" ht="12.75" x14ac:dyDescent="0.2">
      <c r="A297" s="1">
        <v>296</v>
      </c>
      <c r="B297" s="2">
        <v>40556</v>
      </c>
      <c r="C297" s="1">
        <v>1</v>
      </c>
      <c r="D297" s="1">
        <v>0</v>
      </c>
      <c r="E297" s="1">
        <v>1</v>
      </c>
      <c r="F297" s="1">
        <v>18</v>
      </c>
      <c r="G297" s="1" t="b">
        <v>0</v>
      </c>
      <c r="H297" s="1">
        <v>4</v>
      </c>
      <c r="I297" s="1">
        <v>1</v>
      </c>
      <c r="J297" s="1">
        <v>0.2</v>
      </c>
      <c r="K297" s="1" t="str">
        <f t="shared" si="20"/>
        <v>Spring</v>
      </c>
      <c r="L297" s="3" t="str">
        <f t="shared" si="21"/>
        <v>Clear</v>
      </c>
      <c r="M297" s="1" t="str">
        <f t="shared" si="22"/>
        <v>Thursday</v>
      </c>
      <c r="N297" s="1" t="str">
        <f t="shared" si="23"/>
        <v>Weekday</v>
      </c>
      <c r="O297" s="1" t="str">
        <f t="shared" si="24"/>
        <v>Evening</v>
      </c>
    </row>
    <row r="298" spans="1:15" ht="12.75" x14ac:dyDescent="0.2">
      <c r="A298" s="1">
        <v>297</v>
      </c>
      <c r="B298" s="2">
        <v>40556</v>
      </c>
      <c r="C298" s="1">
        <v>1</v>
      </c>
      <c r="D298" s="1">
        <v>0</v>
      </c>
      <c r="E298" s="1">
        <v>1</v>
      </c>
      <c r="F298" s="1">
        <v>19</v>
      </c>
      <c r="G298" s="1" t="b">
        <v>0</v>
      </c>
      <c r="H298" s="1">
        <v>4</v>
      </c>
      <c r="I298" s="1">
        <v>1</v>
      </c>
      <c r="J298" s="1">
        <v>0.16</v>
      </c>
      <c r="K298" s="1" t="str">
        <f t="shared" si="20"/>
        <v>Spring</v>
      </c>
      <c r="L298" s="3" t="str">
        <f t="shared" si="21"/>
        <v>Clear</v>
      </c>
      <c r="M298" s="1" t="str">
        <f t="shared" si="22"/>
        <v>Thursday</v>
      </c>
      <c r="N298" s="1" t="str">
        <f t="shared" si="23"/>
        <v>Weekday</v>
      </c>
      <c r="O298" s="1" t="str">
        <f t="shared" si="24"/>
        <v>Evening</v>
      </c>
    </row>
    <row r="299" spans="1:15" ht="12.75" x14ac:dyDescent="0.2">
      <c r="A299" s="1">
        <v>298</v>
      </c>
      <c r="B299" s="2">
        <v>40556</v>
      </c>
      <c r="C299" s="1">
        <v>1</v>
      </c>
      <c r="D299" s="1">
        <v>0</v>
      </c>
      <c r="E299" s="1">
        <v>1</v>
      </c>
      <c r="F299" s="1">
        <v>20</v>
      </c>
      <c r="G299" s="1" t="b">
        <v>0</v>
      </c>
      <c r="H299" s="1">
        <v>4</v>
      </c>
      <c r="I299" s="1">
        <v>1</v>
      </c>
      <c r="J299" s="1">
        <v>0.16</v>
      </c>
      <c r="K299" s="1" t="str">
        <f t="shared" si="20"/>
        <v>Spring</v>
      </c>
      <c r="L299" s="3" t="str">
        <f t="shared" si="21"/>
        <v>Clear</v>
      </c>
      <c r="M299" s="1" t="str">
        <f t="shared" si="22"/>
        <v>Thursday</v>
      </c>
      <c r="N299" s="1" t="str">
        <f t="shared" si="23"/>
        <v>Weekday</v>
      </c>
      <c r="O299" s="1" t="str">
        <f t="shared" si="24"/>
        <v>Evening</v>
      </c>
    </row>
    <row r="300" spans="1:15" ht="12.75" x14ac:dyDescent="0.2">
      <c r="A300" s="1">
        <v>299</v>
      </c>
      <c r="B300" s="2">
        <v>40556</v>
      </c>
      <c r="C300" s="1">
        <v>1</v>
      </c>
      <c r="D300" s="1">
        <v>0</v>
      </c>
      <c r="E300" s="1">
        <v>1</v>
      </c>
      <c r="F300" s="1">
        <v>21</v>
      </c>
      <c r="G300" s="1" t="b">
        <v>0</v>
      </c>
      <c r="H300" s="1">
        <v>4</v>
      </c>
      <c r="I300" s="1">
        <v>1</v>
      </c>
      <c r="J300" s="1">
        <v>0.14000000000000001</v>
      </c>
      <c r="K300" s="1" t="str">
        <f t="shared" si="20"/>
        <v>Spring</v>
      </c>
      <c r="L300" s="3" t="str">
        <f t="shared" si="21"/>
        <v>Clear</v>
      </c>
      <c r="M300" s="1" t="str">
        <f t="shared" si="22"/>
        <v>Thursday</v>
      </c>
      <c r="N300" s="1" t="str">
        <f t="shared" si="23"/>
        <v>Weekday</v>
      </c>
      <c r="O300" s="1" t="str">
        <f t="shared" si="24"/>
        <v>Evening</v>
      </c>
    </row>
    <row r="301" spans="1:15" ht="12.75" x14ac:dyDescent="0.2">
      <c r="A301" s="1">
        <v>300</v>
      </c>
      <c r="B301" s="2">
        <v>40556</v>
      </c>
      <c r="C301" s="1">
        <v>1</v>
      </c>
      <c r="D301" s="1">
        <v>0</v>
      </c>
      <c r="E301" s="1">
        <v>1</v>
      </c>
      <c r="F301" s="1">
        <v>22</v>
      </c>
      <c r="G301" s="1" t="b">
        <v>0</v>
      </c>
      <c r="H301" s="1">
        <v>4</v>
      </c>
      <c r="I301" s="1">
        <v>1</v>
      </c>
      <c r="J301" s="1">
        <v>0.14000000000000001</v>
      </c>
      <c r="K301" s="1" t="str">
        <f t="shared" si="20"/>
        <v>Spring</v>
      </c>
      <c r="L301" s="3" t="str">
        <f t="shared" si="21"/>
        <v>Clear</v>
      </c>
      <c r="M301" s="1" t="str">
        <f t="shared" si="22"/>
        <v>Thursday</v>
      </c>
      <c r="N301" s="1" t="str">
        <f t="shared" si="23"/>
        <v>Weekday</v>
      </c>
      <c r="O301" s="1" t="str">
        <f t="shared" si="24"/>
        <v>Evening</v>
      </c>
    </row>
    <row r="302" spans="1:15" ht="12.75" x14ac:dyDescent="0.2">
      <c r="A302" s="1">
        <v>301</v>
      </c>
      <c r="B302" s="2">
        <v>40556</v>
      </c>
      <c r="C302" s="1">
        <v>1</v>
      </c>
      <c r="D302" s="1">
        <v>0</v>
      </c>
      <c r="E302" s="1">
        <v>1</v>
      </c>
      <c r="F302" s="1">
        <v>23</v>
      </c>
      <c r="G302" s="1" t="b">
        <v>0</v>
      </c>
      <c r="H302" s="1">
        <v>4</v>
      </c>
      <c r="I302" s="1">
        <v>1</v>
      </c>
      <c r="J302" s="1">
        <v>0.12</v>
      </c>
      <c r="K302" s="1" t="str">
        <f t="shared" si="20"/>
        <v>Spring</v>
      </c>
      <c r="L302" s="3" t="str">
        <f t="shared" si="21"/>
        <v>Clear</v>
      </c>
      <c r="M302" s="1" t="str">
        <f t="shared" si="22"/>
        <v>Thursday</v>
      </c>
      <c r="N302" s="1" t="str">
        <f t="shared" si="23"/>
        <v>Weekday</v>
      </c>
      <c r="O302" s="1" t="str">
        <f t="shared" si="24"/>
        <v>Evening</v>
      </c>
    </row>
    <row r="303" spans="1:15" ht="12.75" x14ac:dyDescent="0.2">
      <c r="A303" s="1">
        <v>302</v>
      </c>
      <c r="B303" s="2">
        <v>40557</v>
      </c>
      <c r="C303" s="1">
        <v>1</v>
      </c>
      <c r="D303" s="1">
        <v>0</v>
      </c>
      <c r="E303" s="1">
        <v>1</v>
      </c>
      <c r="F303" s="1">
        <v>0</v>
      </c>
      <c r="G303" s="1" t="b">
        <v>0</v>
      </c>
      <c r="H303" s="1">
        <v>5</v>
      </c>
      <c r="I303" s="1">
        <v>1</v>
      </c>
      <c r="J303" s="1">
        <v>0.12</v>
      </c>
      <c r="K303" s="1" t="str">
        <f t="shared" si="20"/>
        <v>Spring</v>
      </c>
      <c r="L303" s="3" t="str">
        <f t="shared" si="21"/>
        <v>Clear</v>
      </c>
      <c r="M303" s="1" t="str">
        <f t="shared" si="22"/>
        <v>Friday</v>
      </c>
      <c r="N303" s="1" t="str">
        <f t="shared" si="23"/>
        <v>Weekend</v>
      </c>
      <c r="O303" s="1" t="str">
        <f t="shared" si="24"/>
        <v>Early Morning</v>
      </c>
    </row>
    <row r="304" spans="1:15" ht="12.75" x14ac:dyDescent="0.2">
      <c r="A304" s="1">
        <v>303</v>
      </c>
      <c r="B304" s="2">
        <v>40557</v>
      </c>
      <c r="C304" s="1">
        <v>1</v>
      </c>
      <c r="D304" s="1">
        <v>0</v>
      </c>
      <c r="E304" s="1">
        <v>1</v>
      </c>
      <c r="F304" s="1">
        <v>1</v>
      </c>
      <c r="G304" s="1" t="b">
        <v>0</v>
      </c>
      <c r="H304" s="1">
        <v>5</v>
      </c>
      <c r="I304" s="1">
        <v>1</v>
      </c>
      <c r="J304" s="1">
        <v>0.1</v>
      </c>
      <c r="K304" s="1" t="str">
        <f t="shared" si="20"/>
        <v>Spring</v>
      </c>
      <c r="L304" s="3" t="str">
        <f t="shared" si="21"/>
        <v>Clear</v>
      </c>
      <c r="M304" s="1" t="str">
        <f t="shared" si="22"/>
        <v>Friday</v>
      </c>
      <c r="N304" s="1" t="str">
        <f t="shared" si="23"/>
        <v>Weekend</v>
      </c>
      <c r="O304" s="1" t="str">
        <f t="shared" si="24"/>
        <v>Early Morning</v>
      </c>
    </row>
    <row r="305" spans="1:15" ht="12.75" x14ac:dyDescent="0.2">
      <c r="A305" s="1">
        <v>304</v>
      </c>
      <c r="B305" s="2">
        <v>40557</v>
      </c>
      <c r="C305" s="1">
        <v>1</v>
      </c>
      <c r="D305" s="1">
        <v>0</v>
      </c>
      <c r="E305" s="1">
        <v>1</v>
      </c>
      <c r="F305" s="1">
        <v>2</v>
      </c>
      <c r="G305" s="1" t="b">
        <v>0</v>
      </c>
      <c r="H305" s="1">
        <v>5</v>
      </c>
      <c r="I305" s="1">
        <v>1</v>
      </c>
      <c r="J305" s="1">
        <v>0.1</v>
      </c>
      <c r="K305" s="1" t="str">
        <f t="shared" si="20"/>
        <v>Spring</v>
      </c>
      <c r="L305" s="3" t="str">
        <f t="shared" si="21"/>
        <v>Clear</v>
      </c>
      <c r="M305" s="1" t="str">
        <f t="shared" si="22"/>
        <v>Friday</v>
      </c>
      <c r="N305" s="1" t="str">
        <f t="shared" si="23"/>
        <v>Weekend</v>
      </c>
      <c r="O305" s="1" t="str">
        <f t="shared" si="24"/>
        <v>Early Morning</v>
      </c>
    </row>
    <row r="306" spans="1:15" ht="12.75" x14ac:dyDescent="0.2">
      <c r="A306" s="1">
        <v>305</v>
      </c>
      <c r="B306" s="2">
        <v>40557</v>
      </c>
      <c r="C306" s="1">
        <v>1</v>
      </c>
      <c r="D306" s="1">
        <v>0</v>
      </c>
      <c r="E306" s="1">
        <v>1</v>
      </c>
      <c r="F306" s="1">
        <v>3</v>
      </c>
      <c r="G306" s="1" t="b">
        <v>0</v>
      </c>
      <c r="H306" s="1">
        <v>5</v>
      </c>
      <c r="I306" s="1">
        <v>1</v>
      </c>
      <c r="J306" s="1">
        <v>0.1</v>
      </c>
      <c r="K306" s="1" t="str">
        <f t="shared" si="20"/>
        <v>Spring</v>
      </c>
      <c r="L306" s="3" t="str">
        <f t="shared" si="21"/>
        <v>Clear</v>
      </c>
      <c r="M306" s="1" t="str">
        <f t="shared" si="22"/>
        <v>Friday</v>
      </c>
      <c r="N306" s="1" t="str">
        <f t="shared" si="23"/>
        <v>Weekend</v>
      </c>
      <c r="O306" s="1" t="str">
        <f t="shared" si="24"/>
        <v>Early Morning</v>
      </c>
    </row>
    <row r="307" spans="1:15" ht="12.75" x14ac:dyDescent="0.2">
      <c r="A307" s="1">
        <v>306</v>
      </c>
      <c r="B307" s="2">
        <v>40557</v>
      </c>
      <c r="C307" s="1">
        <v>1</v>
      </c>
      <c r="D307" s="1">
        <v>0</v>
      </c>
      <c r="E307" s="1">
        <v>1</v>
      </c>
      <c r="F307" s="1">
        <v>5</v>
      </c>
      <c r="G307" s="1" t="b">
        <v>0</v>
      </c>
      <c r="H307" s="1">
        <v>5</v>
      </c>
      <c r="I307" s="1">
        <v>1</v>
      </c>
      <c r="J307" s="1">
        <v>0.1</v>
      </c>
      <c r="K307" s="1" t="str">
        <f t="shared" si="20"/>
        <v>Spring</v>
      </c>
      <c r="L307" s="3" t="str">
        <f t="shared" si="21"/>
        <v>Clear</v>
      </c>
      <c r="M307" s="1" t="str">
        <f t="shared" si="22"/>
        <v>Friday</v>
      </c>
      <c r="N307" s="1" t="str">
        <f t="shared" si="23"/>
        <v>Weekend</v>
      </c>
      <c r="O307" s="1" t="str">
        <f t="shared" si="24"/>
        <v>Early Morning</v>
      </c>
    </row>
    <row r="308" spans="1:15" ht="12.75" x14ac:dyDescent="0.2">
      <c r="A308" s="1">
        <v>307</v>
      </c>
      <c r="B308" s="2">
        <v>40557</v>
      </c>
      <c r="C308" s="1">
        <v>1</v>
      </c>
      <c r="D308" s="1">
        <v>0</v>
      </c>
      <c r="E308" s="1">
        <v>1</v>
      </c>
      <c r="F308" s="1">
        <v>6</v>
      </c>
      <c r="G308" s="1" t="b">
        <v>0</v>
      </c>
      <c r="H308" s="1">
        <v>5</v>
      </c>
      <c r="I308" s="1">
        <v>1</v>
      </c>
      <c r="J308" s="1">
        <v>0.1</v>
      </c>
      <c r="K308" s="1" t="str">
        <f t="shared" si="20"/>
        <v>Spring</v>
      </c>
      <c r="L308" s="3" t="str">
        <f t="shared" si="21"/>
        <v>Clear</v>
      </c>
      <c r="M308" s="1" t="str">
        <f t="shared" si="22"/>
        <v>Friday</v>
      </c>
      <c r="N308" s="1" t="str">
        <f t="shared" si="23"/>
        <v>Weekend</v>
      </c>
      <c r="O308" s="1" t="str">
        <f t="shared" si="24"/>
        <v>Morning</v>
      </c>
    </row>
    <row r="309" spans="1:15" ht="12.75" x14ac:dyDescent="0.2">
      <c r="A309" s="1">
        <v>308</v>
      </c>
      <c r="B309" s="2">
        <v>40557</v>
      </c>
      <c r="C309" s="1">
        <v>1</v>
      </c>
      <c r="D309" s="1">
        <v>0</v>
      </c>
      <c r="E309" s="1">
        <v>1</v>
      </c>
      <c r="F309" s="1">
        <v>7</v>
      </c>
      <c r="G309" s="1" t="b">
        <v>0</v>
      </c>
      <c r="H309" s="1">
        <v>5</v>
      </c>
      <c r="I309" s="1">
        <v>1</v>
      </c>
      <c r="J309" s="1">
        <v>0.1</v>
      </c>
      <c r="K309" s="1" t="str">
        <f t="shared" si="20"/>
        <v>Spring</v>
      </c>
      <c r="L309" s="3" t="str">
        <f t="shared" si="21"/>
        <v>Clear</v>
      </c>
      <c r="M309" s="1" t="str">
        <f t="shared" si="22"/>
        <v>Friday</v>
      </c>
      <c r="N309" s="1" t="str">
        <f t="shared" si="23"/>
        <v>Weekend</v>
      </c>
      <c r="O309" s="1" t="str">
        <f t="shared" si="24"/>
        <v>Morning</v>
      </c>
    </row>
    <row r="310" spans="1:15" ht="12.75" x14ac:dyDescent="0.2">
      <c r="A310" s="1">
        <v>309</v>
      </c>
      <c r="B310" s="2">
        <v>40557</v>
      </c>
      <c r="C310" s="1">
        <v>1</v>
      </c>
      <c r="D310" s="1">
        <v>0</v>
      </c>
      <c r="E310" s="1">
        <v>1</v>
      </c>
      <c r="F310" s="1">
        <v>8</v>
      </c>
      <c r="G310" s="1" t="b">
        <v>0</v>
      </c>
      <c r="H310" s="1">
        <v>5</v>
      </c>
      <c r="I310" s="1">
        <v>1</v>
      </c>
      <c r="J310" s="1">
        <v>0.12</v>
      </c>
      <c r="K310" s="1" t="str">
        <f t="shared" si="20"/>
        <v>Spring</v>
      </c>
      <c r="L310" s="3" t="str">
        <f t="shared" si="21"/>
        <v>Clear</v>
      </c>
      <c r="M310" s="1" t="str">
        <f t="shared" si="22"/>
        <v>Friday</v>
      </c>
      <c r="N310" s="1" t="str">
        <f t="shared" si="23"/>
        <v>Weekend</v>
      </c>
      <c r="O310" s="1" t="str">
        <f t="shared" si="24"/>
        <v>Morning</v>
      </c>
    </row>
    <row r="311" spans="1:15" ht="12.75" x14ac:dyDescent="0.2">
      <c r="A311" s="1">
        <v>310</v>
      </c>
      <c r="B311" s="2">
        <v>40557</v>
      </c>
      <c r="C311" s="1">
        <v>1</v>
      </c>
      <c r="D311" s="1">
        <v>0</v>
      </c>
      <c r="E311" s="1">
        <v>1</v>
      </c>
      <c r="F311" s="1">
        <v>9</v>
      </c>
      <c r="G311" s="1" t="b">
        <v>0</v>
      </c>
      <c r="H311" s="1">
        <v>5</v>
      </c>
      <c r="I311" s="1">
        <v>1</v>
      </c>
      <c r="J311" s="1">
        <v>0.14000000000000001</v>
      </c>
      <c r="K311" s="1" t="str">
        <f t="shared" si="20"/>
        <v>Spring</v>
      </c>
      <c r="L311" s="3" t="str">
        <f t="shared" si="21"/>
        <v>Clear</v>
      </c>
      <c r="M311" s="1" t="str">
        <f t="shared" si="22"/>
        <v>Friday</v>
      </c>
      <c r="N311" s="1" t="str">
        <f t="shared" si="23"/>
        <v>Weekend</v>
      </c>
      <c r="O311" s="1" t="str">
        <f t="shared" si="24"/>
        <v>Morning</v>
      </c>
    </row>
    <row r="312" spans="1:15" ht="12.75" x14ac:dyDescent="0.2">
      <c r="A312" s="1">
        <v>311</v>
      </c>
      <c r="B312" s="2">
        <v>40557</v>
      </c>
      <c r="C312" s="1">
        <v>1</v>
      </c>
      <c r="D312" s="1">
        <v>0</v>
      </c>
      <c r="E312" s="1">
        <v>1</v>
      </c>
      <c r="F312" s="1">
        <v>10</v>
      </c>
      <c r="G312" s="1" t="b">
        <v>0</v>
      </c>
      <c r="H312" s="1">
        <v>5</v>
      </c>
      <c r="I312" s="1">
        <v>1</v>
      </c>
      <c r="J312" s="1">
        <v>0.18</v>
      </c>
      <c r="K312" s="1" t="str">
        <f t="shared" si="20"/>
        <v>Spring</v>
      </c>
      <c r="L312" s="3" t="str">
        <f t="shared" si="21"/>
        <v>Clear</v>
      </c>
      <c r="M312" s="1" t="str">
        <f t="shared" si="22"/>
        <v>Friday</v>
      </c>
      <c r="N312" s="1" t="str">
        <f t="shared" si="23"/>
        <v>Weekend</v>
      </c>
      <c r="O312" s="1" t="str">
        <f t="shared" si="24"/>
        <v>Morning</v>
      </c>
    </row>
    <row r="313" spans="1:15" ht="12.75" x14ac:dyDescent="0.2">
      <c r="A313" s="1">
        <v>312</v>
      </c>
      <c r="B313" s="2">
        <v>40557</v>
      </c>
      <c r="C313" s="1">
        <v>1</v>
      </c>
      <c r="D313" s="1">
        <v>0</v>
      </c>
      <c r="E313" s="1">
        <v>1</v>
      </c>
      <c r="F313" s="1">
        <v>11</v>
      </c>
      <c r="G313" s="1" t="b">
        <v>0</v>
      </c>
      <c r="H313" s="1">
        <v>5</v>
      </c>
      <c r="I313" s="1">
        <v>1</v>
      </c>
      <c r="J313" s="1">
        <v>0.18</v>
      </c>
      <c r="K313" s="1" t="str">
        <f t="shared" si="20"/>
        <v>Spring</v>
      </c>
      <c r="L313" s="3" t="str">
        <f t="shared" si="21"/>
        <v>Clear</v>
      </c>
      <c r="M313" s="1" t="str">
        <f t="shared" si="22"/>
        <v>Friday</v>
      </c>
      <c r="N313" s="1" t="str">
        <f t="shared" si="23"/>
        <v>Weekend</v>
      </c>
      <c r="O313" s="1" t="str">
        <f t="shared" si="24"/>
        <v>Morning</v>
      </c>
    </row>
    <row r="314" spans="1:15" ht="12.75" x14ac:dyDescent="0.2">
      <c r="A314" s="1">
        <v>313</v>
      </c>
      <c r="B314" s="2">
        <v>40557</v>
      </c>
      <c r="C314" s="1">
        <v>1</v>
      </c>
      <c r="D314" s="1">
        <v>0</v>
      </c>
      <c r="E314" s="1">
        <v>1</v>
      </c>
      <c r="F314" s="1">
        <v>12</v>
      </c>
      <c r="G314" s="1" t="b">
        <v>0</v>
      </c>
      <c r="H314" s="1">
        <v>5</v>
      </c>
      <c r="I314" s="1">
        <v>1</v>
      </c>
      <c r="J314" s="1">
        <v>0.2</v>
      </c>
      <c r="K314" s="1" t="str">
        <f t="shared" si="20"/>
        <v>Spring</v>
      </c>
      <c r="L314" s="3" t="str">
        <f t="shared" si="21"/>
        <v>Clear</v>
      </c>
      <c r="M314" s="1" t="str">
        <f t="shared" si="22"/>
        <v>Friday</v>
      </c>
      <c r="N314" s="1" t="str">
        <f t="shared" si="23"/>
        <v>Weekend</v>
      </c>
      <c r="O314" s="1" t="str">
        <f t="shared" si="24"/>
        <v>Afternoon</v>
      </c>
    </row>
    <row r="315" spans="1:15" ht="12.75" x14ac:dyDescent="0.2">
      <c r="A315" s="1">
        <v>314</v>
      </c>
      <c r="B315" s="2">
        <v>40557</v>
      </c>
      <c r="C315" s="1">
        <v>1</v>
      </c>
      <c r="D315" s="1">
        <v>0</v>
      </c>
      <c r="E315" s="1">
        <v>1</v>
      </c>
      <c r="F315" s="1">
        <v>13</v>
      </c>
      <c r="G315" s="1" t="b">
        <v>0</v>
      </c>
      <c r="H315" s="1">
        <v>5</v>
      </c>
      <c r="I315" s="1">
        <v>1</v>
      </c>
      <c r="J315" s="1">
        <v>0.22</v>
      </c>
      <c r="K315" s="1" t="str">
        <f t="shared" si="20"/>
        <v>Spring</v>
      </c>
      <c r="L315" s="3" t="str">
        <f t="shared" si="21"/>
        <v>Clear</v>
      </c>
      <c r="M315" s="1" t="str">
        <f t="shared" si="22"/>
        <v>Friday</v>
      </c>
      <c r="N315" s="1" t="str">
        <f t="shared" si="23"/>
        <v>Weekend</v>
      </c>
      <c r="O315" s="1" t="str">
        <f t="shared" si="24"/>
        <v>Afternoon</v>
      </c>
    </row>
    <row r="316" spans="1:15" ht="12.75" x14ac:dyDescent="0.2">
      <c r="A316" s="1">
        <v>315</v>
      </c>
      <c r="B316" s="2">
        <v>40557</v>
      </c>
      <c r="C316" s="1">
        <v>1</v>
      </c>
      <c r="D316" s="1">
        <v>0</v>
      </c>
      <c r="E316" s="1">
        <v>1</v>
      </c>
      <c r="F316" s="1">
        <v>14</v>
      </c>
      <c r="G316" s="1" t="b">
        <v>0</v>
      </c>
      <c r="H316" s="1">
        <v>5</v>
      </c>
      <c r="I316" s="1">
        <v>1</v>
      </c>
      <c r="J316" s="1">
        <v>0.22</v>
      </c>
      <c r="K316" s="1" t="str">
        <f t="shared" si="20"/>
        <v>Spring</v>
      </c>
      <c r="L316" s="3" t="str">
        <f t="shared" si="21"/>
        <v>Clear</v>
      </c>
      <c r="M316" s="1" t="str">
        <f t="shared" si="22"/>
        <v>Friday</v>
      </c>
      <c r="N316" s="1" t="str">
        <f t="shared" si="23"/>
        <v>Weekend</v>
      </c>
      <c r="O316" s="1" t="str">
        <f t="shared" si="24"/>
        <v>Afternoon</v>
      </c>
    </row>
    <row r="317" spans="1:15" ht="12.75" x14ac:dyDescent="0.2">
      <c r="A317" s="1">
        <v>316</v>
      </c>
      <c r="B317" s="2">
        <v>40557</v>
      </c>
      <c r="C317" s="1">
        <v>1</v>
      </c>
      <c r="D317" s="1">
        <v>0</v>
      </c>
      <c r="E317" s="1">
        <v>1</v>
      </c>
      <c r="F317" s="1">
        <v>15</v>
      </c>
      <c r="G317" s="1" t="b">
        <v>0</v>
      </c>
      <c r="H317" s="1">
        <v>5</v>
      </c>
      <c r="I317" s="1">
        <v>1</v>
      </c>
      <c r="J317" s="1">
        <v>0.24</v>
      </c>
      <c r="K317" s="1" t="str">
        <f t="shared" si="20"/>
        <v>Spring</v>
      </c>
      <c r="L317" s="3" t="str">
        <f t="shared" si="21"/>
        <v>Clear</v>
      </c>
      <c r="M317" s="1" t="str">
        <f t="shared" si="22"/>
        <v>Friday</v>
      </c>
      <c r="N317" s="1" t="str">
        <f t="shared" si="23"/>
        <v>Weekend</v>
      </c>
      <c r="O317" s="1" t="str">
        <f t="shared" si="24"/>
        <v>Afternoon</v>
      </c>
    </row>
    <row r="318" spans="1:15" ht="12.75" x14ac:dyDescent="0.2">
      <c r="A318" s="1">
        <v>317</v>
      </c>
      <c r="B318" s="2">
        <v>40557</v>
      </c>
      <c r="C318" s="1">
        <v>1</v>
      </c>
      <c r="D318" s="1">
        <v>0</v>
      </c>
      <c r="E318" s="1">
        <v>1</v>
      </c>
      <c r="F318" s="1">
        <v>16</v>
      </c>
      <c r="G318" s="1" t="b">
        <v>0</v>
      </c>
      <c r="H318" s="1">
        <v>5</v>
      </c>
      <c r="I318" s="1">
        <v>1</v>
      </c>
      <c r="J318" s="1">
        <v>0.22</v>
      </c>
      <c r="K318" s="1" t="str">
        <f t="shared" si="20"/>
        <v>Spring</v>
      </c>
      <c r="L318" s="3" t="str">
        <f t="shared" si="21"/>
        <v>Clear</v>
      </c>
      <c r="M318" s="1" t="str">
        <f t="shared" si="22"/>
        <v>Friday</v>
      </c>
      <c r="N318" s="1" t="str">
        <f t="shared" si="23"/>
        <v>Weekend</v>
      </c>
      <c r="O318" s="1" t="str">
        <f t="shared" si="24"/>
        <v>Afternoon</v>
      </c>
    </row>
    <row r="319" spans="1:15" ht="12.75" x14ac:dyDescent="0.2">
      <c r="A319" s="1">
        <v>318</v>
      </c>
      <c r="B319" s="2">
        <v>40557</v>
      </c>
      <c r="C319" s="1">
        <v>1</v>
      </c>
      <c r="D319" s="1">
        <v>0</v>
      </c>
      <c r="E319" s="1">
        <v>1</v>
      </c>
      <c r="F319" s="1">
        <v>17</v>
      </c>
      <c r="G319" s="1" t="b">
        <v>0</v>
      </c>
      <c r="H319" s="1">
        <v>5</v>
      </c>
      <c r="I319" s="1">
        <v>1</v>
      </c>
      <c r="J319" s="1">
        <v>0.22</v>
      </c>
      <c r="K319" s="1" t="str">
        <f t="shared" si="20"/>
        <v>Spring</v>
      </c>
      <c r="L319" s="3" t="str">
        <f t="shared" si="21"/>
        <v>Clear</v>
      </c>
      <c r="M319" s="1" t="str">
        <f t="shared" si="22"/>
        <v>Friday</v>
      </c>
      <c r="N319" s="1" t="str">
        <f t="shared" si="23"/>
        <v>Weekend</v>
      </c>
      <c r="O319" s="1" t="str">
        <f t="shared" si="24"/>
        <v>Afternoon</v>
      </c>
    </row>
    <row r="320" spans="1:15" ht="12.75" x14ac:dyDescent="0.2">
      <c r="A320" s="1">
        <v>319</v>
      </c>
      <c r="B320" s="2">
        <v>40557</v>
      </c>
      <c r="C320" s="1">
        <v>1</v>
      </c>
      <c r="D320" s="1">
        <v>0</v>
      </c>
      <c r="E320" s="1">
        <v>1</v>
      </c>
      <c r="F320" s="1">
        <v>18</v>
      </c>
      <c r="G320" s="1" t="b">
        <v>0</v>
      </c>
      <c r="H320" s="1">
        <v>5</v>
      </c>
      <c r="I320" s="1">
        <v>1</v>
      </c>
      <c r="J320" s="1">
        <v>0.2</v>
      </c>
      <c r="K320" s="1" t="str">
        <f t="shared" si="20"/>
        <v>Spring</v>
      </c>
      <c r="L320" s="3" t="str">
        <f t="shared" si="21"/>
        <v>Clear</v>
      </c>
      <c r="M320" s="1" t="str">
        <f t="shared" si="22"/>
        <v>Friday</v>
      </c>
      <c r="N320" s="1" t="str">
        <f t="shared" si="23"/>
        <v>Weekend</v>
      </c>
      <c r="O320" s="1" t="str">
        <f t="shared" si="24"/>
        <v>Evening</v>
      </c>
    </row>
    <row r="321" spans="1:15" ht="12.75" x14ac:dyDescent="0.2">
      <c r="A321" s="1">
        <v>320</v>
      </c>
      <c r="B321" s="2">
        <v>40557</v>
      </c>
      <c r="C321" s="1">
        <v>1</v>
      </c>
      <c r="D321" s="1">
        <v>0</v>
      </c>
      <c r="E321" s="1">
        <v>1</v>
      </c>
      <c r="F321" s="1">
        <v>19</v>
      </c>
      <c r="G321" s="1" t="b">
        <v>0</v>
      </c>
      <c r="H321" s="1">
        <v>5</v>
      </c>
      <c r="I321" s="1">
        <v>1</v>
      </c>
      <c r="J321" s="1">
        <v>0.16</v>
      </c>
      <c r="K321" s="1" t="str">
        <f t="shared" si="20"/>
        <v>Spring</v>
      </c>
      <c r="L321" s="3" t="str">
        <f t="shared" si="21"/>
        <v>Clear</v>
      </c>
      <c r="M321" s="1" t="str">
        <f t="shared" si="22"/>
        <v>Friday</v>
      </c>
      <c r="N321" s="1" t="str">
        <f t="shared" si="23"/>
        <v>Weekend</v>
      </c>
      <c r="O321" s="1" t="str">
        <f t="shared" si="24"/>
        <v>Evening</v>
      </c>
    </row>
    <row r="322" spans="1:15" ht="12.75" x14ac:dyDescent="0.2">
      <c r="A322" s="1">
        <v>321</v>
      </c>
      <c r="B322" s="2">
        <v>40557</v>
      </c>
      <c r="C322" s="1">
        <v>1</v>
      </c>
      <c r="D322" s="1">
        <v>0</v>
      </c>
      <c r="E322" s="1">
        <v>1</v>
      </c>
      <c r="F322" s="1">
        <v>20</v>
      </c>
      <c r="G322" s="1" t="b">
        <v>0</v>
      </c>
      <c r="H322" s="1">
        <v>5</v>
      </c>
      <c r="I322" s="1">
        <v>1</v>
      </c>
      <c r="J322" s="1">
        <v>0.18</v>
      </c>
      <c r="K322" s="1" t="str">
        <f t="shared" si="20"/>
        <v>Spring</v>
      </c>
      <c r="L322" s="3" t="str">
        <f t="shared" si="21"/>
        <v>Clear</v>
      </c>
      <c r="M322" s="1" t="str">
        <f t="shared" si="22"/>
        <v>Friday</v>
      </c>
      <c r="N322" s="1" t="str">
        <f t="shared" si="23"/>
        <v>Weekend</v>
      </c>
      <c r="O322" s="1" t="str">
        <f t="shared" si="24"/>
        <v>Evening</v>
      </c>
    </row>
    <row r="323" spans="1:15" ht="12.75" x14ac:dyDescent="0.2">
      <c r="A323" s="1">
        <v>322</v>
      </c>
      <c r="B323" s="2">
        <v>40557</v>
      </c>
      <c r="C323" s="1">
        <v>1</v>
      </c>
      <c r="D323" s="1">
        <v>0</v>
      </c>
      <c r="E323" s="1">
        <v>1</v>
      </c>
      <c r="F323" s="1">
        <v>21</v>
      </c>
      <c r="G323" s="1" t="b">
        <v>0</v>
      </c>
      <c r="H323" s="1">
        <v>5</v>
      </c>
      <c r="I323" s="1">
        <v>1</v>
      </c>
      <c r="J323" s="1">
        <v>0.16</v>
      </c>
      <c r="K323" s="1" t="str">
        <f t="shared" ref="K323:K386" si="25">CHOOSE(C323,"Spring","Summer","Fall","Winter")</f>
        <v>Spring</v>
      </c>
      <c r="L323" s="3" t="str">
        <f t="shared" ref="L323:L386" si="26">CHOOSE(I323,"Clear","Mist","Light Rain/Snow","Heavy Rain/Snow")</f>
        <v>Clear</v>
      </c>
      <c r="M323" s="1" t="str">
        <f t="shared" ref="M323:M386" si="27">CHOOSE(H323+1,"Sunday","Monday","Tuesday","Wednesday","Thursday","Friday","Saturday")</f>
        <v>Friday</v>
      </c>
      <c r="N323" s="1" t="str">
        <f t="shared" ref="N323:N386" si="28">IF(H323&gt;=5,"Weekend","Weekday")</f>
        <v>Weekend</v>
      </c>
      <c r="O323" s="1" t="str">
        <f t="shared" ref="O323:O386" si="29">IF(F323&lt;6,"Early Morning",IF(F323&lt;12,"Morning",IF(F323&lt;18,"Afternoon","Evening")))</f>
        <v>Evening</v>
      </c>
    </row>
    <row r="324" spans="1:15" ht="12.75" x14ac:dyDescent="0.2">
      <c r="A324" s="1">
        <v>323</v>
      </c>
      <c r="B324" s="2">
        <v>40557</v>
      </c>
      <c r="C324" s="1">
        <v>1</v>
      </c>
      <c r="D324" s="1">
        <v>0</v>
      </c>
      <c r="E324" s="1">
        <v>1</v>
      </c>
      <c r="F324" s="1">
        <v>22</v>
      </c>
      <c r="G324" s="1" t="b">
        <v>0</v>
      </c>
      <c r="H324" s="1">
        <v>5</v>
      </c>
      <c r="I324" s="1">
        <v>2</v>
      </c>
      <c r="J324" s="1">
        <v>0.16</v>
      </c>
      <c r="K324" s="1" t="str">
        <f t="shared" si="25"/>
        <v>Spring</v>
      </c>
      <c r="L324" s="3" t="str">
        <f t="shared" si="26"/>
        <v>Mist</v>
      </c>
      <c r="M324" s="1" t="str">
        <f t="shared" si="27"/>
        <v>Friday</v>
      </c>
      <c r="N324" s="1" t="str">
        <f t="shared" si="28"/>
        <v>Weekend</v>
      </c>
      <c r="O324" s="1" t="str">
        <f t="shared" si="29"/>
        <v>Evening</v>
      </c>
    </row>
    <row r="325" spans="1:15" ht="12.75" x14ac:dyDescent="0.2">
      <c r="A325" s="1">
        <v>324</v>
      </c>
      <c r="B325" s="2">
        <v>40557</v>
      </c>
      <c r="C325" s="1">
        <v>1</v>
      </c>
      <c r="D325" s="1">
        <v>0</v>
      </c>
      <c r="E325" s="1">
        <v>1</v>
      </c>
      <c r="F325" s="1">
        <v>23</v>
      </c>
      <c r="G325" s="1" t="b">
        <v>0</v>
      </c>
      <c r="H325" s="1">
        <v>5</v>
      </c>
      <c r="I325" s="1">
        <v>2</v>
      </c>
      <c r="J325" s="1">
        <v>0.18</v>
      </c>
      <c r="K325" s="1" t="str">
        <f t="shared" si="25"/>
        <v>Spring</v>
      </c>
      <c r="L325" s="3" t="str">
        <f t="shared" si="26"/>
        <v>Mist</v>
      </c>
      <c r="M325" s="1" t="str">
        <f t="shared" si="27"/>
        <v>Friday</v>
      </c>
      <c r="N325" s="1" t="str">
        <f t="shared" si="28"/>
        <v>Weekend</v>
      </c>
      <c r="O325" s="1" t="str">
        <f t="shared" si="29"/>
        <v>Evening</v>
      </c>
    </row>
    <row r="326" spans="1:15" ht="12.75" x14ac:dyDescent="0.2">
      <c r="A326" s="1">
        <v>325</v>
      </c>
      <c r="B326" s="2">
        <v>40558</v>
      </c>
      <c r="C326" s="1">
        <v>1</v>
      </c>
      <c r="D326" s="1">
        <v>0</v>
      </c>
      <c r="E326" s="1">
        <v>1</v>
      </c>
      <c r="F326" s="1">
        <v>0</v>
      </c>
      <c r="G326" s="1" t="b">
        <v>0</v>
      </c>
      <c r="H326" s="1">
        <v>6</v>
      </c>
      <c r="I326" s="1">
        <v>1</v>
      </c>
      <c r="J326" s="1">
        <v>0.18</v>
      </c>
      <c r="K326" s="1" t="str">
        <f t="shared" si="25"/>
        <v>Spring</v>
      </c>
      <c r="L326" s="3" t="str">
        <f t="shared" si="26"/>
        <v>Clear</v>
      </c>
      <c r="M326" s="1" t="str">
        <f t="shared" si="27"/>
        <v>Saturday</v>
      </c>
      <c r="N326" s="1" t="str">
        <f t="shared" si="28"/>
        <v>Weekend</v>
      </c>
      <c r="O326" s="1" t="str">
        <f t="shared" si="29"/>
        <v>Early Morning</v>
      </c>
    </row>
    <row r="327" spans="1:15" ht="12.75" x14ac:dyDescent="0.2">
      <c r="A327" s="1">
        <v>326</v>
      </c>
      <c r="B327" s="2">
        <v>40558</v>
      </c>
      <c r="C327" s="1">
        <v>1</v>
      </c>
      <c r="D327" s="1">
        <v>0</v>
      </c>
      <c r="E327" s="1">
        <v>1</v>
      </c>
      <c r="F327" s="1">
        <v>1</v>
      </c>
      <c r="G327" s="1" t="b">
        <v>0</v>
      </c>
      <c r="H327" s="1">
        <v>6</v>
      </c>
      <c r="I327" s="1">
        <v>2</v>
      </c>
      <c r="J327" s="1">
        <v>0.16</v>
      </c>
      <c r="K327" s="1" t="str">
        <f t="shared" si="25"/>
        <v>Spring</v>
      </c>
      <c r="L327" s="3" t="str">
        <f t="shared" si="26"/>
        <v>Mist</v>
      </c>
      <c r="M327" s="1" t="str">
        <f t="shared" si="27"/>
        <v>Saturday</v>
      </c>
      <c r="N327" s="1" t="str">
        <f t="shared" si="28"/>
        <v>Weekend</v>
      </c>
      <c r="O327" s="1" t="str">
        <f t="shared" si="29"/>
        <v>Early Morning</v>
      </c>
    </row>
    <row r="328" spans="1:15" ht="12.75" x14ac:dyDescent="0.2">
      <c r="A328" s="1">
        <v>327</v>
      </c>
      <c r="B328" s="2">
        <v>40558</v>
      </c>
      <c r="C328" s="1">
        <v>1</v>
      </c>
      <c r="D328" s="1">
        <v>0</v>
      </c>
      <c r="E328" s="1">
        <v>1</v>
      </c>
      <c r="F328" s="1">
        <v>2</v>
      </c>
      <c r="G328" s="1" t="b">
        <v>0</v>
      </c>
      <c r="H328" s="1">
        <v>6</v>
      </c>
      <c r="I328" s="1">
        <v>2</v>
      </c>
      <c r="J328" s="1">
        <v>0.16</v>
      </c>
      <c r="K328" s="1" t="str">
        <f t="shared" si="25"/>
        <v>Spring</v>
      </c>
      <c r="L328" s="3" t="str">
        <f t="shared" si="26"/>
        <v>Mist</v>
      </c>
      <c r="M328" s="1" t="str">
        <f t="shared" si="27"/>
        <v>Saturday</v>
      </c>
      <c r="N328" s="1" t="str">
        <f t="shared" si="28"/>
        <v>Weekend</v>
      </c>
      <c r="O328" s="1" t="str">
        <f t="shared" si="29"/>
        <v>Early Morning</v>
      </c>
    </row>
    <row r="329" spans="1:15" ht="12.75" x14ac:dyDescent="0.2">
      <c r="A329" s="1">
        <v>328</v>
      </c>
      <c r="B329" s="2">
        <v>40558</v>
      </c>
      <c r="C329" s="1">
        <v>1</v>
      </c>
      <c r="D329" s="1">
        <v>0</v>
      </c>
      <c r="E329" s="1">
        <v>1</v>
      </c>
      <c r="F329" s="1">
        <v>3</v>
      </c>
      <c r="G329" s="1" t="b">
        <v>0</v>
      </c>
      <c r="H329" s="1">
        <v>6</v>
      </c>
      <c r="I329" s="1">
        <v>2</v>
      </c>
      <c r="J329" s="1">
        <v>0.16</v>
      </c>
      <c r="K329" s="1" t="str">
        <f t="shared" si="25"/>
        <v>Spring</v>
      </c>
      <c r="L329" s="3" t="str">
        <f t="shared" si="26"/>
        <v>Mist</v>
      </c>
      <c r="M329" s="1" t="str">
        <f t="shared" si="27"/>
        <v>Saturday</v>
      </c>
      <c r="N329" s="1" t="str">
        <f t="shared" si="28"/>
        <v>Weekend</v>
      </c>
      <c r="O329" s="1" t="str">
        <f t="shared" si="29"/>
        <v>Early Morning</v>
      </c>
    </row>
    <row r="330" spans="1:15" ht="12.75" x14ac:dyDescent="0.2">
      <c r="A330" s="1">
        <v>329</v>
      </c>
      <c r="B330" s="2">
        <v>40558</v>
      </c>
      <c r="C330" s="1">
        <v>1</v>
      </c>
      <c r="D330" s="1">
        <v>0</v>
      </c>
      <c r="E330" s="1">
        <v>1</v>
      </c>
      <c r="F330" s="1">
        <v>4</v>
      </c>
      <c r="G330" s="1" t="b">
        <v>0</v>
      </c>
      <c r="H330" s="1">
        <v>6</v>
      </c>
      <c r="I330" s="1">
        <v>2</v>
      </c>
      <c r="J330" s="1">
        <v>0.16</v>
      </c>
      <c r="K330" s="1" t="str">
        <f t="shared" si="25"/>
        <v>Spring</v>
      </c>
      <c r="L330" s="3" t="str">
        <f t="shared" si="26"/>
        <v>Mist</v>
      </c>
      <c r="M330" s="1" t="str">
        <f t="shared" si="27"/>
        <v>Saturday</v>
      </c>
      <c r="N330" s="1" t="str">
        <f t="shared" si="28"/>
        <v>Weekend</v>
      </c>
      <c r="O330" s="1" t="str">
        <f t="shared" si="29"/>
        <v>Early Morning</v>
      </c>
    </row>
    <row r="331" spans="1:15" ht="12.75" x14ac:dyDescent="0.2">
      <c r="A331" s="1">
        <v>330</v>
      </c>
      <c r="B331" s="2">
        <v>40558</v>
      </c>
      <c r="C331" s="1">
        <v>1</v>
      </c>
      <c r="D331" s="1">
        <v>0</v>
      </c>
      <c r="E331" s="1">
        <v>1</v>
      </c>
      <c r="F331" s="1">
        <v>5</v>
      </c>
      <c r="G331" s="1" t="b">
        <v>0</v>
      </c>
      <c r="H331" s="1">
        <v>6</v>
      </c>
      <c r="I331" s="1">
        <v>1</v>
      </c>
      <c r="J331" s="1">
        <v>0.16</v>
      </c>
      <c r="K331" s="1" t="str">
        <f t="shared" si="25"/>
        <v>Spring</v>
      </c>
      <c r="L331" s="3" t="str">
        <f t="shared" si="26"/>
        <v>Clear</v>
      </c>
      <c r="M331" s="1" t="str">
        <f t="shared" si="27"/>
        <v>Saturday</v>
      </c>
      <c r="N331" s="1" t="str">
        <f t="shared" si="28"/>
        <v>Weekend</v>
      </c>
      <c r="O331" s="1" t="str">
        <f t="shared" si="29"/>
        <v>Early Morning</v>
      </c>
    </row>
    <row r="332" spans="1:15" ht="12.75" x14ac:dyDescent="0.2">
      <c r="A332" s="1">
        <v>331</v>
      </c>
      <c r="B332" s="2">
        <v>40558</v>
      </c>
      <c r="C332" s="1">
        <v>1</v>
      </c>
      <c r="D332" s="1">
        <v>0</v>
      </c>
      <c r="E332" s="1">
        <v>1</v>
      </c>
      <c r="F332" s="1">
        <v>6</v>
      </c>
      <c r="G332" s="1" t="b">
        <v>0</v>
      </c>
      <c r="H332" s="1">
        <v>6</v>
      </c>
      <c r="I332" s="1">
        <v>1</v>
      </c>
      <c r="J332" s="1">
        <v>0.14000000000000001</v>
      </c>
      <c r="K332" s="1" t="str">
        <f t="shared" si="25"/>
        <v>Spring</v>
      </c>
      <c r="L332" s="3" t="str">
        <f t="shared" si="26"/>
        <v>Clear</v>
      </c>
      <c r="M332" s="1" t="str">
        <f t="shared" si="27"/>
        <v>Saturday</v>
      </c>
      <c r="N332" s="1" t="str">
        <f t="shared" si="28"/>
        <v>Weekend</v>
      </c>
      <c r="O332" s="1" t="str">
        <f t="shared" si="29"/>
        <v>Morning</v>
      </c>
    </row>
    <row r="333" spans="1:15" ht="12.75" x14ac:dyDescent="0.2">
      <c r="A333" s="1">
        <v>332</v>
      </c>
      <c r="B333" s="2">
        <v>40558</v>
      </c>
      <c r="C333" s="1">
        <v>1</v>
      </c>
      <c r="D333" s="1">
        <v>0</v>
      </c>
      <c r="E333" s="1">
        <v>1</v>
      </c>
      <c r="F333" s="1">
        <v>7</v>
      </c>
      <c r="G333" s="1" t="b">
        <v>0</v>
      </c>
      <c r="H333" s="1">
        <v>6</v>
      </c>
      <c r="I333" s="1">
        <v>1</v>
      </c>
      <c r="J333" s="1">
        <v>0.14000000000000001</v>
      </c>
      <c r="K333" s="1" t="str">
        <f t="shared" si="25"/>
        <v>Spring</v>
      </c>
      <c r="L333" s="3" t="str">
        <f t="shared" si="26"/>
        <v>Clear</v>
      </c>
      <c r="M333" s="1" t="str">
        <f t="shared" si="27"/>
        <v>Saturday</v>
      </c>
      <c r="N333" s="1" t="str">
        <f t="shared" si="28"/>
        <v>Weekend</v>
      </c>
      <c r="O333" s="1" t="str">
        <f t="shared" si="29"/>
        <v>Morning</v>
      </c>
    </row>
    <row r="334" spans="1:15" ht="12.75" x14ac:dyDescent="0.2">
      <c r="A334" s="1">
        <v>333</v>
      </c>
      <c r="B334" s="2">
        <v>40558</v>
      </c>
      <c r="C334" s="1">
        <v>1</v>
      </c>
      <c r="D334" s="1">
        <v>0</v>
      </c>
      <c r="E334" s="1">
        <v>1</v>
      </c>
      <c r="F334" s="1">
        <v>8</v>
      </c>
      <c r="G334" s="1" t="b">
        <v>0</v>
      </c>
      <c r="H334" s="1">
        <v>6</v>
      </c>
      <c r="I334" s="1">
        <v>1</v>
      </c>
      <c r="J334" s="1">
        <v>0.14000000000000001</v>
      </c>
      <c r="K334" s="1" t="str">
        <f t="shared" si="25"/>
        <v>Spring</v>
      </c>
      <c r="L334" s="3" t="str">
        <f t="shared" si="26"/>
        <v>Clear</v>
      </c>
      <c r="M334" s="1" t="str">
        <f t="shared" si="27"/>
        <v>Saturday</v>
      </c>
      <c r="N334" s="1" t="str">
        <f t="shared" si="28"/>
        <v>Weekend</v>
      </c>
      <c r="O334" s="1" t="str">
        <f t="shared" si="29"/>
        <v>Morning</v>
      </c>
    </row>
    <row r="335" spans="1:15" ht="12.75" x14ac:dyDescent="0.2">
      <c r="A335" s="1">
        <v>334</v>
      </c>
      <c r="B335" s="2">
        <v>40558</v>
      </c>
      <c r="C335" s="1">
        <v>1</v>
      </c>
      <c r="D335" s="1">
        <v>0</v>
      </c>
      <c r="E335" s="1">
        <v>1</v>
      </c>
      <c r="F335" s="1">
        <v>9</v>
      </c>
      <c r="G335" s="1" t="b">
        <v>0</v>
      </c>
      <c r="H335" s="1">
        <v>6</v>
      </c>
      <c r="I335" s="1">
        <v>1</v>
      </c>
      <c r="J335" s="1">
        <v>0.16</v>
      </c>
      <c r="K335" s="1" t="str">
        <f t="shared" si="25"/>
        <v>Spring</v>
      </c>
      <c r="L335" s="3" t="str">
        <f t="shared" si="26"/>
        <v>Clear</v>
      </c>
      <c r="M335" s="1" t="str">
        <f t="shared" si="27"/>
        <v>Saturday</v>
      </c>
      <c r="N335" s="1" t="str">
        <f t="shared" si="28"/>
        <v>Weekend</v>
      </c>
      <c r="O335" s="1" t="str">
        <f t="shared" si="29"/>
        <v>Morning</v>
      </c>
    </row>
    <row r="336" spans="1:15" ht="12.75" x14ac:dyDescent="0.2">
      <c r="A336" s="1">
        <v>335</v>
      </c>
      <c r="B336" s="2">
        <v>40558</v>
      </c>
      <c r="C336" s="1">
        <v>1</v>
      </c>
      <c r="D336" s="1">
        <v>0</v>
      </c>
      <c r="E336" s="1">
        <v>1</v>
      </c>
      <c r="F336" s="1">
        <v>10</v>
      </c>
      <c r="G336" s="1" t="b">
        <v>0</v>
      </c>
      <c r="H336" s="1">
        <v>6</v>
      </c>
      <c r="I336" s="1">
        <v>1</v>
      </c>
      <c r="J336" s="1">
        <v>0.18</v>
      </c>
      <c r="K336" s="1" t="str">
        <f t="shared" si="25"/>
        <v>Spring</v>
      </c>
      <c r="L336" s="3" t="str">
        <f t="shared" si="26"/>
        <v>Clear</v>
      </c>
      <c r="M336" s="1" t="str">
        <f t="shared" si="27"/>
        <v>Saturday</v>
      </c>
      <c r="N336" s="1" t="str">
        <f t="shared" si="28"/>
        <v>Weekend</v>
      </c>
      <c r="O336" s="1" t="str">
        <f t="shared" si="29"/>
        <v>Morning</v>
      </c>
    </row>
    <row r="337" spans="1:15" ht="12.75" x14ac:dyDescent="0.2">
      <c r="A337" s="1">
        <v>336</v>
      </c>
      <c r="B337" s="2">
        <v>40558</v>
      </c>
      <c r="C337" s="1">
        <v>1</v>
      </c>
      <c r="D337" s="1">
        <v>0</v>
      </c>
      <c r="E337" s="1">
        <v>1</v>
      </c>
      <c r="F337" s="1">
        <v>11</v>
      </c>
      <c r="G337" s="1" t="b">
        <v>0</v>
      </c>
      <c r="H337" s="1">
        <v>6</v>
      </c>
      <c r="I337" s="1">
        <v>1</v>
      </c>
      <c r="J337" s="1">
        <v>0.2</v>
      </c>
      <c r="K337" s="1" t="str">
        <f t="shared" si="25"/>
        <v>Spring</v>
      </c>
      <c r="L337" s="3" t="str">
        <f t="shared" si="26"/>
        <v>Clear</v>
      </c>
      <c r="M337" s="1" t="str">
        <f t="shared" si="27"/>
        <v>Saturday</v>
      </c>
      <c r="N337" s="1" t="str">
        <f t="shared" si="28"/>
        <v>Weekend</v>
      </c>
      <c r="O337" s="1" t="str">
        <f t="shared" si="29"/>
        <v>Morning</v>
      </c>
    </row>
    <row r="338" spans="1:15" ht="12.75" x14ac:dyDescent="0.2">
      <c r="A338" s="1">
        <v>337</v>
      </c>
      <c r="B338" s="2">
        <v>40558</v>
      </c>
      <c r="C338" s="1">
        <v>1</v>
      </c>
      <c r="D338" s="1">
        <v>0</v>
      </c>
      <c r="E338" s="1">
        <v>1</v>
      </c>
      <c r="F338" s="1">
        <v>12</v>
      </c>
      <c r="G338" s="1" t="b">
        <v>0</v>
      </c>
      <c r="H338" s="1">
        <v>6</v>
      </c>
      <c r="I338" s="1">
        <v>1</v>
      </c>
      <c r="J338" s="1">
        <v>0.24</v>
      </c>
      <c r="K338" s="1" t="str">
        <f t="shared" si="25"/>
        <v>Spring</v>
      </c>
      <c r="L338" s="3" t="str">
        <f t="shared" si="26"/>
        <v>Clear</v>
      </c>
      <c r="M338" s="1" t="str">
        <f t="shared" si="27"/>
        <v>Saturday</v>
      </c>
      <c r="N338" s="1" t="str">
        <f t="shared" si="28"/>
        <v>Weekend</v>
      </c>
      <c r="O338" s="1" t="str">
        <f t="shared" si="29"/>
        <v>Afternoon</v>
      </c>
    </row>
    <row r="339" spans="1:15" ht="12.75" x14ac:dyDescent="0.2">
      <c r="A339" s="1">
        <v>338</v>
      </c>
      <c r="B339" s="2">
        <v>40558</v>
      </c>
      <c r="C339" s="1">
        <v>1</v>
      </c>
      <c r="D339" s="1">
        <v>0</v>
      </c>
      <c r="E339" s="1">
        <v>1</v>
      </c>
      <c r="F339" s="1">
        <v>13</v>
      </c>
      <c r="G339" s="1" t="b">
        <v>0</v>
      </c>
      <c r="H339" s="1">
        <v>6</v>
      </c>
      <c r="I339" s="1">
        <v>1</v>
      </c>
      <c r="J339" s="1">
        <v>0.28000000000000003</v>
      </c>
      <c r="K339" s="1" t="str">
        <f t="shared" si="25"/>
        <v>Spring</v>
      </c>
      <c r="L339" s="3" t="str">
        <f t="shared" si="26"/>
        <v>Clear</v>
      </c>
      <c r="M339" s="1" t="str">
        <f t="shared" si="27"/>
        <v>Saturday</v>
      </c>
      <c r="N339" s="1" t="str">
        <f t="shared" si="28"/>
        <v>Weekend</v>
      </c>
      <c r="O339" s="1" t="str">
        <f t="shared" si="29"/>
        <v>Afternoon</v>
      </c>
    </row>
    <row r="340" spans="1:15" ht="12.75" x14ac:dyDescent="0.2">
      <c r="A340" s="1">
        <v>339</v>
      </c>
      <c r="B340" s="2">
        <v>40558</v>
      </c>
      <c r="C340" s="1">
        <v>1</v>
      </c>
      <c r="D340" s="1">
        <v>0</v>
      </c>
      <c r="E340" s="1">
        <v>1</v>
      </c>
      <c r="F340" s="1">
        <v>14</v>
      </c>
      <c r="G340" s="1" t="b">
        <v>0</v>
      </c>
      <c r="H340" s="1">
        <v>6</v>
      </c>
      <c r="I340" s="1">
        <v>1</v>
      </c>
      <c r="J340" s="1">
        <v>0.3</v>
      </c>
      <c r="K340" s="1" t="str">
        <f t="shared" si="25"/>
        <v>Spring</v>
      </c>
      <c r="L340" s="3" t="str">
        <f t="shared" si="26"/>
        <v>Clear</v>
      </c>
      <c r="M340" s="1" t="str">
        <f t="shared" si="27"/>
        <v>Saturday</v>
      </c>
      <c r="N340" s="1" t="str">
        <f t="shared" si="28"/>
        <v>Weekend</v>
      </c>
      <c r="O340" s="1" t="str">
        <f t="shared" si="29"/>
        <v>Afternoon</v>
      </c>
    </row>
    <row r="341" spans="1:15" ht="12.75" x14ac:dyDescent="0.2">
      <c r="A341" s="1">
        <v>340</v>
      </c>
      <c r="B341" s="2">
        <v>40558</v>
      </c>
      <c r="C341" s="1">
        <v>1</v>
      </c>
      <c r="D341" s="1">
        <v>0</v>
      </c>
      <c r="E341" s="1">
        <v>1</v>
      </c>
      <c r="F341" s="1">
        <v>15</v>
      </c>
      <c r="G341" s="1" t="b">
        <v>0</v>
      </c>
      <c r="H341" s="1">
        <v>6</v>
      </c>
      <c r="I341" s="1">
        <v>2</v>
      </c>
      <c r="J341" s="1">
        <v>0.32</v>
      </c>
      <c r="K341" s="1" t="str">
        <f t="shared" si="25"/>
        <v>Spring</v>
      </c>
      <c r="L341" s="3" t="str">
        <f t="shared" si="26"/>
        <v>Mist</v>
      </c>
      <c r="M341" s="1" t="str">
        <f t="shared" si="27"/>
        <v>Saturday</v>
      </c>
      <c r="N341" s="1" t="str">
        <f t="shared" si="28"/>
        <v>Weekend</v>
      </c>
      <c r="O341" s="1" t="str">
        <f t="shared" si="29"/>
        <v>Afternoon</v>
      </c>
    </row>
    <row r="342" spans="1:15" ht="12.75" x14ac:dyDescent="0.2">
      <c r="A342" s="1">
        <v>341</v>
      </c>
      <c r="B342" s="2">
        <v>40558</v>
      </c>
      <c r="C342" s="1">
        <v>1</v>
      </c>
      <c r="D342" s="1">
        <v>0</v>
      </c>
      <c r="E342" s="1">
        <v>1</v>
      </c>
      <c r="F342" s="1">
        <v>16</v>
      </c>
      <c r="G342" s="1" t="b">
        <v>0</v>
      </c>
      <c r="H342" s="1">
        <v>6</v>
      </c>
      <c r="I342" s="1">
        <v>2</v>
      </c>
      <c r="J342" s="1">
        <v>0.34</v>
      </c>
      <c r="K342" s="1" t="str">
        <f t="shared" si="25"/>
        <v>Spring</v>
      </c>
      <c r="L342" s="3" t="str">
        <f t="shared" si="26"/>
        <v>Mist</v>
      </c>
      <c r="M342" s="1" t="str">
        <f t="shared" si="27"/>
        <v>Saturday</v>
      </c>
      <c r="N342" s="1" t="str">
        <f t="shared" si="28"/>
        <v>Weekend</v>
      </c>
      <c r="O342" s="1" t="str">
        <f t="shared" si="29"/>
        <v>Afternoon</v>
      </c>
    </row>
    <row r="343" spans="1:15" ht="12.75" x14ac:dyDescent="0.2">
      <c r="A343" s="1">
        <v>342</v>
      </c>
      <c r="B343" s="2">
        <v>40558</v>
      </c>
      <c r="C343" s="1">
        <v>1</v>
      </c>
      <c r="D343" s="1">
        <v>0</v>
      </c>
      <c r="E343" s="1">
        <v>1</v>
      </c>
      <c r="F343" s="1">
        <v>17</v>
      </c>
      <c r="G343" s="1" t="b">
        <v>0</v>
      </c>
      <c r="H343" s="1">
        <v>6</v>
      </c>
      <c r="I343" s="1">
        <v>2</v>
      </c>
      <c r="J343" s="1">
        <v>0.32</v>
      </c>
      <c r="K343" s="1" t="str">
        <f t="shared" si="25"/>
        <v>Spring</v>
      </c>
      <c r="L343" s="3" t="str">
        <f t="shared" si="26"/>
        <v>Mist</v>
      </c>
      <c r="M343" s="1" t="str">
        <f t="shared" si="27"/>
        <v>Saturday</v>
      </c>
      <c r="N343" s="1" t="str">
        <f t="shared" si="28"/>
        <v>Weekend</v>
      </c>
      <c r="O343" s="1" t="str">
        <f t="shared" si="29"/>
        <v>Afternoon</v>
      </c>
    </row>
    <row r="344" spans="1:15" ht="12.75" x14ac:dyDescent="0.2">
      <c r="A344" s="1">
        <v>343</v>
      </c>
      <c r="B344" s="2">
        <v>40558</v>
      </c>
      <c r="C344" s="1">
        <v>1</v>
      </c>
      <c r="D344" s="1">
        <v>0</v>
      </c>
      <c r="E344" s="1">
        <v>1</v>
      </c>
      <c r="F344" s="1">
        <v>18</v>
      </c>
      <c r="G344" s="1" t="b">
        <v>0</v>
      </c>
      <c r="H344" s="1">
        <v>6</v>
      </c>
      <c r="I344" s="1">
        <v>2</v>
      </c>
      <c r="J344" s="1">
        <v>0.3</v>
      </c>
      <c r="K344" s="1" t="str">
        <f t="shared" si="25"/>
        <v>Spring</v>
      </c>
      <c r="L344" s="3" t="str">
        <f t="shared" si="26"/>
        <v>Mist</v>
      </c>
      <c r="M344" s="1" t="str">
        <f t="shared" si="27"/>
        <v>Saturday</v>
      </c>
      <c r="N344" s="1" t="str">
        <f t="shared" si="28"/>
        <v>Weekend</v>
      </c>
      <c r="O344" s="1" t="str">
        <f t="shared" si="29"/>
        <v>Evening</v>
      </c>
    </row>
    <row r="345" spans="1:15" ht="12.75" x14ac:dyDescent="0.2">
      <c r="A345" s="1">
        <v>344</v>
      </c>
      <c r="B345" s="2">
        <v>40558</v>
      </c>
      <c r="C345" s="1">
        <v>1</v>
      </c>
      <c r="D345" s="1">
        <v>0</v>
      </c>
      <c r="E345" s="1">
        <v>1</v>
      </c>
      <c r="F345" s="1">
        <v>19</v>
      </c>
      <c r="G345" s="1" t="b">
        <v>0</v>
      </c>
      <c r="H345" s="1">
        <v>6</v>
      </c>
      <c r="I345" s="1">
        <v>2</v>
      </c>
      <c r="J345" s="1">
        <v>0.32</v>
      </c>
      <c r="K345" s="1" t="str">
        <f t="shared" si="25"/>
        <v>Spring</v>
      </c>
      <c r="L345" s="3" t="str">
        <f t="shared" si="26"/>
        <v>Mist</v>
      </c>
      <c r="M345" s="1" t="str">
        <f t="shared" si="27"/>
        <v>Saturday</v>
      </c>
      <c r="N345" s="1" t="str">
        <f t="shared" si="28"/>
        <v>Weekend</v>
      </c>
      <c r="O345" s="1" t="str">
        <f t="shared" si="29"/>
        <v>Evening</v>
      </c>
    </row>
    <row r="346" spans="1:15" ht="12.75" x14ac:dyDescent="0.2">
      <c r="A346" s="1">
        <v>345</v>
      </c>
      <c r="B346" s="2">
        <v>40558</v>
      </c>
      <c r="C346" s="1">
        <v>1</v>
      </c>
      <c r="D346" s="1">
        <v>0</v>
      </c>
      <c r="E346" s="1">
        <v>1</v>
      </c>
      <c r="F346" s="1">
        <v>20</v>
      </c>
      <c r="G346" s="1" t="b">
        <v>0</v>
      </c>
      <c r="H346" s="1">
        <v>6</v>
      </c>
      <c r="I346" s="1">
        <v>2</v>
      </c>
      <c r="J346" s="1">
        <v>0.32</v>
      </c>
      <c r="K346" s="1" t="str">
        <f t="shared" si="25"/>
        <v>Spring</v>
      </c>
      <c r="L346" s="3" t="str">
        <f t="shared" si="26"/>
        <v>Mist</v>
      </c>
      <c r="M346" s="1" t="str">
        <f t="shared" si="27"/>
        <v>Saturday</v>
      </c>
      <c r="N346" s="1" t="str">
        <f t="shared" si="28"/>
        <v>Weekend</v>
      </c>
      <c r="O346" s="1" t="str">
        <f t="shared" si="29"/>
        <v>Evening</v>
      </c>
    </row>
    <row r="347" spans="1:15" ht="12.75" x14ac:dyDescent="0.2">
      <c r="A347" s="1">
        <v>346</v>
      </c>
      <c r="B347" s="2">
        <v>40558</v>
      </c>
      <c r="C347" s="1">
        <v>1</v>
      </c>
      <c r="D347" s="1">
        <v>0</v>
      </c>
      <c r="E347" s="1">
        <v>1</v>
      </c>
      <c r="F347" s="1">
        <v>21</v>
      </c>
      <c r="G347" s="1" t="b">
        <v>0</v>
      </c>
      <c r="H347" s="1">
        <v>6</v>
      </c>
      <c r="I347" s="1">
        <v>2</v>
      </c>
      <c r="J347" s="1">
        <v>0.32</v>
      </c>
      <c r="K347" s="1" t="str">
        <f t="shared" si="25"/>
        <v>Spring</v>
      </c>
      <c r="L347" s="3" t="str">
        <f t="shared" si="26"/>
        <v>Mist</v>
      </c>
      <c r="M347" s="1" t="str">
        <f t="shared" si="27"/>
        <v>Saturday</v>
      </c>
      <c r="N347" s="1" t="str">
        <f t="shared" si="28"/>
        <v>Weekend</v>
      </c>
      <c r="O347" s="1" t="str">
        <f t="shared" si="29"/>
        <v>Evening</v>
      </c>
    </row>
    <row r="348" spans="1:15" ht="12.75" x14ac:dyDescent="0.2">
      <c r="A348" s="1">
        <v>347</v>
      </c>
      <c r="B348" s="2">
        <v>40558</v>
      </c>
      <c r="C348" s="1">
        <v>1</v>
      </c>
      <c r="D348" s="1">
        <v>0</v>
      </c>
      <c r="E348" s="1">
        <v>1</v>
      </c>
      <c r="F348" s="1">
        <v>22</v>
      </c>
      <c r="G348" s="1" t="b">
        <v>0</v>
      </c>
      <c r="H348" s="1">
        <v>6</v>
      </c>
      <c r="I348" s="1">
        <v>2</v>
      </c>
      <c r="J348" s="1">
        <v>0.3</v>
      </c>
      <c r="K348" s="1" t="str">
        <f t="shared" si="25"/>
        <v>Spring</v>
      </c>
      <c r="L348" s="3" t="str">
        <f t="shared" si="26"/>
        <v>Mist</v>
      </c>
      <c r="M348" s="1" t="str">
        <f t="shared" si="27"/>
        <v>Saturday</v>
      </c>
      <c r="N348" s="1" t="str">
        <f t="shared" si="28"/>
        <v>Weekend</v>
      </c>
      <c r="O348" s="1" t="str">
        <f t="shared" si="29"/>
        <v>Evening</v>
      </c>
    </row>
    <row r="349" spans="1:15" ht="12.75" x14ac:dyDescent="0.2">
      <c r="A349" s="1">
        <v>348</v>
      </c>
      <c r="B349" s="2">
        <v>40558</v>
      </c>
      <c r="C349" s="1">
        <v>1</v>
      </c>
      <c r="D349" s="1">
        <v>0</v>
      </c>
      <c r="E349" s="1">
        <v>1</v>
      </c>
      <c r="F349" s="1">
        <v>23</v>
      </c>
      <c r="G349" s="1" t="b">
        <v>0</v>
      </c>
      <c r="H349" s="1">
        <v>6</v>
      </c>
      <c r="I349" s="1">
        <v>1</v>
      </c>
      <c r="J349" s="1">
        <v>0.3</v>
      </c>
      <c r="K349" s="1" t="str">
        <f t="shared" si="25"/>
        <v>Spring</v>
      </c>
      <c r="L349" s="3" t="str">
        <f t="shared" si="26"/>
        <v>Clear</v>
      </c>
      <c r="M349" s="1" t="str">
        <f t="shared" si="27"/>
        <v>Saturday</v>
      </c>
      <c r="N349" s="1" t="str">
        <f t="shared" si="28"/>
        <v>Weekend</v>
      </c>
      <c r="O349" s="1" t="str">
        <f t="shared" si="29"/>
        <v>Evening</v>
      </c>
    </row>
    <row r="350" spans="1:15" ht="12.75" x14ac:dyDescent="0.2">
      <c r="A350" s="1">
        <v>349</v>
      </c>
      <c r="B350" s="2">
        <v>40559</v>
      </c>
      <c r="C350" s="1">
        <v>1</v>
      </c>
      <c r="D350" s="1">
        <v>0</v>
      </c>
      <c r="E350" s="1">
        <v>1</v>
      </c>
      <c r="F350" s="1">
        <v>0</v>
      </c>
      <c r="G350" s="1" t="b">
        <v>0</v>
      </c>
      <c r="H350" s="1">
        <v>0</v>
      </c>
      <c r="I350" s="1">
        <v>1</v>
      </c>
      <c r="J350" s="1">
        <v>0.26</v>
      </c>
      <c r="K350" s="1" t="str">
        <f t="shared" si="25"/>
        <v>Spring</v>
      </c>
      <c r="L350" s="3" t="str">
        <f t="shared" si="26"/>
        <v>Clear</v>
      </c>
      <c r="M350" s="1" t="str">
        <f t="shared" si="27"/>
        <v>Sunday</v>
      </c>
      <c r="N350" s="1" t="str">
        <f t="shared" si="28"/>
        <v>Weekday</v>
      </c>
      <c r="O350" s="1" t="str">
        <f t="shared" si="29"/>
        <v>Early Morning</v>
      </c>
    </row>
    <row r="351" spans="1:15" ht="12.75" x14ac:dyDescent="0.2">
      <c r="A351" s="1">
        <v>350</v>
      </c>
      <c r="B351" s="2">
        <v>40559</v>
      </c>
      <c r="C351" s="1">
        <v>1</v>
      </c>
      <c r="D351" s="1">
        <v>0</v>
      </c>
      <c r="E351" s="1">
        <v>1</v>
      </c>
      <c r="F351" s="1">
        <v>1</v>
      </c>
      <c r="G351" s="1" t="b">
        <v>0</v>
      </c>
      <c r="H351" s="1">
        <v>0</v>
      </c>
      <c r="I351" s="1">
        <v>1</v>
      </c>
      <c r="J351" s="1">
        <v>0.26</v>
      </c>
      <c r="K351" s="1" t="str">
        <f t="shared" si="25"/>
        <v>Spring</v>
      </c>
      <c r="L351" s="3" t="str">
        <f t="shared" si="26"/>
        <v>Clear</v>
      </c>
      <c r="M351" s="1" t="str">
        <f t="shared" si="27"/>
        <v>Sunday</v>
      </c>
      <c r="N351" s="1" t="str">
        <f t="shared" si="28"/>
        <v>Weekday</v>
      </c>
      <c r="O351" s="1" t="str">
        <f t="shared" si="29"/>
        <v>Early Morning</v>
      </c>
    </row>
    <row r="352" spans="1:15" ht="12.75" x14ac:dyDescent="0.2">
      <c r="A352" s="1">
        <v>351</v>
      </c>
      <c r="B352" s="2">
        <v>40559</v>
      </c>
      <c r="C352" s="1">
        <v>1</v>
      </c>
      <c r="D352" s="1">
        <v>0</v>
      </c>
      <c r="E352" s="1">
        <v>1</v>
      </c>
      <c r="F352" s="1">
        <v>2</v>
      </c>
      <c r="G352" s="1" t="b">
        <v>0</v>
      </c>
      <c r="H352" s="1">
        <v>0</v>
      </c>
      <c r="I352" s="1">
        <v>1</v>
      </c>
      <c r="J352" s="1">
        <v>0.26</v>
      </c>
      <c r="K352" s="1" t="str">
        <f t="shared" si="25"/>
        <v>Spring</v>
      </c>
      <c r="L352" s="3" t="str">
        <f t="shared" si="26"/>
        <v>Clear</v>
      </c>
      <c r="M352" s="1" t="str">
        <f t="shared" si="27"/>
        <v>Sunday</v>
      </c>
      <c r="N352" s="1" t="str">
        <f t="shared" si="28"/>
        <v>Weekday</v>
      </c>
      <c r="O352" s="1" t="str">
        <f t="shared" si="29"/>
        <v>Early Morning</v>
      </c>
    </row>
    <row r="353" spans="1:15" ht="12.75" x14ac:dyDescent="0.2">
      <c r="A353" s="1">
        <v>352</v>
      </c>
      <c r="B353" s="2">
        <v>40559</v>
      </c>
      <c r="C353" s="1">
        <v>1</v>
      </c>
      <c r="D353" s="1">
        <v>0</v>
      </c>
      <c r="E353" s="1">
        <v>1</v>
      </c>
      <c r="F353" s="1">
        <v>3</v>
      </c>
      <c r="G353" s="1" t="b">
        <v>0</v>
      </c>
      <c r="H353" s="1">
        <v>0</v>
      </c>
      <c r="I353" s="1">
        <v>1</v>
      </c>
      <c r="J353" s="1">
        <v>0.22</v>
      </c>
      <c r="K353" s="1" t="str">
        <f t="shared" si="25"/>
        <v>Spring</v>
      </c>
      <c r="L353" s="3" t="str">
        <f t="shared" si="26"/>
        <v>Clear</v>
      </c>
      <c r="M353" s="1" t="str">
        <f t="shared" si="27"/>
        <v>Sunday</v>
      </c>
      <c r="N353" s="1" t="str">
        <f t="shared" si="28"/>
        <v>Weekday</v>
      </c>
      <c r="O353" s="1" t="str">
        <f t="shared" si="29"/>
        <v>Early Morning</v>
      </c>
    </row>
    <row r="354" spans="1:15" ht="12.75" x14ac:dyDescent="0.2">
      <c r="A354" s="1">
        <v>353</v>
      </c>
      <c r="B354" s="2">
        <v>40559</v>
      </c>
      <c r="C354" s="1">
        <v>1</v>
      </c>
      <c r="D354" s="1">
        <v>0</v>
      </c>
      <c r="E354" s="1">
        <v>1</v>
      </c>
      <c r="F354" s="1">
        <v>4</v>
      </c>
      <c r="G354" s="1" t="b">
        <v>0</v>
      </c>
      <c r="H354" s="1">
        <v>0</v>
      </c>
      <c r="I354" s="1">
        <v>1</v>
      </c>
      <c r="J354" s="1">
        <v>0.26</v>
      </c>
      <c r="K354" s="1" t="str">
        <f t="shared" si="25"/>
        <v>Spring</v>
      </c>
      <c r="L354" s="3" t="str">
        <f t="shared" si="26"/>
        <v>Clear</v>
      </c>
      <c r="M354" s="1" t="str">
        <f t="shared" si="27"/>
        <v>Sunday</v>
      </c>
      <c r="N354" s="1" t="str">
        <f t="shared" si="28"/>
        <v>Weekday</v>
      </c>
      <c r="O354" s="1" t="str">
        <f t="shared" si="29"/>
        <v>Early Morning</v>
      </c>
    </row>
    <row r="355" spans="1:15" ht="12.75" x14ac:dyDescent="0.2">
      <c r="A355" s="1">
        <v>354</v>
      </c>
      <c r="B355" s="2">
        <v>40559</v>
      </c>
      <c r="C355" s="1">
        <v>1</v>
      </c>
      <c r="D355" s="1">
        <v>0</v>
      </c>
      <c r="E355" s="1">
        <v>1</v>
      </c>
      <c r="F355" s="1">
        <v>5</v>
      </c>
      <c r="G355" s="1" t="b">
        <v>0</v>
      </c>
      <c r="H355" s="1">
        <v>0</v>
      </c>
      <c r="I355" s="1">
        <v>2</v>
      </c>
      <c r="J355" s="1">
        <v>0.26</v>
      </c>
      <c r="K355" s="1" t="str">
        <f t="shared" si="25"/>
        <v>Spring</v>
      </c>
      <c r="L355" s="3" t="str">
        <f t="shared" si="26"/>
        <v>Mist</v>
      </c>
      <c r="M355" s="1" t="str">
        <f t="shared" si="27"/>
        <v>Sunday</v>
      </c>
      <c r="N355" s="1" t="str">
        <f t="shared" si="28"/>
        <v>Weekday</v>
      </c>
      <c r="O355" s="1" t="str">
        <f t="shared" si="29"/>
        <v>Early Morning</v>
      </c>
    </row>
    <row r="356" spans="1:15" ht="12.75" x14ac:dyDescent="0.2">
      <c r="A356" s="1">
        <v>355</v>
      </c>
      <c r="B356" s="2">
        <v>40559</v>
      </c>
      <c r="C356" s="1">
        <v>1</v>
      </c>
      <c r="D356" s="1">
        <v>0</v>
      </c>
      <c r="E356" s="1">
        <v>1</v>
      </c>
      <c r="F356" s="1">
        <v>6</v>
      </c>
      <c r="G356" s="1" t="b">
        <v>0</v>
      </c>
      <c r="H356" s="1">
        <v>0</v>
      </c>
      <c r="I356" s="1">
        <v>2</v>
      </c>
      <c r="J356" s="1">
        <v>0.26</v>
      </c>
      <c r="K356" s="1" t="str">
        <f t="shared" si="25"/>
        <v>Spring</v>
      </c>
      <c r="L356" s="3" t="str">
        <f t="shared" si="26"/>
        <v>Mist</v>
      </c>
      <c r="M356" s="1" t="str">
        <f t="shared" si="27"/>
        <v>Sunday</v>
      </c>
      <c r="N356" s="1" t="str">
        <f t="shared" si="28"/>
        <v>Weekday</v>
      </c>
      <c r="O356" s="1" t="str">
        <f t="shared" si="29"/>
        <v>Morning</v>
      </c>
    </row>
    <row r="357" spans="1:15" ht="12.75" x14ac:dyDescent="0.2">
      <c r="A357" s="1">
        <v>356</v>
      </c>
      <c r="B357" s="2">
        <v>40559</v>
      </c>
      <c r="C357" s="1">
        <v>1</v>
      </c>
      <c r="D357" s="1">
        <v>0</v>
      </c>
      <c r="E357" s="1">
        <v>1</v>
      </c>
      <c r="F357" s="1">
        <v>7</v>
      </c>
      <c r="G357" s="1" t="b">
        <v>0</v>
      </c>
      <c r="H357" s="1">
        <v>0</v>
      </c>
      <c r="I357" s="1">
        <v>2</v>
      </c>
      <c r="J357" s="1">
        <v>0.24</v>
      </c>
      <c r="K357" s="1" t="str">
        <f t="shared" si="25"/>
        <v>Spring</v>
      </c>
      <c r="L357" s="3" t="str">
        <f t="shared" si="26"/>
        <v>Mist</v>
      </c>
      <c r="M357" s="1" t="str">
        <f t="shared" si="27"/>
        <v>Sunday</v>
      </c>
      <c r="N357" s="1" t="str">
        <f t="shared" si="28"/>
        <v>Weekday</v>
      </c>
      <c r="O357" s="1" t="str">
        <f t="shared" si="29"/>
        <v>Morning</v>
      </c>
    </row>
    <row r="358" spans="1:15" ht="12.75" x14ac:dyDescent="0.2">
      <c r="A358" s="1">
        <v>357</v>
      </c>
      <c r="B358" s="2">
        <v>40559</v>
      </c>
      <c r="C358" s="1">
        <v>1</v>
      </c>
      <c r="D358" s="1">
        <v>0</v>
      </c>
      <c r="E358" s="1">
        <v>1</v>
      </c>
      <c r="F358" s="1">
        <v>8</v>
      </c>
      <c r="G358" s="1" t="b">
        <v>0</v>
      </c>
      <c r="H358" s="1">
        <v>0</v>
      </c>
      <c r="I358" s="1">
        <v>1</v>
      </c>
      <c r="J358" s="1">
        <v>0.22</v>
      </c>
      <c r="K358" s="1" t="str">
        <f t="shared" si="25"/>
        <v>Spring</v>
      </c>
      <c r="L358" s="3" t="str">
        <f t="shared" si="26"/>
        <v>Clear</v>
      </c>
      <c r="M358" s="1" t="str">
        <f t="shared" si="27"/>
        <v>Sunday</v>
      </c>
      <c r="N358" s="1" t="str">
        <f t="shared" si="28"/>
        <v>Weekday</v>
      </c>
      <c r="O358" s="1" t="str">
        <f t="shared" si="29"/>
        <v>Morning</v>
      </c>
    </row>
    <row r="359" spans="1:15" ht="12.75" x14ac:dyDescent="0.2">
      <c r="A359" s="1">
        <v>358</v>
      </c>
      <c r="B359" s="2">
        <v>40559</v>
      </c>
      <c r="C359" s="1">
        <v>1</v>
      </c>
      <c r="D359" s="1">
        <v>0</v>
      </c>
      <c r="E359" s="1">
        <v>1</v>
      </c>
      <c r="F359" s="1">
        <v>9</v>
      </c>
      <c r="G359" s="1" t="b">
        <v>0</v>
      </c>
      <c r="H359" s="1">
        <v>0</v>
      </c>
      <c r="I359" s="1">
        <v>1</v>
      </c>
      <c r="J359" s="1">
        <v>0.22</v>
      </c>
      <c r="K359" s="1" t="str">
        <f t="shared" si="25"/>
        <v>Spring</v>
      </c>
      <c r="L359" s="3" t="str">
        <f t="shared" si="26"/>
        <v>Clear</v>
      </c>
      <c r="M359" s="1" t="str">
        <f t="shared" si="27"/>
        <v>Sunday</v>
      </c>
      <c r="N359" s="1" t="str">
        <f t="shared" si="28"/>
        <v>Weekday</v>
      </c>
      <c r="O359" s="1" t="str">
        <f t="shared" si="29"/>
        <v>Morning</v>
      </c>
    </row>
    <row r="360" spans="1:15" ht="12.75" x14ac:dyDescent="0.2">
      <c r="A360" s="1">
        <v>359</v>
      </c>
      <c r="B360" s="2">
        <v>40559</v>
      </c>
      <c r="C360" s="1">
        <v>1</v>
      </c>
      <c r="D360" s="1">
        <v>0</v>
      </c>
      <c r="E360" s="1">
        <v>1</v>
      </c>
      <c r="F360" s="1">
        <v>10</v>
      </c>
      <c r="G360" s="1" t="b">
        <v>0</v>
      </c>
      <c r="H360" s="1">
        <v>0</v>
      </c>
      <c r="I360" s="1">
        <v>1</v>
      </c>
      <c r="J360" s="1">
        <v>0.22</v>
      </c>
      <c r="K360" s="1" t="str">
        <f t="shared" si="25"/>
        <v>Spring</v>
      </c>
      <c r="L360" s="3" t="str">
        <f t="shared" si="26"/>
        <v>Clear</v>
      </c>
      <c r="M360" s="1" t="str">
        <f t="shared" si="27"/>
        <v>Sunday</v>
      </c>
      <c r="N360" s="1" t="str">
        <f t="shared" si="28"/>
        <v>Weekday</v>
      </c>
      <c r="O360" s="1" t="str">
        <f t="shared" si="29"/>
        <v>Morning</v>
      </c>
    </row>
    <row r="361" spans="1:15" ht="12.75" x14ac:dyDescent="0.2">
      <c r="A361" s="1">
        <v>360</v>
      </c>
      <c r="B361" s="2">
        <v>40559</v>
      </c>
      <c r="C361" s="1">
        <v>1</v>
      </c>
      <c r="D361" s="1">
        <v>0</v>
      </c>
      <c r="E361" s="1">
        <v>1</v>
      </c>
      <c r="F361" s="1">
        <v>11</v>
      </c>
      <c r="G361" s="1" t="b">
        <v>0</v>
      </c>
      <c r="H361" s="1">
        <v>0</v>
      </c>
      <c r="I361" s="1">
        <v>1</v>
      </c>
      <c r="J361" s="1">
        <v>0.24</v>
      </c>
      <c r="K361" s="1" t="str">
        <f t="shared" si="25"/>
        <v>Spring</v>
      </c>
      <c r="L361" s="3" t="str">
        <f t="shared" si="26"/>
        <v>Clear</v>
      </c>
      <c r="M361" s="1" t="str">
        <f t="shared" si="27"/>
        <v>Sunday</v>
      </c>
      <c r="N361" s="1" t="str">
        <f t="shared" si="28"/>
        <v>Weekday</v>
      </c>
      <c r="O361" s="1" t="str">
        <f t="shared" si="29"/>
        <v>Morning</v>
      </c>
    </row>
    <row r="362" spans="1:15" ht="12.75" x14ac:dyDescent="0.2">
      <c r="A362" s="1">
        <v>361</v>
      </c>
      <c r="B362" s="2">
        <v>40559</v>
      </c>
      <c r="C362" s="1">
        <v>1</v>
      </c>
      <c r="D362" s="1">
        <v>0</v>
      </c>
      <c r="E362" s="1">
        <v>1</v>
      </c>
      <c r="F362" s="1">
        <v>12</v>
      </c>
      <c r="G362" s="1" t="b">
        <v>0</v>
      </c>
      <c r="H362" s="1">
        <v>0</v>
      </c>
      <c r="I362" s="1">
        <v>1</v>
      </c>
      <c r="J362" s="1">
        <v>0.24</v>
      </c>
      <c r="K362" s="1" t="str">
        <f t="shared" si="25"/>
        <v>Spring</v>
      </c>
      <c r="L362" s="3" t="str">
        <f t="shared" si="26"/>
        <v>Clear</v>
      </c>
      <c r="M362" s="1" t="str">
        <f t="shared" si="27"/>
        <v>Sunday</v>
      </c>
      <c r="N362" s="1" t="str">
        <f t="shared" si="28"/>
        <v>Weekday</v>
      </c>
      <c r="O362" s="1" t="str">
        <f t="shared" si="29"/>
        <v>Afternoon</v>
      </c>
    </row>
    <row r="363" spans="1:15" ht="12.75" x14ac:dyDescent="0.2">
      <c r="A363" s="1">
        <v>362</v>
      </c>
      <c r="B363" s="2">
        <v>40559</v>
      </c>
      <c r="C363" s="1">
        <v>1</v>
      </c>
      <c r="D363" s="1">
        <v>0</v>
      </c>
      <c r="E363" s="1">
        <v>1</v>
      </c>
      <c r="F363" s="1">
        <v>13</v>
      </c>
      <c r="G363" s="1" t="b">
        <v>0</v>
      </c>
      <c r="H363" s="1">
        <v>0</v>
      </c>
      <c r="I363" s="1">
        <v>1</v>
      </c>
      <c r="J363" s="1">
        <v>0.26</v>
      </c>
      <c r="K363" s="1" t="str">
        <f t="shared" si="25"/>
        <v>Spring</v>
      </c>
      <c r="L363" s="3" t="str">
        <f t="shared" si="26"/>
        <v>Clear</v>
      </c>
      <c r="M363" s="1" t="str">
        <f t="shared" si="27"/>
        <v>Sunday</v>
      </c>
      <c r="N363" s="1" t="str">
        <f t="shared" si="28"/>
        <v>Weekday</v>
      </c>
      <c r="O363" s="1" t="str">
        <f t="shared" si="29"/>
        <v>Afternoon</v>
      </c>
    </row>
    <row r="364" spans="1:15" ht="12.75" x14ac:dyDescent="0.2">
      <c r="A364" s="1">
        <v>363</v>
      </c>
      <c r="B364" s="2">
        <v>40559</v>
      </c>
      <c r="C364" s="1">
        <v>1</v>
      </c>
      <c r="D364" s="1">
        <v>0</v>
      </c>
      <c r="E364" s="1">
        <v>1</v>
      </c>
      <c r="F364" s="1">
        <v>14</v>
      </c>
      <c r="G364" s="1" t="b">
        <v>0</v>
      </c>
      <c r="H364" s="1">
        <v>0</v>
      </c>
      <c r="I364" s="1">
        <v>1</v>
      </c>
      <c r="J364" s="1">
        <v>0.28000000000000003</v>
      </c>
      <c r="K364" s="1" t="str">
        <f t="shared" si="25"/>
        <v>Spring</v>
      </c>
      <c r="L364" s="3" t="str">
        <f t="shared" si="26"/>
        <v>Clear</v>
      </c>
      <c r="M364" s="1" t="str">
        <f t="shared" si="27"/>
        <v>Sunday</v>
      </c>
      <c r="N364" s="1" t="str">
        <f t="shared" si="28"/>
        <v>Weekday</v>
      </c>
      <c r="O364" s="1" t="str">
        <f t="shared" si="29"/>
        <v>Afternoon</v>
      </c>
    </row>
    <row r="365" spans="1:15" ht="12.75" x14ac:dyDescent="0.2">
      <c r="A365" s="1">
        <v>364</v>
      </c>
      <c r="B365" s="2">
        <v>40559</v>
      </c>
      <c r="C365" s="1">
        <v>1</v>
      </c>
      <c r="D365" s="1">
        <v>0</v>
      </c>
      <c r="E365" s="1">
        <v>1</v>
      </c>
      <c r="F365" s="1">
        <v>15</v>
      </c>
      <c r="G365" s="1" t="b">
        <v>0</v>
      </c>
      <c r="H365" s="1">
        <v>0</v>
      </c>
      <c r="I365" s="1">
        <v>1</v>
      </c>
      <c r="J365" s="1">
        <v>0.26</v>
      </c>
      <c r="K365" s="1" t="str">
        <f t="shared" si="25"/>
        <v>Spring</v>
      </c>
      <c r="L365" s="3" t="str">
        <f t="shared" si="26"/>
        <v>Clear</v>
      </c>
      <c r="M365" s="1" t="str">
        <f t="shared" si="27"/>
        <v>Sunday</v>
      </c>
      <c r="N365" s="1" t="str">
        <f t="shared" si="28"/>
        <v>Weekday</v>
      </c>
      <c r="O365" s="1" t="str">
        <f t="shared" si="29"/>
        <v>Afternoon</v>
      </c>
    </row>
    <row r="366" spans="1:15" ht="12.75" x14ac:dyDescent="0.2">
      <c r="A366" s="1">
        <v>365</v>
      </c>
      <c r="B366" s="2">
        <v>40559</v>
      </c>
      <c r="C366" s="1">
        <v>1</v>
      </c>
      <c r="D366" s="1">
        <v>0</v>
      </c>
      <c r="E366" s="1">
        <v>1</v>
      </c>
      <c r="F366" s="1">
        <v>16</v>
      </c>
      <c r="G366" s="1" t="b">
        <v>0</v>
      </c>
      <c r="H366" s="1">
        <v>0</v>
      </c>
      <c r="I366" s="1">
        <v>1</v>
      </c>
      <c r="J366" s="1">
        <v>0.24</v>
      </c>
      <c r="K366" s="1" t="str">
        <f t="shared" si="25"/>
        <v>Spring</v>
      </c>
      <c r="L366" s="3" t="str">
        <f t="shared" si="26"/>
        <v>Clear</v>
      </c>
      <c r="M366" s="1" t="str">
        <f t="shared" si="27"/>
        <v>Sunday</v>
      </c>
      <c r="N366" s="1" t="str">
        <f t="shared" si="28"/>
        <v>Weekday</v>
      </c>
      <c r="O366" s="1" t="str">
        <f t="shared" si="29"/>
        <v>Afternoon</v>
      </c>
    </row>
    <row r="367" spans="1:15" ht="12.75" x14ac:dyDescent="0.2">
      <c r="A367" s="1">
        <v>366</v>
      </c>
      <c r="B367" s="2">
        <v>40559</v>
      </c>
      <c r="C367" s="1">
        <v>1</v>
      </c>
      <c r="D367" s="1">
        <v>0</v>
      </c>
      <c r="E367" s="1">
        <v>1</v>
      </c>
      <c r="F367" s="1">
        <v>17</v>
      </c>
      <c r="G367" s="1" t="b">
        <v>0</v>
      </c>
      <c r="H367" s="1">
        <v>0</v>
      </c>
      <c r="I367" s="1">
        <v>1</v>
      </c>
      <c r="J367" s="1">
        <v>0.22</v>
      </c>
      <c r="K367" s="1" t="str">
        <f t="shared" si="25"/>
        <v>Spring</v>
      </c>
      <c r="L367" s="3" t="str">
        <f t="shared" si="26"/>
        <v>Clear</v>
      </c>
      <c r="M367" s="1" t="str">
        <f t="shared" si="27"/>
        <v>Sunday</v>
      </c>
      <c r="N367" s="1" t="str">
        <f t="shared" si="28"/>
        <v>Weekday</v>
      </c>
      <c r="O367" s="1" t="str">
        <f t="shared" si="29"/>
        <v>Afternoon</v>
      </c>
    </row>
    <row r="368" spans="1:15" ht="12.75" x14ac:dyDescent="0.2">
      <c r="A368" s="1">
        <v>367</v>
      </c>
      <c r="B368" s="2">
        <v>40559</v>
      </c>
      <c r="C368" s="1">
        <v>1</v>
      </c>
      <c r="D368" s="1">
        <v>0</v>
      </c>
      <c r="E368" s="1">
        <v>1</v>
      </c>
      <c r="F368" s="1">
        <v>18</v>
      </c>
      <c r="G368" s="1" t="b">
        <v>0</v>
      </c>
      <c r="H368" s="1">
        <v>0</v>
      </c>
      <c r="I368" s="1">
        <v>1</v>
      </c>
      <c r="J368" s="1">
        <v>0.2</v>
      </c>
      <c r="K368" s="1" t="str">
        <f t="shared" si="25"/>
        <v>Spring</v>
      </c>
      <c r="L368" s="3" t="str">
        <f t="shared" si="26"/>
        <v>Clear</v>
      </c>
      <c r="M368" s="1" t="str">
        <f t="shared" si="27"/>
        <v>Sunday</v>
      </c>
      <c r="N368" s="1" t="str">
        <f t="shared" si="28"/>
        <v>Weekday</v>
      </c>
      <c r="O368" s="1" t="str">
        <f t="shared" si="29"/>
        <v>Evening</v>
      </c>
    </row>
    <row r="369" spans="1:15" ht="12.75" x14ac:dyDescent="0.2">
      <c r="A369" s="1">
        <v>368</v>
      </c>
      <c r="B369" s="2">
        <v>40559</v>
      </c>
      <c r="C369" s="1">
        <v>1</v>
      </c>
      <c r="D369" s="1">
        <v>0</v>
      </c>
      <c r="E369" s="1">
        <v>1</v>
      </c>
      <c r="F369" s="1">
        <v>19</v>
      </c>
      <c r="G369" s="1" t="b">
        <v>0</v>
      </c>
      <c r="H369" s="1">
        <v>0</v>
      </c>
      <c r="I369" s="1">
        <v>1</v>
      </c>
      <c r="J369" s="1">
        <v>0.18</v>
      </c>
      <c r="K369" s="1" t="str">
        <f t="shared" si="25"/>
        <v>Spring</v>
      </c>
      <c r="L369" s="3" t="str">
        <f t="shared" si="26"/>
        <v>Clear</v>
      </c>
      <c r="M369" s="1" t="str">
        <f t="shared" si="27"/>
        <v>Sunday</v>
      </c>
      <c r="N369" s="1" t="str">
        <f t="shared" si="28"/>
        <v>Weekday</v>
      </c>
      <c r="O369" s="1" t="str">
        <f t="shared" si="29"/>
        <v>Evening</v>
      </c>
    </row>
    <row r="370" spans="1:15" ht="12.75" x14ac:dyDescent="0.2">
      <c r="A370" s="1">
        <v>369</v>
      </c>
      <c r="B370" s="2">
        <v>40559</v>
      </c>
      <c r="C370" s="1">
        <v>1</v>
      </c>
      <c r="D370" s="1">
        <v>0</v>
      </c>
      <c r="E370" s="1">
        <v>1</v>
      </c>
      <c r="F370" s="1">
        <v>20</v>
      </c>
      <c r="G370" s="1" t="b">
        <v>0</v>
      </c>
      <c r="H370" s="1">
        <v>0</v>
      </c>
      <c r="I370" s="1">
        <v>1</v>
      </c>
      <c r="J370" s="1">
        <v>0.18</v>
      </c>
      <c r="K370" s="1" t="str">
        <f t="shared" si="25"/>
        <v>Spring</v>
      </c>
      <c r="L370" s="3" t="str">
        <f t="shared" si="26"/>
        <v>Clear</v>
      </c>
      <c r="M370" s="1" t="str">
        <f t="shared" si="27"/>
        <v>Sunday</v>
      </c>
      <c r="N370" s="1" t="str">
        <f t="shared" si="28"/>
        <v>Weekday</v>
      </c>
      <c r="O370" s="1" t="str">
        <f t="shared" si="29"/>
        <v>Evening</v>
      </c>
    </row>
    <row r="371" spans="1:15" ht="12.75" x14ac:dyDescent="0.2">
      <c r="A371" s="1">
        <v>370</v>
      </c>
      <c r="B371" s="2">
        <v>40559</v>
      </c>
      <c r="C371" s="1">
        <v>1</v>
      </c>
      <c r="D371" s="1">
        <v>0</v>
      </c>
      <c r="E371" s="1">
        <v>1</v>
      </c>
      <c r="F371" s="1">
        <v>21</v>
      </c>
      <c r="G371" s="1" t="b">
        <v>0</v>
      </c>
      <c r="H371" s="1">
        <v>0</v>
      </c>
      <c r="I371" s="1">
        <v>1</v>
      </c>
      <c r="J371" s="1">
        <v>0.18</v>
      </c>
      <c r="K371" s="1" t="str">
        <f t="shared" si="25"/>
        <v>Spring</v>
      </c>
      <c r="L371" s="3" t="str">
        <f t="shared" si="26"/>
        <v>Clear</v>
      </c>
      <c r="M371" s="1" t="str">
        <f t="shared" si="27"/>
        <v>Sunday</v>
      </c>
      <c r="N371" s="1" t="str">
        <f t="shared" si="28"/>
        <v>Weekday</v>
      </c>
      <c r="O371" s="1" t="str">
        <f t="shared" si="29"/>
        <v>Evening</v>
      </c>
    </row>
    <row r="372" spans="1:15" ht="12.75" x14ac:dyDescent="0.2">
      <c r="A372" s="1">
        <v>371</v>
      </c>
      <c r="B372" s="2">
        <v>40559</v>
      </c>
      <c r="C372" s="1">
        <v>1</v>
      </c>
      <c r="D372" s="1">
        <v>0</v>
      </c>
      <c r="E372" s="1">
        <v>1</v>
      </c>
      <c r="F372" s="1">
        <v>22</v>
      </c>
      <c r="G372" s="1" t="b">
        <v>0</v>
      </c>
      <c r="H372" s="1">
        <v>0</v>
      </c>
      <c r="I372" s="1">
        <v>2</v>
      </c>
      <c r="J372" s="1">
        <v>0.2</v>
      </c>
      <c r="K372" s="1" t="str">
        <f t="shared" si="25"/>
        <v>Spring</v>
      </c>
      <c r="L372" s="3" t="str">
        <f t="shared" si="26"/>
        <v>Mist</v>
      </c>
      <c r="M372" s="1" t="str">
        <f t="shared" si="27"/>
        <v>Sunday</v>
      </c>
      <c r="N372" s="1" t="str">
        <f t="shared" si="28"/>
        <v>Weekday</v>
      </c>
      <c r="O372" s="1" t="str">
        <f t="shared" si="29"/>
        <v>Evening</v>
      </c>
    </row>
    <row r="373" spans="1:15" ht="12.75" x14ac:dyDescent="0.2">
      <c r="A373" s="1">
        <v>372</v>
      </c>
      <c r="B373" s="2">
        <v>40559</v>
      </c>
      <c r="C373" s="1">
        <v>1</v>
      </c>
      <c r="D373" s="1">
        <v>0</v>
      </c>
      <c r="E373" s="1">
        <v>1</v>
      </c>
      <c r="F373" s="1">
        <v>23</v>
      </c>
      <c r="G373" s="1" t="b">
        <v>0</v>
      </c>
      <c r="H373" s="1">
        <v>0</v>
      </c>
      <c r="I373" s="1">
        <v>2</v>
      </c>
      <c r="J373" s="1">
        <v>0.2</v>
      </c>
      <c r="K373" s="1" t="str">
        <f t="shared" si="25"/>
        <v>Spring</v>
      </c>
      <c r="L373" s="3" t="str">
        <f t="shared" si="26"/>
        <v>Mist</v>
      </c>
      <c r="M373" s="1" t="str">
        <f t="shared" si="27"/>
        <v>Sunday</v>
      </c>
      <c r="N373" s="1" t="str">
        <f t="shared" si="28"/>
        <v>Weekday</v>
      </c>
      <c r="O373" s="1" t="str">
        <f t="shared" si="29"/>
        <v>Evening</v>
      </c>
    </row>
    <row r="374" spans="1:15" ht="12.75" x14ac:dyDescent="0.2">
      <c r="A374" s="1">
        <v>373</v>
      </c>
      <c r="B374" s="2">
        <v>40560</v>
      </c>
      <c r="C374" s="1">
        <v>1</v>
      </c>
      <c r="D374" s="1">
        <v>0</v>
      </c>
      <c r="E374" s="1">
        <v>1</v>
      </c>
      <c r="F374" s="1">
        <v>0</v>
      </c>
      <c r="G374" s="1" t="b">
        <v>1</v>
      </c>
      <c r="H374" s="1">
        <v>1</v>
      </c>
      <c r="I374" s="1">
        <v>2</v>
      </c>
      <c r="J374" s="1">
        <v>0.2</v>
      </c>
      <c r="K374" s="1" t="str">
        <f t="shared" si="25"/>
        <v>Spring</v>
      </c>
      <c r="L374" s="3" t="str">
        <f t="shared" si="26"/>
        <v>Mist</v>
      </c>
      <c r="M374" s="1" t="str">
        <f t="shared" si="27"/>
        <v>Monday</v>
      </c>
      <c r="N374" s="1" t="str">
        <f t="shared" si="28"/>
        <v>Weekday</v>
      </c>
      <c r="O374" s="1" t="str">
        <f t="shared" si="29"/>
        <v>Early Morning</v>
      </c>
    </row>
    <row r="375" spans="1:15" ht="12.75" x14ac:dyDescent="0.2">
      <c r="A375" s="1">
        <v>374</v>
      </c>
      <c r="B375" s="2">
        <v>40560</v>
      </c>
      <c r="C375" s="1">
        <v>1</v>
      </c>
      <c r="D375" s="1">
        <v>0</v>
      </c>
      <c r="E375" s="1">
        <v>1</v>
      </c>
      <c r="F375" s="1">
        <v>1</v>
      </c>
      <c r="G375" s="1" t="b">
        <v>1</v>
      </c>
      <c r="H375" s="1">
        <v>1</v>
      </c>
      <c r="I375" s="1">
        <v>2</v>
      </c>
      <c r="J375" s="1">
        <v>0.2</v>
      </c>
      <c r="K375" s="1" t="str">
        <f t="shared" si="25"/>
        <v>Spring</v>
      </c>
      <c r="L375" s="3" t="str">
        <f t="shared" si="26"/>
        <v>Mist</v>
      </c>
      <c r="M375" s="1" t="str">
        <f t="shared" si="27"/>
        <v>Monday</v>
      </c>
      <c r="N375" s="1" t="str">
        <f t="shared" si="28"/>
        <v>Weekday</v>
      </c>
      <c r="O375" s="1" t="str">
        <f t="shared" si="29"/>
        <v>Early Morning</v>
      </c>
    </row>
    <row r="376" spans="1:15" ht="12.75" x14ac:dyDescent="0.2">
      <c r="A376" s="1">
        <v>375</v>
      </c>
      <c r="B376" s="2">
        <v>40560</v>
      </c>
      <c r="C376" s="1">
        <v>1</v>
      </c>
      <c r="D376" s="1">
        <v>0</v>
      </c>
      <c r="E376" s="1">
        <v>1</v>
      </c>
      <c r="F376" s="1">
        <v>2</v>
      </c>
      <c r="G376" s="1" t="b">
        <v>1</v>
      </c>
      <c r="H376" s="1">
        <v>1</v>
      </c>
      <c r="I376" s="1">
        <v>2</v>
      </c>
      <c r="J376" s="1">
        <v>0.18</v>
      </c>
      <c r="K376" s="1" t="str">
        <f t="shared" si="25"/>
        <v>Spring</v>
      </c>
      <c r="L376" s="3" t="str">
        <f t="shared" si="26"/>
        <v>Mist</v>
      </c>
      <c r="M376" s="1" t="str">
        <f t="shared" si="27"/>
        <v>Monday</v>
      </c>
      <c r="N376" s="1" t="str">
        <f t="shared" si="28"/>
        <v>Weekday</v>
      </c>
      <c r="O376" s="1" t="str">
        <f t="shared" si="29"/>
        <v>Early Morning</v>
      </c>
    </row>
    <row r="377" spans="1:15" ht="12.75" x14ac:dyDescent="0.2">
      <c r="A377" s="1">
        <v>376</v>
      </c>
      <c r="B377" s="2">
        <v>40560</v>
      </c>
      <c r="C377" s="1">
        <v>1</v>
      </c>
      <c r="D377" s="1">
        <v>0</v>
      </c>
      <c r="E377" s="1">
        <v>1</v>
      </c>
      <c r="F377" s="1">
        <v>3</v>
      </c>
      <c r="G377" s="1" t="b">
        <v>1</v>
      </c>
      <c r="H377" s="1">
        <v>1</v>
      </c>
      <c r="I377" s="1">
        <v>2</v>
      </c>
      <c r="J377" s="1">
        <v>0.18</v>
      </c>
      <c r="K377" s="1" t="str">
        <f t="shared" si="25"/>
        <v>Spring</v>
      </c>
      <c r="L377" s="3" t="str">
        <f t="shared" si="26"/>
        <v>Mist</v>
      </c>
      <c r="M377" s="1" t="str">
        <f t="shared" si="27"/>
        <v>Monday</v>
      </c>
      <c r="N377" s="1" t="str">
        <f t="shared" si="28"/>
        <v>Weekday</v>
      </c>
      <c r="O377" s="1" t="str">
        <f t="shared" si="29"/>
        <v>Early Morning</v>
      </c>
    </row>
    <row r="378" spans="1:15" ht="12.75" x14ac:dyDescent="0.2">
      <c r="A378" s="1">
        <v>377</v>
      </c>
      <c r="B378" s="2">
        <v>40560</v>
      </c>
      <c r="C378" s="1">
        <v>1</v>
      </c>
      <c r="D378" s="1">
        <v>0</v>
      </c>
      <c r="E378" s="1">
        <v>1</v>
      </c>
      <c r="F378" s="1">
        <v>4</v>
      </c>
      <c r="G378" s="1" t="b">
        <v>1</v>
      </c>
      <c r="H378" s="1">
        <v>1</v>
      </c>
      <c r="I378" s="1">
        <v>2</v>
      </c>
      <c r="J378" s="1">
        <v>0.18</v>
      </c>
      <c r="K378" s="1" t="str">
        <f t="shared" si="25"/>
        <v>Spring</v>
      </c>
      <c r="L378" s="3" t="str">
        <f t="shared" si="26"/>
        <v>Mist</v>
      </c>
      <c r="M378" s="1" t="str">
        <f t="shared" si="27"/>
        <v>Monday</v>
      </c>
      <c r="N378" s="1" t="str">
        <f t="shared" si="28"/>
        <v>Weekday</v>
      </c>
      <c r="O378" s="1" t="str">
        <f t="shared" si="29"/>
        <v>Early Morning</v>
      </c>
    </row>
    <row r="379" spans="1:15" ht="12.75" x14ac:dyDescent="0.2">
      <c r="A379" s="1">
        <v>378</v>
      </c>
      <c r="B379" s="2">
        <v>40560</v>
      </c>
      <c r="C379" s="1">
        <v>1</v>
      </c>
      <c r="D379" s="1">
        <v>0</v>
      </c>
      <c r="E379" s="1">
        <v>1</v>
      </c>
      <c r="F379" s="1">
        <v>5</v>
      </c>
      <c r="G379" s="1" t="b">
        <v>1</v>
      </c>
      <c r="H379" s="1">
        <v>1</v>
      </c>
      <c r="I379" s="1">
        <v>2</v>
      </c>
      <c r="J379" s="1">
        <v>0.18</v>
      </c>
      <c r="K379" s="1" t="str">
        <f t="shared" si="25"/>
        <v>Spring</v>
      </c>
      <c r="L379" s="3" t="str">
        <f t="shared" si="26"/>
        <v>Mist</v>
      </c>
      <c r="M379" s="1" t="str">
        <f t="shared" si="27"/>
        <v>Monday</v>
      </c>
      <c r="N379" s="1" t="str">
        <f t="shared" si="28"/>
        <v>Weekday</v>
      </c>
      <c r="O379" s="1" t="str">
        <f t="shared" si="29"/>
        <v>Early Morning</v>
      </c>
    </row>
    <row r="380" spans="1:15" ht="12.75" x14ac:dyDescent="0.2">
      <c r="A380" s="1">
        <v>379</v>
      </c>
      <c r="B380" s="2">
        <v>40560</v>
      </c>
      <c r="C380" s="1">
        <v>1</v>
      </c>
      <c r="D380" s="1">
        <v>0</v>
      </c>
      <c r="E380" s="1">
        <v>1</v>
      </c>
      <c r="F380" s="1">
        <v>6</v>
      </c>
      <c r="G380" s="1" t="b">
        <v>1</v>
      </c>
      <c r="H380" s="1">
        <v>1</v>
      </c>
      <c r="I380" s="1">
        <v>2</v>
      </c>
      <c r="J380" s="1">
        <v>0.18</v>
      </c>
      <c r="K380" s="1" t="str">
        <f t="shared" si="25"/>
        <v>Spring</v>
      </c>
      <c r="L380" s="3" t="str">
        <f t="shared" si="26"/>
        <v>Mist</v>
      </c>
      <c r="M380" s="1" t="str">
        <f t="shared" si="27"/>
        <v>Monday</v>
      </c>
      <c r="N380" s="1" t="str">
        <f t="shared" si="28"/>
        <v>Weekday</v>
      </c>
      <c r="O380" s="1" t="str">
        <f t="shared" si="29"/>
        <v>Morning</v>
      </c>
    </row>
    <row r="381" spans="1:15" ht="12.75" x14ac:dyDescent="0.2">
      <c r="A381" s="1">
        <v>380</v>
      </c>
      <c r="B381" s="2">
        <v>40560</v>
      </c>
      <c r="C381" s="1">
        <v>1</v>
      </c>
      <c r="D381" s="1">
        <v>0</v>
      </c>
      <c r="E381" s="1">
        <v>1</v>
      </c>
      <c r="F381" s="1">
        <v>7</v>
      </c>
      <c r="G381" s="1" t="b">
        <v>1</v>
      </c>
      <c r="H381" s="1">
        <v>1</v>
      </c>
      <c r="I381" s="1">
        <v>2</v>
      </c>
      <c r="J381" s="1">
        <v>0.16</v>
      </c>
      <c r="K381" s="1" t="str">
        <f t="shared" si="25"/>
        <v>Spring</v>
      </c>
      <c r="L381" s="3" t="str">
        <f t="shared" si="26"/>
        <v>Mist</v>
      </c>
      <c r="M381" s="1" t="str">
        <f t="shared" si="27"/>
        <v>Monday</v>
      </c>
      <c r="N381" s="1" t="str">
        <f t="shared" si="28"/>
        <v>Weekday</v>
      </c>
      <c r="O381" s="1" t="str">
        <f t="shared" si="29"/>
        <v>Morning</v>
      </c>
    </row>
    <row r="382" spans="1:15" ht="12.75" x14ac:dyDescent="0.2">
      <c r="A382" s="1">
        <v>381</v>
      </c>
      <c r="B382" s="2">
        <v>40560</v>
      </c>
      <c r="C382" s="1">
        <v>1</v>
      </c>
      <c r="D382" s="1">
        <v>0</v>
      </c>
      <c r="E382" s="1">
        <v>1</v>
      </c>
      <c r="F382" s="1">
        <v>8</v>
      </c>
      <c r="G382" s="1" t="b">
        <v>1</v>
      </c>
      <c r="H382" s="1">
        <v>1</v>
      </c>
      <c r="I382" s="1">
        <v>2</v>
      </c>
      <c r="J382" s="1">
        <v>0.16</v>
      </c>
      <c r="K382" s="1" t="str">
        <f t="shared" si="25"/>
        <v>Spring</v>
      </c>
      <c r="L382" s="3" t="str">
        <f t="shared" si="26"/>
        <v>Mist</v>
      </c>
      <c r="M382" s="1" t="str">
        <f t="shared" si="27"/>
        <v>Monday</v>
      </c>
      <c r="N382" s="1" t="str">
        <f t="shared" si="28"/>
        <v>Weekday</v>
      </c>
      <c r="O382" s="1" t="str">
        <f t="shared" si="29"/>
        <v>Morning</v>
      </c>
    </row>
    <row r="383" spans="1:15" ht="12.75" x14ac:dyDescent="0.2">
      <c r="A383" s="1">
        <v>382</v>
      </c>
      <c r="B383" s="2">
        <v>40560</v>
      </c>
      <c r="C383" s="1">
        <v>1</v>
      </c>
      <c r="D383" s="1">
        <v>0</v>
      </c>
      <c r="E383" s="1">
        <v>1</v>
      </c>
      <c r="F383" s="1">
        <v>9</v>
      </c>
      <c r="G383" s="1" t="b">
        <v>1</v>
      </c>
      <c r="H383" s="1">
        <v>1</v>
      </c>
      <c r="I383" s="1">
        <v>2</v>
      </c>
      <c r="J383" s="1">
        <v>0.16</v>
      </c>
      <c r="K383" s="1" t="str">
        <f t="shared" si="25"/>
        <v>Spring</v>
      </c>
      <c r="L383" s="3" t="str">
        <f t="shared" si="26"/>
        <v>Mist</v>
      </c>
      <c r="M383" s="1" t="str">
        <f t="shared" si="27"/>
        <v>Monday</v>
      </c>
      <c r="N383" s="1" t="str">
        <f t="shared" si="28"/>
        <v>Weekday</v>
      </c>
      <c r="O383" s="1" t="str">
        <f t="shared" si="29"/>
        <v>Morning</v>
      </c>
    </row>
    <row r="384" spans="1:15" ht="12.75" x14ac:dyDescent="0.2">
      <c r="A384" s="1">
        <v>383</v>
      </c>
      <c r="B384" s="2">
        <v>40560</v>
      </c>
      <c r="C384" s="1">
        <v>1</v>
      </c>
      <c r="D384" s="1">
        <v>0</v>
      </c>
      <c r="E384" s="1">
        <v>1</v>
      </c>
      <c r="F384" s="1">
        <v>10</v>
      </c>
      <c r="G384" s="1" t="b">
        <v>1</v>
      </c>
      <c r="H384" s="1">
        <v>1</v>
      </c>
      <c r="I384" s="1">
        <v>2</v>
      </c>
      <c r="J384" s="1">
        <v>0.16</v>
      </c>
      <c r="K384" s="1" t="str">
        <f t="shared" si="25"/>
        <v>Spring</v>
      </c>
      <c r="L384" s="3" t="str">
        <f t="shared" si="26"/>
        <v>Mist</v>
      </c>
      <c r="M384" s="1" t="str">
        <f t="shared" si="27"/>
        <v>Monday</v>
      </c>
      <c r="N384" s="1" t="str">
        <f t="shared" si="28"/>
        <v>Weekday</v>
      </c>
      <c r="O384" s="1" t="str">
        <f t="shared" si="29"/>
        <v>Morning</v>
      </c>
    </row>
    <row r="385" spans="1:15" ht="12.75" x14ac:dyDescent="0.2">
      <c r="A385" s="1">
        <v>384</v>
      </c>
      <c r="B385" s="2">
        <v>40560</v>
      </c>
      <c r="C385" s="1">
        <v>1</v>
      </c>
      <c r="D385" s="1">
        <v>0</v>
      </c>
      <c r="E385" s="1">
        <v>1</v>
      </c>
      <c r="F385" s="1">
        <v>11</v>
      </c>
      <c r="G385" s="1" t="b">
        <v>1</v>
      </c>
      <c r="H385" s="1">
        <v>1</v>
      </c>
      <c r="I385" s="1">
        <v>2</v>
      </c>
      <c r="J385" s="1">
        <v>0.16</v>
      </c>
      <c r="K385" s="1" t="str">
        <f t="shared" si="25"/>
        <v>Spring</v>
      </c>
      <c r="L385" s="3" t="str">
        <f t="shared" si="26"/>
        <v>Mist</v>
      </c>
      <c r="M385" s="1" t="str">
        <f t="shared" si="27"/>
        <v>Monday</v>
      </c>
      <c r="N385" s="1" t="str">
        <f t="shared" si="28"/>
        <v>Weekday</v>
      </c>
      <c r="O385" s="1" t="str">
        <f t="shared" si="29"/>
        <v>Morning</v>
      </c>
    </row>
    <row r="386" spans="1:15" ht="12.75" x14ac:dyDescent="0.2">
      <c r="A386" s="1">
        <v>385</v>
      </c>
      <c r="B386" s="2">
        <v>40560</v>
      </c>
      <c r="C386" s="1">
        <v>1</v>
      </c>
      <c r="D386" s="1">
        <v>0</v>
      </c>
      <c r="E386" s="1">
        <v>1</v>
      </c>
      <c r="F386" s="1">
        <v>12</v>
      </c>
      <c r="G386" s="1" t="b">
        <v>1</v>
      </c>
      <c r="H386" s="1">
        <v>1</v>
      </c>
      <c r="I386" s="1">
        <v>2</v>
      </c>
      <c r="J386" s="1">
        <v>0.18</v>
      </c>
      <c r="K386" s="1" t="str">
        <f t="shared" si="25"/>
        <v>Spring</v>
      </c>
      <c r="L386" s="3" t="str">
        <f t="shared" si="26"/>
        <v>Mist</v>
      </c>
      <c r="M386" s="1" t="str">
        <f t="shared" si="27"/>
        <v>Monday</v>
      </c>
      <c r="N386" s="1" t="str">
        <f t="shared" si="28"/>
        <v>Weekday</v>
      </c>
      <c r="O386" s="1" t="str">
        <f t="shared" si="29"/>
        <v>Afternoon</v>
      </c>
    </row>
    <row r="387" spans="1:15" ht="12.75" x14ac:dyDescent="0.2">
      <c r="A387" s="1">
        <v>386</v>
      </c>
      <c r="B387" s="2">
        <v>40560</v>
      </c>
      <c r="C387" s="1">
        <v>1</v>
      </c>
      <c r="D387" s="1">
        <v>0</v>
      </c>
      <c r="E387" s="1">
        <v>1</v>
      </c>
      <c r="F387" s="1">
        <v>13</v>
      </c>
      <c r="G387" s="1" t="b">
        <v>1</v>
      </c>
      <c r="H387" s="1">
        <v>1</v>
      </c>
      <c r="I387" s="1">
        <v>2</v>
      </c>
      <c r="J387" s="1">
        <v>0.18</v>
      </c>
      <c r="K387" s="1" t="str">
        <f t="shared" ref="K387:K450" si="30">CHOOSE(C387,"Spring","Summer","Fall","Winter")</f>
        <v>Spring</v>
      </c>
      <c r="L387" s="3" t="str">
        <f t="shared" ref="L387:L450" si="31">CHOOSE(I387,"Clear","Mist","Light Rain/Snow","Heavy Rain/Snow")</f>
        <v>Mist</v>
      </c>
      <c r="M387" s="1" t="str">
        <f t="shared" ref="M387:M450" si="32">CHOOSE(H387+1,"Sunday","Monday","Tuesday","Wednesday","Thursday","Friday","Saturday")</f>
        <v>Monday</v>
      </c>
      <c r="N387" s="1" t="str">
        <f t="shared" ref="N387:N450" si="33">IF(H387&gt;=5,"Weekend","Weekday")</f>
        <v>Weekday</v>
      </c>
      <c r="O387" s="1" t="str">
        <f t="shared" ref="O387:O450" si="34">IF(F387&lt;6,"Early Morning",IF(F387&lt;12,"Morning",IF(F387&lt;18,"Afternoon","Evening")))</f>
        <v>Afternoon</v>
      </c>
    </row>
    <row r="388" spans="1:15" ht="12.75" x14ac:dyDescent="0.2">
      <c r="A388" s="1">
        <v>387</v>
      </c>
      <c r="B388" s="2">
        <v>40560</v>
      </c>
      <c r="C388" s="1">
        <v>1</v>
      </c>
      <c r="D388" s="1">
        <v>0</v>
      </c>
      <c r="E388" s="1">
        <v>1</v>
      </c>
      <c r="F388" s="1">
        <v>14</v>
      </c>
      <c r="G388" s="1" t="b">
        <v>1</v>
      </c>
      <c r="H388" s="1">
        <v>1</v>
      </c>
      <c r="I388" s="1">
        <v>2</v>
      </c>
      <c r="J388" s="1">
        <v>0.18</v>
      </c>
      <c r="K388" s="1" t="str">
        <f t="shared" si="30"/>
        <v>Spring</v>
      </c>
      <c r="L388" s="3" t="str">
        <f t="shared" si="31"/>
        <v>Mist</v>
      </c>
      <c r="M388" s="1" t="str">
        <f t="shared" si="32"/>
        <v>Monday</v>
      </c>
      <c r="N388" s="1" t="str">
        <f t="shared" si="33"/>
        <v>Weekday</v>
      </c>
      <c r="O388" s="1" t="str">
        <f t="shared" si="34"/>
        <v>Afternoon</v>
      </c>
    </row>
    <row r="389" spans="1:15" ht="12.75" x14ac:dyDescent="0.2">
      <c r="A389" s="1">
        <v>388</v>
      </c>
      <c r="B389" s="2">
        <v>40560</v>
      </c>
      <c r="C389" s="1">
        <v>1</v>
      </c>
      <c r="D389" s="1">
        <v>0</v>
      </c>
      <c r="E389" s="1">
        <v>1</v>
      </c>
      <c r="F389" s="1">
        <v>15</v>
      </c>
      <c r="G389" s="1" t="b">
        <v>1</v>
      </c>
      <c r="H389" s="1">
        <v>1</v>
      </c>
      <c r="I389" s="1">
        <v>2</v>
      </c>
      <c r="J389" s="1">
        <v>0.2</v>
      </c>
      <c r="K389" s="1" t="str">
        <f t="shared" si="30"/>
        <v>Spring</v>
      </c>
      <c r="L389" s="3" t="str">
        <f t="shared" si="31"/>
        <v>Mist</v>
      </c>
      <c r="M389" s="1" t="str">
        <f t="shared" si="32"/>
        <v>Monday</v>
      </c>
      <c r="N389" s="1" t="str">
        <f t="shared" si="33"/>
        <v>Weekday</v>
      </c>
      <c r="O389" s="1" t="str">
        <f t="shared" si="34"/>
        <v>Afternoon</v>
      </c>
    </row>
    <row r="390" spans="1:15" ht="12.75" x14ac:dyDescent="0.2">
      <c r="A390" s="1">
        <v>389</v>
      </c>
      <c r="B390" s="2">
        <v>40560</v>
      </c>
      <c r="C390" s="1">
        <v>1</v>
      </c>
      <c r="D390" s="1">
        <v>0</v>
      </c>
      <c r="E390" s="1">
        <v>1</v>
      </c>
      <c r="F390" s="1">
        <v>16</v>
      </c>
      <c r="G390" s="1" t="b">
        <v>1</v>
      </c>
      <c r="H390" s="1">
        <v>1</v>
      </c>
      <c r="I390" s="1">
        <v>2</v>
      </c>
      <c r="J390" s="1">
        <v>0.2</v>
      </c>
      <c r="K390" s="1" t="str">
        <f t="shared" si="30"/>
        <v>Spring</v>
      </c>
      <c r="L390" s="3" t="str">
        <f t="shared" si="31"/>
        <v>Mist</v>
      </c>
      <c r="M390" s="1" t="str">
        <f t="shared" si="32"/>
        <v>Monday</v>
      </c>
      <c r="N390" s="1" t="str">
        <f t="shared" si="33"/>
        <v>Weekday</v>
      </c>
      <c r="O390" s="1" t="str">
        <f t="shared" si="34"/>
        <v>Afternoon</v>
      </c>
    </row>
    <row r="391" spans="1:15" ht="12.75" x14ac:dyDescent="0.2">
      <c r="A391" s="1">
        <v>390</v>
      </c>
      <c r="B391" s="2">
        <v>40560</v>
      </c>
      <c r="C391" s="1">
        <v>1</v>
      </c>
      <c r="D391" s="1">
        <v>0</v>
      </c>
      <c r="E391" s="1">
        <v>1</v>
      </c>
      <c r="F391" s="1">
        <v>17</v>
      </c>
      <c r="G391" s="1" t="b">
        <v>1</v>
      </c>
      <c r="H391" s="1">
        <v>1</v>
      </c>
      <c r="I391" s="1">
        <v>1</v>
      </c>
      <c r="J391" s="1">
        <v>0.2</v>
      </c>
      <c r="K391" s="1" t="str">
        <f t="shared" si="30"/>
        <v>Spring</v>
      </c>
      <c r="L391" s="3" t="str">
        <f t="shared" si="31"/>
        <v>Clear</v>
      </c>
      <c r="M391" s="1" t="str">
        <f t="shared" si="32"/>
        <v>Monday</v>
      </c>
      <c r="N391" s="1" t="str">
        <f t="shared" si="33"/>
        <v>Weekday</v>
      </c>
      <c r="O391" s="1" t="str">
        <f t="shared" si="34"/>
        <v>Afternoon</v>
      </c>
    </row>
    <row r="392" spans="1:15" ht="12.75" x14ac:dyDescent="0.2">
      <c r="A392" s="1">
        <v>391</v>
      </c>
      <c r="B392" s="2">
        <v>40560</v>
      </c>
      <c r="C392" s="1">
        <v>1</v>
      </c>
      <c r="D392" s="1">
        <v>0</v>
      </c>
      <c r="E392" s="1">
        <v>1</v>
      </c>
      <c r="F392" s="1">
        <v>18</v>
      </c>
      <c r="G392" s="1" t="b">
        <v>1</v>
      </c>
      <c r="H392" s="1">
        <v>1</v>
      </c>
      <c r="I392" s="1">
        <v>2</v>
      </c>
      <c r="J392" s="1">
        <v>0.18</v>
      </c>
      <c r="K392" s="1" t="str">
        <f t="shared" si="30"/>
        <v>Spring</v>
      </c>
      <c r="L392" s="3" t="str">
        <f t="shared" si="31"/>
        <v>Mist</v>
      </c>
      <c r="M392" s="1" t="str">
        <f t="shared" si="32"/>
        <v>Monday</v>
      </c>
      <c r="N392" s="1" t="str">
        <f t="shared" si="33"/>
        <v>Weekday</v>
      </c>
      <c r="O392" s="1" t="str">
        <f t="shared" si="34"/>
        <v>Evening</v>
      </c>
    </row>
    <row r="393" spans="1:15" ht="12.75" x14ac:dyDescent="0.2">
      <c r="A393" s="1">
        <v>392</v>
      </c>
      <c r="B393" s="2">
        <v>40560</v>
      </c>
      <c r="C393" s="1">
        <v>1</v>
      </c>
      <c r="D393" s="1">
        <v>0</v>
      </c>
      <c r="E393" s="1">
        <v>1</v>
      </c>
      <c r="F393" s="1">
        <v>19</v>
      </c>
      <c r="G393" s="1" t="b">
        <v>1</v>
      </c>
      <c r="H393" s="1">
        <v>1</v>
      </c>
      <c r="I393" s="1">
        <v>3</v>
      </c>
      <c r="J393" s="1">
        <v>0.18</v>
      </c>
      <c r="K393" s="1" t="str">
        <f t="shared" si="30"/>
        <v>Spring</v>
      </c>
      <c r="L393" s="3" t="str">
        <f t="shared" si="31"/>
        <v>Light Rain/Snow</v>
      </c>
      <c r="M393" s="1" t="str">
        <f t="shared" si="32"/>
        <v>Monday</v>
      </c>
      <c r="N393" s="1" t="str">
        <f t="shared" si="33"/>
        <v>Weekday</v>
      </c>
      <c r="O393" s="1" t="str">
        <f t="shared" si="34"/>
        <v>Evening</v>
      </c>
    </row>
    <row r="394" spans="1:15" ht="12.75" x14ac:dyDescent="0.2">
      <c r="A394" s="1">
        <v>393</v>
      </c>
      <c r="B394" s="2">
        <v>40560</v>
      </c>
      <c r="C394" s="1">
        <v>1</v>
      </c>
      <c r="D394" s="1">
        <v>0</v>
      </c>
      <c r="E394" s="1">
        <v>1</v>
      </c>
      <c r="F394" s="1">
        <v>20</v>
      </c>
      <c r="G394" s="1" t="b">
        <v>1</v>
      </c>
      <c r="H394" s="1">
        <v>1</v>
      </c>
      <c r="I394" s="1">
        <v>3</v>
      </c>
      <c r="J394" s="1">
        <v>0.16</v>
      </c>
      <c r="K394" s="1" t="str">
        <f t="shared" si="30"/>
        <v>Spring</v>
      </c>
      <c r="L394" s="3" t="str">
        <f t="shared" si="31"/>
        <v>Light Rain/Snow</v>
      </c>
      <c r="M394" s="1" t="str">
        <f t="shared" si="32"/>
        <v>Monday</v>
      </c>
      <c r="N394" s="1" t="str">
        <f t="shared" si="33"/>
        <v>Weekday</v>
      </c>
      <c r="O394" s="1" t="str">
        <f t="shared" si="34"/>
        <v>Evening</v>
      </c>
    </row>
    <row r="395" spans="1:15" ht="12.75" x14ac:dyDescent="0.2">
      <c r="A395" s="1">
        <v>394</v>
      </c>
      <c r="B395" s="2">
        <v>40560</v>
      </c>
      <c r="C395" s="1">
        <v>1</v>
      </c>
      <c r="D395" s="1">
        <v>0</v>
      </c>
      <c r="E395" s="1">
        <v>1</v>
      </c>
      <c r="F395" s="1">
        <v>21</v>
      </c>
      <c r="G395" s="1" t="b">
        <v>1</v>
      </c>
      <c r="H395" s="1">
        <v>1</v>
      </c>
      <c r="I395" s="1">
        <v>3</v>
      </c>
      <c r="J395" s="1">
        <v>0.16</v>
      </c>
      <c r="K395" s="1" t="str">
        <f t="shared" si="30"/>
        <v>Spring</v>
      </c>
      <c r="L395" s="3" t="str">
        <f t="shared" si="31"/>
        <v>Light Rain/Snow</v>
      </c>
      <c r="M395" s="1" t="str">
        <f t="shared" si="32"/>
        <v>Monday</v>
      </c>
      <c r="N395" s="1" t="str">
        <f t="shared" si="33"/>
        <v>Weekday</v>
      </c>
      <c r="O395" s="1" t="str">
        <f t="shared" si="34"/>
        <v>Evening</v>
      </c>
    </row>
    <row r="396" spans="1:15" ht="12.75" x14ac:dyDescent="0.2">
      <c r="A396" s="1">
        <v>395</v>
      </c>
      <c r="B396" s="2">
        <v>40560</v>
      </c>
      <c r="C396" s="1">
        <v>1</v>
      </c>
      <c r="D396" s="1">
        <v>0</v>
      </c>
      <c r="E396" s="1">
        <v>1</v>
      </c>
      <c r="F396" s="1">
        <v>22</v>
      </c>
      <c r="G396" s="1" t="b">
        <v>1</v>
      </c>
      <c r="H396" s="1">
        <v>1</v>
      </c>
      <c r="I396" s="1">
        <v>3</v>
      </c>
      <c r="J396" s="1">
        <v>0.14000000000000001</v>
      </c>
      <c r="K396" s="1" t="str">
        <f t="shared" si="30"/>
        <v>Spring</v>
      </c>
      <c r="L396" s="3" t="str">
        <f t="shared" si="31"/>
        <v>Light Rain/Snow</v>
      </c>
      <c r="M396" s="1" t="str">
        <f t="shared" si="32"/>
        <v>Monday</v>
      </c>
      <c r="N396" s="1" t="str">
        <f t="shared" si="33"/>
        <v>Weekday</v>
      </c>
      <c r="O396" s="1" t="str">
        <f t="shared" si="34"/>
        <v>Evening</v>
      </c>
    </row>
    <row r="397" spans="1:15" ht="12.75" x14ac:dyDescent="0.2">
      <c r="A397" s="1">
        <v>396</v>
      </c>
      <c r="B397" s="2">
        <v>40560</v>
      </c>
      <c r="C397" s="1">
        <v>1</v>
      </c>
      <c r="D397" s="1">
        <v>0</v>
      </c>
      <c r="E397" s="1">
        <v>1</v>
      </c>
      <c r="F397" s="1">
        <v>23</v>
      </c>
      <c r="G397" s="1" t="b">
        <v>1</v>
      </c>
      <c r="H397" s="1">
        <v>1</v>
      </c>
      <c r="I397" s="1">
        <v>3</v>
      </c>
      <c r="J397" s="1">
        <v>0.16</v>
      </c>
      <c r="K397" s="1" t="str">
        <f t="shared" si="30"/>
        <v>Spring</v>
      </c>
      <c r="L397" s="3" t="str">
        <f t="shared" si="31"/>
        <v>Light Rain/Snow</v>
      </c>
      <c r="M397" s="1" t="str">
        <f t="shared" si="32"/>
        <v>Monday</v>
      </c>
      <c r="N397" s="1" t="str">
        <f t="shared" si="33"/>
        <v>Weekday</v>
      </c>
      <c r="O397" s="1" t="str">
        <f t="shared" si="34"/>
        <v>Evening</v>
      </c>
    </row>
    <row r="398" spans="1:15" ht="12.75" x14ac:dyDescent="0.2">
      <c r="A398" s="1">
        <v>397</v>
      </c>
      <c r="B398" s="2">
        <v>40561</v>
      </c>
      <c r="C398" s="1">
        <v>1</v>
      </c>
      <c r="D398" s="1">
        <v>0</v>
      </c>
      <c r="E398" s="1">
        <v>1</v>
      </c>
      <c r="F398" s="1">
        <v>12</v>
      </c>
      <c r="G398" s="1" t="b">
        <v>0</v>
      </c>
      <c r="H398" s="1">
        <v>2</v>
      </c>
      <c r="I398" s="1">
        <v>2</v>
      </c>
      <c r="J398" s="1">
        <v>0.2</v>
      </c>
      <c r="K398" s="1" t="str">
        <f t="shared" si="30"/>
        <v>Spring</v>
      </c>
      <c r="L398" s="3" t="str">
        <f t="shared" si="31"/>
        <v>Mist</v>
      </c>
      <c r="M398" s="1" t="str">
        <f t="shared" si="32"/>
        <v>Tuesday</v>
      </c>
      <c r="N398" s="1" t="str">
        <f t="shared" si="33"/>
        <v>Weekday</v>
      </c>
      <c r="O398" s="1" t="str">
        <f t="shared" si="34"/>
        <v>Afternoon</v>
      </c>
    </row>
    <row r="399" spans="1:15" ht="12.75" x14ac:dyDescent="0.2">
      <c r="A399" s="1">
        <v>398</v>
      </c>
      <c r="B399" s="2">
        <v>40561</v>
      </c>
      <c r="C399" s="1">
        <v>1</v>
      </c>
      <c r="D399" s="1">
        <v>0</v>
      </c>
      <c r="E399" s="1">
        <v>1</v>
      </c>
      <c r="F399" s="1">
        <v>13</v>
      </c>
      <c r="G399" s="1" t="b">
        <v>0</v>
      </c>
      <c r="H399" s="1">
        <v>2</v>
      </c>
      <c r="I399" s="1">
        <v>2</v>
      </c>
      <c r="J399" s="1">
        <v>0.2</v>
      </c>
      <c r="K399" s="1" t="str">
        <f t="shared" si="30"/>
        <v>Spring</v>
      </c>
      <c r="L399" s="3" t="str">
        <f t="shared" si="31"/>
        <v>Mist</v>
      </c>
      <c r="M399" s="1" t="str">
        <f t="shared" si="32"/>
        <v>Tuesday</v>
      </c>
      <c r="N399" s="1" t="str">
        <f t="shared" si="33"/>
        <v>Weekday</v>
      </c>
      <c r="O399" s="1" t="str">
        <f t="shared" si="34"/>
        <v>Afternoon</v>
      </c>
    </row>
    <row r="400" spans="1:15" ht="12.75" x14ac:dyDescent="0.2">
      <c r="A400" s="1">
        <v>399</v>
      </c>
      <c r="B400" s="2">
        <v>40561</v>
      </c>
      <c r="C400" s="1">
        <v>1</v>
      </c>
      <c r="D400" s="1">
        <v>0</v>
      </c>
      <c r="E400" s="1">
        <v>1</v>
      </c>
      <c r="F400" s="1">
        <v>14</v>
      </c>
      <c r="G400" s="1" t="b">
        <v>0</v>
      </c>
      <c r="H400" s="1">
        <v>2</v>
      </c>
      <c r="I400" s="1">
        <v>2</v>
      </c>
      <c r="J400" s="1">
        <v>0.22</v>
      </c>
      <c r="K400" s="1" t="str">
        <f t="shared" si="30"/>
        <v>Spring</v>
      </c>
      <c r="L400" s="3" t="str">
        <f t="shared" si="31"/>
        <v>Mist</v>
      </c>
      <c r="M400" s="1" t="str">
        <f t="shared" si="32"/>
        <v>Tuesday</v>
      </c>
      <c r="N400" s="1" t="str">
        <f t="shared" si="33"/>
        <v>Weekday</v>
      </c>
      <c r="O400" s="1" t="str">
        <f t="shared" si="34"/>
        <v>Afternoon</v>
      </c>
    </row>
    <row r="401" spans="1:15" ht="12.75" x14ac:dyDescent="0.2">
      <c r="A401" s="1">
        <v>400</v>
      </c>
      <c r="B401" s="2">
        <v>40561</v>
      </c>
      <c r="C401" s="1">
        <v>1</v>
      </c>
      <c r="D401" s="1">
        <v>0</v>
      </c>
      <c r="E401" s="1">
        <v>1</v>
      </c>
      <c r="F401" s="1">
        <v>15</v>
      </c>
      <c r="G401" s="1" t="b">
        <v>0</v>
      </c>
      <c r="H401" s="1">
        <v>2</v>
      </c>
      <c r="I401" s="1">
        <v>2</v>
      </c>
      <c r="J401" s="1">
        <v>0.22</v>
      </c>
      <c r="K401" s="1" t="str">
        <f t="shared" si="30"/>
        <v>Spring</v>
      </c>
      <c r="L401" s="3" t="str">
        <f t="shared" si="31"/>
        <v>Mist</v>
      </c>
      <c r="M401" s="1" t="str">
        <f t="shared" si="32"/>
        <v>Tuesday</v>
      </c>
      <c r="N401" s="1" t="str">
        <f t="shared" si="33"/>
        <v>Weekday</v>
      </c>
      <c r="O401" s="1" t="str">
        <f t="shared" si="34"/>
        <v>Afternoon</v>
      </c>
    </row>
    <row r="402" spans="1:15" ht="12.75" x14ac:dyDescent="0.2">
      <c r="A402" s="1">
        <v>401</v>
      </c>
      <c r="B402" s="2">
        <v>40561</v>
      </c>
      <c r="C402" s="1">
        <v>1</v>
      </c>
      <c r="D402" s="1">
        <v>0</v>
      </c>
      <c r="E402" s="1">
        <v>1</v>
      </c>
      <c r="F402" s="1">
        <v>16</v>
      </c>
      <c r="G402" s="1" t="b">
        <v>0</v>
      </c>
      <c r="H402" s="1">
        <v>2</v>
      </c>
      <c r="I402" s="1">
        <v>2</v>
      </c>
      <c r="J402" s="1">
        <v>0.22</v>
      </c>
      <c r="K402" s="1" t="str">
        <f t="shared" si="30"/>
        <v>Spring</v>
      </c>
      <c r="L402" s="3" t="str">
        <f t="shared" si="31"/>
        <v>Mist</v>
      </c>
      <c r="M402" s="1" t="str">
        <f t="shared" si="32"/>
        <v>Tuesday</v>
      </c>
      <c r="N402" s="1" t="str">
        <f t="shared" si="33"/>
        <v>Weekday</v>
      </c>
      <c r="O402" s="1" t="str">
        <f t="shared" si="34"/>
        <v>Afternoon</v>
      </c>
    </row>
    <row r="403" spans="1:15" ht="12.75" x14ac:dyDescent="0.2">
      <c r="A403" s="1">
        <v>402</v>
      </c>
      <c r="B403" s="2">
        <v>40561</v>
      </c>
      <c r="C403" s="1">
        <v>1</v>
      </c>
      <c r="D403" s="1">
        <v>0</v>
      </c>
      <c r="E403" s="1">
        <v>1</v>
      </c>
      <c r="F403" s="1">
        <v>17</v>
      </c>
      <c r="G403" s="1" t="b">
        <v>0</v>
      </c>
      <c r="H403" s="1">
        <v>2</v>
      </c>
      <c r="I403" s="1">
        <v>2</v>
      </c>
      <c r="J403" s="1">
        <v>0.22</v>
      </c>
      <c r="K403" s="1" t="str">
        <f t="shared" si="30"/>
        <v>Spring</v>
      </c>
      <c r="L403" s="3" t="str">
        <f t="shared" si="31"/>
        <v>Mist</v>
      </c>
      <c r="M403" s="1" t="str">
        <f t="shared" si="32"/>
        <v>Tuesday</v>
      </c>
      <c r="N403" s="1" t="str">
        <f t="shared" si="33"/>
        <v>Weekday</v>
      </c>
      <c r="O403" s="1" t="str">
        <f t="shared" si="34"/>
        <v>Afternoon</v>
      </c>
    </row>
    <row r="404" spans="1:15" ht="12.75" x14ac:dyDescent="0.2">
      <c r="A404" s="1">
        <v>403</v>
      </c>
      <c r="B404" s="2">
        <v>40561</v>
      </c>
      <c r="C404" s="1">
        <v>1</v>
      </c>
      <c r="D404" s="1">
        <v>0</v>
      </c>
      <c r="E404" s="1">
        <v>1</v>
      </c>
      <c r="F404" s="1">
        <v>18</v>
      </c>
      <c r="G404" s="1" t="b">
        <v>0</v>
      </c>
      <c r="H404" s="1">
        <v>2</v>
      </c>
      <c r="I404" s="1">
        <v>2</v>
      </c>
      <c r="J404" s="1">
        <v>0.22</v>
      </c>
      <c r="K404" s="1" t="str">
        <f t="shared" si="30"/>
        <v>Spring</v>
      </c>
      <c r="L404" s="3" t="str">
        <f t="shared" si="31"/>
        <v>Mist</v>
      </c>
      <c r="M404" s="1" t="str">
        <f t="shared" si="32"/>
        <v>Tuesday</v>
      </c>
      <c r="N404" s="1" t="str">
        <f t="shared" si="33"/>
        <v>Weekday</v>
      </c>
      <c r="O404" s="1" t="str">
        <f t="shared" si="34"/>
        <v>Evening</v>
      </c>
    </row>
    <row r="405" spans="1:15" ht="12.75" x14ac:dyDescent="0.2">
      <c r="A405" s="1">
        <v>404</v>
      </c>
      <c r="B405" s="2">
        <v>40561</v>
      </c>
      <c r="C405" s="1">
        <v>1</v>
      </c>
      <c r="D405" s="1">
        <v>0</v>
      </c>
      <c r="E405" s="1">
        <v>1</v>
      </c>
      <c r="F405" s="1">
        <v>19</v>
      </c>
      <c r="G405" s="1" t="b">
        <v>0</v>
      </c>
      <c r="H405" s="1">
        <v>2</v>
      </c>
      <c r="I405" s="1">
        <v>2</v>
      </c>
      <c r="J405" s="1">
        <v>0.22</v>
      </c>
      <c r="K405" s="1" t="str">
        <f t="shared" si="30"/>
        <v>Spring</v>
      </c>
      <c r="L405" s="3" t="str">
        <f t="shared" si="31"/>
        <v>Mist</v>
      </c>
      <c r="M405" s="1" t="str">
        <f t="shared" si="32"/>
        <v>Tuesday</v>
      </c>
      <c r="N405" s="1" t="str">
        <f t="shared" si="33"/>
        <v>Weekday</v>
      </c>
      <c r="O405" s="1" t="str">
        <f t="shared" si="34"/>
        <v>Evening</v>
      </c>
    </row>
    <row r="406" spans="1:15" ht="12.75" x14ac:dyDescent="0.2">
      <c r="A406" s="1">
        <v>405</v>
      </c>
      <c r="B406" s="2">
        <v>40561</v>
      </c>
      <c r="C406" s="1">
        <v>1</v>
      </c>
      <c r="D406" s="1">
        <v>0</v>
      </c>
      <c r="E406" s="1">
        <v>1</v>
      </c>
      <c r="F406" s="1">
        <v>20</v>
      </c>
      <c r="G406" s="1" t="b">
        <v>0</v>
      </c>
      <c r="H406" s="1">
        <v>2</v>
      </c>
      <c r="I406" s="1">
        <v>2</v>
      </c>
      <c r="J406" s="1">
        <v>0.22</v>
      </c>
      <c r="K406" s="1" t="str">
        <f t="shared" si="30"/>
        <v>Spring</v>
      </c>
      <c r="L406" s="3" t="str">
        <f t="shared" si="31"/>
        <v>Mist</v>
      </c>
      <c r="M406" s="1" t="str">
        <f t="shared" si="32"/>
        <v>Tuesday</v>
      </c>
      <c r="N406" s="1" t="str">
        <f t="shared" si="33"/>
        <v>Weekday</v>
      </c>
      <c r="O406" s="1" t="str">
        <f t="shared" si="34"/>
        <v>Evening</v>
      </c>
    </row>
    <row r="407" spans="1:15" ht="12.75" x14ac:dyDescent="0.2">
      <c r="A407" s="1">
        <v>406</v>
      </c>
      <c r="B407" s="2">
        <v>40561</v>
      </c>
      <c r="C407" s="1">
        <v>1</v>
      </c>
      <c r="D407" s="1">
        <v>0</v>
      </c>
      <c r="E407" s="1">
        <v>1</v>
      </c>
      <c r="F407" s="1">
        <v>21</v>
      </c>
      <c r="G407" s="1" t="b">
        <v>0</v>
      </c>
      <c r="H407" s="1">
        <v>2</v>
      </c>
      <c r="I407" s="1">
        <v>2</v>
      </c>
      <c r="J407" s="1">
        <v>0.22</v>
      </c>
      <c r="K407" s="1" t="str">
        <f t="shared" si="30"/>
        <v>Spring</v>
      </c>
      <c r="L407" s="3" t="str">
        <f t="shared" si="31"/>
        <v>Mist</v>
      </c>
      <c r="M407" s="1" t="str">
        <f t="shared" si="32"/>
        <v>Tuesday</v>
      </c>
      <c r="N407" s="1" t="str">
        <f t="shared" si="33"/>
        <v>Weekday</v>
      </c>
      <c r="O407" s="1" t="str">
        <f t="shared" si="34"/>
        <v>Evening</v>
      </c>
    </row>
    <row r="408" spans="1:15" ht="12.75" x14ac:dyDescent="0.2">
      <c r="A408" s="1">
        <v>407</v>
      </c>
      <c r="B408" s="2">
        <v>40561</v>
      </c>
      <c r="C408" s="1">
        <v>1</v>
      </c>
      <c r="D408" s="1">
        <v>0</v>
      </c>
      <c r="E408" s="1">
        <v>1</v>
      </c>
      <c r="F408" s="1">
        <v>22</v>
      </c>
      <c r="G408" s="1" t="b">
        <v>0</v>
      </c>
      <c r="H408" s="1">
        <v>2</v>
      </c>
      <c r="I408" s="1">
        <v>2</v>
      </c>
      <c r="J408" s="1">
        <v>0.22</v>
      </c>
      <c r="K408" s="1" t="str">
        <f t="shared" si="30"/>
        <v>Spring</v>
      </c>
      <c r="L408" s="3" t="str">
        <f t="shared" si="31"/>
        <v>Mist</v>
      </c>
      <c r="M408" s="1" t="str">
        <f t="shared" si="32"/>
        <v>Tuesday</v>
      </c>
      <c r="N408" s="1" t="str">
        <f t="shared" si="33"/>
        <v>Weekday</v>
      </c>
      <c r="O408" s="1" t="str">
        <f t="shared" si="34"/>
        <v>Evening</v>
      </c>
    </row>
    <row r="409" spans="1:15" ht="12.75" x14ac:dyDescent="0.2">
      <c r="A409" s="1">
        <v>408</v>
      </c>
      <c r="B409" s="2">
        <v>40561</v>
      </c>
      <c r="C409" s="1">
        <v>1</v>
      </c>
      <c r="D409" s="1">
        <v>0</v>
      </c>
      <c r="E409" s="1">
        <v>1</v>
      </c>
      <c r="F409" s="1">
        <v>23</v>
      </c>
      <c r="G409" s="1" t="b">
        <v>0</v>
      </c>
      <c r="H409" s="1">
        <v>2</v>
      </c>
      <c r="I409" s="1">
        <v>2</v>
      </c>
      <c r="J409" s="1">
        <v>0.22</v>
      </c>
      <c r="K409" s="1" t="str">
        <f t="shared" si="30"/>
        <v>Spring</v>
      </c>
      <c r="L409" s="3" t="str">
        <f t="shared" si="31"/>
        <v>Mist</v>
      </c>
      <c r="M409" s="1" t="str">
        <f t="shared" si="32"/>
        <v>Tuesday</v>
      </c>
      <c r="N409" s="1" t="str">
        <f t="shared" si="33"/>
        <v>Weekday</v>
      </c>
      <c r="O409" s="1" t="str">
        <f t="shared" si="34"/>
        <v>Evening</v>
      </c>
    </row>
    <row r="410" spans="1:15" ht="12.75" x14ac:dyDescent="0.2">
      <c r="A410" s="1">
        <v>409</v>
      </c>
      <c r="B410" s="2">
        <v>40562</v>
      </c>
      <c r="C410" s="1">
        <v>1</v>
      </c>
      <c r="D410" s="1">
        <v>0</v>
      </c>
      <c r="E410" s="1">
        <v>1</v>
      </c>
      <c r="F410" s="1">
        <v>0</v>
      </c>
      <c r="G410" s="1" t="b">
        <v>0</v>
      </c>
      <c r="H410" s="1">
        <v>3</v>
      </c>
      <c r="I410" s="1">
        <v>2</v>
      </c>
      <c r="J410" s="1">
        <v>0.22</v>
      </c>
      <c r="K410" s="1" t="str">
        <f t="shared" si="30"/>
        <v>Spring</v>
      </c>
      <c r="L410" s="3" t="str">
        <f t="shared" si="31"/>
        <v>Mist</v>
      </c>
      <c r="M410" s="1" t="str">
        <f t="shared" si="32"/>
        <v>Wednesday</v>
      </c>
      <c r="N410" s="1" t="str">
        <f t="shared" si="33"/>
        <v>Weekday</v>
      </c>
      <c r="O410" s="1" t="str">
        <f t="shared" si="34"/>
        <v>Early Morning</v>
      </c>
    </row>
    <row r="411" spans="1:15" ht="12.75" x14ac:dyDescent="0.2">
      <c r="A411" s="1">
        <v>410</v>
      </c>
      <c r="B411" s="2">
        <v>40562</v>
      </c>
      <c r="C411" s="1">
        <v>1</v>
      </c>
      <c r="D411" s="1">
        <v>0</v>
      </c>
      <c r="E411" s="1">
        <v>1</v>
      </c>
      <c r="F411" s="1">
        <v>1</v>
      </c>
      <c r="G411" s="1" t="b">
        <v>0</v>
      </c>
      <c r="H411" s="1">
        <v>3</v>
      </c>
      <c r="I411" s="1">
        <v>3</v>
      </c>
      <c r="J411" s="1">
        <v>0.22</v>
      </c>
      <c r="K411" s="1" t="str">
        <f t="shared" si="30"/>
        <v>Spring</v>
      </c>
      <c r="L411" s="3" t="str">
        <f t="shared" si="31"/>
        <v>Light Rain/Snow</v>
      </c>
      <c r="M411" s="1" t="str">
        <f t="shared" si="32"/>
        <v>Wednesday</v>
      </c>
      <c r="N411" s="1" t="str">
        <f t="shared" si="33"/>
        <v>Weekday</v>
      </c>
      <c r="O411" s="1" t="str">
        <f t="shared" si="34"/>
        <v>Early Morning</v>
      </c>
    </row>
    <row r="412" spans="1:15" ht="12.75" x14ac:dyDescent="0.2">
      <c r="A412" s="1">
        <v>411</v>
      </c>
      <c r="B412" s="2">
        <v>40562</v>
      </c>
      <c r="C412" s="1">
        <v>1</v>
      </c>
      <c r="D412" s="1">
        <v>0</v>
      </c>
      <c r="E412" s="1">
        <v>1</v>
      </c>
      <c r="F412" s="1">
        <v>2</v>
      </c>
      <c r="G412" s="1" t="b">
        <v>0</v>
      </c>
      <c r="H412" s="1">
        <v>3</v>
      </c>
      <c r="I412" s="1">
        <v>3</v>
      </c>
      <c r="J412" s="1">
        <v>0.22</v>
      </c>
      <c r="K412" s="1" t="str">
        <f t="shared" si="30"/>
        <v>Spring</v>
      </c>
      <c r="L412" s="3" t="str">
        <f t="shared" si="31"/>
        <v>Light Rain/Snow</v>
      </c>
      <c r="M412" s="1" t="str">
        <f t="shared" si="32"/>
        <v>Wednesday</v>
      </c>
      <c r="N412" s="1" t="str">
        <f t="shared" si="33"/>
        <v>Weekday</v>
      </c>
      <c r="O412" s="1" t="str">
        <f t="shared" si="34"/>
        <v>Early Morning</v>
      </c>
    </row>
    <row r="413" spans="1:15" ht="12.75" x14ac:dyDescent="0.2">
      <c r="A413" s="1">
        <v>412</v>
      </c>
      <c r="B413" s="2">
        <v>40562</v>
      </c>
      <c r="C413" s="1">
        <v>1</v>
      </c>
      <c r="D413" s="1">
        <v>0</v>
      </c>
      <c r="E413" s="1">
        <v>1</v>
      </c>
      <c r="F413" s="1">
        <v>4</v>
      </c>
      <c r="G413" s="1" t="b">
        <v>0</v>
      </c>
      <c r="H413" s="1">
        <v>3</v>
      </c>
      <c r="I413" s="1">
        <v>3</v>
      </c>
      <c r="J413" s="1">
        <v>0.22</v>
      </c>
      <c r="K413" s="1" t="str">
        <f t="shared" si="30"/>
        <v>Spring</v>
      </c>
      <c r="L413" s="3" t="str">
        <f t="shared" si="31"/>
        <v>Light Rain/Snow</v>
      </c>
      <c r="M413" s="1" t="str">
        <f t="shared" si="32"/>
        <v>Wednesday</v>
      </c>
      <c r="N413" s="1" t="str">
        <f t="shared" si="33"/>
        <v>Weekday</v>
      </c>
      <c r="O413" s="1" t="str">
        <f t="shared" si="34"/>
        <v>Early Morning</v>
      </c>
    </row>
    <row r="414" spans="1:15" ht="12.75" x14ac:dyDescent="0.2">
      <c r="A414" s="1">
        <v>413</v>
      </c>
      <c r="B414" s="2">
        <v>40562</v>
      </c>
      <c r="C414" s="1">
        <v>1</v>
      </c>
      <c r="D414" s="1">
        <v>0</v>
      </c>
      <c r="E414" s="1">
        <v>1</v>
      </c>
      <c r="F414" s="1">
        <v>5</v>
      </c>
      <c r="G414" s="1" t="b">
        <v>0</v>
      </c>
      <c r="H414" s="1">
        <v>3</v>
      </c>
      <c r="I414" s="1">
        <v>2</v>
      </c>
      <c r="J414" s="1">
        <v>0.22</v>
      </c>
      <c r="K414" s="1" t="str">
        <f t="shared" si="30"/>
        <v>Spring</v>
      </c>
      <c r="L414" s="3" t="str">
        <f t="shared" si="31"/>
        <v>Mist</v>
      </c>
      <c r="M414" s="1" t="str">
        <f t="shared" si="32"/>
        <v>Wednesday</v>
      </c>
      <c r="N414" s="1" t="str">
        <f t="shared" si="33"/>
        <v>Weekday</v>
      </c>
      <c r="O414" s="1" t="str">
        <f t="shared" si="34"/>
        <v>Early Morning</v>
      </c>
    </row>
    <row r="415" spans="1:15" ht="12.75" x14ac:dyDescent="0.2">
      <c r="A415" s="1">
        <v>414</v>
      </c>
      <c r="B415" s="2">
        <v>40562</v>
      </c>
      <c r="C415" s="1">
        <v>1</v>
      </c>
      <c r="D415" s="1">
        <v>0</v>
      </c>
      <c r="E415" s="1">
        <v>1</v>
      </c>
      <c r="F415" s="1">
        <v>6</v>
      </c>
      <c r="G415" s="1" t="b">
        <v>0</v>
      </c>
      <c r="H415" s="1">
        <v>3</v>
      </c>
      <c r="I415" s="1">
        <v>2</v>
      </c>
      <c r="J415" s="1">
        <v>0.22</v>
      </c>
      <c r="K415" s="1" t="str">
        <f t="shared" si="30"/>
        <v>Spring</v>
      </c>
      <c r="L415" s="3" t="str">
        <f t="shared" si="31"/>
        <v>Mist</v>
      </c>
      <c r="M415" s="1" t="str">
        <f t="shared" si="32"/>
        <v>Wednesday</v>
      </c>
      <c r="N415" s="1" t="str">
        <f t="shared" si="33"/>
        <v>Weekday</v>
      </c>
      <c r="O415" s="1" t="str">
        <f t="shared" si="34"/>
        <v>Morning</v>
      </c>
    </row>
    <row r="416" spans="1:15" ht="12.75" x14ac:dyDescent="0.2">
      <c r="A416" s="1">
        <v>415</v>
      </c>
      <c r="B416" s="2">
        <v>40562</v>
      </c>
      <c r="C416" s="1">
        <v>1</v>
      </c>
      <c r="D416" s="1">
        <v>0</v>
      </c>
      <c r="E416" s="1">
        <v>1</v>
      </c>
      <c r="F416" s="1">
        <v>7</v>
      </c>
      <c r="G416" s="1" t="b">
        <v>0</v>
      </c>
      <c r="H416" s="1">
        <v>3</v>
      </c>
      <c r="I416" s="1">
        <v>2</v>
      </c>
      <c r="J416" s="1">
        <v>0.24</v>
      </c>
      <c r="K416" s="1" t="str">
        <f t="shared" si="30"/>
        <v>Spring</v>
      </c>
      <c r="L416" s="3" t="str">
        <f t="shared" si="31"/>
        <v>Mist</v>
      </c>
      <c r="M416" s="1" t="str">
        <f t="shared" si="32"/>
        <v>Wednesday</v>
      </c>
      <c r="N416" s="1" t="str">
        <f t="shared" si="33"/>
        <v>Weekday</v>
      </c>
      <c r="O416" s="1" t="str">
        <f t="shared" si="34"/>
        <v>Morning</v>
      </c>
    </row>
    <row r="417" spans="1:15" ht="12.75" x14ac:dyDescent="0.2">
      <c r="A417" s="1">
        <v>416</v>
      </c>
      <c r="B417" s="2">
        <v>40562</v>
      </c>
      <c r="C417" s="1">
        <v>1</v>
      </c>
      <c r="D417" s="1">
        <v>0</v>
      </c>
      <c r="E417" s="1">
        <v>1</v>
      </c>
      <c r="F417" s="1">
        <v>8</v>
      </c>
      <c r="G417" s="1" t="b">
        <v>0</v>
      </c>
      <c r="H417" s="1">
        <v>3</v>
      </c>
      <c r="I417" s="1">
        <v>2</v>
      </c>
      <c r="J417" s="1">
        <v>0.24</v>
      </c>
      <c r="K417" s="1" t="str">
        <f t="shared" si="30"/>
        <v>Spring</v>
      </c>
      <c r="L417" s="3" t="str">
        <f t="shared" si="31"/>
        <v>Mist</v>
      </c>
      <c r="M417" s="1" t="str">
        <f t="shared" si="32"/>
        <v>Wednesday</v>
      </c>
      <c r="N417" s="1" t="str">
        <f t="shared" si="33"/>
        <v>Weekday</v>
      </c>
      <c r="O417" s="1" t="str">
        <f t="shared" si="34"/>
        <v>Morning</v>
      </c>
    </row>
    <row r="418" spans="1:15" ht="12.75" x14ac:dyDescent="0.2">
      <c r="A418" s="1">
        <v>417</v>
      </c>
      <c r="B418" s="2">
        <v>40562</v>
      </c>
      <c r="C418" s="1">
        <v>1</v>
      </c>
      <c r="D418" s="1">
        <v>0</v>
      </c>
      <c r="E418" s="1">
        <v>1</v>
      </c>
      <c r="F418" s="1">
        <v>9</v>
      </c>
      <c r="G418" s="1" t="b">
        <v>0</v>
      </c>
      <c r="H418" s="1">
        <v>3</v>
      </c>
      <c r="I418" s="1">
        <v>2</v>
      </c>
      <c r="J418" s="1">
        <v>0.24</v>
      </c>
      <c r="K418" s="1" t="str">
        <f t="shared" si="30"/>
        <v>Spring</v>
      </c>
      <c r="L418" s="3" t="str">
        <f t="shared" si="31"/>
        <v>Mist</v>
      </c>
      <c r="M418" s="1" t="str">
        <f t="shared" si="32"/>
        <v>Wednesday</v>
      </c>
      <c r="N418" s="1" t="str">
        <f t="shared" si="33"/>
        <v>Weekday</v>
      </c>
      <c r="O418" s="1" t="str">
        <f t="shared" si="34"/>
        <v>Morning</v>
      </c>
    </row>
    <row r="419" spans="1:15" ht="12.75" x14ac:dyDescent="0.2">
      <c r="A419" s="1">
        <v>418</v>
      </c>
      <c r="B419" s="2">
        <v>40562</v>
      </c>
      <c r="C419" s="1">
        <v>1</v>
      </c>
      <c r="D419" s="1">
        <v>0</v>
      </c>
      <c r="E419" s="1">
        <v>1</v>
      </c>
      <c r="F419" s="1">
        <v>10</v>
      </c>
      <c r="G419" s="1" t="b">
        <v>0</v>
      </c>
      <c r="H419" s="1">
        <v>3</v>
      </c>
      <c r="I419" s="1">
        <v>2</v>
      </c>
      <c r="J419" s="1">
        <v>0.26</v>
      </c>
      <c r="K419" s="1" t="str">
        <f t="shared" si="30"/>
        <v>Spring</v>
      </c>
      <c r="L419" s="3" t="str">
        <f t="shared" si="31"/>
        <v>Mist</v>
      </c>
      <c r="M419" s="1" t="str">
        <f t="shared" si="32"/>
        <v>Wednesday</v>
      </c>
      <c r="N419" s="1" t="str">
        <f t="shared" si="33"/>
        <v>Weekday</v>
      </c>
      <c r="O419" s="1" t="str">
        <f t="shared" si="34"/>
        <v>Morning</v>
      </c>
    </row>
    <row r="420" spans="1:15" ht="12.75" x14ac:dyDescent="0.2">
      <c r="A420" s="1">
        <v>419</v>
      </c>
      <c r="B420" s="2">
        <v>40562</v>
      </c>
      <c r="C420" s="1">
        <v>1</v>
      </c>
      <c r="D420" s="1">
        <v>0</v>
      </c>
      <c r="E420" s="1">
        <v>1</v>
      </c>
      <c r="F420" s="1">
        <v>11</v>
      </c>
      <c r="G420" s="1" t="b">
        <v>0</v>
      </c>
      <c r="H420" s="1">
        <v>3</v>
      </c>
      <c r="I420" s="1">
        <v>2</v>
      </c>
      <c r="J420" s="1">
        <v>0.28000000000000003</v>
      </c>
      <c r="K420" s="1" t="str">
        <f t="shared" si="30"/>
        <v>Spring</v>
      </c>
      <c r="L420" s="3" t="str">
        <f t="shared" si="31"/>
        <v>Mist</v>
      </c>
      <c r="M420" s="1" t="str">
        <f t="shared" si="32"/>
        <v>Wednesday</v>
      </c>
      <c r="N420" s="1" t="str">
        <f t="shared" si="33"/>
        <v>Weekday</v>
      </c>
      <c r="O420" s="1" t="str">
        <f t="shared" si="34"/>
        <v>Morning</v>
      </c>
    </row>
    <row r="421" spans="1:15" ht="12.75" x14ac:dyDescent="0.2">
      <c r="A421" s="1">
        <v>420</v>
      </c>
      <c r="B421" s="2">
        <v>40562</v>
      </c>
      <c r="C421" s="1">
        <v>1</v>
      </c>
      <c r="D421" s="1">
        <v>0</v>
      </c>
      <c r="E421" s="1">
        <v>1</v>
      </c>
      <c r="F421" s="1">
        <v>12</v>
      </c>
      <c r="G421" s="1" t="b">
        <v>0</v>
      </c>
      <c r="H421" s="1">
        <v>3</v>
      </c>
      <c r="I421" s="1">
        <v>2</v>
      </c>
      <c r="J421" s="1">
        <v>0.3</v>
      </c>
      <c r="K421" s="1" t="str">
        <f t="shared" si="30"/>
        <v>Spring</v>
      </c>
      <c r="L421" s="3" t="str">
        <f t="shared" si="31"/>
        <v>Mist</v>
      </c>
      <c r="M421" s="1" t="str">
        <f t="shared" si="32"/>
        <v>Wednesday</v>
      </c>
      <c r="N421" s="1" t="str">
        <f t="shared" si="33"/>
        <v>Weekday</v>
      </c>
      <c r="O421" s="1" t="str">
        <f t="shared" si="34"/>
        <v>Afternoon</v>
      </c>
    </row>
    <row r="422" spans="1:15" ht="12.75" x14ac:dyDescent="0.2">
      <c r="A422" s="1">
        <v>421</v>
      </c>
      <c r="B422" s="2">
        <v>40562</v>
      </c>
      <c r="C422" s="1">
        <v>1</v>
      </c>
      <c r="D422" s="1">
        <v>0</v>
      </c>
      <c r="E422" s="1">
        <v>1</v>
      </c>
      <c r="F422" s="1">
        <v>13</v>
      </c>
      <c r="G422" s="1" t="b">
        <v>0</v>
      </c>
      <c r="H422" s="1">
        <v>3</v>
      </c>
      <c r="I422" s="1">
        <v>1</v>
      </c>
      <c r="J422" s="1">
        <v>0.4</v>
      </c>
      <c r="K422" s="1" t="str">
        <f t="shared" si="30"/>
        <v>Spring</v>
      </c>
      <c r="L422" s="3" t="str">
        <f t="shared" si="31"/>
        <v>Clear</v>
      </c>
      <c r="M422" s="1" t="str">
        <f t="shared" si="32"/>
        <v>Wednesday</v>
      </c>
      <c r="N422" s="1" t="str">
        <f t="shared" si="33"/>
        <v>Weekday</v>
      </c>
      <c r="O422" s="1" t="str">
        <f t="shared" si="34"/>
        <v>Afternoon</v>
      </c>
    </row>
    <row r="423" spans="1:15" ht="12.75" x14ac:dyDescent="0.2">
      <c r="A423" s="1">
        <v>422</v>
      </c>
      <c r="B423" s="2">
        <v>40562</v>
      </c>
      <c r="C423" s="1">
        <v>1</v>
      </c>
      <c r="D423" s="1">
        <v>0</v>
      </c>
      <c r="E423" s="1">
        <v>1</v>
      </c>
      <c r="F423" s="1">
        <v>14</v>
      </c>
      <c r="G423" s="1" t="b">
        <v>0</v>
      </c>
      <c r="H423" s="1">
        <v>3</v>
      </c>
      <c r="I423" s="1">
        <v>1</v>
      </c>
      <c r="J423" s="1">
        <v>0.4</v>
      </c>
      <c r="K423" s="1" t="str">
        <f t="shared" si="30"/>
        <v>Spring</v>
      </c>
      <c r="L423" s="3" t="str">
        <f t="shared" si="31"/>
        <v>Clear</v>
      </c>
      <c r="M423" s="1" t="str">
        <f t="shared" si="32"/>
        <v>Wednesday</v>
      </c>
      <c r="N423" s="1" t="str">
        <f t="shared" si="33"/>
        <v>Weekday</v>
      </c>
      <c r="O423" s="1" t="str">
        <f t="shared" si="34"/>
        <v>Afternoon</v>
      </c>
    </row>
    <row r="424" spans="1:15" ht="12.75" x14ac:dyDescent="0.2">
      <c r="A424" s="1">
        <v>423</v>
      </c>
      <c r="B424" s="2">
        <v>40562</v>
      </c>
      <c r="C424" s="1">
        <v>1</v>
      </c>
      <c r="D424" s="1">
        <v>0</v>
      </c>
      <c r="E424" s="1">
        <v>1</v>
      </c>
      <c r="F424" s="1">
        <v>15</v>
      </c>
      <c r="G424" s="1" t="b">
        <v>0</v>
      </c>
      <c r="H424" s="1">
        <v>3</v>
      </c>
      <c r="I424" s="1">
        <v>1</v>
      </c>
      <c r="J424" s="1">
        <v>0.4</v>
      </c>
      <c r="K424" s="1" t="str">
        <f t="shared" si="30"/>
        <v>Spring</v>
      </c>
      <c r="L424" s="3" t="str">
        <f t="shared" si="31"/>
        <v>Clear</v>
      </c>
      <c r="M424" s="1" t="str">
        <f t="shared" si="32"/>
        <v>Wednesday</v>
      </c>
      <c r="N424" s="1" t="str">
        <f t="shared" si="33"/>
        <v>Weekday</v>
      </c>
      <c r="O424" s="1" t="str">
        <f t="shared" si="34"/>
        <v>Afternoon</v>
      </c>
    </row>
    <row r="425" spans="1:15" ht="12.75" x14ac:dyDescent="0.2">
      <c r="A425" s="1">
        <v>424</v>
      </c>
      <c r="B425" s="2">
        <v>40562</v>
      </c>
      <c r="C425" s="1">
        <v>1</v>
      </c>
      <c r="D425" s="1">
        <v>0</v>
      </c>
      <c r="E425" s="1">
        <v>1</v>
      </c>
      <c r="F425" s="1">
        <v>16</v>
      </c>
      <c r="G425" s="1" t="b">
        <v>0</v>
      </c>
      <c r="H425" s="1">
        <v>3</v>
      </c>
      <c r="I425" s="1">
        <v>1</v>
      </c>
      <c r="J425" s="1">
        <v>0.38</v>
      </c>
      <c r="K425" s="1" t="str">
        <f t="shared" si="30"/>
        <v>Spring</v>
      </c>
      <c r="L425" s="3" t="str">
        <f t="shared" si="31"/>
        <v>Clear</v>
      </c>
      <c r="M425" s="1" t="str">
        <f t="shared" si="32"/>
        <v>Wednesday</v>
      </c>
      <c r="N425" s="1" t="str">
        <f t="shared" si="33"/>
        <v>Weekday</v>
      </c>
      <c r="O425" s="1" t="str">
        <f t="shared" si="34"/>
        <v>Afternoon</v>
      </c>
    </row>
    <row r="426" spans="1:15" ht="12.75" x14ac:dyDescent="0.2">
      <c r="A426" s="1">
        <v>425</v>
      </c>
      <c r="B426" s="2">
        <v>40562</v>
      </c>
      <c r="C426" s="1">
        <v>1</v>
      </c>
      <c r="D426" s="1">
        <v>0</v>
      </c>
      <c r="E426" s="1">
        <v>1</v>
      </c>
      <c r="F426" s="1">
        <v>17</v>
      </c>
      <c r="G426" s="1" t="b">
        <v>0</v>
      </c>
      <c r="H426" s="1">
        <v>3</v>
      </c>
      <c r="I426" s="1">
        <v>1</v>
      </c>
      <c r="J426" s="1">
        <v>0.36</v>
      </c>
      <c r="K426" s="1" t="str">
        <f t="shared" si="30"/>
        <v>Spring</v>
      </c>
      <c r="L426" s="3" t="str">
        <f t="shared" si="31"/>
        <v>Clear</v>
      </c>
      <c r="M426" s="1" t="str">
        <f t="shared" si="32"/>
        <v>Wednesday</v>
      </c>
      <c r="N426" s="1" t="str">
        <f t="shared" si="33"/>
        <v>Weekday</v>
      </c>
      <c r="O426" s="1" t="str">
        <f t="shared" si="34"/>
        <v>Afternoon</v>
      </c>
    </row>
    <row r="427" spans="1:15" ht="12.75" x14ac:dyDescent="0.2">
      <c r="A427" s="1">
        <v>426</v>
      </c>
      <c r="B427" s="2">
        <v>40562</v>
      </c>
      <c r="C427" s="1">
        <v>1</v>
      </c>
      <c r="D427" s="1">
        <v>0</v>
      </c>
      <c r="E427" s="1">
        <v>1</v>
      </c>
      <c r="F427" s="1">
        <v>18</v>
      </c>
      <c r="G427" s="1" t="b">
        <v>0</v>
      </c>
      <c r="H427" s="1">
        <v>3</v>
      </c>
      <c r="I427" s="1">
        <v>1</v>
      </c>
      <c r="J427" s="1">
        <v>0.34</v>
      </c>
      <c r="K427" s="1" t="str">
        <f t="shared" si="30"/>
        <v>Spring</v>
      </c>
      <c r="L427" s="3" t="str">
        <f t="shared" si="31"/>
        <v>Clear</v>
      </c>
      <c r="M427" s="1" t="str">
        <f t="shared" si="32"/>
        <v>Wednesday</v>
      </c>
      <c r="N427" s="1" t="str">
        <f t="shared" si="33"/>
        <v>Weekday</v>
      </c>
      <c r="O427" s="1" t="str">
        <f t="shared" si="34"/>
        <v>Evening</v>
      </c>
    </row>
    <row r="428" spans="1:15" ht="12.75" x14ac:dyDescent="0.2">
      <c r="A428" s="1">
        <v>427</v>
      </c>
      <c r="B428" s="2">
        <v>40562</v>
      </c>
      <c r="C428" s="1">
        <v>1</v>
      </c>
      <c r="D428" s="1">
        <v>0</v>
      </c>
      <c r="E428" s="1">
        <v>1</v>
      </c>
      <c r="F428" s="1">
        <v>19</v>
      </c>
      <c r="G428" s="1" t="b">
        <v>0</v>
      </c>
      <c r="H428" s="1">
        <v>3</v>
      </c>
      <c r="I428" s="1">
        <v>1</v>
      </c>
      <c r="J428" s="1">
        <v>0.32</v>
      </c>
      <c r="K428" s="1" t="str">
        <f t="shared" si="30"/>
        <v>Spring</v>
      </c>
      <c r="L428" s="3" t="str">
        <f t="shared" si="31"/>
        <v>Clear</v>
      </c>
      <c r="M428" s="1" t="str">
        <f t="shared" si="32"/>
        <v>Wednesday</v>
      </c>
      <c r="N428" s="1" t="str">
        <f t="shared" si="33"/>
        <v>Weekday</v>
      </c>
      <c r="O428" s="1" t="str">
        <f t="shared" si="34"/>
        <v>Evening</v>
      </c>
    </row>
    <row r="429" spans="1:15" ht="12.75" x14ac:dyDescent="0.2">
      <c r="A429" s="1">
        <v>428</v>
      </c>
      <c r="B429" s="2">
        <v>40562</v>
      </c>
      <c r="C429" s="1">
        <v>1</v>
      </c>
      <c r="D429" s="1">
        <v>0</v>
      </c>
      <c r="E429" s="1">
        <v>1</v>
      </c>
      <c r="F429" s="1">
        <v>20</v>
      </c>
      <c r="G429" s="1" t="b">
        <v>0</v>
      </c>
      <c r="H429" s="1">
        <v>3</v>
      </c>
      <c r="I429" s="1">
        <v>1</v>
      </c>
      <c r="J429" s="1">
        <v>0.32</v>
      </c>
      <c r="K429" s="1" t="str">
        <f t="shared" si="30"/>
        <v>Spring</v>
      </c>
      <c r="L429" s="3" t="str">
        <f t="shared" si="31"/>
        <v>Clear</v>
      </c>
      <c r="M429" s="1" t="str">
        <f t="shared" si="32"/>
        <v>Wednesday</v>
      </c>
      <c r="N429" s="1" t="str">
        <f t="shared" si="33"/>
        <v>Weekday</v>
      </c>
      <c r="O429" s="1" t="str">
        <f t="shared" si="34"/>
        <v>Evening</v>
      </c>
    </row>
    <row r="430" spans="1:15" ht="12.75" x14ac:dyDescent="0.2">
      <c r="A430" s="1">
        <v>429</v>
      </c>
      <c r="B430" s="2">
        <v>40562</v>
      </c>
      <c r="C430" s="1">
        <v>1</v>
      </c>
      <c r="D430" s="1">
        <v>0</v>
      </c>
      <c r="E430" s="1">
        <v>1</v>
      </c>
      <c r="F430" s="1">
        <v>21</v>
      </c>
      <c r="G430" s="1" t="b">
        <v>0</v>
      </c>
      <c r="H430" s="1">
        <v>3</v>
      </c>
      <c r="I430" s="1">
        <v>1</v>
      </c>
      <c r="J430" s="1">
        <v>0.32</v>
      </c>
      <c r="K430" s="1" t="str">
        <f t="shared" si="30"/>
        <v>Spring</v>
      </c>
      <c r="L430" s="3" t="str">
        <f t="shared" si="31"/>
        <v>Clear</v>
      </c>
      <c r="M430" s="1" t="str">
        <f t="shared" si="32"/>
        <v>Wednesday</v>
      </c>
      <c r="N430" s="1" t="str">
        <f t="shared" si="33"/>
        <v>Weekday</v>
      </c>
      <c r="O430" s="1" t="str">
        <f t="shared" si="34"/>
        <v>Evening</v>
      </c>
    </row>
    <row r="431" spans="1:15" ht="12.75" x14ac:dyDescent="0.2">
      <c r="A431" s="1">
        <v>430</v>
      </c>
      <c r="B431" s="2">
        <v>40562</v>
      </c>
      <c r="C431" s="1">
        <v>1</v>
      </c>
      <c r="D431" s="1">
        <v>0</v>
      </c>
      <c r="E431" s="1">
        <v>1</v>
      </c>
      <c r="F431" s="1">
        <v>22</v>
      </c>
      <c r="G431" s="1" t="b">
        <v>0</v>
      </c>
      <c r="H431" s="1">
        <v>3</v>
      </c>
      <c r="I431" s="1">
        <v>1</v>
      </c>
      <c r="J431" s="1">
        <v>0.3</v>
      </c>
      <c r="K431" s="1" t="str">
        <f t="shared" si="30"/>
        <v>Spring</v>
      </c>
      <c r="L431" s="3" t="str">
        <f t="shared" si="31"/>
        <v>Clear</v>
      </c>
      <c r="M431" s="1" t="str">
        <f t="shared" si="32"/>
        <v>Wednesday</v>
      </c>
      <c r="N431" s="1" t="str">
        <f t="shared" si="33"/>
        <v>Weekday</v>
      </c>
      <c r="O431" s="1" t="str">
        <f t="shared" si="34"/>
        <v>Evening</v>
      </c>
    </row>
    <row r="432" spans="1:15" ht="12.75" x14ac:dyDescent="0.2">
      <c r="A432" s="1">
        <v>431</v>
      </c>
      <c r="B432" s="2">
        <v>40562</v>
      </c>
      <c r="C432" s="1">
        <v>1</v>
      </c>
      <c r="D432" s="1">
        <v>0</v>
      </c>
      <c r="E432" s="1">
        <v>1</v>
      </c>
      <c r="F432" s="1">
        <v>23</v>
      </c>
      <c r="G432" s="1" t="b">
        <v>0</v>
      </c>
      <c r="H432" s="1">
        <v>3</v>
      </c>
      <c r="I432" s="1">
        <v>1</v>
      </c>
      <c r="J432" s="1">
        <v>0.3</v>
      </c>
      <c r="K432" s="1" t="str">
        <f t="shared" si="30"/>
        <v>Spring</v>
      </c>
      <c r="L432" s="3" t="str">
        <f t="shared" si="31"/>
        <v>Clear</v>
      </c>
      <c r="M432" s="1" t="str">
        <f t="shared" si="32"/>
        <v>Wednesday</v>
      </c>
      <c r="N432" s="1" t="str">
        <f t="shared" si="33"/>
        <v>Weekday</v>
      </c>
      <c r="O432" s="1" t="str">
        <f t="shared" si="34"/>
        <v>Evening</v>
      </c>
    </row>
    <row r="433" spans="1:15" ht="12.75" x14ac:dyDescent="0.2">
      <c r="A433" s="1">
        <v>432</v>
      </c>
      <c r="B433" s="2">
        <v>40563</v>
      </c>
      <c r="C433" s="1">
        <v>1</v>
      </c>
      <c r="D433" s="1">
        <v>0</v>
      </c>
      <c r="E433" s="1">
        <v>1</v>
      </c>
      <c r="F433" s="1">
        <v>0</v>
      </c>
      <c r="G433" s="1" t="b">
        <v>0</v>
      </c>
      <c r="H433" s="1">
        <v>4</v>
      </c>
      <c r="I433" s="1">
        <v>1</v>
      </c>
      <c r="J433" s="1">
        <v>0.26</v>
      </c>
      <c r="K433" s="1" t="str">
        <f t="shared" si="30"/>
        <v>Spring</v>
      </c>
      <c r="L433" s="3" t="str">
        <f t="shared" si="31"/>
        <v>Clear</v>
      </c>
      <c r="M433" s="1" t="str">
        <f t="shared" si="32"/>
        <v>Thursday</v>
      </c>
      <c r="N433" s="1" t="str">
        <f t="shared" si="33"/>
        <v>Weekday</v>
      </c>
      <c r="O433" s="1" t="str">
        <f t="shared" si="34"/>
        <v>Early Morning</v>
      </c>
    </row>
    <row r="434" spans="1:15" ht="12.75" x14ac:dyDescent="0.2">
      <c r="A434" s="1">
        <v>433</v>
      </c>
      <c r="B434" s="2">
        <v>40563</v>
      </c>
      <c r="C434" s="1">
        <v>1</v>
      </c>
      <c r="D434" s="1">
        <v>0</v>
      </c>
      <c r="E434" s="1">
        <v>1</v>
      </c>
      <c r="F434" s="1">
        <v>1</v>
      </c>
      <c r="G434" s="1" t="b">
        <v>0</v>
      </c>
      <c r="H434" s="1">
        <v>4</v>
      </c>
      <c r="I434" s="1">
        <v>1</v>
      </c>
      <c r="J434" s="1">
        <v>0.26</v>
      </c>
      <c r="K434" s="1" t="str">
        <f t="shared" si="30"/>
        <v>Spring</v>
      </c>
      <c r="L434" s="3" t="str">
        <f t="shared" si="31"/>
        <v>Clear</v>
      </c>
      <c r="M434" s="1" t="str">
        <f t="shared" si="32"/>
        <v>Thursday</v>
      </c>
      <c r="N434" s="1" t="str">
        <f t="shared" si="33"/>
        <v>Weekday</v>
      </c>
      <c r="O434" s="1" t="str">
        <f t="shared" si="34"/>
        <v>Early Morning</v>
      </c>
    </row>
    <row r="435" spans="1:15" ht="12.75" x14ac:dyDescent="0.2">
      <c r="A435" s="1">
        <v>434</v>
      </c>
      <c r="B435" s="2">
        <v>40563</v>
      </c>
      <c r="C435" s="1">
        <v>1</v>
      </c>
      <c r="D435" s="1">
        <v>0</v>
      </c>
      <c r="E435" s="1">
        <v>1</v>
      </c>
      <c r="F435" s="1">
        <v>2</v>
      </c>
      <c r="G435" s="1" t="b">
        <v>0</v>
      </c>
      <c r="H435" s="1">
        <v>4</v>
      </c>
      <c r="I435" s="1">
        <v>1</v>
      </c>
      <c r="J435" s="1">
        <v>0.26</v>
      </c>
      <c r="K435" s="1" t="str">
        <f t="shared" si="30"/>
        <v>Spring</v>
      </c>
      <c r="L435" s="3" t="str">
        <f t="shared" si="31"/>
        <v>Clear</v>
      </c>
      <c r="M435" s="1" t="str">
        <f t="shared" si="32"/>
        <v>Thursday</v>
      </c>
      <c r="N435" s="1" t="str">
        <f t="shared" si="33"/>
        <v>Weekday</v>
      </c>
      <c r="O435" s="1" t="str">
        <f t="shared" si="34"/>
        <v>Early Morning</v>
      </c>
    </row>
    <row r="436" spans="1:15" ht="12.75" x14ac:dyDescent="0.2">
      <c r="A436" s="1">
        <v>435</v>
      </c>
      <c r="B436" s="2">
        <v>40563</v>
      </c>
      <c r="C436" s="1">
        <v>1</v>
      </c>
      <c r="D436" s="1">
        <v>0</v>
      </c>
      <c r="E436" s="1">
        <v>1</v>
      </c>
      <c r="F436" s="1">
        <v>3</v>
      </c>
      <c r="G436" s="1" t="b">
        <v>0</v>
      </c>
      <c r="H436" s="1">
        <v>4</v>
      </c>
      <c r="I436" s="1">
        <v>1</v>
      </c>
      <c r="J436" s="1">
        <v>0.26</v>
      </c>
      <c r="K436" s="1" t="str">
        <f t="shared" si="30"/>
        <v>Spring</v>
      </c>
      <c r="L436" s="3" t="str">
        <f t="shared" si="31"/>
        <v>Clear</v>
      </c>
      <c r="M436" s="1" t="str">
        <f t="shared" si="32"/>
        <v>Thursday</v>
      </c>
      <c r="N436" s="1" t="str">
        <f t="shared" si="33"/>
        <v>Weekday</v>
      </c>
      <c r="O436" s="1" t="str">
        <f t="shared" si="34"/>
        <v>Early Morning</v>
      </c>
    </row>
    <row r="437" spans="1:15" ht="12.75" x14ac:dyDescent="0.2">
      <c r="A437" s="1">
        <v>436</v>
      </c>
      <c r="B437" s="2">
        <v>40563</v>
      </c>
      <c r="C437" s="1">
        <v>1</v>
      </c>
      <c r="D437" s="1">
        <v>0</v>
      </c>
      <c r="E437" s="1">
        <v>1</v>
      </c>
      <c r="F437" s="1">
        <v>4</v>
      </c>
      <c r="G437" s="1" t="b">
        <v>0</v>
      </c>
      <c r="H437" s="1">
        <v>4</v>
      </c>
      <c r="I437" s="1">
        <v>1</v>
      </c>
      <c r="J437" s="1">
        <v>0.26</v>
      </c>
      <c r="K437" s="1" t="str">
        <f t="shared" si="30"/>
        <v>Spring</v>
      </c>
      <c r="L437" s="3" t="str">
        <f t="shared" si="31"/>
        <v>Clear</v>
      </c>
      <c r="M437" s="1" t="str">
        <f t="shared" si="32"/>
        <v>Thursday</v>
      </c>
      <c r="N437" s="1" t="str">
        <f t="shared" si="33"/>
        <v>Weekday</v>
      </c>
      <c r="O437" s="1" t="str">
        <f t="shared" si="34"/>
        <v>Early Morning</v>
      </c>
    </row>
    <row r="438" spans="1:15" ht="12.75" x14ac:dyDescent="0.2">
      <c r="A438" s="1">
        <v>437</v>
      </c>
      <c r="B438" s="2">
        <v>40563</v>
      </c>
      <c r="C438" s="1">
        <v>1</v>
      </c>
      <c r="D438" s="1">
        <v>0</v>
      </c>
      <c r="E438" s="1">
        <v>1</v>
      </c>
      <c r="F438" s="1">
        <v>5</v>
      </c>
      <c r="G438" s="1" t="b">
        <v>0</v>
      </c>
      <c r="H438" s="1">
        <v>4</v>
      </c>
      <c r="I438" s="1">
        <v>1</v>
      </c>
      <c r="J438" s="1">
        <v>0.24</v>
      </c>
      <c r="K438" s="1" t="str">
        <f t="shared" si="30"/>
        <v>Spring</v>
      </c>
      <c r="L438" s="3" t="str">
        <f t="shared" si="31"/>
        <v>Clear</v>
      </c>
      <c r="M438" s="1" t="str">
        <f t="shared" si="32"/>
        <v>Thursday</v>
      </c>
      <c r="N438" s="1" t="str">
        <f t="shared" si="33"/>
        <v>Weekday</v>
      </c>
      <c r="O438" s="1" t="str">
        <f t="shared" si="34"/>
        <v>Early Morning</v>
      </c>
    </row>
    <row r="439" spans="1:15" ht="12.75" x14ac:dyDescent="0.2">
      <c r="A439" s="1">
        <v>438</v>
      </c>
      <c r="B439" s="2">
        <v>40563</v>
      </c>
      <c r="C439" s="1">
        <v>1</v>
      </c>
      <c r="D439" s="1">
        <v>0</v>
      </c>
      <c r="E439" s="1">
        <v>1</v>
      </c>
      <c r="F439" s="1">
        <v>6</v>
      </c>
      <c r="G439" s="1" t="b">
        <v>0</v>
      </c>
      <c r="H439" s="1">
        <v>4</v>
      </c>
      <c r="I439" s="1">
        <v>1</v>
      </c>
      <c r="J439" s="1">
        <v>0.22</v>
      </c>
      <c r="K439" s="1" t="str">
        <f t="shared" si="30"/>
        <v>Spring</v>
      </c>
      <c r="L439" s="3" t="str">
        <f t="shared" si="31"/>
        <v>Clear</v>
      </c>
      <c r="M439" s="1" t="str">
        <f t="shared" si="32"/>
        <v>Thursday</v>
      </c>
      <c r="N439" s="1" t="str">
        <f t="shared" si="33"/>
        <v>Weekday</v>
      </c>
      <c r="O439" s="1" t="str">
        <f t="shared" si="34"/>
        <v>Morning</v>
      </c>
    </row>
    <row r="440" spans="1:15" ht="12.75" x14ac:dyDescent="0.2">
      <c r="A440" s="1">
        <v>439</v>
      </c>
      <c r="B440" s="2">
        <v>40563</v>
      </c>
      <c r="C440" s="1">
        <v>1</v>
      </c>
      <c r="D440" s="1">
        <v>0</v>
      </c>
      <c r="E440" s="1">
        <v>1</v>
      </c>
      <c r="F440" s="1">
        <v>7</v>
      </c>
      <c r="G440" s="1" t="b">
        <v>0</v>
      </c>
      <c r="H440" s="1">
        <v>4</v>
      </c>
      <c r="I440" s="1">
        <v>1</v>
      </c>
      <c r="J440" s="1">
        <v>0.22</v>
      </c>
      <c r="K440" s="1" t="str">
        <f t="shared" si="30"/>
        <v>Spring</v>
      </c>
      <c r="L440" s="3" t="str">
        <f t="shared" si="31"/>
        <v>Clear</v>
      </c>
      <c r="M440" s="1" t="str">
        <f t="shared" si="32"/>
        <v>Thursday</v>
      </c>
      <c r="N440" s="1" t="str">
        <f t="shared" si="33"/>
        <v>Weekday</v>
      </c>
      <c r="O440" s="1" t="str">
        <f t="shared" si="34"/>
        <v>Morning</v>
      </c>
    </row>
    <row r="441" spans="1:15" ht="12.75" x14ac:dyDescent="0.2">
      <c r="A441" s="1">
        <v>440</v>
      </c>
      <c r="B441" s="2">
        <v>40563</v>
      </c>
      <c r="C441" s="1">
        <v>1</v>
      </c>
      <c r="D441" s="1">
        <v>0</v>
      </c>
      <c r="E441" s="1">
        <v>1</v>
      </c>
      <c r="F441" s="1">
        <v>8</v>
      </c>
      <c r="G441" s="1" t="b">
        <v>0</v>
      </c>
      <c r="H441" s="1">
        <v>4</v>
      </c>
      <c r="I441" s="1">
        <v>1</v>
      </c>
      <c r="J441" s="1">
        <v>0.22</v>
      </c>
      <c r="K441" s="1" t="str">
        <f t="shared" si="30"/>
        <v>Spring</v>
      </c>
      <c r="L441" s="3" t="str">
        <f t="shared" si="31"/>
        <v>Clear</v>
      </c>
      <c r="M441" s="1" t="str">
        <f t="shared" si="32"/>
        <v>Thursday</v>
      </c>
      <c r="N441" s="1" t="str">
        <f t="shared" si="33"/>
        <v>Weekday</v>
      </c>
      <c r="O441" s="1" t="str">
        <f t="shared" si="34"/>
        <v>Morning</v>
      </c>
    </row>
    <row r="442" spans="1:15" ht="12.75" x14ac:dyDescent="0.2">
      <c r="A442" s="1">
        <v>441</v>
      </c>
      <c r="B442" s="2">
        <v>40563</v>
      </c>
      <c r="C442" s="1">
        <v>1</v>
      </c>
      <c r="D442" s="1">
        <v>0</v>
      </c>
      <c r="E442" s="1">
        <v>1</v>
      </c>
      <c r="F442" s="1">
        <v>9</v>
      </c>
      <c r="G442" s="1" t="b">
        <v>0</v>
      </c>
      <c r="H442" s="1">
        <v>4</v>
      </c>
      <c r="I442" s="1">
        <v>2</v>
      </c>
      <c r="J442" s="1">
        <v>0.24</v>
      </c>
      <c r="K442" s="1" t="str">
        <f t="shared" si="30"/>
        <v>Spring</v>
      </c>
      <c r="L442" s="3" t="str">
        <f t="shared" si="31"/>
        <v>Mist</v>
      </c>
      <c r="M442" s="1" t="str">
        <f t="shared" si="32"/>
        <v>Thursday</v>
      </c>
      <c r="N442" s="1" t="str">
        <f t="shared" si="33"/>
        <v>Weekday</v>
      </c>
      <c r="O442" s="1" t="str">
        <f t="shared" si="34"/>
        <v>Morning</v>
      </c>
    </row>
    <row r="443" spans="1:15" ht="12.75" x14ac:dyDescent="0.2">
      <c r="A443" s="1">
        <v>442</v>
      </c>
      <c r="B443" s="2">
        <v>40563</v>
      </c>
      <c r="C443" s="1">
        <v>1</v>
      </c>
      <c r="D443" s="1">
        <v>0</v>
      </c>
      <c r="E443" s="1">
        <v>1</v>
      </c>
      <c r="F443" s="1">
        <v>10</v>
      </c>
      <c r="G443" s="1" t="b">
        <v>0</v>
      </c>
      <c r="H443" s="1">
        <v>4</v>
      </c>
      <c r="I443" s="1">
        <v>1</v>
      </c>
      <c r="J443" s="1">
        <v>0.26</v>
      </c>
      <c r="K443" s="1" t="str">
        <f t="shared" si="30"/>
        <v>Spring</v>
      </c>
      <c r="L443" s="3" t="str">
        <f t="shared" si="31"/>
        <v>Clear</v>
      </c>
      <c r="M443" s="1" t="str">
        <f t="shared" si="32"/>
        <v>Thursday</v>
      </c>
      <c r="N443" s="1" t="str">
        <f t="shared" si="33"/>
        <v>Weekday</v>
      </c>
      <c r="O443" s="1" t="str">
        <f t="shared" si="34"/>
        <v>Morning</v>
      </c>
    </row>
    <row r="444" spans="1:15" ht="12.75" x14ac:dyDescent="0.2">
      <c r="A444" s="1">
        <v>443</v>
      </c>
      <c r="B444" s="2">
        <v>40563</v>
      </c>
      <c r="C444" s="1">
        <v>1</v>
      </c>
      <c r="D444" s="1">
        <v>0</v>
      </c>
      <c r="E444" s="1">
        <v>1</v>
      </c>
      <c r="F444" s="1">
        <v>11</v>
      </c>
      <c r="G444" s="1" t="b">
        <v>0</v>
      </c>
      <c r="H444" s="1">
        <v>4</v>
      </c>
      <c r="I444" s="1">
        <v>2</v>
      </c>
      <c r="J444" s="1">
        <v>0.28000000000000003</v>
      </c>
      <c r="K444" s="1" t="str">
        <f t="shared" si="30"/>
        <v>Spring</v>
      </c>
      <c r="L444" s="3" t="str">
        <f t="shared" si="31"/>
        <v>Mist</v>
      </c>
      <c r="M444" s="1" t="str">
        <f t="shared" si="32"/>
        <v>Thursday</v>
      </c>
      <c r="N444" s="1" t="str">
        <f t="shared" si="33"/>
        <v>Weekday</v>
      </c>
      <c r="O444" s="1" t="str">
        <f t="shared" si="34"/>
        <v>Morning</v>
      </c>
    </row>
    <row r="445" spans="1:15" ht="12.75" x14ac:dyDescent="0.2">
      <c r="A445" s="1">
        <v>444</v>
      </c>
      <c r="B445" s="2">
        <v>40563</v>
      </c>
      <c r="C445" s="1">
        <v>1</v>
      </c>
      <c r="D445" s="1">
        <v>0</v>
      </c>
      <c r="E445" s="1">
        <v>1</v>
      </c>
      <c r="F445" s="1">
        <v>12</v>
      </c>
      <c r="G445" s="1" t="b">
        <v>0</v>
      </c>
      <c r="H445" s="1">
        <v>4</v>
      </c>
      <c r="I445" s="1">
        <v>2</v>
      </c>
      <c r="J445" s="1">
        <v>0.3</v>
      </c>
      <c r="K445" s="1" t="str">
        <f t="shared" si="30"/>
        <v>Spring</v>
      </c>
      <c r="L445" s="3" t="str">
        <f t="shared" si="31"/>
        <v>Mist</v>
      </c>
      <c r="M445" s="1" t="str">
        <f t="shared" si="32"/>
        <v>Thursday</v>
      </c>
      <c r="N445" s="1" t="str">
        <f t="shared" si="33"/>
        <v>Weekday</v>
      </c>
      <c r="O445" s="1" t="str">
        <f t="shared" si="34"/>
        <v>Afternoon</v>
      </c>
    </row>
    <row r="446" spans="1:15" ht="12.75" x14ac:dyDescent="0.2">
      <c r="A446" s="1">
        <v>445</v>
      </c>
      <c r="B446" s="2">
        <v>40563</v>
      </c>
      <c r="C446" s="1">
        <v>1</v>
      </c>
      <c r="D446" s="1">
        <v>0</v>
      </c>
      <c r="E446" s="1">
        <v>1</v>
      </c>
      <c r="F446" s="1">
        <v>13</v>
      </c>
      <c r="G446" s="1" t="b">
        <v>0</v>
      </c>
      <c r="H446" s="1">
        <v>4</v>
      </c>
      <c r="I446" s="1">
        <v>2</v>
      </c>
      <c r="J446" s="1">
        <v>0.28000000000000003</v>
      </c>
      <c r="K446" s="1" t="str">
        <f t="shared" si="30"/>
        <v>Spring</v>
      </c>
      <c r="L446" s="3" t="str">
        <f t="shared" si="31"/>
        <v>Mist</v>
      </c>
      <c r="M446" s="1" t="str">
        <f t="shared" si="32"/>
        <v>Thursday</v>
      </c>
      <c r="N446" s="1" t="str">
        <f t="shared" si="33"/>
        <v>Weekday</v>
      </c>
      <c r="O446" s="1" t="str">
        <f t="shared" si="34"/>
        <v>Afternoon</v>
      </c>
    </row>
    <row r="447" spans="1:15" ht="12.75" x14ac:dyDescent="0.2">
      <c r="A447" s="1">
        <v>446</v>
      </c>
      <c r="B447" s="2">
        <v>40563</v>
      </c>
      <c r="C447" s="1">
        <v>1</v>
      </c>
      <c r="D447" s="1">
        <v>0</v>
      </c>
      <c r="E447" s="1">
        <v>1</v>
      </c>
      <c r="F447" s="1">
        <v>14</v>
      </c>
      <c r="G447" s="1" t="b">
        <v>0</v>
      </c>
      <c r="H447" s="1">
        <v>4</v>
      </c>
      <c r="I447" s="1">
        <v>2</v>
      </c>
      <c r="J447" s="1">
        <v>0.3</v>
      </c>
      <c r="K447" s="1" t="str">
        <f t="shared" si="30"/>
        <v>Spring</v>
      </c>
      <c r="L447" s="3" t="str">
        <f t="shared" si="31"/>
        <v>Mist</v>
      </c>
      <c r="M447" s="1" t="str">
        <f t="shared" si="32"/>
        <v>Thursday</v>
      </c>
      <c r="N447" s="1" t="str">
        <f t="shared" si="33"/>
        <v>Weekday</v>
      </c>
      <c r="O447" s="1" t="str">
        <f t="shared" si="34"/>
        <v>Afternoon</v>
      </c>
    </row>
    <row r="448" spans="1:15" ht="12.75" x14ac:dyDescent="0.2">
      <c r="A448" s="1">
        <v>447</v>
      </c>
      <c r="B448" s="2">
        <v>40563</v>
      </c>
      <c r="C448" s="1">
        <v>1</v>
      </c>
      <c r="D448" s="1">
        <v>0</v>
      </c>
      <c r="E448" s="1">
        <v>1</v>
      </c>
      <c r="F448" s="1">
        <v>15</v>
      </c>
      <c r="G448" s="1" t="b">
        <v>0</v>
      </c>
      <c r="H448" s="1">
        <v>4</v>
      </c>
      <c r="I448" s="1">
        <v>2</v>
      </c>
      <c r="J448" s="1">
        <v>0.32</v>
      </c>
      <c r="K448" s="1" t="str">
        <f t="shared" si="30"/>
        <v>Spring</v>
      </c>
      <c r="L448" s="3" t="str">
        <f t="shared" si="31"/>
        <v>Mist</v>
      </c>
      <c r="M448" s="1" t="str">
        <f t="shared" si="32"/>
        <v>Thursday</v>
      </c>
      <c r="N448" s="1" t="str">
        <f t="shared" si="33"/>
        <v>Weekday</v>
      </c>
      <c r="O448" s="1" t="str">
        <f t="shared" si="34"/>
        <v>Afternoon</v>
      </c>
    </row>
    <row r="449" spans="1:15" ht="12.75" x14ac:dyDescent="0.2">
      <c r="A449" s="1">
        <v>448</v>
      </c>
      <c r="B449" s="2">
        <v>40563</v>
      </c>
      <c r="C449" s="1">
        <v>1</v>
      </c>
      <c r="D449" s="1">
        <v>0</v>
      </c>
      <c r="E449" s="1">
        <v>1</v>
      </c>
      <c r="F449" s="1">
        <v>16</v>
      </c>
      <c r="G449" s="1" t="b">
        <v>0</v>
      </c>
      <c r="H449" s="1">
        <v>4</v>
      </c>
      <c r="I449" s="1">
        <v>2</v>
      </c>
      <c r="J449" s="1">
        <v>0.3</v>
      </c>
      <c r="K449" s="1" t="str">
        <f t="shared" si="30"/>
        <v>Spring</v>
      </c>
      <c r="L449" s="3" t="str">
        <f t="shared" si="31"/>
        <v>Mist</v>
      </c>
      <c r="M449" s="1" t="str">
        <f t="shared" si="32"/>
        <v>Thursday</v>
      </c>
      <c r="N449" s="1" t="str">
        <f t="shared" si="33"/>
        <v>Weekday</v>
      </c>
      <c r="O449" s="1" t="str">
        <f t="shared" si="34"/>
        <v>Afternoon</v>
      </c>
    </row>
    <row r="450" spans="1:15" ht="12.75" x14ac:dyDescent="0.2">
      <c r="A450" s="1">
        <v>449</v>
      </c>
      <c r="B450" s="2">
        <v>40563</v>
      </c>
      <c r="C450" s="1">
        <v>1</v>
      </c>
      <c r="D450" s="1">
        <v>0</v>
      </c>
      <c r="E450" s="1">
        <v>1</v>
      </c>
      <c r="F450" s="1">
        <v>17</v>
      </c>
      <c r="G450" s="1" t="b">
        <v>0</v>
      </c>
      <c r="H450" s="1">
        <v>4</v>
      </c>
      <c r="I450" s="1">
        <v>2</v>
      </c>
      <c r="J450" s="1">
        <v>0.3</v>
      </c>
      <c r="K450" s="1" t="str">
        <f t="shared" si="30"/>
        <v>Spring</v>
      </c>
      <c r="L450" s="3" t="str">
        <f t="shared" si="31"/>
        <v>Mist</v>
      </c>
      <c r="M450" s="1" t="str">
        <f t="shared" si="32"/>
        <v>Thursday</v>
      </c>
      <c r="N450" s="1" t="str">
        <f t="shared" si="33"/>
        <v>Weekday</v>
      </c>
      <c r="O450" s="1" t="str">
        <f t="shared" si="34"/>
        <v>Afternoon</v>
      </c>
    </row>
    <row r="451" spans="1:15" ht="12.75" x14ac:dyDescent="0.2">
      <c r="A451" s="1">
        <v>450</v>
      </c>
      <c r="B451" s="2">
        <v>40563</v>
      </c>
      <c r="C451" s="1">
        <v>1</v>
      </c>
      <c r="D451" s="1">
        <v>0</v>
      </c>
      <c r="E451" s="1">
        <v>1</v>
      </c>
      <c r="F451" s="1">
        <v>18</v>
      </c>
      <c r="G451" s="1" t="b">
        <v>0</v>
      </c>
      <c r="H451" s="1">
        <v>4</v>
      </c>
      <c r="I451" s="1">
        <v>2</v>
      </c>
      <c r="J451" s="1">
        <v>0.26</v>
      </c>
      <c r="K451" s="1" t="str">
        <f t="shared" ref="K451:K514" si="35">CHOOSE(C451,"Spring","Summer","Fall","Winter")</f>
        <v>Spring</v>
      </c>
      <c r="L451" s="3" t="str">
        <f t="shared" ref="L451:L514" si="36">CHOOSE(I451,"Clear","Mist","Light Rain/Snow","Heavy Rain/Snow")</f>
        <v>Mist</v>
      </c>
      <c r="M451" s="1" t="str">
        <f t="shared" ref="M451:M514" si="37">CHOOSE(H451+1,"Sunday","Monday","Tuesday","Wednesday","Thursday","Friday","Saturday")</f>
        <v>Thursday</v>
      </c>
      <c r="N451" s="1" t="str">
        <f t="shared" ref="N451:N514" si="38">IF(H451&gt;=5,"Weekend","Weekday")</f>
        <v>Weekday</v>
      </c>
      <c r="O451" s="1" t="str">
        <f t="shared" ref="O451:O514" si="39">IF(F451&lt;6,"Early Morning",IF(F451&lt;12,"Morning",IF(F451&lt;18,"Afternoon","Evening")))</f>
        <v>Evening</v>
      </c>
    </row>
    <row r="452" spans="1:15" ht="12.75" x14ac:dyDescent="0.2">
      <c r="A452" s="1">
        <v>451</v>
      </c>
      <c r="B452" s="2">
        <v>40563</v>
      </c>
      <c r="C452" s="1">
        <v>1</v>
      </c>
      <c r="D452" s="1">
        <v>0</v>
      </c>
      <c r="E452" s="1">
        <v>1</v>
      </c>
      <c r="F452" s="1">
        <v>19</v>
      </c>
      <c r="G452" s="1" t="b">
        <v>0</v>
      </c>
      <c r="H452" s="1">
        <v>4</v>
      </c>
      <c r="I452" s="1">
        <v>1</v>
      </c>
      <c r="J452" s="1">
        <v>0.26</v>
      </c>
      <c r="K452" s="1" t="str">
        <f t="shared" si="35"/>
        <v>Spring</v>
      </c>
      <c r="L452" s="3" t="str">
        <f t="shared" si="36"/>
        <v>Clear</v>
      </c>
      <c r="M452" s="1" t="str">
        <f t="shared" si="37"/>
        <v>Thursday</v>
      </c>
      <c r="N452" s="1" t="str">
        <f t="shared" si="38"/>
        <v>Weekday</v>
      </c>
      <c r="O452" s="1" t="str">
        <f t="shared" si="39"/>
        <v>Evening</v>
      </c>
    </row>
    <row r="453" spans="1:15" ht="12.75" x14ac:dyDescent="0.2">
      <c r="A453" s="1">
        <v>452</v>
      </c>
      <c r="B453" s="2">
        <v>40563</v>
      </c>
      <c r="C453" s="1">
        <v>1</v>
      </c>
      <c r="D453" s="1">
        <v>0</v>
      </c>
      <c r="E453" s="1">
        <v>1</v>
      </c>
      <c r="F453" s="1">
        <v>20</v>
      </c>
      <c r="G453" s="1" t="b">
        <v>0</v>
      </c>
      <c r="H453" s="1">
        <v>4</v>
      </c>
      <c r="I453" s="1">
        <v>2</v>
      </c>
      <c r="J453" s="1">
        <v>0.26</v>
      </c>
      <c r="K453" s="1" t="str">
        <f t="shared" si="35"/>
        <v>Spring</v>
      </c>
      <c r="L453" s="3" t="str">
        <f t="shared" si="36"/>
        <v>Mist</v>
      </c>
      <c r="M453" s="1" t="str">
        <f t="shared" si="37"/>
        <v>Thursday</v>
      </c>
      <c r="N453" s="1" t="str">
        <f t="shared" si="38"/>
        <v>Weekday</v>
      </c>
      <c r="O453" s="1" t="str">
        <f t="shared" si="39"/>
        <v>Evening</v>
      </c>
    </row>
    <row r="454" spans="1:15" ht="12.75" x14ac:dyDescent="0.2">
      <c r="A454" s="1">
        <v>453</v>
      </c>
      <c r="B454" s="2">
        <v>40563</v>
      </c>
      <c r="C454" s="1">
        <v>1</v>
      </c>
      <c r="D454" s="1">
        <v>0</v>
      </c>
      <c r="E454" s="1">
        <v>1</v>
      </c>
      <c r="F454" s="1">
        <v>21</v>
      </c>
      <c r="G454" s="1" t="b">
        <v>0</v>
      </c>
      <c r="H454" s="1">
        <v>4</v>
      </c>
      <c r="I454" s="1">
        <v>2</v>
      </c>
      <c r="J454" s="1">
        <v>0.24</v>
      </c>
      <c r="K454" s="1" t="str">
        <f t="shared" si="35"/>
        <v>Spring</v>
      </c>
      <c r="L454" s="3" t="str">
        <f t="shared" si="36"/>
        <v>Mist</v>
      </c>
      <c r="M454" s="1" t="str">
        <f t="shared" si="37"/>
        <v>Thursday</v>
      </c>
      <c r="N454" s="1" t="str">
        <f t="shared" si="38"/>
        <v>Weekday</v>
      </c>
      <c r="O454" s="1" t="str">
        <f t="shared" si="39"/>
        <v>Evening</v>
      </c>
    </row>
    <row r="455" spans="1:15" ht="12.75" x14ac:dyDescent="0.2">
      <c r="A455" s="1">
        <v>454</v>
      </c>
      <c r="B455" s="2">
        <v>40563</v>
      </c>
      <c r="C455" s="1">
        <v>1</v>
      </c>
      <c r="D455" s="1">
        <v>0</v>
      </c>
      <c r="E455" s="1">
        <v>1</v>
      </c>
      <c r="F455" s="1">
        <v>22</v>
      </c>
      <c r="G455" s="1" t="b">
        <v>0</v>
      </c>
      <c r="H455" s="1">
        <v>4</v>
      </c>
      <c r="I455" s="1">
        <v>2</v>
      </c>
      <c r="J455" s="1">
        <v>0.24</v>
      </c>
      <c r="K455" s="1" t="str">
        <f t="shared" si="35"/>
        <v>Spring</v>
      </c>
      <c r="L455" s="3" t="str">
        <f t="shared" si="36"/>
        <v>Mist</v>
      </c>
      <c r="M455" s="1" t="str">
        <f t="shared" si="37"/>
        <v>Thursday</v>
      </c>
      <c r="N455" s="1" t="str">
        <f t="shared" si="38"/>
        <v>Weekday</v>
      </c>
      <c r="O455" s="1" t="str">
        <f t="shared" si="39"/>
        <v>Evening</v>
      </c>
    </row>
    <row r="456" spans="1:15" ht="12.75" x14ac:dyDescent="0.2">
      <c r="A456" s="1">
        <v>455</v>
      </c>
      <c r="B456" s="2">
        <v>40563</v>
      </c>
      <c r="C456" s="1">
        <v>1</v>
      </c>
      <c r="D456" s="1">
        <v>0</v>
      </c>
      <c r="E456" s="1">
        <v>1</v>
      </c>
      <c r="F456" s="1">
        <v>23</v>
      </c>
      <c r="G456" s="1" t="b">
        <v>0</v>
      </c>
      <c r="H456" s="1">
        <v>4</v>
      </c>
      <c r="I456" s="1">
        <v>2</v>
      </c>
      <c r="J456" s="1">
        <v>0.24</v>
      </c>
      <c r="K456" s="1" t="str">
        <f t="shared" si="35"/>
        <v>Spring</v>
      </c>
      <c r="L456" s="3" t="str">
        <f t="shared" si="36"/>
        <v>Mist</v>
      </c>
      <c r="M456" s="1" t="str">
        <f t="shared" si="37"/>
        <v>Thursday</v>
      </c>
      <c r="N456" s="1" t="str">
        <f t="shared" si="38"/>
        <v>Weekday</v>
      </c>
      <c r="O456" s="1" t="str">
        <f t="shared" si="39"/>
        <v>Evening</v>
      </c>
    </row>
    <row r="457" spans="1:15" ht="12.75" x14ac:dyDescent="0.2">
      <c r="A457" s="1">
        <v>456</v>
      </c>
      <c r="B457" s="2">
        <v>40564</v>
      </c>
      <c r="C457" s="1">
        <v>1</v>
      </c>
      <c r="D457" s="1">
        <v>0</v>
      </c>
      <c r="E457" s="1">
        <v>1</v>
      </c>
      <c r="F457" s="1">
        <v>0</v>
      </c>
      <c r="G457" s="1" t="b">
        <v>0</v>
      </c>
      <c r="H457" s="1">
        <v>5</v>
      </c>
      <c r="I457" s="1">
        <v>2</v>
      </c>
      <c r="J457" s="1">
        <v>0.24</v>
      </c>
      <c r="K457" s="1" t="str">
        <f t="shared" si="35"/>
        <v>Spring</v>
      </c>
      <c r="L457" s="3" t="str">
        <f t="shared" si="36"/>
        <v>Mist</v>
      </c>
      <c r="M457" s="1" t="str">
        <f t="shared" si="37"/>
        <v>Friday</v>
      </c>
      <c r="N457" s="1" t="str">
        <f t="shared" si="38"/>
        <v>Weekend</v>
      </c>
      <c r="O457" s="1" t="str">
        <f t="shared" si="39"/>
        <v>Early Morning</v>
      </c>
    </row>
    <row r="458" spans="1:15" ht="12.75" x14ac:dyDescent="0.2">
      <c r="A458" s="1">
        <v>457</v>
      </c>
      <c r="B458" s="2">
        <v>40564</v>
      </c>
      <c r="C458" s="1">
        <v>1</v>
      </c>
      <c r="D458" s="1">
        <v>0</v>
      </c>
      <c r="E458" s="1">
        <v>1</v>
      </c>
      <c r="F458" s="1">
        <v>1</v>
      </c>
      <c r="G458" s="1" t="b">
        <v>0</v>
      </c>
      <c r="H458" s="1">
        <v>5</v>
      </c>
      <c r="I458" s="1">
        <v>2</v>
      </c>
      <c r="J458" s="1">
        <v>0.24</v>
      </c>
      <c r="K458" s="1" t="str">
        <f t="shared" si="35"/>
        <v>Spring</v>
      </c>
      <c r="L458" s="3" t="str">
        <f t="shared" si="36"/>
        <v>Mist</v>
      </c>
      <c r="M458" s="1" t="str">
        <f t="shared" si="37"/>
        <v>Friday</v>
      </c>
      <c r="N458" s="1" t="str">
        <f t="shared" si="38"/>
        <v>Weekend</v>
      </c>
      <c r="O458" s="1" t="str">
        <f t="shared" si="39"/>
        <v>Early Morning</v>
      </c>
    </row>
    <row r="459" spans="1:15" ht="12.75" x14ac:dyDescent="0.2">
      <c r="A459" s="1">
        <v>458</v>
      </c>
      <c r="B459" s="2">
        <v>40564</v>
      </c>
      <c r="C459" s="1">
        <v>1</v>
      </c>
      <c r="D459" s="1">
        <v>0</v>
      </c>
      <c r="E459" s="1">
        <v>1</v>
      </c>
      <c r="F459" s="1">
        <v>2</v>
      </c>
      <c r="G459" s="1" t="b">
        <v>0</v>
      </c>
      <c r="H459" s="1">
        <v>5</v>
      </c>
      <c r="I459" s="1">
        <v>3</v>
      </c>
      <c r="J459" s="1">
        <v>0.24</v>
      </c>
      <c r="K459" s="1" t="str">
        <f t="shared" si="35"/>
        <v>Spring</v>
      </c>
      <c r="L459" s="3" t="str">
        <f t="shared" si="36"/>
        <v>Light Rain/Snow</v>
      </c>
      <c r="M459" s="1" t="str">
        <f t="shared" si="37"/>
        <v>Friday</v>
      </c>
      <c r="N459" s="1" t="str">
        <f t="shared" si="38"/>
        <v>Weekend</v>
      </c>
      <c r="O459" s="1" t="str">
        <f t="shared" si="39"/>
        <v>Early Morning</v>
      </c>
    </row>
    <row r="460" spans="1:15" ht="12.75" x14ac:dyDescent="0.2">
      <c r="A460" s="1">
        <v>459</v>
      </c>
      <c r="B460" s="2">
        <v>40564</v>
      </c>
      <c r="C460" s="1">
        <v>1</v>
      </c>
      <c r="D460" s="1">
        <v>0</v>
      </c>
      <c r="E460" s="1">
        <v>1</v>
      </c>
      <c r="F460" s="1">
        <v>3</v>
      </c>
      <c r="G460" s="1" t="b">
        <v>0</v>
      </c>
      <c r="H460" s="1">
        <v>5</v>
      </c>
      <c r="I460" s="1">
        <v>3</v>
      </c>
      <c r="J460" s="1">
        <v>0.22</v>
      </c>
      <c r="K460" s="1" t="str">
        <f t="shared" si="35"/>
        <v>Spring</v>
      </c>
      <c r="L460" s="3" t="str">
        <f t="shared" si="36"/>
        <v>Light Rain/Snow</v>
      </c>
      <c r="M460" s="1" t="str">
        <f t="shared" si="37"/>
        <v>Friday</v>
      </c>
      <c r="N460" s="1" t="str">
        <f t="shared" si="38"/>
        <v>Weekend</v>
      </c>
      <c r="O460" s="1" t="str">
        <f t="shared" si="39"/>
        <v>Early Morning</v>
      </c>
    </row>
    <row r="461" spans="1:15" ht="12.75" x14ac:dyDescent="0.2">
      <c r="A461" s="1">
        <v>460</v>
      </c>
      <c r="B461" s="2">
        <v>40564</v>
      </c>
      <c r="C461" s="1">
        <v>1</v>
      </c>
      <c r="D461" s="1">
        <v>0</v>
      </c>
      <c r="E461" s="1">
        <v>1</v>
      </c>
      <c r="F461" s="1">
        <v>4</v>
      </c>
      <c r="G461" s="1" t="b">
        <v>0</v>
      </c>
      <c r="H461" s="1">
        <v>5</v>
      </c>
      <c r="I461" s="1">
        <v>2</v>
      </c>
      <c r="J461" s="1">
        <v>0.22</v>
      </c>
      <c r="K461" s="1" t="str">
        <f t="shared" si="35"/>
        <v>Spring</v>
      </c>
      <c r="L461" s="3" t="str">
        <f t="shared" si="36"/>
        <v>Mist</v>
      </c>
      <c r="M461" s="1" t="str">
        <f t="shared" si="37"/>
        <v>Friday</v>
      </c>
      <c r="N461" s="1" t="str">
        <f t="shared" si="38"/>
        <v>Weekend</v>
      </c>
      <c r="O461" s="1" t="str">
        <f t="shared" si="39"/>
        <v>Early Morning</v>
      </c>
    </row>
    <row r="462" spans="1:15" ht="12.75" x14ac:dyDescent="0.2">
      <c r="A462" s="1">
        <v>461</v>
      </c>
      <c r="B462" s="2">
        <v>40564</v>
      </c>
      <c r="C462" s="1">
        <v>1</v>
      </c>
      <c r="D462" s="1">
        <v>0</v>
      </c>
      <c r="E462" s="1">
        <v>1</v>
      </c>
      <c r="F462" s="1">
        <v>5</v>
      </c>
      <c r="G462" s="1" t="b">
        <v>0</v>
      </c>
      <c r="H462" s="1">
        <v>5</v>
      </c>
      <c r="I462" s="1">
        <v>1</v>
      </c>
      <c r="J462" s="1">
        <v>0.24</v>
      </c>
      <c r="K462" s="1" t="str">
        <f t="shared" si="35"/>
        <v>Spring</v>
      </c>
      <c r="L462" s="3" t="str">
        <f t="shared" si="36"/>
        <v>Clear</v>
      </c>
      <c r="M462" s="1" t="str">
        <f t="shared" si="37"/>
        <v>Friday</v>
      </c>
      <c r="N462" s="1" t="str">
        <f t="shared" si="38"/>
        <v>Weekend</v>
      </c>
      <c r="O462" s="1" t="str">
        <f t="shared" si="39"/>
        <v>Early Morning</v>
      </c>
    </row>
    <row r="463" spans="1:15" ht="12.75" x14ac:dyDescent="0.2">
      <c r="A463" s="1">
        <v>462</v>
      </c>
      <c r="B463" s="2">
        <v>40564</v>
      </c>
      <c r="C463" s="1">
        <v>1</v>
      </c>
      <c r="D463" s="1">
        <v>0</v>
      </c>
      <c r="E463" s="1">
        <v>1</v>
      </c>
      <c r="F463" s="1">
        <v>6</v>
      </c>
      <c r="G463" s="1" t="b">
        <v>0</v>
      </c>
      <c r="H463" s="1">
        <v>5</v>
      </c>
      <c r="I463" s="1">
        <v>1</v>
      </c>
      <c r="J463" s="1">
        <v>0.22</v>
      </c>
      <c r="K463" s="1" t="str">
        <f t="shared" si="35"/>
        <v>Spring</v>
      </c>
      <c r="L463" s="3" t="str">
        <f t="shared" si="36"/>
        <v>Clear</v>
      </c>
      <c r="M463" s="1" t="str">
        <f t="shared" si="37"/>
        <v>Friday</v>
      </c>
      <c r="N463" s="1" t="str">
        <f t="shared" si="38"/>
        <v>Weekend</v>
      </c>
      <c r="O463" s="1" t="str">
        <f t="shared" si="39"/>
        <v>Morning</v>
      </c>
    </row>
    <row r="464" spans="1:15" ht="12.75" x14ac:dyDescent="0.2">
      <c r="A464" s="1">
        <v>463</v>
      </c>
      <c r="B464" s="2">
        <v>40564</v>
      </c>
      <c r="C464" s="1">
        <v>1</v>
      </c>
      <c r="D464" s="1">
        <v>0</v>
      </c>
      <c r="E464" s="1">
        <v>1</v>
      </c>
      <c r="F464" s="1">
        <v>7</v>
      </c>
      <c r="G464" s="1" t="b">
        <v>0</v>
      </c>
      <c r="H464" s="1">
        <v>5</v>
      </c>
      <c r="I464" s="1">
        <v>1</v>
      </c>
      <c r="J464" s="1">
        <v>0.2</v>
      </c>
      <c r="K464" s="1" t="str">
        <f t="shared" si="35"/>
        <v>Spring</v>
      </c>
      <c r="L464" s="3" t="str">
        <f t="shared" si="36"/>
        <v>Clear</v>
      </c>
      <c r="M464" s="1" t="str">
        <f t="shared" si="37"/>
        <v>Friday</v>
      </c>
      <c r="N464" s="1" t="str">
        <f t="shared" si="38"/>
        <v>Weekend</v>
      </c>
      <c r="O464" s="1" t="str">
        <f t="shared" si="39"/>
        <v>Morning</v>
      </c>
    </row>
    <row r="465" spans="1:15" ht="12.75" x14ac:dyDescent="0.2">
      <c r="A465" s="1">
        <v>464</v>
      </c>
      <c r="B465" s="2">
        <v>40564</v>
      </c>
      <c r="C465" s="1">
        <v>1</v>
      </c>
      <c r="D465" s="1">
        <v>0</v>
      </c>
      <c r="E465" s="1">
        <v>1</v>
      </c>
      <c r="F465" s="1">
        <v>8</v>
      </c>
      <c r="G465" s="1" t="b">
        <v>0</v>
      </c>
      <c r="H465" s="1">
        <v>5</v>
      </c>
      <c r="I465" s="1">
        <v>1</v>
      </c>
      <c r="J465" s="1">
        <v>0.2</v>
      </c>
      <c r="K465" s="1" t="str">
        <f t="shared" si="35"/>
        <v>Spring</v>
      </c>
      <c r="L465" s="3" t="str">
        <f t="shared" si="36"/>
        <v>Clear</v>
      </c>
      <c r="M465" s="1" t="str">
        <f t="shared" si="37"/>
        <v>Friday</v>
      </c>
      <c r="N465" s="1" t="str">
        <f t="shared" si="38"/>
        <v>Weekend</v>
      </c>
      <c r="O465" s="1" t="str">
        <f t="shared" si="39"/>
        <v>Morning</v>
      </c>
    </row>
    <row r="466" spans="1:15" ht="12.75" x14ac:dyDescent="0.2">
      <c r="A466" s="1">
        <v>465</v>
      </c>
      <c r="B466" s="2">
        <v>40564</v>
      </c>
      <c r="C466" s="1">
        <v>1</v>
      </c>
      <c r="D466" s="1">
        <v>0</v>
      </c>
      <c r="E466" s="1">
        <v>1</v>
      </c>
      <c r="F466" s="1">
        <v>9</v>
      </c>
      <c r="G466" s="1" t="b">
        <v>0</v>
      </c>
      <c r="H466" s="1">
        <v>5</v>
      </c>
      <c r="I466" s="1">
        <v>1</v>
      </c>
      <c r="J466" s="1">
        <v>0.2</v>
      </c>
      <c r="K466" s="1" t="str">
        <f t="shared" si="35"/>
        <v>Spring</v>
      </c>
      <c r="L466" s="3" t="str">
        <f t="shared" si="36"/>
        <v>Clear</v>
      </c>
      <c r="M466" s="1" t="str">
        <f t="shared" si="37"/>
        <v>Friday</v>
      </c>
      <c r="N466" s="1" t="str">
        <f t="shared" si="38"/>
        <v>Weekend</v>
      </c>
      <c r="O466" s="1" t="str">
        <f t="shared" si="39"/>
        <v>Morning</v>
      </c>
    </row>
    <row r="467" spans="1:15" ht="12.75" x14ac:dyDescent="0.2">
      <c r="A467" s="1">
        <v>466</v>
      </c>
      <c r="B467" s="2">
        <v>40564</v>
      </c>
      <c r="C467" s="1">
        <v>1</v>
      </c>
      <c r="D467" s="1">
        <v>0</v>
      </c>
      <c r="E467" s="1">
        <v>1</v>
      </c>
      <c r="F467" s="1">
        <v>10</v>
      </c>
      <c r="G467" s="1" t="b">
        <v>0</v>
      </c>
      <c r="H467" s="1">
        <v>5</v>
      </c>
      <c r="I467" s="1">
        <v>1</v>
      </c>
      <c r="J467" s="1">
        <v>0.2</v>
      </c>
      <c r="K467" s="1" t="str">
        <f t="shared" si="35"/>
        <v>Spring</v>
      </c>
      <c r="L467" s="3" t="str">
        <f t="shared" si="36"/>
        <v>Clear</v>
      </c>
      <c r="M467" s="1" t="str">
        <f t="shared" si="37"/>
        <v>Friday</v>
      </c>
      <c r="N467" s="1" t="str">
        <f t="shared" si="38"/>
        <v>Weekend</v>
      </c>
      <c r="O467" s="1" t="str">
        <f t="shared" si="39"/>
        <v>Morning</v>
      </c>
    </row>
    <row r="468" spans="1:15" ht="12.75" x14ac:dyDescent="0.2">
      <c r="A468" s="1">
        <v>467</v>
      </c>
      <c r="B468" s="2">
        <v>40564</v>
      </c>
      <c r="C468" s="1">
        <v>1</v>
      </c>
      <c r="D468" s="1">
        <v>0</v>
      </c>
      <c r="E468" s="1">
        <v>1</v>
      </c>
      <c r="F468" s="1">
        <v>11</v>
      </c>
      <c r="G468" s="1" t="b">
        <v>0</v>
      </c>
      <c r="H468" s="1">
        <v>5</v>
      </c>
      <c r="I468" s="1">
        <v>1</v>
      </c>
      <c r="J468" s="1">
        <v>0.22</v>
      </c>
      <c r="K468" s="1" t="str">
        <f t="shared" si="35"/>
        <v>Spring</v>
      </c>
      <c r="L468" s="3" t="str">
        <f t="shared" si="36"/>
        <v>Clear</v>
      </c>
      <c r="M468" s="1" t="str">
        <f t="shared" si="37"/>
        <v>Friday</v>
      </c>
      <c r="N468" s="1" t="str">
        <f t="shared" si="38"/>
        <v>Weekend</v>
      </c>
      <c r="O468" s="1" t="str">
        <f t="shared" si="39"/>
        <v>Morning</v>
      </c>
    </row>
    <row r="469" spans="1:15" ht="12.75" x14ac:dyDescent="0.2">
      <c r="A469" s="1">
        <v>468</v>
      </c>
      <c r="B469" s="2">
        <v>40564</v>
      </c>
      <c r="C469" s="1">
        <v>1</v>
      </c>
      <c r="D469" s="1">
        <v>0</v>
      </c>
      <c r="E469" s="1">
        <v>1</v>
      </c>
      <c r="F469" s="1">
        <v>12</v>
      </c>
      <c r="G469" s="1" t="b">
        <v>0</v>
      </c>
      <c r="H469" s="1">
        <v>5</v>
      </c>
      <c r="I469" s="1">
        <v>1</v>
      </c>
      <c r="J469" s="1">
        <v>0.22</v>
      </c>
      <c r="K469" s="1" t="str">
        <f t="shared" si="35"/>
        <v>Spring</v>
      </c>
      <c r="L469" s="3" t="str">
        <f t="shared" si="36"/>
        <v>Clear</v>
      </c>
      <c r="M469" s="1" t="str">
        <f t="shared" si="37"/>
        <v>Friday</v>
      </c>
      <c r="N469" s="1" t="str">
        <f t="shared" si="38"/>
        <v>Weekend</v>
      </c>
      <c r="O469" s="1" t="str">
        <f t="shared" si="39"/>
        <v>Afternoon</v>
      </c>
    </row>
    <row r="470" spans="1:15" ht="12.75" x14ac:dyDescent="0.2">
      <c r="A470" s="1">
        <v>469</v>
      </c>
      <c r="B470" s="2">
        <v>40564</v>
      </c>
      <c r="C470" s="1">
        <v>1</v>
      </c>
      <c r="D470" s="1">
        <v>0</v>
      </c>
      <c r="E470" s="1">
        <v>1</v>
      </c>
      <c r="F470" s="1">
        <v>13</v>
      </c>
      <c r="G470" s="1" t="b">
        <v>0</v>
      </c>
      <c r="H470" s="1">
        <v>5</v>
      </c>
      <c r="I470" s="1">
        <v>1</v>
      </c>
      <c r="J470" s="1">
        <v>0.2</v>
      </c>
      <c r="K470" s="1" t="str">
        <f t="shared" si="35"/>
        <v>Spring</v>
      </c>
      <c r="L470" s="3" t="str">
        <f t="shared" si="36"/>
        <v>Clear</v>
      </c>
      <c r="M470" s="1" t="str">
        <f t="shared" si="37"/>
        <v>Friday</v>
      </c>
      <c r="N470" s="1" t="str">
        <f t="shared" si="38"/>
        <v>Weekend</v>
      </c>
      <c r="O470" s="1" t="str">
        <f t="shared" si="39"/>
        <v>Afternoon</v>
      </c>
    </row>
    <row r="471" spans="1:15" ht="12.75" x14ac:dyDescent="0.2">
      <c r="A471" s="1">
        <v>470</v>
      </c>
      <c r="B471" s="2">
        <v>40564</v>
      </c>
      <c r="C471" s="1">
        <v>1</v>
      </c>
      <c r="D471" s="1">
        <v>0</v>
      </c>
      <c r="E471" s="1">
        <v>1</v>
      </c>
      <c r="F471" s="1">
        <v>14</v>
      </c>
      <c r="G471" s="1" t="b">
        <v>0</v>
      </c>
      <c r="H471" s="1">
        <v>5</v>
      </c>
      <c r="I471" s="1">
        <v>1</v>
      </c>
      <c r="J471" s="1">
        <v>0.2</v>
      </c>
      <c r="K471" s="1" t="str">
        <f t="shared" si="35"/>
        <v>Spring</v>
      </c>
      <c r="L471" s="3" t="str">
        <f t="shared" si="36"/>
        <v>Clear</v>
      </c>
      <c r="M471" s="1" t="str">
        <f t="shared" si="37"/>
        <v>Friday</v>
      </c>
      <c r="N471" s="1" t="str">
        <f t="shared" si="38"/>
        <v>Weekend</v>
      </c>
      <c r="O471" s="1" t="str">
        <f t="shared" si="39"/>
        <v>Afternoon</v>
      </c>
    </row>
    <row r="472" spans="1:15" ht="12.75" x14ac:dyDescent="0.2">
      <c r="A472" s="1">
        <v>471</v>
      </c>
      <c r="B472" s="2">
        <v>40564</v>
      </c>
      <c r="C472" s="1">
        <v>1</v>
      </c>
      <c r="D472" s="1">
        <v>0</v>
      </c>
      <c r="E472" s="1">
        <v>1</v>
      </c>
      <c r="F472" s="1">
        <v>15</v>
      </c>
      <c r="G472" s="1" t="b">
        <v>0</v>
      </c>
      <c r="H472" s="1">
        <v>5</v>
      </c>
      <c r="I472" s="1">
        <v>1</v>
      </c>
      <c r="J472" s="1">
        <v>0.16</v>
      </c>
      <c r="K472" s="1" t="str">
        <f t="shared" si="35"/>
        <v>Spring</v>
      </c>
      <c r="L472" s="3" t="str">
        <f t="shared" si="36"/>
        <v>Clear</v>
      </c>
      <c r="M472" s="1" t="str">
        <f t="shared" si="37"/>
        <v>Friday</v>
      </c>
      <c r="N472" s="1" t="str">
        <f t="shared" si="38"/>
        <v>Weekend</v>
      </c>
      <c r="O472" s="1" t="str">
        <f t="shared" si="39"/>
        <v>Afternoon</v>
      </c>
    </row>
    <row r="473" spans="1:15" ht="12.75" x14ac:dyDescent="0.2">
      <c r="A473" s="1">
        <v>472</v>
      </c>
      <c r="B473" s="2">
        <v>40564</v>
      </c>
      <c r="C473" s="1">
        <v>1</v>
      </c>
      <c r="D473" s="1">
        <v>0</v>
      </c>
      <c r="E473" s="1">
        <v>1</v>
      </c>
      <c r="F473" s="1">
        <v>16</v>
      </c>
      <c r="G473" s="1" t="b">
        <v>0</v>
      </c>
      <c r="H473" s="1">
        <v>5</v>
      </c>
      <c r="I473" s="1">
        <v>1</v>
      </c>
      <c r="J473" s="1">
        <v>0.16</v>
      </c>
      <c r="K473" s="1" t="str">
        <f t="shared" si="35"/>
        <v>Spring</v>
      </c>
      <c r="L473" s="3" t="str">
        <f t="shared" si="36"/>
        <v>Clear</v>
      </c>
      <c r="M473" s="1" t="str">
        <f t="shared" si="37"/>
        <v>Friday</v>
      </c>
      <c r="N473" s="1" t="str">
        <f t="shared" si="38"/>
        <v>Weekend</v>
      </c>
      <c r="O473" s="1" t="str">
        <f t="shared" si="39"/>
        <v>Afternoon</v>
      </c>
    </row>
    <row r="474" spans="1:15" ht="12.75" x14ac:dyDescent="0.2">
      <c r="A474" s="1">
        <v>473</v>
      </c>
      <c r="B474" s="2">
        <v>40564</v>
      </c>
      <c r="C474" s="1">
        <v>1</v>
      </c>
      <c r="D474" s="1">
        <v>0</v>
      </c>
      <c r="E474" s="1">
        <v>1</v>
      </c>
      <c r="F474" s="1">
        <v>17</v>
      </c>
      <c r="G474" s="1" t="b">
        <v>0</v>
      </c>
      <c r="H474" s="1">
        <v>5</v>
      </c>
      <c r="I474" s="1">
        <v>1</v>
      </c>
      <c r="J474" s="1">
        <v>0.14000000000000001</v>
      </c>
      <c r="K474" s="1" t="str">
        <f t="shared" si="35"/>
        <v>Spring</v>
      </c>
      <c r="L474" s="3" t="str">
        <f t="shared" si="36"/>
        <v>Clear</v>
      </c>
      <c r="M474" s="1" t="str">
        <f t="shared" si="37"/>
        <v>Friday</v>
      </c>
      <c r="N474" s="1" t="str">
        <f t="shared" si="38"/>
        <v>Weekend</v>
      </c>
      <c r="O474" s="1" t="str">
        <f t="shared" si="39"/>
        <v>Afternoon</v>
      </c>
    </row>
    <row r="475" spans="1:15" ht="12.75" x14ac:dyDescent="0.2">
      <c r="A475" s="1">
        <v>474</v>
      </c>
      <c r="B475" s="2">
        <v>40564</v>
      </c>
      <c r="C475" s="1">
        <v>1</v>
      </c>
      <c r="D475" s="1">
        <v>0</v>
      </c>
      <c r="E475" s="1">
        <v>1</v>
      </c>
      <c r="F475" s="1">
        <v>18</v>
      </c>
      <c r="G475" s="1" t="b">
        <v>0</v>
      </c>
      <c r="H475" s="1">
        <v>5</v>
      </c>
      <c r="I475" s="1">
        <v>1</v>
      </c>
      <c r="J475" s="1">
        <v>0.12</v>
      </c>
      <c r="K475" s="1" t="str">
        <f t="shared" si="35"/>
        <v>Spring</v>
      </c>
      <c r="L475" s="3" t="str">
        <f t="shared" si="36"/>
        <v>Clear</v>
      </c>
      <c r="M475" s="1" t="str">
        <f t="shared" si="37"/>
        <v>Friday</v>
      </c>
      <c r="N475" s="1" t="str">
        <f t="shared" si="38"/>
        <v>Weekend</v>
      </c>
      <c r="O475" s="1" t="str">
        <f t="shared" si="39"/>
        <v>Evening</v>
      </c>
    </row>
    <row r="476" spans="1:15" ht="12.75" x14ac:dyDescent="0.2">
      <c r="A476" s="1">
        <v>475</v>
      </c>
      <c r="B476" s="2">
        <v>40564</v>
      </c>
      <c r="C476" s="1">
        <v>1</v>
      </c>
      <c r="D476" s="1">
        <v>0</v>
      </c>
      <c r="E476" s="1">
        <v>1</v>
      </c>
      <c r="F476" s="1">
        <v>19</v>
      </c>
      <c r="G476" s="1" t="b">
        <v>0</v>
      </c>
      <c r="H476" s="1">
        <v>5</v>
      </c>
      <c r="I476" s="1">
        <v>1</v>
      </c>
      <c r="J476" s="1">
        <v>0.12</v>
      </c>
      <c r="K476" s="1" t="str">
        <f t="shared" si="35"/>
        <v>Spring</v>
      </c>
      <c r="L476" s="3" t="str">
        <f t="shared" si="36"/>
        <v>Clear</v>
      </c>
      <c r="M476" s="1" t="str">
        <f t="shared" si="37"/>
        <v>Friday</v>
      </c>
      <c r="N476" s="1" t="str">
        <f t="shared" si="38"/>
        <v>Weekend</v>
      </c>
      <c r="O476" s="1" t="str">
        <f t="shared" si="39"/>
        <v>Evening</v>
      </c>
    </row>
    <row r="477" spans="1:15" ht="12.75" x14ac:dyDescent="0.2">
      <c r="A477" s="1">
        <v>476</v>
      </c>
      <c r="B477" s="2">
        <v>40564</v>
      </c>
      <c r="C477" s="1">
        <v>1</v>
      </c>
      <c r="D477" s="1">
        <v>0</v>
      </c>
      <c r="E477" s="1">
        <v>1</v>
      </c>
      <c r="F477" s="1">
        <v>20</v>
      </c>
      <c r="G477" s="1" t="b">
        <v>0</v>
      </c>
      <c r="H477" s="1">
        <v>5</v>
      </c>
      <c r="I477" s="1">
        <v>1</v>
      </c>
      <c r="J477" s="1">
        <v>0.1</v>
      </c>
      <c r="K477" s="1" t="str">
        <f t="shared" si="35"/>
        <v>Spring</v>
      </c>
      <c r="L477" s="3" t="str">
        <f t="shared" si="36"/>
        <v>Clear</v>
      </c>
      <c r="M477" s="1" t="str">
        <f t="shared" si="37"/>
        <v>Friday</v>
      </c>
      <c r="N477" s="1" t="str">
        <f t="shared" si="38"/>
        <v>Weekend</v>
      </c>
      <c r="O477" s="1" t="str">
        <f t="shared" si="39"/>
        <v>Evening</v>
      </c>
    </row>
    <row r="478" spans="1:15" ht="12.75" x14ac:dyDescent="0.2">
      <c r="A478" s="1">
        <v>477</v>
      </c>
      <c r="B478" s="2">
        <v>40564</v>
      </c>
      <c r="C478" s="1">
        <v>1</v>
      </c>
      <c r="D478" s="1">
        <v>0</v>
      </c>
      <c r="E478" s="1">
        <v>1</v>
      </c>
      <c r="F478" s="1">
        <v>21</v>
      </c>
      <c r="G478" s="1" t="b">
        <v>0</v>
      </c>
      <c r="H478" s="1">
        <v>5</v>
      </c>
      <c r="I478" s="1">
        <v>1</v>
      </c>
      <c r="J478" s="1">
        <v>0.08</v>
      </c>
      <c r="K478" s="1" t="str">
        <f t="shared" si="35"/>
        <v>Spring</v>
      </c>
      <c r="L478" s="3" t="str">
        <f t="shared" si="36"/>
        <v>Clear</v>
      </c>
      <c r="M478" s="1" t="str">
        <f t="shared" si="37"/>
        <v>Friday</v>
      </c>
      <c r="N478" s="1" t="str">
        <f t="shared" si="38"/>
        <v>Weekend</v>
      </c>
      <c r="O478" s="1" t="str">
        <f t="shared" si="39"/>
        <v>Evening</v>
      </c>
    </row>
    <row r="479" spans="1:15" ht="12.75" x14ac:dyDescent="0.2">
      <c r="A479" s="1">
        <v>478</v>
      </c>
      <c r="B479" s="2">
        <v>40564</v>
      </c>
      <c r="C479" s="1">
        <v>1</v>
      </c>
      <c r="D479" s="1">
        <v>0</v>
      </c>
      <c r="E479" s="1">
        <v>1</v>
      </c>
      <c r="F479" s="1">
        <v>22</v>
      </c>
      <c r="G479" s="1" t="b">
        <v>0</v>
      </c>
      <c r="H479" s="1">
        <v>5</v>
      </c>
      <c r="I479" s="1">
        <v>1</v>
      </c>
      <c r="J479" s="1">
        <v>0.06</v>
      </c>
      <c r="K479" s="1" t="str">
        <f t="shared" si="35"/>
        <v>Spring</v>
      </c>
      <c r="L479" s="3" t="str">
        <f t="shared" si="36"/>
        <v>Clear</v>
      </c>
      <c r="M479" s="1" t="str">
        <f t="shared" si="37"/>
        <v>Friday</v>
      </c>
      <c r="N479" s="1" t="str">
        <f t="shared" si="38"/>
        <v>Weekend</v>
      </c>
      <c r="O479" s="1" t="str">
        <f t="shared" si="39"/>
        <v>Evening</v>
      </c>
    </row>
    <row r="480" spans="1:15" ht="12.75" x14ac:dyDescent="0.2">
      <c r="A480" s="1">
        <v>479</v>
      </c>
      <c r="B480" s="2">
        <v>40564</v>
      </c>
      <c r="C480" s="1">
        <v>1</v>
      </c>
      <c r="D480" s="1">
        <v>0</v>
      </c>
      <c r="E480" s="1">
        <v>1</v>
      </c>
      <c r="F480" s="1">
        <v>23</v>
      </c>
      <c r="G480" s="1" t="b">
        <v>0</v>
      </c>
      <c r="H480" s="1">
        <v>5</v>
      </c>
      <c r="I480" s="1">
        <v>1</v>
      </c>
      <c r="J480" s="1">
        <v>0.06</v>
      </c>
      <c r="K480" s="1" t="str">
        <f t="shared" si="35"/>
        <v>Spring</v>
      </c>
      <c r="L480" s="3" t="str">
        <f t="shared" si="36"/>
        <v>Clear</v>
      </c>
      <c r="M480" s="1" t="str">
        <f t="shared" si="37"/>
        <v>Friday</v>
      </c>
      <c r="N480" s="1" t="str">
        <f t="shared" si="38"/>
        <v>Weekend</v>
      </c>
      <c r="O480" s="1" t="str">
        <f t="shared" si="39"/>
        <v>Evening</v>
      </c>
    </row>
    <row r="481" spans="1:15" ht="12.75" x14ac:dyDescent="0.2">
      <c r="A481" s="1">
        <v>480</v>
      </c>
      <c r="B481" s="2">
        <v>40565</v>
      </c>
      <c r="C481" s="1">
        <v>1</v>
      </c>
      <c r="D481" s="1">
        <v>0</v>
      </c>
      <c r="E481" s="1">
        <v>1</v>
      </c>
      <c r="F481" s="1">
        <v>0</v>
      </c>
      <c r="G481" s="1" t="b">
        <v>0</v>
      </c>
      <c r="H481" s="1">
        <v>6</v>
      </c>
      <c r="I481" s="1">
        <v>1</v>
      </c>
      <c r="J481" s="1">
        <v>0.04</v>
      </c>
      <c r="K481" s="1" t="str">
        <f t="shared" si="35"/>
        <v>Spring</v>
      </c>
      <c r="L481" s="3" t="str">
        <f t="shared" si="36"/>
        <v>Clear</v>
      </c>
      <c r="M481" s="1" t="str">
        <f t="shared" si="37"/>
        <v>Saturday</v>
      </c>
      <c r="N481" s="1" t="str">
        <f t="shared" si="38"/>
        <v>Weekend</v>
      </c>
      <c r="O481" s="1" t="str">
        <f t="shared" si="39"/>
        <v>Early Morning</v>
      </c>
    </row>
    <row r="482" spans="1:15" ht="12.75" x14ac:dyDescent="0.2">
      <c r="A482" s="1">
        <v>481</v>
      </c>
      <c r="B482" s="2">
        <v>40565</v>
      </c>
      <c r="C482" s="1">
        <v>1</v>
      </c>
      <c r="D482" s="1">
        <v>0</v>
      </c>
      <c r="E482" s="1">
        <v>1</v>
      </c>
      <c r="F482" s="1">
        <v>1</v>
      </c>
      <c r="G482" s="1" t="b">
        <v>0</v>
      </c>
      <c r="H482" s="1">
        <v>6</v>
      </c>
      <c r="I482" s="1">
        <v>2</v>
      </c>
      <c r="J482" s="1">
        <v>0.04</v>
      </c>
      <c r="K482" s="1" t="str">
        <f t="shared" si="35"/>
        <v>Spring</v>
      </c>
      <c r="L482" s="3" t="str">
        <f t="shared" si="36"/>
        <v>Mist</v>
      </c>
      <c r="M482" s="1" t="str">
        <f t="shared" si="37"/>
        <v>Saturday</v>
      </c>
      <c r="N482" s="1" t="str">
        <f t="shared" si="38"/>
        <v>Weekend</v>
      </c>
      <c r="O482" s="1" t="str">
        <f t="shared" si="39"/>
        <v>Early Morning</v>
      </c>
    </row>
    <row r="483" spans="1:15" ht="12.75" x14ac:dyDescent="0.2">
      <c r="A483" s="1">
        <v>482</v>
      </c>
      <c r="B483" s="2">
        <v>40565</v>
      </c>
      <c r="C483" s="1">
        <v>1</v>
      </c>
      <c r="D483" s="1">
        <v>0</v>
      </c>
      <c r="E483" s="1">
        <v>1</v>
      </c>
      <c r="F483" s="1">
        <v>2</v>
      </c>
      <c r="G483" s="1" t="b">
        <v>0</v>
      </c>
      <c r="H483" s="1">
        <v>6</v>
      </c>
      <c r="I483" s="1">
        <v>2</v>
      </c>
      <c r="J483" s="1">
        <v>0.04</v>
      </c>
      <c r="K483" s="1" t="str">
        <f t="shared" si="35"/>
        <v>Spring</v>
      </c>
      <c r="L483" s="3" t="str">
        <f t="shared" si="36"/>
        <v>Mist</v>
      </c>
      <c r="M483" s="1" t="str">
        <f t="shared" si="37"/>
        <v>Saturday</v>
      </c>
      <c r="N483" s="1" t="str">
        <f t="shared" si="38"/>
        <v>Weekend</v>
      </c>
      <c r="O483" s="1" t="str">
        <f t="shared" si="39"/>
        <v>Early Morning</v>
      </c>
    </row>
    <row r="484" spans="1:15" ht="12.75" x14ac:dyDescent="0.2">
      <c r="A484" s="1">
        <v>483</v>
      </c>
      <c r="B484" s="2">
        <v>40565</v>
      </c>
      <c r="C484" s="1">
        <v>1</v>
      </c>
      <c r="D484" s="1">
        <v>0</v>
      </c>
      <c r="E484" s="1">
        <v>1</v>
      </c>
      <c r="F484" s="1">
        <v>3</v>
      </c>
      <c r="G484" s="1" t="b">
        <v>0</v>
      </c>
      <c r="H484" s="1">
        <v>6</v>
      </c>
      <c r="I484" s="1">
        <v>2</v>
      </c>
      <c r="J484" s="1">
        <v>0.04</v>
      </c>
      <c r="K484" s="1" t="str">
        <f t="shared" si="35"/>
        <v>Spring</v>
      </c>
      <c r="L484" s="3" t="str">
        <f t="shared" si="36"/>
        <v>Mist</v>
      </c>
      <c r="M484" s="1" t="str">
        <f t="shared" si="37"/>
        <v>Saturday</v>
      </c>
      <c r="N484" s="1" t="str">
        <f t="shared" si="38"/>
        <v>Weekend</v>
      </c>
      <c r="O484" s="1" t="str">
        <f t="shared" si="39"/>
        <v>Early Morning</v>
      </c>
    </row>
    <row r="485" spans="1:15" ht="12.75" x14ac:dyDescent="0.2">
      <c r="A485" s="1">
        <v>484</v>
      </c>
      <c r="B485" s="2">
        <v>40565</v>
      </c>
      <c r="C485" s="1">
        <v>1</v>
      </c>
      <c r="D485" s="1">
        <v>0</v>
      </c>
      <c r="E485" s="1">
        <v>1</v>
      </c>
      <c r="F485" s="1">
        <v>4</v>
      </c>
      <c r="G485" s="1" t="b">
        <v>0</v>
      </c>
      <c r="H485" s="1">
        <v>6</v>
      </c>
      <c r="I485" s="1">
        <v>2</v>
      </c>
      <c r="J485" s="1">
        <v>0.02</v>
      </c>
      <c r="K485" s="1" t="str">
        <f t="shared" si="35"/>
        <v>Spring</v>
      </c>
      <c r="L485" s="3" t="str">
        <f t="shared" si="36"/>
        <v>Mist</v>
      </c>
      <c r="M485" s="1" t="str">
        <f t="shared" si="37"/>
        <v>Saturday</v>
      </c>
      <c r="N485" s="1" t="str">
        <f t="shared" si="38"/>
        <v>Weekend</v>
      </c>
      <c r="O485" s="1" t="str">
        <f t="shared" si="39"/>
        <v>Early Morning</v>
      </c>
    </row>
    <row r="486" spans="1:15" ht="12.75" x14ac:dyDescent="0.2">
      <c r="A486" s="1">
        <v>485</v>
      </c>
      <c r="B486" s="2">
        <v>40565</v>
      </c>
      <c r="C486" s="1">
        <v>1</v>
      </c>
      <c r="D486" s="1">
        <v>0</v>
      </c>
      <c r="E486" s="1">
        <v>1</v>
      </c>
      <c r="F486" s="1">
        <v>6</v>
      </c>
      <c r="G486" s="1" t="b">
        <v>0</v>
      </c>
      <c r="H486" s="1">
        <v>6</v>
      </c>
      <c r="I486" s="1">
        <v>2</v>
      </c>
      <c r="J486" s="1">
        <v>0.02</v>
      </c>
      <c r="K486" s="1" t="str">
        <f t="shared" si="35"/>
        <v>Spring</v>
      </c>
      <c r="L486" s="3" t="str">
        <f t="shared" si="36"/>
        <v>Mist</v>
      </c>
      <c r="M486" s="1" t="str">
        <f t="shared" si="37"/>
        <v>Saturday</v>
      </c>
      <c r="N486" s="1" t="str">
        <f t="shared" si="38"/>
        <v>Weekend</v>
      </c>
      <c r="O486" s="1" t="str">
        <f t="shared" si="39"/>
        <v>Morning</v>
      </c>
    </row>
    <row r="487" spans="1:15" ht="12.75" x14ac:dyDescent="0.2">
      <c r="A487" s="1">
        <v>486</v>
      </c>
      <c r="B487" s="2">
        <v>40565</v>
      </c>
      <c r="C487" s="1">
        <v>1</v>
      </c>
      <c r="D487" s="1">
        <v>0</v>
      </c>
      <c r="E487" s="1">
        <v>1</v>
      </c>
      <c r="F487" s="1">
        <v>7</v>
      </c>
      <c r="G487" s="1" t="b">
        <v>0</v>
      </c>
      <c r="H487" s="1">
        <v>6</v>
      </c>
      <c r="I487" s="1">
        <v>1</v>
      </c>
      <c r="J487" s="1">
        <v>0.02</v>
      </c>
      <c r="K487" s="1" t="str">
        <f t="shared" si="35"/>
        <v>Spring</v>
      </c>
      <c r="L487" s="3" t="str">
        <f t="shared" si="36"/>
        <v>Clear</v>
      </c>
      <c r="M487" s="1" t="str">
        <f t="shared" si="37"/>
        <v>Saturday</v>
      </c>
      <c r="N487" s="1" t="str">
        <f t="shared" si="38"/>
        <v>Weekend</v>
      </c>
      <c r="O487" s="1" t="str">
        <f t="shared" si="39"/>
        <v>Morning</v>
      </c>
    </row>
    <row r="488" spans="1:15" ht="12.75" x14ac:dyDescent="0.2">
      <c r="A488" s="1">
        <v>487</v>
      </c>
      <c r="B488" s="2">
        <v>40565</v>
      </c>
      <c r="C488" s="1">
        <v>1</v>
      </c>
      <c r="D488" s="1">
        <v>0</v>
      </c>
      <c r="E488" s="1">
        <v>1</v>
      </c>
      <c r="F488" s="1">
        <v>8</v>
      </c>
      <c r="G488" s="1" t="b">
        <v>0</v>
      </c>
      <c r="H488" s="1">
        <v>6</v>
      </c>
      <c r="I488" s="1">
        <v>1</v>
      </c>
      <c r="J488" s="1">
        <v>0.02</v>
      </c>
      <c r="K488" s="1" t="str">
        <f t="shared" si="35"/>
        <v>Spring</v>
      </c>
      <c r="L488" s="3" t="str">
        <f t="shared" si="36"/>
        <v>Clear</v>
      </c>
      <c r="M488" s="1" t="str">
        <f t="shared" si="37"/>
        <v>Saturday</v>
      </c>
      <c r="N488" s="1" t="str">
        <f t="shared" si="38"/>
        <v>Weekend</v>
      </c>
      <c r="O488" s="1" t="str">
        <f t="shared" si="39"/>
        <v>Morning</v>
      </c>
    </row>
    <row r="489" spans="1:15" ht="12.75" x14ac:dyDescent="0.2">
      <c r="A489" s="1">
        <v>488</v>
      </c>
      <c r="B489" s="2">
        <v>40565</v>
      </c>
      <c r="C489" s="1">
        <v>1</v>
      </c>
      <c r="D489" s="1">
        <v>0</v>
      </c>
      <c r="E489" s="1">
        <v>1</v>
      </c>
      <c r="F489" s="1">
        <v>9</v>
      </c>
      <c r="G489" s="1" t="b">
        <v>0</v>
      </c>
      <c r="H489" s="1">
        <v>6</v>
      </c>
      <c r="I489" s="1">
        <v>1</v>
      </c>
      <c r="J489" s="1">
        <v>0.04</v>
      </c>
      <c r="K489" s="1" t="str">
        <f t="shared" si="35"/>
        <v>Spring</v>
      </c>
      <c r="L489" s="3" t="str">
        <f t="shared" si="36"/>
        <v>Clear</v>
      </c>
      <c r="M489" s="1" t="str">
        <f t="shared" si="37"/>
        <v>Saturday</v>
      </c>
      <c r="N489" s="1" t="str">
        <f t="shared" si="38"/>
        <v>Weekend</v>
      </c>
      <c r="O489" s="1" t="str">
        <f t="shared" si="39"/>
        <v>Morning</v>
      </c>
    </row>
    <row r="490" spans="1:15" ht="12.75" x14ac:dyDescent="0.2">
      <c r="A490" s="1">
        <v>489</v>
      </c>
      <c r="B490" s="2">
        <v>40565</v>
      </c>
      <c r="C490" s="1">
        <v>1</v>
      </c>
      <c r="D490" s="1">
        <v>0</v>
      </c>
      <c r="E490" s="1">
        <v>1</v>
      </c>
      <c r="F490" s="1">
        <v>10</v>
      </c>
      <c r="G490" s="1" t="b">
        <v>0</v>
      </c>
      <c r="H490" s="1">
        <v>6</v>
      </c>
      <c r="I490" s="1">
        <v>2</v>
      </c>
      <c r="J490" s="1">
        <v>0.04</v>
      </c>
      <c r="K490" s="1" t="str">
        <f t="shared" si="35"/>
        <v>Spring</v>
      </c>
      <c r="L490" s="3" t="str">
        <f t="shared" si="36"/>
        <v>Mist</v>
      </c>
      <c r="M490" s="1" t="str">
        <f t="shared" si="37"/>
        <v>Saturday</v>
      </c>
      <c r="N490" s="1" t="str">
        <f t="shared" si="38"/>
        <v>Weekend</v>
      </c>
      <c r="O490" s="1" t="str">
        <f t="shared" si="39"/>
        <v>Morning</v>
      </c>
    </row>
    <row r="491" spans="1:15" ht="12.75" x14ac:dyDescent="0.2">
      <c r="A491" s="1">
        <v>490</v>
      </c>
      <c r="B491" s="2">
        <v>40565</v>
      </c>
      <c r="C491" s="1">
        <v>1</v>
      </c>
      <c r="D491" s="1">
        <v>0</v>
      </c>
      <c r="E491" s="1">
        <v>1</v>
      </c>
      <c r="F491" s="1">
        <v>11</v>
      </c>
      <c r="G491" s="1" t="b">
        <v>0</v>
      </c>
      <c r="H491" s="1">
        <v>6</v>
      </c>
      <c r="I491" s="1">
        <v>2</v>
      </c>
      <c r="J491" s="1">
        <v>0.06</v>
      </c>
      <c r="K491" s="1" t="str">
        <f t="shared" si="35"/>
        <v>Spring</v>
      </c>
      <c r="L491" s="3" t="str">
        <f t="shared" si="36"/>
        <v>Mist</v>
      </c>
      <c r="M491" s="1" t="str">
        <f t="shared" si="37"/>
        <v>Saturday</v>
      </c>
      <c r="N491" s="1" t="str">
        <f t="shared" si="38"/>
        <v>Weekend</v>
      </c>
      <c r="O491" s="1" t="str">
        <f t="shared" si="39"/>
        <v>Morning</v>
      </c>
    </row>
    <row r="492" spans="1:15" ht="12.75" x14ac:dyDescent="0.2">
      <c r="A492" s="1">
        <v>491</v>
      </c>
      <c r="B492" s="2">
        <v>40565</v>
      </c>
      <c r="C492" s="1">
        <v>1</v>
      </c>
      <c r="D492" s="1">
        <v>0</v>
      </c>
      <c r="E492" s="1">
        <v>1</v>
      </c>
      <c r="F492" s="1">
        <v>12</v>
      </c>
      <c r="G492" s="1" t="b">
        <v>0</v>
      </c>
      <c r="H492" s="1">
        <v>6</v>
      </c>
      <c r="I492" s="1">
        <v>2</v>
      </c>
      <c r="J492" s="1">
        <v>0.06</v>
      </c>
      <c r="K492" s="1" t="str">
        <f t="shared" si="35"/>
        <v>Spring</v>
      </c>
      <c r="L492" s="3" t="str">
        <f t="shared" si="36"/>
        <v>Mist</v>
      </c>
      <c r="M492" s="1" t="str">
        <f t="shared" si="37"/>
        <v>Saturday</v>
      </c>
      <c r="N492" s="1" t="str">
        <f t="shared" si="38"/>
        <v>Weekend</v>
      </c>
      <c r="O492" s="1" t="str">
        <f t="shared" si="39"/>
        <v>Afternoon</v>
      </c>
    </row>
    <row r="493" spans="1:15" ht="12.75" x14ac:dyDescent="0.2">
      <c r="A493" s="1">
        <v>492</v>
      </c>
      <c r="B493" s="2">
        <v>40565</v>
      </c>
      <c r="C493" s="1">
        <v>1</v>
      </c>
      <c r="D493" s="1">
        <v>0</v>
      </c>
      <c r="E493" s="1">
        <v>1</v>
      </c>
      <c r="F493" s="1">
        <v>13</v>
      </c>
      <c r="G493" s="1" t="b">
        <v>0</v>
      </c>
      <c r="H493" s="1">
        <v>6</v>
      </c>
      <c r="I493" s="1">
        <v>1</v>
      </c>
      <c r="J493" s="1">
        <v>0.08</v>
      </c>
      <c r="K493" s="1" t="str">
        <f t="shared" si="35"/>
        <v>Spring</v>
      </c>
      <c r="L493" s="3" t="str">
        <f t="shared" si="36"/>
        <v>Clear</v>
      </c>
      <c r="M493" s="1" t="str">
        <f t="shared" si="37"/>
        <v>Saturday</v>
      </c>
      <c r="N493" s="1" t="str">
        <f t="shared" si="38"/>
        <v>Weekend</v>
      </c>
      <c r="O493" s="1" t="str">
        <f t="shared" si="39"/>
        <v>Afternoon</v>
      </c>
    </row>
    <row r="494" spans="1:15" ht="12.75" x14ac:dyDescent="0.2">
      <c r="A494" s="1">
        <v>493</v>
      </c>
      <c r="B494" s="2">
        <v>40565</v>
      </c>
      <c r="C494" s="1">
        <v>1</v>
      </c>
      <c r="D494" s="1">
        <v>0</v>
      </c>
      <c r="E494" s="1">
        <v>1</v>
      </c>
      <c r="F494" s="1">
        <v>14</v>
      </c>
      <c r="G494" s="1" t="b">
        <v>0</v>
      </c>
      <c r="H494" s="1">
        <v>6</v>
      </c>
      <c r="I494" s="1">
        <v>1</v>
      </c>
      <c r="J494" s="1">
        <v>0.1</v>
      </c>
      <c r="K494" s="1" t="str">
        <f t="shared" si="35"/>
        <v>Spring</v>
      </c>
      <c r="L494" s="3" t="str">
        <f t="shared" si="36"/>
        <v>Clear</v>
      </c>
      <c r="M494" s="1" t="str">
        <f t="shared" si="37"/>
        <v>Saturday</v>
      </c>
      <c r="N494" s="1" t="str">
        <f t="shared" si="38"/>
        <v>Weekend</v>
      </c>
      <c r="O494" s="1" t="str">
        <f t="shared" si="39"/>
        <v>Afternoon</v>
      </c>
    </row>
    <row r="495" spans="1:15" ht="12.75" x14ac:dyDescent="0.2">
      <c r="A495" s="1">
        <v>494</v>
      </c>
      <c r="B495" s="2">
        <v>40565</v>
      </c>
      <c r="C495" s="1">
        <v>1</v>
      </c>
      <c r="D495" s="1">
        <v>0</v>
      </c>
      <c r="E495" s="1">
        <v>1</v>
      </c>
      <c r="F495" s="1">
        <v>15</v>
      </c>
      <c r="G495" s="1" t="b">
        <v>0</v>
      </c>
      <c r="H495" s="1">
        <v>6</v>
      </c>
      <c r="I495" s="1">
        <v>1</v>
      </c>
      <c r="J495" s="1">
        <v>0.12</v>
      </c>
      <c r="K495" s="1" t="str">
        <f t="shared" si="35"/>
        <v>Spring</v>
      </c>
      <c r="L495" s="3" t="str">
        <f t="shared" si="36"/>
        <v>Clear</v>
      </c>
      <c r="M495" s="1" t="str">
        <f t="shared" si="37"/>
        <v>Saturday</v>
      </c>
      <c r="N495" s="1" t="str">
        <f t="shared" si="38"/>
        <v>Weekend</v>
      </c>
      <c r="O495" s="1" t="str">
        <f t="shared" si="39"/>
        <v>Afternoon</v>
      </c>
    </row>
    <row r="496" spans="1:15" ht="12.75" x14ac:dyDescent="0.2">
      <c r="A496" s="1">
        <v>495</v>
      </c>
      <c r="B496" s="2">
        <v>40565</v>
      </c>
      <c r="C496" s="1">
        <v>1</v>
      </c>
      <c r="D496" s="1">
        <v>0</v>
      </c>
      <c r="E496" s="1">
        <v>1</v>
      </c>
      <c r="F496" s="1">
        <v>16</v>
      </c>
      <c r="G496" s="1" t="b">
        <v>0</v>
      </c>
      <c r="H496" s="1">
        <v>6</v>
      </c>
      <c r="I496" s="1">
        <v>1</v>
      </c>
      <c r="J496" s="1">
        <v>0.12</v>
      </c>
      <c r="K496" s="1" t="str">
        <f t="shared" si="35"/>
        <v>Spring</v>
      </c>
      <c r="L496" s="3" t="str">
        <f t="shared" si="36"/>
        <v>Clear</v>
      </c>
      <c r="M496" s="1" t="str">
        <f t="shared" si="37"/>
        <v>Saturday</v>
      </c>
      <c r="N496" s="1" t="str">
        <f t="shared" si="38"/>
        <v>Weekend</v>
      </c>
      <c r="O496" s="1" t="str">
        <f t="shared" si="39"/>
        <v>Afternoon</v>
      </c>
    </row>
    <row r="497" spans="1:15" ht="12.75" x14ac:dyDescent="0.2">
      <c r="A497" s="1">
        <v>496</v>
      </c>
      <c r="B497" s="2">
        <v>40565</v>
      </c>
      <c r="C497" s="1">
        <v>1</v>
      </c>
      <c r="D497" s="1">
        <v>0</v>
      </c>
      <c r="E497" s="1">
        <v>1</v>
      </c>
      <c r="F497" s="1">
        <v>17</v>
      </c>
      <c r="G497" s="1" t="b">
        <v>0</v>
      </c>
      <c r="H497" s="1">
        <v>6</v>
      </c>
      <c r="I497" s="1">
        <v>1</v>
      </c>
      <c r="J497" s="1">
        <v>0.12</v>
      </c>
      <c r="K497" s="1" t="str">
        <f t="shared" si="35"/>
        <v>Spring</v>
      </c>
      <c r="L497" s="3" t="str">
        <f t="shared" si="36"/>
        <v>Clear</v>
      </c>
      <c r="M497" s="1" t="str">
        <f t="shared" si="37"/>
        <v>Saturday</v>
      </c>
      <c r="N497" s="1" t="str">
        <f t="shared" si="38"/>
        <v>Weekend</v>
      </c>
      <c r="O497" s="1" t="str">
        <f t="shared" si="39"/>
        <v>Afternoon</v>
      </c>
    </row>
    <row r="498" spans="1:15" ht="12.75" x14ac:dyDescent="0.2">
      <c r="A498" s="1">
        <v>497</v>
      </c>
      <c r="B498" s="2">
        <v>40565</v>
      </c>
      <c r="C498" s="1">
        <v>1</v>
      </c>
      <c r="D498" s="1">
        <v>0</v>
      </c>
      <c r="E498" s="1">
        <v>1</v>
      </c>
      <c r="F498" s="1">
        <v>18</v>
      </c>
      <c r="G498" s="1" t="b">
        <v>0</v>
      </c>
      <c r="H498" s="1">
        <v>6</v>
      </c>
      <c r="I498" s="1">
        <v>1</v>
      </c>
      <c r="J498" s="1">
        <v>0.08</v>
      </c>
      <c r="K498" s="1" t="str">
        <f t="shared" si="35"/>
        <v>Spring</v>
      </c>
      <c r="L498" s="3" t="str">
        <f t="shared" si="36"/>
        <v>Clear</v>
      </c>
      <c r="M498" s="1" t="str">
        <f t="shared" si="37"/>
        <v>Saturday</v>
      </c>
      <c r="N498" s="1" t="str">
        <f t="shared" si="38"/>
        <v>Weekend</v>
      </c>
      <c r="O498" s="1" t="str">
        <f t="shared" si="39"/>
        <v>Evening</v>
      </c>
    </row>
    <row r="499" spans="1:15" ht="12.75" x14ac:dyDescent="0.2">
      <c r="A499" s="1">
        <v>498</v>
      </c>
      <c r="B499" s="2">
        <v>40565</v>
      </c>
      <c r="C499" s="1">
        <v>1</v>
      </c>
      <c r="D499" s="1">
        <v>0</v>
      </c>
      <c r="E499" s="1">
        <v>1</v>
      </c>
      <c r="F499" s="1">
        <v>19</v>
      </c>
      <c r="G499" s="1" t="b">
        <v>0</v>
      </c>
      <c r="H499" s="1">
        <v>6</v>
      </c>
      <c r="I499" s="1">
        <v>1</v>
      </c>
      <c r="J499" s="1">
        <v>0.08</v>
      </c>
      <c r="K499" s="1" t="str">
        <f t="shared" si="35"/>
        <v>Spring</v>
      </c>
      <c r="L499" s="3" t="str">
        <f t="shared" si="36"/>
        <v>Clear</v>
      </c>
      <c r="M499" s="1" t="str">
        <f t="shared" si="37"/>
        <v>Saturday</v>
      </c>
      <c r="N499" s="1" t="str">
        <f t="shared" si="38"/>
        <v>Weekend</v>
      </c>
      <c r="O499" s="1" t="str">
        <f t="shared" si="39"/>
        <v>Evening</v>
      </c>
    </row>
    <row r="500" spans="1:15" ht="12.75" x14ac:dyDescent="0.2">
      <c r="A500" s="1">
        <v>499</v>
      </c>
      <c r="B500" s="2">
        <v>40565</v>
      </c>
      <c r="C500" s="1">
        <v>1</v>
      </c>
      <c r="D500" s="1">
        <v>0</v>
      </c>
      <c r="E500" s="1">
        <v>1</v>
      </c>
      <c r="F500" s="1">
        <v>20</v>
      </c>
      <c r="G500" s="1" t="b">
        <v>0</v>
      </c>
      <c r="H500" s="1">
        <v>6</v>
      </c>
      <c r="I500" s="1">
        <v>1</v>
      </c>
      <c r="J500" s="1">
        <v>0.06</v>
      </c>
      <c r="K500" s="1" t="str">
        <f t="shared" si="35"/>
        <v>Spring</v>
      </c>
      <c r="L500" s="3" t="str">
        <f t="shared" si="36"/>
        <v>Clear</v>
      </c>
      <c r="M500" s="1" t="str">
        <f t="shared" si="37"/>
        <v>Saturday</v>
      </c>
      <c r="N500" s="1" t="str">
        <f t="shared" si="38"/>
        <v>Weekend</v>
      </c>
      <c r="O500" s="1" t="str">
        <f t="shared" si="39"/>
        <v>Evening</v>
      </c>
    </row>
    <row r="501" spans="1:15" ht="12.75" x14ac:dyDescent="0.2">
      <c r="A501" s="1">
        <v>500</v>
      </c>
      <c r="B501" s="2">
        <v>40565</v>
      </c>
      <c r="C501" s="1">
        <v>1</v>
      </c>
      <c r="D501" s="1">
        <v>0</v>
      </c>
      <c r="E501" s="1">
        <v>1</v>
      </c>
      <c r="F501" s="1">
        <v>21</v>
      </c>
      <c r="G501" s="1" t="b">
        <v>0</v>
      </c>
      <c r="H501" s="1">
        <v>6</v>
      </c>
      <c r="I501" s="1">
        <v>1</v>
      </c>
      <c r="J501" s="1">
        <v>0.06</v>
      </c>
      <c r="K501" s="1" t="str">
        <f t="shared" si="35"/>
        <v>Spring</v>
      </c>
      <c r="L501" s="3" t="str">
        <f t="shared" si="36"/>
        <v>Clear</v>
      </c>
      <c r="M501" s="1" t="str">
        <f t="shared" si="37"/>
        <v>Saturday</v>
      </c>
      <c r="N501" s="1" t="str">
        <f t="shared" si="38"/>
        <v>Weekend</v>
      </c>
      <c r="O501" s="1" t="str">
        <f t="shared" si="39"/>
        <v>Evening</v>
      </c>
    </row>
    <row r="502" spans="1:15" ht="12.75" x14ac:dyDescent="0.2">
      <c r="A502" s="1">
        <v>501</v>
      </c>
      <c r="B502" s="2">
        <v>40565</v>
      </c>
      <c r="C502" s="1">
        <v>1</v>
      </c>
      <c r="D502" s="1">
        <v>0</v>
      </c>
      <c r="E502" s="1">
        <v>1</v>
      </c>
      <c r="F502" s="1">
        <v>22</v>
      </c>
      <c r="G502" s="1" t="b">
        <v>0</v>
      </c>
      <c r="H502" s="1">
        <v>6</v>
      </c>
      <c r="I502" s="1">
        <v>1</v>
      </c>
      <c r="J502" s="1">
        <v>0.06</v>
      </c>
      <c r="K502" s="1" t="str">
        <f t="shared" si="35"/>
        <v>Spring</v>
      </c>
      <c r="L502" s="3" t="str">
        <f t="shared" si="36"/>
        <v>Clear</v>
      </c>
      <c r="M502" s="1" t="str">
        <f t="shared" si="37"/>
        <v>Saturday</v>
      </c>
      <c r="N502" s="1" t="str">
        <f t="shared" si="38"/>
        <v>Weekend</v>
      </c>
      <c r="O502" s="1" t="str">
        <f t="shared" si="39"/>
        <v>Evening</v>
      </c>
    </row>
    <row r="503" spans="1:15" ht="12.75" x14ac:dyDescent="0.2">
      <c r="A503" s="1">
        <v>502</v>
      </c>
      <c r="B503" s="2">
        <v>40565</v>
      </c>
      <c r="C503" s="1">
        <v>1</v>
      </c>
      <c r="D503" s="1">
        <v>0</v>
      </c>
      <c r="E503" s="1">
        <v>1</v>
      </c>
      <c r="F503" s="1">
        <v>23</v>
      </c>
      <c r="G503" s="1" t="b">
        <v>0</v>
      </c>
      <c r="H503" s="1">
        <v>6</v>
      </c>
      <c r="I503" s="1">
        <v>1</v>
      </c>
      <c r="J503" s="1">
        <v>0.04</v>
      </c>
      <c r="K503" s="1" t="str">
        <f t="shared" si="35"/>
        <v>Spring</v>
      </c>
      <c r="L503" s="3" t="str">
        <f t="shared" si="36"/>
        <v>Clear</v>
      </c>
      <c r="M503" s="1" t="str">
        <f t="shared" si="37"/>
        <v>Saturday</v>
      </c>
      <c r="N503" s="1" t="str">
        <f t="shared" si="38"/>
        <v>Weekend</v>
      </c>
      <c r="O503" s="1" t="str">
        <f t="shared" si="39"/>
        <v>Evening</v>
      </c>
    </row>
    <row r="504" spans="1:15" ht="12.75" x14ac:dyDescent="0.2">
      <c r="A504" s="1">
        <v>503</v>
      </c>
      <c r="B504" s="2">
        <v>40566</v>
      </c>
      <c r="C504" s="1">
        <v>1</v>
      </c>
      <c r="D504" s="1">
        <v>0</v>
      </c>
      <c r="E504" s="1">
        <v>1</v>
      </c>
      <c r="F504" s="1">
        <v>0</v>
      </c>
      <c r="G504" s="1" t="b">
        <v>0</v>
      </c>
      <c r="H504" s="1">
        <v>0</v>
      </c>
      <c r="I504" s="1">
        <v>1</v>
      </c>
      <c r="J504" s="1">
        <v>0.04</v>
      </c>
      <c r="K504" s="1" t="str">
        <f t="shared" si="35"/>
        <v>Spring</v>
      </c>
      <c r="L504" s="3" t="str">
        <f t="shared" si="36"/>
        <v>Clear</v>
      </c>
      <c r="M504" s="1" t="str">
        <f t="shared" si="37"/>
        <v>Sunday</v>
      </c>
      <c r="N504" s="1" t="str">
        <f t="shared" si="38"/>
        <v>Weekday</v>
      </c>
      <c r="O504" s="1" t="str">
        <f t="shared" si="39"/>
        <v>Early Morning</v>
      </c>
    </row>
    <row r="505" spans="1:15" ht="12.75" x14ac:dyDescent="0.2">
      <c r="A505" s="1">
        <v>504</v>
      </c>
      <c r="B505" s="2">
        <v>40566</v>
      </c>
      <c r="C505" s="1">
        <v>1</v>
      </c>
      <c r="D505" s="1">
        <v>0</v>
      </c>
      <c r="E505" s="1">
        <v>1</v>
      </c>
      <c r="F505" s="1">
        <v>1</v>
      </c>
      <c r="G505" s="1" t="b">
        <v>0</v>
      </c>
      <c r="H505" s="1">
        <v>0</v>
      </c>
      <c r="I505" s="1">
        <v>1</v>
      </c>
      <c r="J505" s="1">
        <v>0.04</v>
      </c>
      <c r="K505" s="1" t="str">
        <f t="shared" si="35"/>
        <v>Spring</v>
      </c>
      <c r="L505" s="3" t="str">
        <f t="shared" si="36"/>
        <v>Clear</v>
      </c>
      <c r="M505" s="1" t="str">
        <f t="shared" si="37"/>
        <v>Sunday</v>
      </c>
      <c r="N505" s="1" t="str">
        <f t="shared" si="38"/>
        <v>Weekday</v>
      </c>
      <c r="O505" s="1" t="str">
        <f t="shared" si="39"/>
        <v>Early Morning</v>
      </c>
    </row>
    <row r="506" spans="1:15" ht="12.75" x14ac:dyDescent="0.2">
      <c r="A506" s="1">
        <v>505</v>
      </c>
      <c r="B506" s="2">
        <v>40566</v>
      </c>
      <c r="C506" s="1">
        <v>1</v>
      </c>
      <c r="D506" s="1">
        <v>0</v>
      </c>
      <c r="E506" s="1">
        <v>1</v>
      </c>
      <c r="F506" s="1">
        <v>2</v>
      </c>
      <c r="G506" s="1" t="b">
        <v>0</v>
      </c>
      <c r="H506" s="1">
        <v>0</v>
      </c>
      <c r="I506" s="1">
        <v>1</v>
      </c>
      <c r="J506" s="1">
        <v>0.02</v>
      </c>
      <c r="K506" s="1" t="str">
        <f t="shared" si="35"/>
        <v>Spring</v>
      </c>
      <c r="L506" s="3" t="str">
        <f t="shared" si="36"/>
        <v>Clear</v>
      </c>
      <c r="M506" s="1" t="str">
        <f t="shared" si="37"/>
        <v>Sunday</v>
      </c>
      <c r="N506" s="1" t="str">
        <f t="shared" si="38"/>
        <v>Weekday</v>
      </c>
      <c r="O506" s="1" t="str">
        <f t="shared" si="39"/>
        <v>Early Morning</v>
      </c>
    </row>
    <row r="507" spans="1:15" ht="12.75" x14ac:dyDescent="0.2">
      <c r="A507" s="1">
        <v>506</v>
      </c>
      <c r="B507" s="2">
        <v>40566</v>
      </c>
      <c r="C507" s="1">
        <v>1</v>
      </c>
      <c r="D507" s="1">
        <v>0</v>
      </c>
      <c r="E507" s="1">
        <v>1</v>
      </c>
      <c r="F507" s="1">
        <v>3</v>
      </c>
      <c r="G507" s="1" t="b">
        <v>0</v>
      </c>
      <c r="H507" s="1">
        <v>0</v>
      </c>
      <c r="I507" s="1">
        <v>1</v>
      </c>
      <c r="J507" s="1">
        <v>0.02</v>
      </c>
      <c r="K507" s="1" t="str">
        <f t="shared" si="35"/>
        <v>Spring</v>
      </c>
      <c r="L507" s="3" t="str">
        <f t="shared" si="36"/>
        <v>Clear</v>
      </c>
      <c r="M507" s="1" t="str">
        <f t="shared" si="37"/>
        <v>Sunday</v>
      </c>
      <c r="N507" s="1" t="str">
        <f t="shared" si="38"/>
        <v>Weekday</v>
      </c>
      <c r="O507" s="1" t="str">
        <f t="shared" si="39"/>
        <v>Early Morning</v>
      </c>
    </row>
    <row r="508" spans="1:15" ht="12.75" x14ac:dyDescent="0.2">
      <c r="A508" s="1">
        <v>507</v>
      </c>
      <c r="B508" s="2">
        <v>40566</v>
      </c>
      <c r="C508" s="1">
        <v>1</v>
      </c>
      <c r="D508" s="1">
        <v>0</v>
      </c>
      <c r="E508" s="1">
        <v>1</v>
      </c>
      <c r="F508" s="1">
        <v>5</v>
      </c>
      <c r="G508" s="1" t="b">
        <v>0</v>
      </c>
      <c r="H508" s="1">
        <v>0</v>
      </c>
      <c r="I508" s="1">
        <v>2</v>
      </c>
      <c r="J508" s="1">
        <v>0.04</v>
      </c>
      <c r="K508" s="1" t="str">
        <f t="shared" si="35"/>
        <v>Spring</v>
      </c>
      <c r="L508" s="3" t="str">
        <f t="shared" si="36"/>
        <v>Mist</v>
      </c>
      <c r="M508" s="1" t="str">
        <f t="shared" si="37"/>
        <v>Sunday</v>
      </c>
      <c r="N508" s="1" t="str">
        <f t="shared" si="38"/>
        <v>Weekday</v>
      </c>
      <c r="O508" s="1" t="str">
        <f t="shared" si="39"/>
        <v>Early Morning</v>
      </c>
    </row>
    <row r="509" spans="1:15" ht="12.75" x14ac:dyDescent="0.2">
      <c r="A509" s="1">
        <v>508</v>
      </c>
      <c r="B509" s="2">
        <v>40566</v>
      </c>
      <c r="C509" s="1">
        <v>1</v>
      </c>
      <c r="D509" s="1">
        <v>0</v>
      </c>
      <c r="E509" s="1">
        <v>1</v>
      </c>
      <c r="F509" s="1">
        <v>6</v>
      </c>
      <c r="G509" s="1" t="b">
        <v>0</v>
      </c>
      <c r="H509" s="1">
        <v>0</v>
      </c>
      <c r="I509" s="1">
        <v>2</v>
      </c>
      <c r="J509" s="1">
        <v>0.04</v>
      </c>
      <c r="K509" s="1" t="str">
        <f t="shared" si="35"/>
        <v>Spring</v>
      </c>
      <c r="L509" s="3" t="str">
        <f t="shared" si="36"/>
        <v>Mist</v>
      </c>
      <c r="M509" s="1" t="str">
        <f t="shared" si="37"/>
        <v>Sunday</v>
      </c>
      <c r="N509" s="1" t="str">
        <f t="shared" si="38"/>
        <v>Weekday</v>
      </c>
      <c r="O509" s="1" t="str">
        <f t="shared" si="39"/>
        <v>Morning</v>
      </c>
    </row>
    <row r="510" spans="1:15" ht="12.75" x14ac:dyDescent="0.2">
      <c r="A510" s="1">
        <v>509</v>
      </c>
      <c r="B510" s="2">
        <v>40566</v>
      </c>
      <c r="C510" s="1">
        <v>1</v>
      </c>
      <c r="D510" s="1">
        <v>0</v>
      </c>
      <c r="E510" s="1">
        <v>1</v>
      </c>
      <c r="F510" s="1">
        <v>7</v>
      </c>
      <c r="G510" s="1" t="b">
        <v>0</v>
      </c>
      <c r="H510" s="1">
        <v>0</v>
      </c>
      <c r="I510" s="1">
        <v>1</v>
      </c>
      <c r="J510" s="1">
        <v>0.08</v>
      </c>
      <c r="K510" s="1" t="str">
        <f t="shared" si="35"/>
        <v>Spring</v>
      </c>
      <c r="L510" s="3" t="str">
        <f t="shared" si="36"/>
        <v>Clear</v>
      </c>
      <c r="M510" s="1" t="str">
        <f t="shared" si="37"/>
        <v>Sunday</v>
      </c>
      <c r="N510" s="1" t="str">
        <f t="shared" si="38"/>
        <v>Weekday</v>
      </c>
      <c r="O510" s="1" t="str">
        <f t="shared" si="39"/>
        <v>Morning</v>
      </c>
    </row>
    <row r="511" spans="1:15" ht="12.75" x14ac:dyDescent="0.2">
      <c r="A511" s="1">
        <v>510</v>
      </c>
      <c r="B511" s="2">
        <v>40566</v>
      </c>
      <c r="C511" s="1">
        <v>1</v>
      </c>
      <c r="D511" s="1">
        <v>0</v>
      </c>
      <c r="E511" s="1">
        <v>1</v>
      </c>
      <c r="F511" s="1">
        <v>8</v>
      </c>
      <c r="G511" s="1" t="b">
        <v>0</v>
      </c>
      <c r="H511" s="1">
        <v>0</v>
      </c>
      <c r="I511" s="1">
        <v>1</v>
      </c>
      <c r="J511" s="1">
        <v>0.06</v>
      </c>
      <c r="K511" s="1" t="str">
        <f t="shared" si="35"/>
        <v>Spring</v>
      </c>
      <c r="L511" s="3" t="str">
        <f t="shared" si="36"/>
        <v>Clear</v>
      </c>
      <c r="M511" s="1" t="str">
        <f t="shared" si="37"/>
        <v>Sunday</v>
      </c>
      <c r="N511" s="1" t="str">
        <f t="shared" si="38"/>
        <v>Weekday</v>
      </c>
      <c r="O511" s="1" t="str">
        <f t="shared" si="39"/>
        <v>Morning</v>
      </c>
    </row>
    <row r="512" spans="1:15" ht="12.75" x14ac:dyDescent="0.2">
      <c r="A512" s="1">
        <v>511</v>
      </c>
      <c r="B512" s="2">
        <v>40566</v>
      </c>
      <c r="C512" s="1">
        <v>1</v>
      </c>
      <c r="D512" s="1">
        <v>0</v>
      </c>
      <c r="E512" s="1">
        <v>1</v>
      </c>
      <c r="F512" s="1">
        <v>9</v>
      </c>
      <c r="G512" s="1" t="b">
        <v>0</v>
      </c>
      <c r="H512" s="1">
        <v>0</v>
      </c>
      <c r="I512" s="1">
        <v>1</v>
      </c>
      <c r="J512" s="1">
        <v>0.1</v>
      </c>
      <c r="K512" s="1" t="str">
        <f t="shared" si="35"/>
        <v>Spring</v>
      </c>
      <c r="L512" s="3" t="str">
        <f t="shared" si="36"/>
        <v>Clear</v>
      </c>
      <c r="M512" s="1" t="str">
        <f t="shared" si="37"/>
        <v>Sunday</v>
      </c>
      <c r="N512" s="1" t="str">
        <f t="shared" si="38"/>
        <v>Weekday</v>
      </c>
      <c r="O512" s="1" t="str">
        <f t="shared" si="39"/>
        <v>Morning</v>
      </c>
    </row>
    <row r="513" spans="1:15" ht="12.75" x14ac:dyDescent="0.2">
      <c r="A513" s="1">
        <v>512</v>
      </c>
      <c r="B513" s="2">
        <v>40566</v>
      </c>
      <c r="C513" s="1">
        <v>1</v>
      </c>
      <c r="D513" s="1">
        <v>0</v>
      </c>
      <c r="E513" s="1">
        <v>1</v>
      </c>
      <c r="F513" s="1">
        <v>10</v>
      </c>
      <c r="G513" s="1" t="b">
        <v>0</v>
      </c>
      <c r="H513" s="1">
        <v>0</v>
      </c>
      <c r="I513" s="1">
        <v>1</v>
      </c>
      <c r="J513" s="1">
        <v>0.14000000000000001</v>
      </c>
      <c r="K513" s="1" t="str">
        <f t="shared" si="35"/>
        <v>Spring</v>
      </c>
      <c r="L513" s="3" t="str">
        <f t="shared" si="36"/>
        <v>Clear</v>
      </c>
      <c r="M513" s="1" t="str">
        <f t="shared" si="37"/>
        <v>Sunday</v>
      </c>
      <c r="N513" s="1" t="str">
        <f t="shared" si="38"/>
        <v>Weekday</v>
      </c>
      <c r="O513" s="1" t="str">
        <f t="shared" si="39"/>
        <v>Morning</v>
      </c>
    </row>
    <row r="514" spans="1:15" ht="12.75" x14ac:dyDescent="0.2">
      <c r="A514" s="1">
        <v>513</v>
      </c>
      <c r="B514" s="2">
        <v>40566</v>
      </c>
      <c r="C514" s="1">
        <v>1</v>
      </c>
      <c r="D514" s="1">
        <v>0</v>
      </c>
      <c r="E514" s="1">
        <v>1</v>
      </c>
      <c r="F514" s="1">
        <v>11</v>
      </c>
      <c r="G514" s="1" t="b">
        <v>0</v>
      </c>
      <c r="H514" s="1">
        <v>0</v>
      </c>
      <c r="I514" s="1">
        <v>1</v>
      </c>
      <c r="J514" s="1">
        <v>0.14000000000000001</v>
      </c>
      <c r="K514" s="1" t="str">
        <f t="shared" si="35"/>
        <v>Spring</v>
      </c>
      <c r="L514" s="3" t="str">
        <f t="shared" si="36"/>
        <v>Clear</v>
      </c>
      <c r="M514" s="1" t="str">
        <f t="shared" si="37"/>
        <v>Sunday</v>
      </c>
      <c r="N514" s="1" t="str">
        <f t="shared" si="38"/>
        <v>Weekday</v>
      </c>
      <c r="O514" s="1" t="str">
        <f t="shared" si="39"/>
        <v>Morning</v>
      </c>
    </row>
    <row r="515" spans="1:15" ht="12.75" x14ac:dyDescent="0.2">
      <c r="A515" s="1">
        <v>514</v>
      </c>
      <c r="B515" s="2">
        <v>40566</v>
      </c>
      <c r="C515" s="1">
        <v>1</v>
      </c>
      <c r="D515" s="1">
        <v>0</v>
      </c>
      <c r="E515" s="1">
        <v>1</v>
      </c>
      <c r="F515" s="1">
        <v>12</v>
      </c>
      <c r="G515" s="1" t="b">
        <v>0</v>
      </c>
      <c r="H515" s="1">
        <v>0</v>
      </c>
      <c r="I515" s="1">
        <v>1</v>
      </c>
      <c r="J515" s="1">
        <v>0.16</v>
      </c>
      <c r="K515" s="1" t="str">
        <f t="shared" ref="K515:K578" si="40">CHOOSE(C515,"Spring","Summer","Fall","Winter")</f>
        <v>Spring</v>
      </c>
      <c r="L515" s="3" t="str">
        <f t="shared" ref="L515:L578" si="41">CHOOSE(I515,"Clear","Mist","Light Rain/Snow","Heavy Rain/Snow")</f>
        <v>Clear</v>
      </c>
      <c r="M515" s="1" t="str">
        <f t="shared" ref="M515:M578" si="42">CHOOSE(H515+1,"Sunday","Monday","Tuesday","Wednesday","Thursday","Friday","Saturday")</f>
        <v>Sunday</v>
      </c>
      <c r="N515" s="1" t="str">
        <f t="shared" ref="N515:N578" si="43">IF(H515&gt;=5,"Weekend","Weekday")</f>
        <v>Weekday</v>
      </c>
      <c r="O515" s="1" t="str">
        <f t="shared" ref="O515:O578" si="44">IF(F515&lt;6,"Early Morning",IF(F515&lt;12,"Morning",IF(F515&lt;18,"Afternoon","Evening")))</f>
        <v>Afternoon</v>
      </c>
    </row>
    <row r="516" spans="1:15" ht="12.75" x14ac:dyDescent="0.2">
      <c r="A516" s="1">
        <v>515</v>
      </c>
      <c r="B516" s="2">
        <v>40566</v>
      </c>
      <c r="C516" s="1">
        <v>1</v>
      </c>
      <c r="D516" s="1">
        <v>0</v>
      </c>
      <c r="E516" s="1">
        <v>1</v>
      </c>
      <c r="F516" s="1">
        <v>13</v>
      </c>
      <c r="G516" s="1" t="b">
        <v>0</v>
      </c>
      <c r="H516" s="1">
        <v>0</v>
      </c>
      <c r="I516" s="1">
        <v>1</v>
      </c>
      <c r="J516" s="1">
        <v>0.14000000000000001</v>
      </c>
      <c r="K516" s="1" t="str">
        <f t="shared" si="40"/>
        <v>Spring</v>
      </c>
      <c r="L516" s="3" t="str">
        <f t="shared" si="41"/>
        <v>Clear</v>
      </c>
      <c r="M516" s="1" t="str">
        <f t="shared" si="42"/>
        <v>Sunday</v>
      </c>
      <c r="N516" s="1" t="str">
        <f t="shared" si="43"/>
        <v>Weekday</v>
      </c>
      <c r="O516" s="1" t="str">
        <f t="shared" si="44"/>
        <v>Afternoon</v>
      </c>
    </row>
    <row r="517" spans="1:15" ht="12.75" x14ac:dyDescent="0.2">
      <c r="A517" s="1">
        <v>516</v>
      </c>
      <c r="B517" s="2">
        <v>40566</v>
      </c>
      <c r="C517" s="1">
        <v>1</v>
      </c>
      <c r="D517" s="1">
        <v>0</v>
      </c>
      <c r="E517" s="1">
        <v>1</v>
      </c>
      <c r="F517" s="1">
        <v>14</v>
      </c>
      <c r="G517" s="1" t="b">
        <v>0</v>
      </c>
      <c r="H517" s="1">
        <v>0</v>
      </c>
      <c r="I517" s="1">
        <v>1</v>
      </c>
      <c r="J517" s="1">
        <v>0.16</v>
      </c>
      <c r="K517" s="1" t="str">
        <f t="shared" si="40"/>
        <v>Spring</v>
      </c>
      <c r="L517" s="3" t="str">
        <f t="shared" si="41"/>
        <v>Clear</v>
      </c>
      <c r="M517" s="1" t="str">
        <f t="shared" si="42"/>
        <v>Sunday</v>
      </c>
      <c r="N517" s="1" t="str">
        <f t="shared" si="43"/>
        <v>Weekday</v>
      </c>
      <c r="O517" s="1" t="str">
        <f t="shared" si="44"/>
        <v>Afternoon</v>
      </c>
    </row>
    <row r="518" spans="1:15" ht="12.75" x14ac:dyDescent="0.2">
      <c r="A518" s="1">
        <v>517</v>
      </c>
      <c r="B518" s="2">
        <v>40566</v>
      </c>
      <c r="C518" s="1">
        <v>1</v>
      </c>
      <c r="D518" s="1">
        <v>0</v>
      </c>
      <c r="E518" s="1">
        <v>1</v>
      </c>
      <c r="F518" s="1">
        <v>15</v>
      </c>
      <c r="G518" s="1" t="b">
        <v>0</v>
      </c>
      <c r="H518" s="1">
        <v>0</v>
      </c>
      <c r="I518" s="1">
        <v>1</v>
      </c>
      <c r="J518" s="1">
        <v>0.16</v>
      </c>
      <c r="K518" s="1" t="str">
        <f t="shared" si="40"/>
        <v>Spring</v>
      </c>
      <c r="L518" s="3" t="str">
        <f t="shared" si="41"/>
        <v>Clear</v>
      </c>
      <c r="M518" s="1" t="str">
        <f t="shared" si="42"/>
        <v>Sunday</v>
      </c>
      <c r="N518" s="1" t="str">
        <f t="shared" si="43"/>
        <v>Weekday</v>
      </c>
      <c r="O518" s="1" t="str">
        <f t="shared" si="44"/>
        <v>Afternoon</v>
      </c>
    </row>
    <row r="519" spans="1:15" ht="12.75" x14ac:dyDescent="0.2">
      <c r="A519" s="1">
        <v>518</v>
      </c>
      <c r="B519" s="2">
        <v>40566</v>
      </c>
      <c r="C519" s="1">
        <v>1</v>
      </c>
      <c r="D519" s="1">
        <v>0</v>
      </c>
      <c r="E519" s="1">
        <v>1</v>
      </c>
      <c r="F519" s="1">
        <v>16</v>
      </c>
      <c r="G519" s="1" t="b">
        <v>0</v>
      </c>
      <c r="H519" s="1">
        <v>0</v>
      </c>
      <c r="I519" s="1">
        <v>1</v>
      </c>
      <c r="J519" s="1">
        <v>0.16</v>
      </c>
      <c r="K519" s="1" t="str">
        <f t="shared" si="40"/>
        <v>Spring</v>
      </c>
      <c r="L519" s="3" t="str">
        <f t="shared" si="41"/>
        <v>Clear</v>
      </c>
      <c r="M519" s="1" t="str">
        <f t="shared" si="42"/>
        <v>Sunday</v>
      </c>
      <c r="N519" s="1" t="str">
        <f t="shared" si="43"/>
        <v>Weekday</v>
      </c>
      <c r="O519" s="1" t="str">
        <f t="shared" si="44"/>
        <v>Afternoon</v>
      </c>
    </row>
    <row r="520" spans="1:15" ht="12.75" x14ac:dyDescent="0.2">
      <c r="A520" s="1">
        <v>519</v>
      </c>
      <c r="B520" s="2">
        <v>40566</v>
      </c>
      <c r="C520" s="1">
        <v>1</v>
      </c>
      <c r="D520" s="1">
        <v>0</v>
      </c>
      <c r="E520" s="1">
        <v>1</v>
      </c>
      <c r="F520" s="1">
        <v>17</v>
      </c>
      <c r="G520" s="1" t="b">
        <v>0</v>
      </c>
      <c r="H520" s="1">
        <v>0</v>
      </c>
      <c r="I520" s="1">
        <v>1</v>
      </c>
      <c r="J520" s="1">
        <v>0.14000000000000001</v>
      </c>
      <c r="K520" s="1" t="str">
        <f t="shared" si="40"/>
        <v>Spring</v>
      </c>
      <c r="L520" s="3" t="str">
        <f t="shared" si="41"/>
        <v>Clear</v>
      </c>
      <c r="M520" s="1" t="str">
        <f t="shared" si="42"/>
        <v>Sunday</v>
      </c>
      <c r="N520" s="1" t="str">
        <f t="shared" si="43"/>
        <v>Weekday</v>
      </c>
      <c r="O520" s="1" t="str">
        <f t="shared" si="44"/>
        <v>Afternoon</v>
      </c>
    </row>
    <row r="521" spans="1:15" ht="12.75" x14ac:dyDescent="0.2">
      <c r="A521" s="1">
        <v>520</v>
      </c>
      <c r="B521" s="2">
        <v>40566</v>
      </c>
      <c r="C521" s="1">
        <v>1</v>
      </c>
      <c r="D521" s="1">
        <v>0</v>
      </c>
      <c r="E521" s="1">
        <v>1</v>
      </c>
      <c r="F521" s="1">
        <v>18</v>
      </c>
      <c r="G521" s="1" t="b">
        <v>0</v>
      </c>
      <c r="H521" s="1">
        <v>0</v>
      </c>
      <c r="I521" s="1">
        <v>1</v>
      </c>
      <c r="J521" s="1">
        <v>0.12</v>
      </c>
      <c r="K521" s="1" t="str">
        <f t="shared" si="40"/>
        <v>Spring</v>
      </c>
      <c r="L521" s="3" t="str">
        <f t="shared" si="41"/>
        <v>Clear</v>
      </c>
      <c r="M521" s="1" t="str">
        <f t="shared" si="42"/>
        <v>Sunday</v>
      </c>
      <c r="N521" s="1" t="str">
        <f t="shared" si="43"/>
        <v>Weekday</v>
      </c>
      <c r="O521" s="1" t="str">
        <f t="shared" si="44"/>
        <v>Evening</v>
      </c>
    </row>
    <row r="522" spans="1:15" ht="12.75" x14ac:dyDescent="0.2">
      <c r="A522" s="1">
        <v>521</v>
      </c>
      <c r="B522" s="2">
        <v>40566</v>
      </c>
      <c r="C522" s="1">
        <v>1</v>
      </c>
      <c r="D522" s="1">
        <v>0</v>
      </c>
      <c r="E522" s="1">
        <v>1</v>
      </c>
      <c r="F522" s="1">
        <v>19</v>
      </c>
      <c r="G522" s="1" t="b">
        <v>0</v>
      </c>
      <c r="H522" s="1">
        <v>0</v>
      </c>
      <c r="I522" s="1">
        <v>1</v>
      </c>
      <c r="J522" s="1">
        <v>0.12</v>
      </c>
      <c r="K522" s="1" t="str">
        <f t="shared" si="40"/>
        <v>Spring</v>
      </c>
      <c r="L522" s="3" t="str">
        <f t="shared" si="41"/>
        <v>Clear</v>
      </c>
      <c r="M522" s="1" t="str">
        <f t="shared" si="42"/>
        <v>Sunday</v>
      </c>
      <c r="N522" s="1" t="str">
        <f t="shared" si="43"/>
        <v>Weekday</v>
      </c>
      <c r="O522" s="1" t="str">
        <f t="shared" si="44"/>
        <v>Evening</v>
      </c>
    </row>
    <row r="523" spans="1:15" ht="12.75" x14ac:dyDescent="0.2">
      <c r="A523" s="1">
        <v>522</v>
      </c>
      <c r="B523" s="2">
        <v>40566</v>
      </c>
      <c r="C523" s="1">
        <v>1</v>
      </c>
      <c r="D523" s="1">
        <v>0</v>
      </c>
      <c r="E523" s="1">
        <v>1</v>
      </c>
      <c r="F523" s="1">
        <v>20</v>
      </c>
      <c r="G523" s="1" t="b">
        <v>0</v>
      </c>
      <c r="H523" s="1">
        <v>0</v>
      </c>
      <c r="I523" s="1">
        <v>1</v>
      </c>
      <c r="J523" s="1">
        <v>0.1</v>
      </c>
      <c r="K523" s="1" t="str">
        <f t="shared" si="40"/>
        <v>Spring</v>
      </c>
      <c r="L523" s="3" t="str">
        <f t="shared" si="41"/>
        <v>Clear</v>
      </c>
      <c r="M523" s="1" t="str">
        <f t="shared" si="42"/>
        <v>Sunday</v>
      </c>
      <c r="N523" s="1" t="str">
        <f t="shared" si="43"/>
        <v>Weekday</v>
      </c>
      <c r="O523" s="1" t="str">
        <f t="shared" si="44"/>
        <v>Evening</v>
      </c>
    </row>
    <row r="524" spans="1:15" ht="12.75" x14ac:dyDescent="0.2">
      <c r="A524" s="1">
        <v>523</v>
      </c>
      <c r="B524" s="2">
        <v>40566</v>
      </c>
      <c r="C524" s="1">
        <v>1</v>
      </c>
      <c r="D524" s="1">
        <v>0</v>
      </c>
      <c r="E524" s="1">
        <v>1</v>
      </c>
      <c r="F524" s="1">
        <v>21</v>
      </c>
      <c r="G524" s="1" t="b">
        <v>0</v>
      </c>
      <c r="H524" s="1">
        <v>0</v>
      </c>
      <c r="I524" s="1">
        <v>1</v>
      </c>
      <c r="J524" s="1">
        <v>0.1</v>
      </c>
      <c r="K524" s="1" t="str">
        <f t="shared" si="40"/>
        <v>Spring</v>
      </c>
      <c r="L524" s="3" t="str">
        <f t="shared" si="41"/>
        <v>Clear</v>
      </c>
      <c r="M524" s="1" t="str">
        <f t="shared" si="42"/>
        <v>Sunday</v>
      </c>
      <c r="N524" s="1" t="str">
        <f t="shared" si="43"/>
        <v>Weekday</v>
      </c>
      <c r="O524" s="1" t="str">
        <f t="shared" si="44"/>
        <v>Evening</v>
      </c>
    </row>
    <row r="525" spans="1:15" ht="12.75" x14ac:dyDescent="0.2">
      <c r="A525" s="1">
        <v>524</v>
      </c>
      <c r="B525" s="2">
        <v>40566</v>
      </c>
      <c r="C525" s="1">
        <v>1</v>
      </c>
      <c r="D525" s="1">
        <v>0</v>
      </c>
      <c r="E525" s="1">
        <v>1</v>
      </c>
      <c r="F525" s="1">
        <v>22</v>
      </c>
      <c r="G525" s="1" t="b">
        <v>0</v>
      </c>
      <c r="H525" s="1">
        <v>0</v>
      </c>
      <c r="I525" s="1">
        <v>1</v>
      </c>
      <c r="J525" s="1">
        <v>0.08</v>
      </c>
      <c r="K525" s="1" t="str">
        <f t="shared" si="40"/>
        <v>Spring</v>
      </c>
      <c r="L525" s="3" t="str">
        <f t="shared" si="41"/>
        <v>Clear</v>
      </c>
      <c r="M525" s="1" t="str">
        <f t="shared" si="42"/>
        <v>Sunday</v>
      </c>
      <c r="N525" s="1" t="str">
        <f t="shared" si="43"/>
        <v>Weekday</v>
      </c>
      <c r="O525" s="1" t="str">
        <f t="shared" si="44"/>
        <v>Evening</v>
      </c>
    </row>
    <row r="526" spans="1:15" ht="12.75" x14ac:dyDescent="0.2">
      <c r="A526" s="1">
        <v>525</v>
      </c>
      <c r="B526" s="2">
        <v>40566</v>
      </c>
      <c r="C526" s="1">
        <v>1</v>
      </c>
      <c r="D526" s="1">
        <v>0</v>
      </c>
      <c r="E526" s="1">
        <v>1</v>
      </c>
      <c r="F526" s="1">
        <v>23</v>
      </c>
      <c r="G526" s="1" t="b">
        <v>0</v>
      </c>
      <c r="H526" s="1">
        <v>0</v>
      </c>
      <c r="I526" s="1">
        <v>1</v>
      </c>
      <c r="J526" s="1">
        <v>0.06</v>
      </c>
      <c r="K526" s="1" t="str">
        <f t="shared" si="40"/>
        <v>Spring</v>
      </c>
      <c r="L526" s="3" t="str">
        <f t="shared" si="41"/>
        <v>Clear</v>
      </c>
      <c r="M526" s="1" t="str">
        <f t="shared" si="42"/>
        <v>Sunday</v>
      </c>
      <c r="N526" s="1" t="str">
        <f t="shared" si="43"/>
        <v>Weekday</v>
      </c>
      <c r="O526" s="1" t="str">
        <f t="shared" si="44"/>
        <v>Evening</v>
      </c>
    </row>
    <row r="527" spans="1:15" ht="12.75" x14ac:dyDescent="0.2">
      <c r="A527" s="1">
        <v>526</v>
      </c>
      <c r="B527" s="2">
        <v>40567</v>
      </c>
      <c r="C527" s="1">
        <v>1</v>
      </c>
      <c r="D527" s="1">
        <v>0</v>
      </c>
      <c r="E527" s="1">
        <v>1</v>
      </c>
      <c r="F527" s="1">
        <v>0</v>
      </c>
      <c r="G527" s="1" t="b">
        <v>0</v>
      </c>
      <c r="H527" s="1">
        <v>1</v>
      </c>
      <c r="I527" s="1">
        <v>1</v>
      </c>
      <c r="J527" s="1">
        <v>0.06</v>
      </c>
      <c r="K527" s="1" t="str">
        <f t="shared" si="40"/>
        <v>Spring</v>
      </c>
      <c r="L527" s="3" t="str">
        <f t="shared" si="41"/>
        <v>Clear</v>
      </c>
      <c r="M527" s="1" t="str">
        <f t="shared" si="42"/>
        <v>Monday</v>
      </c>
      <c r="N527" s="1" t="str">
        <f t="shared" si="43"/>
        <v>Weekday</v>
      </c>
      <c r="O527" s="1" t="str">
        <f t="shared" si="44"/>
        <v>Early Morning</v>
      </c>
    </row>
    <row r="528" spans="1:15" ht="12.75" x14ac:dyDescent="0.2">
      <c r="A528" s="1">
        <v>527</v>
      </c>
      <c r="B528" s="2">
        <v>40567</v>
      </c>
      <c r="C528" s="1">
        <v>1</v>
      </c>
      <c r="D528" s="1">
        <v>0</v>
      </c>
      <c r="E528" s="1">
        <v>1</v>
      </c>
      <c r="F528" s="1">
        <v>1</v>
      </c>
      <c r="G528" s="1" t="b">
        <v>0</v>
      </c>
      <c r="H528" s="1">
        <v>1</v>
      </c>
      <c r="I528" s="1">
        <v>1</v>
      </c>
      <c r="J528" s="1">
        <v>0.04</v>
      </c>
      <c r="K528" s="1" t="str">
        <f t="shared" si="40"/>
        <v>Spring</v>
      </c>
      <c r="L528" s="3" t="str">
        <f t="shared" si="41"/>
        <v>Clear</v>
      </c>
      <c r="M528" s="1" t="str">
        <f t="shared" si="42"/>
        <v>Monday</v>
      </c>
      <c r="N528" s="1" t="str">
        <f t="shared" si="43"/>
        <v>Weekday</v>
      </c>
      <c r="O528" s="1" t="str">
        <f t="shared" si="44"/>
        <v>Early Morning</v>
      </c>
    </row>
    <row r="529" spans="1:15" ht="12.75" x14ac:dyDescent="0.2">
      <c r="A529" s="1">
        <v>528</v>
      </c>
      <c r="B529" s="2">
        <v>40567</v>
      </c>
      <c r="C529" s="1">
        <v>1</v>
      </c>
      <c r="D529" s="1">
        <v>0</v>
      </c>
      <c r="E529" s="1">
        <v>1</v>
      </c>
      <c r="F529" s="1">
        <v>3</v>
      </c>
      <c r="G529" s="1" t="b">
        <v>0</v>
      </c>
      <c r="H529" s="1">
        <v>1</v>
      </c>
      <c r="I529" s="1">
        <v>1</v>
      </c>
      <c r="J529" s="1">
        <v>0.04</v>
      </c>
      <c r="K529" s="1" t="str">
        <f t="shared" si="40"/>
        <v>Spring</v>
      </c>
      <c r="L529" s="3" t="str">
        <f t="shared" si="41"/>
        <v>Clear</v>
      </c>
      <c r="M529" s="1" t="str">
        <f t="shared" si="42"/>
        <v>Monday</v>
      </c>
      <c r="N529" s="1" t="str">
        <f t="shared" si="43"/>
        <v>Weekday</v>
      </c>
      <c r="O529" s="1" t="str">
        <f t="shared" si="44"/>
        <v>Early Morning</v>
      </c>
    </row>
    <row r="530" spans="1:15" ht="12.75" x14ac:dyDescent="0.2">
      <c r="A530" s="1">
        <v>529</v>
      </c>
      <c r="B530" s="2">
        <v>40567</v>
      </c>
      <c r="C530" s="1">
        <v>1</v>
      </c>
      <c r="D530" s="1">
        <v>0</v>
      </c>
      <c r="E530" s="1">
        <v>1</v>
      </c>
      <c r="F530" s="1">
        <v>4</v>
      </c>
      <c r="G530" s="1" t="b">
        <v>0</v>
      </c>
      <c r="H530" s="1">
        <v>1</v>
      </c>
      <c r="I530" s="1">
        <v>1</v>
      </c>
      <c r="J530" s="1">
        <v>0.02</v>
      </c>
      <c r="K530" s="1" t="str">
        <f t="shared" si="40"/>
        <v>Spring</v>
      </c>
      <c r="L530" s="3" t="str">
        <f t="shared" si="41"/>
        <v>Clear</v>
      </c>
      <c r="M530" s="1" t="str">
        <f t="shared" si="42"/>
        <v>Monday</v>
      </c>
      <c r="N530" s="1" t="str">
        <f t="shared" si="43"/>
        <v>Weekday</v>
      </c>
      <c r="O530" s="1" t="str">
        <f t="shared" si="44"/>
        <v>Early Morning</v>
      </c>
    </row>
    <row r="531" spans="1:15" ht="12.75" x14ac:dyDescent="0.2">
      <c r="A531" s="1">
        <v>530</v>
      </c>
      <c r="B531" s="2">
        <v>40567</v>
      </c>
      <c r="C531" s="1">
        <v>1</v>
      </c>
      <c r="D531" s="1">
        <v>0</v>
      </c>
      <c r="E531" s="1">
        <v>1</v>
      </c>
      <c r="F531" s="1">
        <v>5</v>
      </c>
      <c r="G531" s="1" t="b">
        <v>0</v>
      </c>
      <c r="H531" s="1">
        <v>1</v>
      </c>
      <c r="I531" s="1">
        <v>1</v>
      </c>
      <c r="J531" s="1">
        <v>0.02</v>
      </c>
      <c r="K531" s="1" t="str">
        <f t="shared" si="40"/>
        <v>Spring</v>
      </c>
      <c r="L531" s="3" t="str">
        <f t="shared" si="41"/>
        <v>Clear</v>
      </c>
      <c r="M531" s="1" t="str">
        <f t="shared" si="42"/>
        <v>Monday</v>
      </c>
      <c r="N531" s="1" t="str">
        <f t="shared" si="43"/>
        <v>Weekday</v>
      </c>
      <c r="O531" s="1" t="str">
        <f t="shared" si="44"/>
        <v>Early Morning</v>
      </c>
    </row>
    <row r="532" spans="1:15" ht="12.75" x14ac:dyDescent="0.2">
      <c r="A532" s="1">
        <v>531</v>
      </c>
      <c r="B532" s="2">
        <v>40567</v>
      </c>
      <c r="C532" s="1">
        <v>1</v>
      </c>
      <c r="D532" s="1">
        <v>0</v>
      </c>
      <c r="E532" s="1">
        <v>1</v>
      </c>
      <c r="F532" s="1">
        <v>6</v>
      </c>
      <c r="G532" s="1" t="b">
        <v>0</v>
      </c>
      <c r="H532" s="1">
        <v>1</v>
      </c>
      <c r="I532" s="1">
        <v>1</v>
      </c>
      <c r="J532" s="1">
        <v>0.02</v>
      </c>
      <c r="K532" s="1" t="str">
        <f t="shared" si="40"/>
        <v>Spring</v>
      </c>
      <c r="L532" s="3" t="str">
        <f t="shared" si="41"/>
        <v>Clear</v>
      </c>
      <c r="M532" s="1" t="str">
        <f t="shared" si="42"/>
        <v>Monday</v>
      </c>
      <c r="N532" s="1" t="str">
        <f t="shared" si="43"/>
        <v>Weekday</v>
      </c>
      <c r="O532" s="1" t="str">
        <f t="shared" si="44"/>
        <v>Morning</v>
      </c>
    </row>
    <row r="533" spans="1:15" ht="12.75" x14ac:dyDescent="0.2">
      <c r="A533" s="1">
        <v>532</v>
      </c>
      <c r="B533" s="2">
        <v>40567</v>
      </c>
      <c r="C533" s="1">
        <v>1</v>
      </c>
      <c r="D533" s="1">
        <v>0</v>
      </c>
      <c r="E533" s="1">
        <v>1</v>
      </c>
      <c r="F533" s="1">
        <v>7</v>
      </c>
      <c r="G533" s="1" t="b">
        <v>0</v>
      </c>
      <c r="H533" s="1">
        <v>1</v>
      </c>
      <c r="I533" s="1">
        <v>1</v>
      </c>
      <c r="J533" s="1">
        <v>0.02</v>
      </c>
      <c r="K533" s="1" t="str">
        <f t="shared" si="40"/>
        <v>Spring</v>
      </c>
      <c r="L533" s="3" t="str">
        <f t="shared" si="41"/>
        <v>Clear</v>
      </c>
      <c r="M533" s="1" t="str">
        <f t="shared" si="42"/>
        <v>Monday</v>
      </c>
      <c r="N533" s="1" t="str">
        <f t="shared" si="43"/>
        <v>Weekday</v>
      </c>
      <c r="O533" s="1" t="str">
        <f t="shared" si="44"/>
        <v>Morning</v>
      </c>
    </row>
    <row r="534" spans="1:15" ht="12.75" x14ac:dyDescent="0.2">
      <c r="A534" s="1">
        <v>533</v>
      </c>
      <c r="B534" s="2">
        <v>40567</v>
      </c>
      <c r="C534" s="1">
        <v>1</v>
      </c>
      <c r="D534" s="1">
        <v>0</v>
      </c>
      <c r="E534" s="1">
        <v>1</v>
      </c>
      <c r="F534" s="1">
        <v>8</v>
      </c>
      <c r="G534" s="1" t="b">
        <v>0</v>
      </c>
      <c r="H534" s="1">
        <v>1</v>
      </c>
      <c r="I534" s="1">
        <v>1</v>
      </c>
      <c r="J534" s="1">
        <v>0.04</v>
      </c>
      <c r="K534" s="1" t="str">
        <f t="shared" si="40"/>
        <v>Spring</v>
      </c>
      <c r="L534" s="3" t="str">
        <f t="shared" si="41"/>
        <v>Clear</v>
      </c>
      <c r="M534" s="1" t="str">
        <f t="shared" si="42"/>
        <v>Monday</v>
      </c>
      <c r="N534" s="1" t="str">
        <f t="shared" si="43"/>
        <v>Weekday</v>
      </c>
      <c r="O534" s="1" t="str">
        <f t="shared" si="44"/>
        <v>Morning</v>
      </c>
    </row>
    <row r="535" spans="1:15" ht="12.75" x14ac:dyDescent="0.2">
      <c r="A535" s="1">
        <v>534</v>
      </c>
      <c r="B535" s="2">
        <v>40567</v>
      </c>
      <c r="C535" s="1">
        <v>1</v>
      </c>
      <c r="D535" s="1">
        <v>0</v>
      </c>
      <c r="E535" s="1">
        <v>1</v>
      </c>
      <c r="F535" s="1">
        <v>9</v>
      </c>
      <c r="G535" s="1" t="b">
        <v>0</v>
      </c>
      <c r="H535" s="1">
        <v>1</v>
      </c>
      <c r="I535" s="1">
        <v>1</v>
      </c>
      <c r="J535" s="1">
        <v>0.06</v>
      </c>
      <c r="K535" s="1" t="str">
        <f t="shared" si="40"/>
        <v>Spring</v>
      </c>
      <c r="L535" s="3" t="str">
        <f t="shared" si="41"/>
        <v>Clear</v>
      </c>
      <c r="M535" s="1" t="str">
        <f t="shared" si="42"/>
        <v>Monday</v>
      </c>
      <c r="N535" s="1" t="str">
        <f t="shared" si="43"/>
        <v>Weekday</v>
      </c>
      <c r="O535" s="1" t="str">
        <f t="shared" si="44"/>
        <v>Morning</v>
      </c>
    </row>
    <row r="536" spans="1:15" ht="12.75" x14ac:dyDescent="0.2">
      <c r="A536" s="1">
        <v>535</v>
      </c>
      <c r="B536" s="2">
        <v>40567</v>
      </c>
      <c r="C536" s="1">
        <v>1</v>
      </c>
      <c r="D536" s="1">
        <v>0</v>
      </c>
      <c r="E536" s="1">
        <v>1</v>
      </c>
      <c r="F536" s="1">
        <v>10</v>
      </c>
      <c r="G536" s="1" t="b">
        <v>0</v>
      </c>
      <c r="H536" s="1">
        <v>1</v>
      </c>
      <c r="I536" s="1">
        <v>1</v>
      </c>
      <c r="J536" s="1">
        <v>0.1</v>
      </c>
      <c r="K536" s="1" t="str">
        <f t="shared" si="40"/>
        <v>Spring</v>
      </c>
      <c r="L536" s="3" t="str">
        <f t="shared" si="41"/>
        <v>Clear</v>
      </c>
      <c r="M536" s="1" t="str">
        <f t="shared" si="42"/>
        <v>Monday</v>
      </c>
      <c r="N536" s="1" t="str">
        <f t="shared" si="43"/>
        <v>Weekday</v>
      </c>
      <c r="O536" s="1" t="str">
        <f t="shared" si="44"/>
        <v>Morning</v>
      </c>
    </row>
    <row r="537" spans="1:15" ht="12.75" x14ac:dyDescent="0.2">
      <c r="A537" s="1">
        <v>536</v>
      </c>
      <c r="B537" s="2">
        <v>40567</v>
      </c>
      <c r="C537" s="1">
        <v>1</v>
      </c>
      <c r="D537" s="1">
        <v>0</v>
      </c>
      <c r="E537" s="1">
        <v>1</v>
      </c>
      <c r="F537" s="1">
        <v>11</v>
      </c>
      <c r="G537" s="1" t="b">
        <v>0</v>
      </c>
      <c r="H537" s="1">
        <v>1</v>
      </c>
      <c r="I537" s="1">
        <v>1</v>
      </c>
      <c r="J537" s="1">
        <v>0.1</v>
      </c>
      <c r="K537" s="1" t="str">
        <f t="shared" si="40"/>
        <v>Spring</v>
      </c>
      <c r="L537" s="3" t="str">
        <f t="shared" si="41"/>
        <v>Clear</v>
      </c>
      <c r="M537" s="1" t="str">
        <f t="shared" si="42"/>
        <v>Monday</v>
      </c>
      <c r="N537" s="1" t="str">
        <f t="shared" si="43"/>
        <v>Weekday</v>
      </c>
      <c r="O537" s="1" t="str">
        <f t="shared" si="44"/>
        <v>Morning</v>
      </c>
    </row>
    <row r="538" spans="1:15" ht="12.75" x14ac:dyDescent="0.2">
      <c r="A538" s="1">
        <v>537</v>
      </c>
      <c r="B538" s="2">
        <v>40567</v>
      </c>
      <c r="C538" s="1">
        <v>1</v>
      </c>
      <c r="D538" s="1">
        <v>0</v>
      </c>
      <c r="E538" s="1">
        <v>1</v>
      </c>
      <c r="F538" s="1">
        <v>12</v>
      </c>
      <c r="G538" s="1" t="b">
        <v>0</v>
      </c>
      <c r="H538" s="1">
        <v>1</v>
      </c>
      <c r="I538" s="1">
        <v>2</v>
      </c>
      <c r="J538" s="1">
        <v>0.12</v>
      </c>
      <c r="K538" s="1" t="str">
        <f t="shared" si="40"/>
        <v>Spring</v>
      </c>
      <c r="L538" s="3" t="str">
        <f t="shared" si="41"/>
        <v>Mist</v>
      </c>
      <c r="M538" s="1" t="str">
        <f t="shared" si="42"/>
        <v>Monday</v>
      </c>
      <c r="N538" s="1" t="str">
        <f t="shared" si="43"/>
        <v>Weekday</v>
      </c>
      <c r="O538" s="1" t="str">
        <f t="shared" si="44"/>
        <v>Afternoon</v>
      </c>
    </row>
    <row r="539" spans="1:15" ht="12.75" x14ac:dyDescent="0.2">
      <c r="A539" s="1">
        <v>538</v>
      </c>
      <c r="B539" s="2">
        <v>40567</v>
      </c>
      <c r="C539" s="1">
        <v>1</v>
      </c>
      <c r="D539" s="1">
        <v>0</v>
      </c>
      <c r="E539" s="1">
        <v>1</v>
      </c>
      <c r="F539" s="1">
        <v>13</v>
      </c>
      <c r="G539" s="1" t="b">
        <v>0</v>
      </c>
      <c r="H539" s="1">
        <v>1</v>
      </c>
      <c r="I539" s="1">
        <v>2</v>
      </c>
      <c r="J539" s="1">
        <v>0.14000000000000001</v>
      </c>
      <c r="K539" s="1" t="str">
        <f t="shared" si="40"/>
        <v>Spring</v>
      </c>
      <c r="L539" s="3" t="str">
        <f t="shared" si="41"/>
        <v>Mist</v>
      </c>
      <c r="M539" s="1" t="str">
        <f t="shared" si="42"/>
        <v>Monday</v>
      </c>
      <c r="N539" s="1" t="str">
        <f t="shared" si="43"/>
        <v>Weekday</v>
      </c>
      <c r="O539" s="1" t="str">
        <f t="shared" si="44"/>
        <v>Afternoon</v>
      </c>
    </row>
    <row r="540" spans="1:15" ht="12.75" x14ac:dyDescent="0.2">
      <c r="A540" s="1">
        <v>539</v>
      </c>
      <c r="B540" s="2">
        <v>40567</v>
      </c>
      <c r="C540" s="1">
        <v>1</v>
      </c>
      <c r="D540" s="1">
        <v>0</v>
      </c>
      <c r="E540" s="1">
        <v>1</v>
      </c>
      <c r="F540" s="1">
        <v>14</v>
      </c>
      <c r="G540" s="1" t="b">
        <v>0</v>
      </c>
      <c r="H540" s="1">
        <v>1</v>
      </c>
      <c r="I540" s="1">
        <v>2</v>
      </c>
      <c r="J540" s="1">
        <v>0.14000000000000001</v>
      </c>
      <c r="K540" s="1" t="str">
        <f t="shared" si="40"/>
        <v>Spring</v>
      </c>
      <c r="L540" s="3" t="str">
        <f t="shared" si="41"/>
        <v>Mist</v>
      </c>
      <c r="M540" s="1" t="str">
        <f t="shared" si="42"/>
        <v>Monday</v>
      </c>
      <c r="N540" s="1" t="str">
        <f t="shared" si="43"/>
        <v>Weekday</v>
      </c>
      <c r="O540" s="1" t="str">
        <f t="shared" si="44"/>
        <v>Afternoon</v>
      </c>
    </row>
    <row r="541" spans="1:15" ht="12.75" x14ac:dyDescent="0.2">
      <c r="A541" s="1">
        <v>540</v>
      </c>
      <c r="B541" s="2">
        <v>40567</v>
      </c>
      <c r="C541" s="1">
        <v>1</v>
      </c>
      <c r="D541" s="1">
        <v>0</v>
      </c>
      <c r="E541" s="1">
        <v>1</v>
      </c>
      <c r="F541" s="1">
        <v>15</v>
      </c>
      <c r="G541" s="1" t="b">
        <v>0</v>
      </c>
      <c r="H541" s="1">
        <v>1</v>
      </c>
      <c r="I541" s="1">
        <v>1</v>
      </c>
      <c r="J541" s="1">
        <v>0.16</v>
      </c>
      <c r="K541" s="1" t="str">
        <f t="shared" si="40"/>
        <v>Spring</v>
      </c>
      <c r="L541" s="3" t="str">
        <f t="shared" si="41"/>
        <v>Clear</v>
      </c>
      <c r="M541" s="1" t="str">
        <f t="shared" si="42"/>
        <v>Monday</v>
      </c>
      <c r="N541" s="1" t="str">
        <f t="shared" si="43"/>
        <v>Weekday</v>
      </c>
      <c r="O541" s="1" t="str">
        <f t="shared" si="44"/>
        <v>Afternoon</v>
      </c>
    </row>
    <row r="542" spans="1:15" ht="12.75" x14ac:dyDescent="0.2">
      <c r="A542" s="1">
        <v>541</v>
      </c>
      <c r="B542" s="2">
        <v>40567</v>
      </c>
      <c r="C542" s="1">
        <v>1</v>
      </c>
      <c r="D542" s="1">
        <v>0</v>
      </c>
      <c r="E542" s="1">
        <v>1</v>
      </c>
      <c r="F542" s="1">
        <v>16</v>
      </c>
      <c r="G542" s="1" t="b">
        <v>0</v>
      </c>
      <c r="H542" s="1">
        <v>1</v>
      </c>
      <c r="I542" s="1">
        <v>1</v>
      </c>
      <c r="J542" s="1">
        <v>0.16</v>
      </c>
      <c r="K542" s="1" t="str">
        <f t="shared" si="40"/>
        <v>Spring</v>
      </c>
      <c r="L542" s="3" t="str">
        <f t="shared" si="41"/>
        <v>Clear</v>
      </c>
      <c r="M542" s="1" t="str">
        <f t="shared" si="42"/>
        <v>Monday</v>
      </c>
      <c r="N542" s="1" t="str">
        <f t="shared" si="43"/>
        <v>Weekday</v>
      </c>
      <c r="O542" s="1" t="str">
        <f t="shared" si="44"/>
        <v>Afternoon</v>
      </c>
    </row>
    <row r="543" spans="1:15" ht="12.75" x14ac:dyDescent="0.2">
      <c r="A543" s="1">
        <v>542</v>
      </c>
      <c r="B543" s="2">
        <v>40567</v>
      </c>
      <c r="C543" s="1">
        <v>1</v>
      </c>
      <c r="D543" s="1">
        <v>0</v>
      </c>
      <c r="E543" s="1">
        <v>1</v>
      </c>
      <c r="F543" s="1">
        <v>17</v>
      </c>
      <c r="G543" s="1" t="b">
        <v>0</v>
      </c>
      <c r="H543" s="1">
        <v>1</v>
      </c>
      <c r="I543" s="1">
        <v>1</v>
      </c>
      <c r="J543" s="1">
        <v>0.14000000000000001</v>
      </c>
      <c r="K543" s="1" t="str">
        <f t="shared" si="40"/>
        <v>Spring</v>
      </c>
      <c r="L543" s="3" t="str">
        <f t="shared" si="41"/>
        <v>Clear</v>
      </c>
      <c r="M543" s="1" t="str">
        <f t="shared" si="42"/>
        <v>Monday</v>
      </c>
      <c r="N543" s="1" t="str">
        <f t="shared" si="43"/>
        <v>Weekday</v>
      </c>
      <c r="O543" s="1" t="str">
        <f t="shared" si="44"/>
        <v>Afternoon</v>
      </c>
    </row>
    <row r="544" spans="1:15" ht="12.75" x14ac:dyDescent="0.2">
      <c r="A544" s="1">
        <v>543</v>
      </c>
      <c r="B544" s="2">
        <v>40567</v>
      </c>
      <c r="C544" s="1">
        <v>1</v>
      </c>
      <c r="D544" s="1">
        <v>0</v>
      </c>
      <c r="E544" s="1">
        <v>1</v>
      </c>
      <c r="F544" s="1">
        <v>18</v>
      </c>
      <c r="G544" s="1" t="b">
        <v>0</v>
      </c>
      <c r="H544" s="1">
        <v>1</v>
      </c>
      <c r="I544" s="1">
        <v>1</v>
      </c>
      <c r="J544" s="1">
        <v>0.14000000000000001</v>
      </c>
      <c r="K544" s="1" t="str">
        <f t="shared" si="40"/>
        <v>Spring</v>
      </c>
      <c r="L544" s="3" t="str">
        <f t="shared" si="41"/>
        <v>Clear</v>
      </c>
      <c r="M544" s="1" t="str">
        <f t="shared" si="42"/>
        <v>Monday</v>
      </c>
      <c r="N544" s="1" t="str">
        <f t="shared" si="43"/>
        <v>Weekday</v>
      </c>
      <c r="O544" s="1" t="str">
        <f t="shared" si="44"/>
        <v>Evening</v>
      </c>
    </row>
    <row r="545" spans="1:15" ht="12.75" x14ac:dyDescent="0.2">
      <c r="A545" s="1">
        <v>544</v>
      </c>
      <c r="B545" s="2">
        <v>40567</v>
      </c>
      <c r="C545" s="1">
        <v>1</v>
      </c>
      <c r="D545" s="1">
        <v>0</v>
      </c>
      <c r="E545" s="1">
        <v>1</v>
      </c>
      <c r="F545" s="1">
        <v>19</v>
      </c>
      <c r="G545" s="1" t="b">
        <v>0</v>
      </c>
      <c r="H545" s="1">
        <v>1</v>
      </c>
      <c r="I545" s="1">
        <v>1</v>
      </c>
      <c r="J545" s="1">
        <v>0.14000000000000001</v>
      </c>
      <c r="K545" s="1" t="str">
        <f t="shared" si="40"/>
        <v>Spring</v>
      </c>
      <c r="L545" s="3" t="str">
        <f t="shared" si="41"/>
        <v>Clear</v>
      </c>
      <c r="M545" s="1" t="str">
        <f t="shared" si="42"/>
        <v>Monday</v>
      </c>
      <c r="N545" s="1" t="str">
        <f t="shared" si="43"/>
        <v>Weekday</v>
      </c>
      <c r="O545" s="1" t="str">
        <f t="shared" si="44"/>
        <v>Evening</v>
      </c>
    </row>
    <row r="546" spans="1:15" ht="12.75" x14ac:dyDescent="0.2">
      <c r="A546" s="1">
        <v>545</v>
      </c>
      <c r="B546" s="2">
        <v>40567</v>
      </c>
      <c r="C546" s="1">
        <v>1</v>
      </c>
      <c r="D546" s="1">
        <v>0</v>
      </c>
      <c r="E546" s="1">
        <v>1</v>
      </c>
      <c r="F546" s="1">
        <v>20</v>
      </c>
      <c r="G546" s="1" t="b">
        <v>0</v>
      </c>
      <c r="H546" s="1">
        <v>1</v>
      </c>
      <c r="I546" s="1">
        <v>1</v>
      </c>
      <c r="J546" s="1">
        <v>0.14000000000000001</v>
      </c>
      <c r="K546" s="1" t="str">
        <f t="shared" si="40"/>
        <v>Spring</v>
      </c>
      <c r="L546" s="3" t="str">
        <f t="shared" si="41"/>
        <v>Clear</v>
      </c>
      <c r="M546" s="1" t="str">
        <f t="shared" si="42"/>
        <v>Monday</v>
      </c>
      <c r="N546" s="1" t="str">
        <f t="shared" si="43"/>
        <v>Weekday</v>
      </c>
      <c r="O546" s="1" t="str">
        <f t="shared" si="44"/>
        <v>Evening</v>
      </c>
    </row>
    <row r="547" spans="1:15" ht="12.75" x14ac:dyDescent="0.2">
      <c r="A547" s="1">
        <v>546</v>
      </c>
      <c r="B547" s="2">
        <v>40567</v>
      </c>
      <c r="C547" s="1">
        <v>1</v>
      </c>
      <c r="D547" s="1">
        <v>0</v>
      </c>
      <c r="E547" s="1">
        <v>1</v>
      </c>
      <c r="F547" s="1">
        <v>21</v>
      </c>
      <c r="G547" s="1" t="b">
        <v>0</v>
      </c>
      <c r="H547" s="1">
        <v>1</v>
      </c>
      <c r="I547" s="1">
        <v>1</v>
      </c>
      <c r="J547" s="1">
        <v>0.14000000000000001</v>
      </c>
      <c r="K547" s="1" t="str">
        <f t="shared" si="40"/>
        <v>Spring</v>
      </c>
      <c r="L547" s="3" t="str">
        <f t="shared" si="41"/>
        <v>Clear</v>
      </c>
      <c r="M547" s="1" t="str">
        <f t="shared" si="42"/>
        <v>Monday</v>
      </c>
      <c r="N547" s="1" t="str">
        <f t="shared" si="43"/>
        <v>Weekday</v>
      </c>
      <c r="O547" s="1" t="str">
        <f t="shared" si="44"/>
        <v>Evening</v>
      </c>
    </row>
    <row r="548" spans="1:15" ht="12.75" x14ac:dyDescent="0.2">
      <c r="A548" s="1">
        <v>547</v>
      </c>
      <c r="B548" s="2">
        <v>40567</v>
      </c>
      <c r="C548" s="1">
        <v>1</v>
      </c>
      <c r="D548" s="1">
        <v>0</v>
      </c>
      <c r="E548" s="1">
        <v>1</v>
      </c>
      <c r="F548" s="1">
        <v>22</v>
      </c>
      <c r="G548" s="1" t="b">
        <v>0</v>
      </c>
      <c r="H548" s="1">
        <v>1</v>
      </c>
      <c r="I548" s="1">
        <v>2</v>
      </c>
      <c r="J548" s="1">
        <v>0.14000000000000001</v>
      </c>
      <c r="K548" s="1" t="str">
        <f t="shared" si="40"/>
        <v>Spring</v>
      </c>
      <c r="L548" s="3" t="str">
        <f t="shared" si="41"/>
        <v>Mist</v>
      </c>
      <c r="M548" s="1" t="str">
        <f t="shared" si="42"/>
        <v>Monday</v>
      </c>
      <c r="N548" s="1" t="str">
        <f t="shared" si="43"/>
        <v>Weekday</v>
      </c>
      <c r="O548" s="1" t="str">
        <f t="shared" si="44"/>
        <v>Evening</v>
      </c>
    </row>
    <row r="549" spans="1:15" ht="12.75" x14ac:dyDescent="0.2">
      <c r="A549" s="1">
        <v>548</v>
      </c>
      <c r="B549" s="2">
        <v>40567</v>
      </c>
      <c r="C549" s="1">
        <v>1</v>
      </c>
      <c r="D549" s="1">
        <v>0</v>
      </c>
      <c r="E549" s="1">
        <v>1</v>
      </c>
      <c r="F549" s="1">
        <v>23</v>
      </c>
      <c r="G549" s="1" t="b">
        <v>0</v>
      </c>
      <c r="H549" s="1">
        <v>1</v>
      </c>
      <c r="I549" s="1">
        <v>2</v>
      </c>
      <c r="J549" s="1">
        <v>0.16</v>
      </c>
      <c r="K549" s="1" t="str">
        <f t="shared" si="40"/>
        <v>Spring</v>
      </c>
      <c r="L549" s="3" t="str">
        <f t="shared" si="41"/>
        <v>Mist</v>
      </c>
      <c r="M549" s="1" t="str">
        <f t="shared" si="42"/>
        <v>Monday</v>
      </c>
      <c r="N549" s="1" t="str">
        <f t="shared" si="43"/>
        <v>Weekday</v>
      </c>
      <c r="O549" s="1" t="str">
        <f t="shared" si="44"/>
        <v>Evening</v>
      </c>
    </row>
    <row r="550" spans="1:15" ht="12.75" x14ac:dyDescent="0.2">
      <c r="A550" s="1">
        <v>549</v>
      </c>
      <c r="B550" s="2">
        <v>40568</v>
      </c>
      <c r="C550" s="1">
        <v>1</v>
      </c>
      <c r="D550" s="1">
        <v>0</v>
      </c>
      <c r="E550" s="1">
        <v>1</v>
      </c>
      <c r="F550" s="1">
        <v>0</v>
      </c>
      <c r="G550" s="1" t="b">
        <v>0</v>
      </c>
      <c r="H550" s="1">
        <v>2</v>
      </c>
      <c r="I550" s="1">
        <v>2</v>
      </c>
      <c r="J550" s="1">
        <v>0.16</v>
      </c>
      <c r="K550" s="1" t="str">
        <f t="shared" si="40"/>
        <v>Spring</v>
      </c>
      <c r="L550" s="3" t="str">
        <f t="shared" si="41"/>
        <v>Mist</v>
      </c>
      <c r="M550" s="1" t="str">
        <f t="shared" si="42"/>
        <v>Tuesday</v>
      </c>
      <c r="N550" s="1" t="str">
        <f t="shared" si="43"/>
        <v>Weekday</v>
      </c>
      <c r="O550" s="1" t="str">
        <f t="shared" si="44"/>
        <v>Early Morning</v>
      </c>
    </row>
    <row r="551" spans="1:15" ht="12.75" x14ac:dyDescent="0.2">
      <c r="A551" s="1">
        <v>550</v>
      </c>
      <c r="B551" s="2">
        <v>40568</v>
      </c>
      <c r="C551" s="1">
        <v>1</v>
      </c>
      <c r="D551" s="1">
        <v>0</v>
      </c>
      <c r="E551" s="1">
        <v>1</v>
      </c>
      <c r="F551" s="1">
        <v>1</v>
      </c>
      <c r="G551" s="1" t="b">
        <v>0</v>
      </c>
      <c r="H551" s="1">
        <v>2</v>
      </c>
      <c r="I551" s="1">
        <v>2</v>
      </c>
      <c r="J551" s="1">
        <v>0.16</v>
      </c>
      <c r="K551" s="1" t="str">
        <f t="shared" si="40"/>
        <v>Spring</v>
      </c>
      <c r="L551" s="3" t="str">
        <f t="shared" si="41"/>
        <v>Mist</v>
      </c>
      <c r="M551" s="1" t="str">
        <f t="shared" si="42"/>
        <v>Tuesday</v>
      </c>
      <c r="N551" s="1" t="str">
        <f t="shared" si="43"/>
        <v>Weekday</v>
      </c>
      <c r="O551" s="1" t="str">
        <f t="shared" si="44"/>
        <v>Early Morning</v>
      </c>
    </row>
    <row r="552" spans="1:15" ht="12.75" x14ac:dyDescent="0.2">
      <c r="A552" s="1">
        <v>551</v>
      </c>
      <c r="B552" s="2">
        <v>40568</v>
      </c>
      <c r="C552" s="1">
        <v>1</v>
      </c>
      <c r="D552" s="1">
        <v>0</v>
      </c>
      <c r="E552" s="1">
        <v>1</v>
      </c>
      <c r="F552" s="1">
        <v>2</v>
      </c>
      <c r="G552" s="1" t="b">
        <v>0</v>
      </c>
      <c r="H552" s="1">
        <v>2</v>
      </c>
      <c r="I552" s="1">
        <v>1</v>
      </c>
      <c r="J552" s="1">
        <v>0.16</v>
      </c>
      <c r="K552" s="1" t="str">
        <f t="shared" si="40"/>
        <v>Spring</v>
      </c>
      <c r="L552" s="3" t="str">
        <f t="shared" si="41"/>
        <v>Clear</v>
      </c>
      <c r="M552" s="1" t="str">
        <f t="shared" si="42"/>
        <v>Tuesday</v>
      </c>
      <c r="N552" s="1" t="str">
        <f t="shared" si="43"/>
        <v>Weekday</v>
      </c>
      <c r="O552" s="1" t="str">
        <f t="shared" si="44"/>
        <v>Early Morning</v>
      </c>
    </row>
    <row r="553" spans="1:15" ht="12.75" x14ac:dyDescent="0.2">
      <c r="A553" s="1">
        <v>552</v>
      </c>
      <c r="B553" s="2">
        <v>40568</v>
      </c>
      <c r="C553" s="1">
        <v>1</v>
      </c>
      <c r="D553" s="1">
        <v>0</v>
      </c>
      <c r="E553" s="1">
        <v>1</v>
      </c>
      <c r="F553" s="1">
        <v>4</v>
      </c>
      <c r="G553" s="1" t="b">
        <v>0</v>
      </c>
      <c r="H553" s="1">
        <v>2</v>
      </c>
      <c r="I553" s="1">
        <v>1</v>
      </c>
      <c r="J553" s="1">
        <v>0.14000000000000001</v>
      </c>
      <c r="K553" s="1" t="str">
        <f t="shared" si="40"/>
        <v>Spring</v>
      </c>
      <c r="L553" s="3" t="str">
        <f t="shared" si="41"/>
        <v>Clear</v>
      </c>
      <c r="M553" s="1" t="str">
        <f t="shared" si="42"/>
        <v>Tuesday</v>
      </c>
      <c r="N553" s="1" t="str">
        <f t="shared" si="43"/>
        <v>Weekday</v>
      </c>
      <c r="O553" s="1" t="str">
        <f t="shared" si="44"/>
        <v>Early Morning</v>
      </c>
    </row>
    <row r="554" spans="1:15" ht="12.75" x14ac:dyDescent="0.2">
      <c r="A554" s="1">
        <v>553</v>
      </c>
      <c r="B554" s="2">
        <v>40568</v>
      </c>
      <c r="C554" s="1">
        <v>1</v>
      </c>
      <c r="D554" s="1">
        <v>0</v>
      </c>
      <c r="E554" s="1">
        <v>1</v>
      </c>
      <c r="F554" s="1">
        <v>5</v>
      </c>
      <c r="G554" s="1" t="b">
        <v>0</v>
      </c>
      <c r="H554" s="1">
        <v>2</v>
      </c>
      <c r="I554" s="1">
        <v>1</v>
      </c>
      <c r="J554" s="1">
        <v>0.14000000000000001</v>
      </c>
      <c r="K554" s="1" t="str">
        <f t="shared" si="40"/>
        <v>Spring</v>
      </c>
      <c r="L554" s="3" t="str">
        <f t="shared" si="41"/>
        <v>Clear</v>
      </c>
      <c r="M554" s="1" t="str">
        <f t="shared" si="42"/>
        <v>Tuesday</v>
      </c>
      <c r="N554" s="1" t="str">
        <f t="shared" si="43"/>
        <v>Weekday</v>
      </c>
      <c r="O554" s="1" t="str">
        <f t="shared" si="44"/>
        <v>Early Morning</v>
      </c>
    </row>
    <row r="555" spans="1:15" ht="12.75" x14ac:dyDescent="0.2">
      <c r="A555" s="1">
        <v>554</v>
      </c>
      <c r="B555" s="2">
        <v>40568</v>
      </c>
      <c r="C555" s="1">
        <v>1</v>
      </c>
      <c r="D555" s="1">
        <v>0</v>
      </c>
      <c r="E555" s="1">
        <v>1</v>
      </c>
      <c r="F555" s="1">
        <v>6</v>
      </c>
      <c r="G555" s="1" t="b">
        <v>0</v>
      </c>
      <c r="H555" s="1">
        <v>2</v>
      </c>
      <c r="I555" s="1">
        <v>1</v>
      </c>
      <c r="J555" s="1">
        <v>0.16</v>
      </c>
      <c r="K555" s="1" t="str">
        <f t="shared" si="40"/>
        <v>Spring</v>
      </c>
      <c r="L555" s="3" t="str">
        <f t="shared" si="41"/>
        <v>Clear</v>
      </c>
      <c r="M555" s="1" t="str">
        <f t="shared" si="42"/>
        <v>Tuesday</v>
      </c>
      <c r="N555" s="1" t="str">
        <f t="shared" si="43"/>
        <v>Weekday</v>
      </c>
      <c r="O555" s="1" t="str">
        <f t="shared" si="44"/>
        <v>Morning</v>
      </c>
    </row>
    <row r="556" spans="1:15" ht="12.75" x14ac:dyDescent="0.2">
      <c r="A556" s="1">
        <v>555</v>
      </c>
      <c r="B556" s="2">
        <v>40568</v>
      </c>
      <c r="C556" s="1">
        <v>1</v>
      </c>
      <c r="D556" s="1">
        <v>0</v>
      </c>
      <c r="E556" s="1">
        <v>1</v>
      </c>
      <c r="F556" s="1">
        <v>7</v>
      </c>
      <c r="G556" s="1" t="b">
        <v>0</v>
      </c>
      <c r="H556" s="1">
        <v>2</v>
      </c>
      <c r="I556" s="1">
        <v>1</v>
      </c>
      <c r="J556" s="1">
        <v>0.16</v>
      </c>
      <c r="K556" s="1" t="str">
        <f t="shared" si="40"/>
        <v>Spring</v>
      </c>
      <c r="L556" s="3" t="str">
        <f t="shared" si="41"/>
        <v>Clear</v>
      </c>
      <c r="M556" s="1" t="str">
        <f t="shared" si="42"/>
        <v>Tuesday</v>
      </c>
      <c r="N556" s="1" t="str">
        <f t="shared" si="43"/>
        <v>Weekday</v>
      </c>
      <c r="O556" s="1" t="str">
        <f t="shared" si="44"/>
        <v>Morning</v>
      </c>
    </row>
    <row r="557" spans="1:15" ht="12.75" x14ac:dyDescent="0.2">
      <c r="A557" s="1">
        <v>556</v>
      </c>
      <c r="B557" s="2">
        <v>40568</v>
      </c>
      <c r="C557" s="1">
        <v>1</v>
      </c>
      <c r="D557" s="1">
        <v>0</v>
      </c>
      <c r="E557" s="1">
        <v>1</v>
      </c>
      <c r="F557" s="1">
        <v>8</v>
      </c>
      <c r="G557" s="1" t="b">
        <v>0</v>
      </c>
      <c r="H557" s="1">
        <v>2</v>
      </c>
      <c r="I557" s="1">
        <v>2</v>
      </c>
      <c r="J557" s="1">
        <v>0.16</v>
      </c>
      <c r="K557" s="1" t="str">
        <f t="shared" si="40"/>
        <v>Spring</v>
      </c>
      <c r="L557" s="3" t="str">
        <f t="shared" si="41"/>
        <v>Mist</v>
      </c>
      <c r="M557" s="1" t="str">
        <f t="shared" si="42"/>
        <v>Tuesday</v>
      </c>
      <c r="N557" s="1" t="str">
        <f t="shared" si="43"/>
        <v>Weekday</v>
      </c>
      <c r="O557" s="1" t="str">
        <f t="shared" si="44"/>
        <v>Morning</v>
      </c>
    </row>
    <row r="558" spans="1:15" ht="12.75" x14ac:dyDescent="0.2">
      <c r="A558" s="1">
        <v>557</v>
      </c>
      <c r="B558" s="2">
        <v>40568</v>
      </c>
      <c r="C558" s="1">
        <v>1</v>
      </c>
      <c r="D558" s="1">
        <v>0</v>
      </c>
      <c r="E558" s="1">
        <v>1</v>
      </c>
      <c r="F558" s="1">
        <v>9</v>
      </c>
      <c r="G558" s="1" t="b">
        <v>0</v>
      </c>
      <c r="H558" s="1">
        <v>2</v>
      </c>
      <c r="I558" s="1">
        <v>2</v>
      </c>
      <c r="J558" s="1">
        <v>0.2</v>
      </c>
      <c r="K558" s="1" t="str">
        <f t="shared" si="40"/>
        <v>Spring</v>
      </c>
      <c r="L558" s="3" t="str">
        <f t="shared" si="41"/>
        <v>Mist</v>
      </c>
      <c r="M558" s="1" t="str">
        <f t="shared" si="42"/>
        <v>Tuesday</v>
      </c>
      <c r="N558" s="1" t="str">
        <f t="shared" si="43"/>
        <v>Weekday</v>
      </c>
      <c r="O558" s="1" t="str">
        <f t="shared" si="44"/>
        <v>Morning</v>
      </c>
    </row>
    <row r="559" spans="1:15" ht="12.75" x14ac:dyDescent="0.2">
      <c r="A559" s="1">
        <v>558</v>
      </c>
      <c r="B559" s="2">
        <v>40568</v>
      </c>
      <c r="C559" s="1">
        <v>1</v>
      </c>
      <c r="D559" s="1">
        <v>0</v>
      </c>
      <c r="E559" s="1">
        <v>1</v>
      </c>
      <c r="F559" s="1">
        <v>10</v>
      </c>
      <c r="G559" s="1" t="b">
        <v>0</v>
      </c>
      <c r="H559" s="1">
        <v>2</v>
      </c>
      <c r="I559" s="1">
        <v>2</v>
      </c>
      <c r="J559" s="1">
        <v>0.22</v>
      </c>
      <c r="K559" s="1" t="str">
        <f t="shared" si="40"/>
        <v>Spring</v>
      </c>
      <c r="L559" s="3" t="str">
        <f t="shared" si="41"/>
        <v>Mist</v>
      </c>
      <c r="M559" s="1" t="str">
        <f t="shared" si="42"/>
        <v>Tuesday</v>
      </c>
      <c r="N559" s="1" t="str">
        <f t="shared" si="43"/>
        <v>Weekday</v>
      </c>
      <c r="O559" s="1" t="str">
        <f t="shared" si="44"/>
        <v>Morning</v>
      </c>
    </row>
    <row r="560" spans="1:15" ht="12.75" x14ac:dyDescent="0.2">
      <c r="A560" s="1">
        <v>559</v>
      </c>
      <c r="B560" s="2">
        <v>40568</v>
      </c>
      <c r="C560" s="1">
        <v>1</v>
      </c>
      <c r="D560" s="1">
        <v>0</v>
      </c>
      <c r="E560" s="1">
        <v>1</v>
      </c>
      <c r="F560" s="1">
        <v>11</v>
      </c>
      <c r="G560" s="1" t="b">
        <v>0</v>
      </c>
      <c r="H560" s="1">
        <v>2</v>
      </c>
      <c r="I560" s="1">
        <v>2</v>
      </c>
      <c r="J560" s="1">
        <v>0.24</v>
      </c>
      <c r="K560" s="1" t="str">
        <f t="shared" si="40"/>
        <v>Spring</v>
      </c>
      <c r="L560" s="3" t="str">
        <f t="shared" si="41"/>
        <v>Mist</v>
      </c>
      <c r="M560" s="1" t="str">
        <f t="shared" si="42"/>
        <v>Tuesday</v>
      </c>
      <c r="N560" s="1" t="str">
        <f t="shared" si="43"/>
        <v>Weekday</v>
      </c>
      <c r="O560" s="1" t="str">
        <f t="shared" si="44"/>
        <v>Morning</v>
      </c>
    </row>
    <row r="561" spans="1:15" ht="12.75" x14ac:dyDescent="0.2">
      <c r="A561" s="1">
        <v>560</v>
      </c>
      <c r="B561" s="2">
        <v>40568</v>
      </c>
      <c r="C561" s="1">
        <v>1</v>
      </c>
      <c r="D561" s="1">
        <v>0</v>
      </c>
      <c r="E561" s="1">
        <v>1</v>
      </c>
      <c r="F561" s="1">
        <v>12</v>
      </c>
      <c r="G561" s="1" t="b">
        <v>0</v>
      </c>
      <c r="H561" s="1">
        <v>2</v>
      </c>
      <c r="I561" s="1">
        <v>2</v>
      </c>
      <c r="J561" s="1">
        <v>0.26</v>
      </c>
      <c r="K561" s="1" t="str">
        <f t="shared" si="40"/>
        <v>Spring</v>
      </c>
      <c r="L561" s="3" t="str">
        <f t="shared" si="41"/>
        <v>Mist</v>
      </c>
      <c r="M561" s="1" t="str">
        <f t="shared" si="42"/>
        <v>Tuesday</v>
      </c>
      <c r="N561" s="1" t="str">
        <f t="shared" si="43"/>
        <v>Weekday</v>
      </c>
      <c r="O561" s="1" t="str">
        <f t="shared" si="44"/>
        <v>Afternoon</v>
      </c>
    </row>
    <row r="562" spans="1:15" ht="12.75" x14ac:dyDescent="0.2">
      <c r="A562" s="1">
        <v>561</v>
      </c>
      <c r="B562" s="2">
        <v>40568</v>
      </c>
      <c r="C562" s="1">
        <v>1</v>
      </c>
      <c r="D562" s="1">
        <v>0</v>
      </c>
      <c r="E562" s="1">
        <v>1</v>
      </c>
      <c r="F562" s="1">
        <v>13</v>
      </c>
      <c r="G562" s="1" t="b">
        <v>0</v>
      </c>
      <c r="H562" s="1">
        <v>2</v>
      </c>
      <c r="I562" s="1">
        <v>2</v>
      </c>
      <c r="J562" s="1">
        <v>0.26</v>
      </c>
      <c r="K562" s="1" t="str">
        <f t="shared" si="40"/>
        <v>Spring</v>
      </c>
      <c r="L562" s="3" t="str">
        <f t="shared" si="41"/>
        <v>Mist</v>
      </c>
      <c r="M562" s="1" t="str">
        <f t="shared" si="42"/>
        <v>Tuesday</v>
      </c>
      <c r="N562" s="1" t="str">
        <f t="shared" si="43"/>
        <v>Weekday</v>
      </c>
      <c r="O562" s="1" t="str">
        <f t="shared" si="44"/>
        <v>Afternoon</v>
      </c>
    </row>
    <row r="563" spans="1:15" ht="12.75" x14ac:dyDescent="0.2">
      <c r="A563" s="1">
        <v>562</v>
      </c>
      <c r="B563" s="2">
        <v>40568</v>
      </c>
      <c r="C563" s="1">
        <v>1</v>
      </c>
      <c r="D563" s="1">
        <v>0</v>
      </c>
      <c r="E563" s="1">
        <v>1</v>
      </c>
      <c r="F563" s="1">
        <v>14</v>
      </c>
      <c r="G563" s="1" t="b">
        <v>0</v>
      </c>
      <c r="H563" s="1">
        <v>2</v>
      </c>
      <c r="I563" s="1">
        <v>2</v>
      </c>
      <c r="J563" s="1">
        <v>0.3</v>
      </c>
      <c r="K563" s="1" t="str">
        <f t="shared" si="40"/>
        <v>Spring</v>
      </c>
      <c r="L563" s="3" t="str">
        <f t="shared" si="41"/>
        <v>Mist</v>
      </c>
      <c r="M563" s="1" t="str">
        <f t="shared" si="42"/>
        <v>Tuesday</v>
      </c>
      <c r="N563" s="1" t="str">
        <f t="shared" si="43"/>
        <v>Weekday</v>
      </c>
      <c r="O563" s="1" t="str">
        <f t="shared" si="44"/>
        <v>Afternoon</v>
      </c>
    </row>
    <row r="564" spans="1:15" ht="12.75" x14ac:dyDescent="0.2">
      <c r="A564" s="1">
        <v>563</v>
      </c>
      <c r="B564" s="2">
        <v>40568</v>
      </c>
      <c r="C564" s="1">
        <v>1</v>
      </c>
      <c r="D564" s="1">
        <v>0</v>
      </c>
      <c r="E564" s="1">
        <v>1</v>
      </c>
      <c r="F564" s="1">
        <v>15</v>
      </c>
      <c r="G564" s="1" t="b">
        <v>0</v>
      </c>
      <c r="H564" s="1">
        <v>2</v>
      </c>
      <c r="I564" s="1">
        <v>2</v>
      </c>
      <c r="J564" s="1">
        <v>0.32</v>
      </c>
      <c r="K564" s="1" t="str">
        <f t="shared" si="40"/>
        <v>Spring</v>
      </c>
      <c r="L564" s="3" t="str">
        <f t="shared" si="41"/>
        <v>Mist</v>
      </c>
      <c r="M564" s="1" t="str">
        <f t="shared" si="42"/>
        <v>Tuesday</v>
      </c>
      <c r="N564" s="1" t="str">
        <f t="shared" si="43"/>
        <v>Weekday</v>
      </c>
      <c r="O564" s="1" t="str">
        <f t="shared" si="44"/>
        <v>Afternoon</v>
      </c>
    </row>
    <row r="565" spans="1:15" ht="12.75" x14ac:dyDescent="0.2">
      <c r="A565" s="1">
        <v>564</v>
      </c>
      <c r="B565" s="2">
        <v>40568</v>
      </c>
      <c r="C565" s="1">
        <v>1</v>
      </c>
      <c r="D565" s="1">
        <v>0</v>
      </c>
      <c r="E565" s="1">
        <v>1</v>
      </c>
      <c r="F565" s="1">
        <v>16</v>
      </c>
      <c r="G565" s="1" t="b">
        <v>0</v>
      </c>
      <c r="H565" s="1">
        <v>2</v>
      </c>
      <c r="I565" s="1">
        <v>2</v>
      </c>
      <c r="J565" s="1">
        <v>0.32</v>
      </c>
      <c r="K565" s="1" t="str">
        <f t="shared" si="40"/>
        <v>Spring</v>
      </c>
      <c r="L565" s="3" t="str">
        <f t="shared" si="41"/>
        <v>Mist</v>
      </c>
      <c r="M565" s="1" t="str">
        <f t="shared" si="42"/>
        <v>Tuesday</v>
      </c>
      <c r="N565" s="1" t="str">
        <f t="shared" si="43"/>
        <v>Weekday</v>
      </c>
      <c r="O565" s="1" t="str">
        <f t="shared" si="44"/>
        <v>Afternoon</v>
      </c>
    </row>
    <row r="566" spans="1:15" ht="12.75" x14ac:dyDescent="0.2">
      <c r="A566" s="1">
        <v>565</v>
      </c>
      <c r="B566" s="2">
        <v>40568</v>
      </c>
      <c r="C566" s="1">
        <v>1</v>
      </c>
      <c r="D566" s="1">
        <v>0</v>
      </c>
      <c r="E566" s="1">
        <v>1</v>
      </c>
      <c r="F566" s="1">
        <v>17</v>
      </c>
      <c r="G566" s="1" t="b">
        <v>0</v>
      </c>
      <c r="H566" s="1">
        <v>2</v>
      </c>
      <c r="I566" s="1">
        <v>1</v>
      </c>
      <c r="J566" s="1">
        <v>0.3</v>
      </c>
      <c r="K566" s="1" t="str">
        <f t="shared" si="40"/>
        <v>Spring</v>
      </c>
      <c r="L566" s="3" t="str">
        <f t="shared" si="41"/>
        <v>Clear</v>
      </c>
      <c r="M566" s="1" t="str">
        <f t="shared" si="42"/>
        <v>Tuesday</v>
      </c>
      <c r="N566" s="1" t="str">
        <f t="shared" si="43"/>
        <v>Weekday</v>
      </c>
      <c r="O566" s="1" t="str">
        <f t="shared" si="44"/>
        <v>Afternoon</v>
      </c>
    </row>
    <row r="567" spans="1:15" ht="12.75" x14ac:dyDescent="0.2">
      <c r="A567" s="1">
        <v>566</v>
      </c>
      <c r="B567" s="2">
        <v>40568</v>
      </c>
      <c r="C567" s="1">
        <v>1</v>
      </c>
      <c r="D567" s="1">
        <v>0</v>
      </c>
      <c r="E567" s="1">
        <v>1</v>
      </c>
      <c r="F567" s="1">
        <v>18</v>
      </c>
      <c r="G567" s="1" t="b">
        <v>0</v>
      </c>
      <c r="H567" s="1">
        <v>2</v>
      </c>
      <c r="I567" s="1">
        <v>2</v>
      </c>
      <c r="J567" s="1">
        <v>0.3</v>
      </c>
      <c r="K567" s="1" t="str">
        <f t="shared" si="40"/>
        <v>Spring</v>
      </c>
      <c r="L567" s="3" t="str">
        <f t="shared" si="41"/>
        <v>Mist</v>
      </c>
      <c r="M567" s="1" t="str">
        <f t="shared" si="42"/>
        <v>Tuesday</v>
      </c>
      <c r="N567" s="1" t="str">
        <f t="shared" si="43"/>
        <v>Weekday</v>
      </c>
      <c r="O567" s="1" t="str">
        <f t="shared" si="44"/>
        <v>Evening</v>
      </c>
    </row>
    <row r="568" spans="1:15" ht="12.75" x14ac:dyDescent="0.2">
      <c r="A568" s="1">
        <v>567</v>
      </c>
      <c r="B568" s="2">
        <v>40568</v>
      </c>
      <c r="C568" s="1">
        <v>1</v>
      </c>
      <c r="D568" s="1">
        <v>0</v>
      </c>
      <c r="E568" s="1">
        <v>1</v>
      </c>
      <c r="F568" s="1">
        <v>19</v>
      </c>
      <c r="G568" s="1" t="b">
        <v>0</v>
      </c>
      <c r="H568" s="1">
        <v>2</v>
      </c>
      <c r="I568" s="1">
        <v>2</v>
      </c>
      <c r="J568" s="1">
        <v>0.26</v>
      </c>
      <c r="K568" s="1" t="str">
        <f t="shared" si="40"/>
        <v>Spring</v>
      </c>
      <c r="L568" s="3" t="str">
        <f t="shared" si="41"/>
        <v>Mist</v>
      </c>
      <c r="M568" s="1" t="str">
        <f t="shared" si="42"/>
        <v>Tuesday</v>
      </c>
      <c r="N568" s="1" t="str">
        <f t="shared" si="43"/>
        <v>Weekday</v>
      </c>
      <c r="O568" s="1" t="str">
        <f t="shared" si="44"/>
        <v>Evening</v>
      </c>
    </row>
    <row r="569" spans="1:15" ht="12.75" x14ac:dyDescent="0.2">
      <c r="A569" s="1">
        <v>568</v>
      </c>
      <c r="B569" s="2">
        <v>40568</v>
      </c>
      <c r="C569" s="1">
        <v>1</v>
      </c>
      <c r="D569" s="1">
        <v>0</v>
      </c>
      <c r="E569" s="1">
        <v>1</v>
      </c>
      <c r="F569" s="1">
        <v>20</v>
      </c>
      <c r="G569" s="1" t="b">
        <v>0</v>
      </c>
      <c r="H569" s="1">
        <v>2</v>
      </c>
      <c r="I569" s="1">
        <v>1</v>
      </c>
      <c r="J569" s="1">
        <v>0.24</v>
      </c>
      <c r="K569" s="1" t="str">
        <f t="shared" si="40"/>
        <v>Spring</v>
      </c>
      <c r="L569" s="3" t="str">
        <f t="shared" si="41"/>
        <v>Clear</v>
      </c>
      <c r="M569" s="1" t="str">
        <f t="shared" si="42"/>
        <v>Tuesday</v>
      </c>
      <c r="N569" s="1" t="str">
        <f t="shared" si="43"/>
        <v>Weekday</v>
      </c>
      <c r="O569" s="1" t="str">
        <f t="shared" si="44"/>
        <v>Evening</v>
      </c>
    </row>
    <row r="570" spans="1:15" ht="12.75" x14ac:dyDescent="0.2">
      <c r="A570" s="1">
        <v>569</v>
      </c>
      <c r="B570" s="2">
        <v>40568</v>
      </c>
      <c r="C570" s="1">
        <v>1</v>
      </c>
      <c r="D570" s="1">
        <v>0</v>
      </c>
      <c r="E570" s="1">
        <v>1</v>
      </c>
      <c r="F570" s="1">
        <v>21</v>
      </c>
      <c r="G570" s="1" t="b">
        <v>0</v>
      </c>
      <c r="H570" s="1">
        <v>2</v>
      </c>
      <c r="I570" s="1">
        <v>1</v>
      </c>
      <c r="J570" s="1">
        <v>0.24</v>
      </c>
      <c r="K570" s="1" t="str">
        <f t="shared" si="40"/>
        <v>Spring</v>
      </c>
      <c r="L570" s="3" t="str">
        <f t="shared" si="41"/>
        <v>Clear</v>
      </c>
      <c r="M570" s="1" t="str">
        <f t="shared" si="42"/>
        <v>Tuesday</v>
      </c>
      <c r="N570" s="1" t="str">
        <f t="shared" si="43"/>
        <v>Weekday</v>
      </c>
      <c r="O570" s="1" t="str">
        <f t="shared" si="44"/>
        <v>Evening</v>
      </c>
    </row>
    <row r="571" spans="1:15" ht="12.75" x14ac:dyDescent="0.2">
      <c r="A571" s="1">
        <v>570</v>
      </c>
      <c r="B571" s="2">
        <v>40568</v>
      </c>
      <c r="C571" s="1">
        <v>1</v>
      </c>
      <c r="D571" s="1">
        <v>0</v>
      </c>
      <c r="E571" s="1">
        <v>1</v>
      </c>
      <c r="F571" s="1">
        <v>22</v>
      </c>
      <c r="G571" s="1" t="b">
        <v>0</v>
      </c>
      <c r="H571" s="1">
        <v>2</v>
      </c>
      <c r="I571" s="1">
        <v>1</v>
      </c>
      <c r="J571" s="1">
        <v>0.22</v>
      </c>
      <c r="K571" s="1" t="str">
        <f t="shared" si="40"/>
        <v>Spring</v>
      </c>
      <c r="L571" s="3" t="str">
        <f t="shared" si="41"/>
        <v>Clear</v>
      </c>
      <c r="M571" s="1" t="str">
        <f t="shared" si="42"/>
        <v>Tuesday</v>
      </c>
      <c r="N571" s="1" t="str">
        <f t="shared" si="43"/>
        <v>Weekday</v>
      </c>
      <c r="O571" s="1" t="str">
        <f t="shared" si="44"/>
        <v>Evening</v>
      </c>
    </row>
    <row r="572" spans="1:15" ht="12.75" x14ac:dyDescent="0.2">
      <c r="A572" s="1">
        <v>571</v>
      </c>
      <c r="B572" s="2">
        <v>40568</v>
      </c>
      <c r="C572" s="1">
        <v>1</v>
      </c>
      <c r="D572" s="1">
        <v>0</v>
      </c>
      <c r="E572" s="1">
        <v>1</v>
      </c>
      <c r="F572" s="1">
        <v>23</v>
      </c>
      <c r="G572" s="1" t="b">
        <v>0</v>
      </c>
      <c r="H572" s="1">
        <v>2</v>
      </c>
      <c r="I572" s="1">
        <v>2</v>
      </c>
      <c r="J572" s="1">
        <v>0.22</v>
      </c>
      <c r="K572" s="1" t="str">
        <f t="shared" si="40"/>
        <v>Spring</v>
      </c>
      <c r="L572" s="3" t="str">
        <f t="shared" si="41"/>
        <v>Mist</v>
      </c>
      <c r="M572" s="1" t="str">
        <f t="shared" si="42"/>
        <v>Tuesday</v>
      </c>
      <c r="N572" s="1" t="str">
        <f t="shared" si="43"/>
        <v>Weekday</v>
      </c>
      <c r="O572" s="1" t="str">
        <f t="shared" si="44"/>
        <v>Evening</v>
      </c>
    </row>
    <row r="573" spans="1:15" ht="12.75" x14ac:dyDescent="0.2">
      <c r="A573" s="1">
        <v>572</v>
      </c>
      <c r="B573" s="2">
        <v>40569</v>
      </c>
      <c r="C573" s="1">
        <v>1</v>
      </c>
      <c r="D573" s="1">
        <v>0</v>
      </c>
      <c r="E573" s="1">
        <v>1</v>
      </c>
      <c r="F573" s="1">
        <v>0</v>
      </c>
      <c r="G573" s="1" t="b">
        <v>0</v>
      </c>
      <c r="H573" s="1">
        <v>3</v>
      </c>
      <c r="I573" s="1">
        <v>2</v>
      </c>
      <c r="J573" s="1">
        <v>0.22</v>
      </c>
      <c r="K573" s="1" t="str">
        <f t="shared" si="40"/>
        <v>Spring</v>
      </c>
      <c r="L573" s="3" t="str">
        <f t="shared" si="41"/>
        <v>Mist</v>
      </c>
      <c r="M573" s="1" t="str">
        <f t="shared" si="42"/>
        <v>Wednesday</v>
      </c>
      <c r="N573" s="1" t="str">
        <f t="shared" si="43"/>
        <v>Weekday</v>
      </c>
      <c r="O573" s="1" t="str">
        <f t="shared" si="44"/>
        <v>Early Morning</v>
      </c>
    </row>
    <row r="574" spans="1:15" ht="12.75" x14ac:dyDescent="0.2">
      <c r="A574" s="1">
        <v>573</v>
      </c>
      <c r="B574" s="2">
        <v>40569</v>
      </c>
      <c r="C574" s="1">
        <v>1</v>
      </c>
      <c r="D574" s="1">
        <v>0</v>
      </c>
      <c r="E574" s="1">
        <v>1</v>
      </c>
      <c r="F574" s="1">
        <v>1</v>
      </c>
      <c r="G574" s="1" t="b">
        <v>0</v>
      </c>
      <c r="H574" s="1">
        <v>3</v>
      </c>
      <c r="I574" s="1">
        <v>2</v>
      </c>
      <c r="J574" s="1">
        <v>0.24</v>
      </c>
      <c r="K574" s="1" t="str">
        <f t="shared" si="40"/>
        <v>Spring</v>
      </c>
      <c r="L574" s="3" t="str">
        <f t="shared" si="41"/>
        <v>Mist</v>
      </c>
      <c r="M574" s="1" t="str">
        <f t="shared" si="42"/>
        <v>Wednesday</v>
      </c>
      <c r="N574" s="1" t="str">
        <f t="shared" si="43"/>
        <v>Weekday</v>
      </c>
      <c r="O574" s="1" t="str">
        <f t="shared" si="44"/>
        <v>Early Morning</v>
      </c>
    </row>
    <row r="575" spans="1:15" ht="12.75" x14ac:dyDescent="0.2">
      <c r="A575" s="1">
        <v>574</v>
      </c>
      <c r="B575" s="2">
        <v>40569</v>
      </c>
      <c r="C575" s="1">
        <v>1</v>
      </c>
      <c r="D575" s="1">
        <v>0</v>
      </c>
      <c r="E575" s="1">
        <v>1</v>
      </c>
      <c r="F575" s="1">
        <v>2</v>
      </c>
      <c r="G575" s="1" t="b">
        <v>0</v>
      </c>
      <c r="H575" s="1">
        <v>3</v>
      </c>
      <c r="I575" s="1">
        <v>3</v>
      </c>
      <c r="J575" s="1">
        <v>0.22</v>
      </c>
      <c r="K575" s="1" t="str">
        <f t="shared" si="40"/>
        <v>Spring</v>
      </c>
      <c r="L575" s="3" t="str">
        <f t="shared" si="41"/>
        <v>Light Rain/Snow</v>
      </c>
      <c r="M575" s="1" t="str">
        <f t="shared" si="42"/>
        <v>Wednesday</v>
      </c>
      <c r="N575" s="1" t="str">
        <f t="shared" si="43"/>
        <v>Weekday</v>
      </c>
      <c r="O575" s="1" t="str">
        <f t="shared" si="44"/>
        <v>Early Morning</v>
      </c>
    </row>
    <row r="576" spans="1:15" ht="12.75" x14ac:dyDescent="0.2">
      <c r="A576" s="1">
        <v>575</v>
      </c>
      <c r="B576" s="2">
        <v>40569</v>
      </c>
      <c r="C576" s="1">
        <v>1</v>
      </c>
      <c r="D576" s="1">
        <v>0</v>
      </c>
      <c r="E576" s="1">
        <v>1</v>
      </c>
      <c r="F576" s="1">
        <v>5</v>
      </c>
      <c r="G576" s="1" t="b">
        <v>0</v>
      </c>
      <c r="H576" s="1">
        <v>3</v>
      </c>
      <c r="I576" s="1">
        <v>3</v>
      </c>
      <c r="J576" s="1">
        <v>0.2</v>
      </c>
      <c r="K576" s="1" t="str">
        <f t="shared" si="40"/>
        <v>Spring</v>
      </c>
      <c r="L576" s="3" t="str">
        <f t="shared" si="41"/>
        <v>Light Rain/Snow</v>
      </c>
      <c r="M576" s="1" t="str">
        <f t="shared" si="42"/>
        <v>Wednesday</v>
      </c>
      <c r="N576" s="1" t="str">
        <f t="shared" si="43"/>
        <v>Weekday</v>
      </c>
      <c r="O576" s="1" t="str">
        <f t="shared" si="44"/>
        <v>Early Morning</v>
      </c>
    </row>
    <row r="577" spans="1:15" ht="12.75" x14ac:dyDescent="0.2">
      <c r="A577" s="1">
        <v>576</v>
      </c>
      <c r="B577" s="2">
        <v>40569</v>
      </c>
      <c r="C577" s="1">
        <v>1</v>
      </c>
      <c r="D577" s="1">
        <v>0</v>
      </c>
      <c r="E577" s="1">
        <v>1</v>
      </c>
      <c r="F577" s="1">
        <v>6</v>
      </c>
      <c r="G577" s="1" t="b">
        <v>0</v>
      </c>
      <c r="H577" s="1">
        <v>3</v>
      </c>
      <c r="I577" s="1">
        <v>3</v>
      </c>
      <c r="J577" s="1">
        <v>0.2</v>
      </c>
      <c r="K577" s="1" t="str">
        <f t="shared" si="40"/>
        <v>Spring</v>
      </c>
      <c r="L577" s="3" t="str">
        <f t="shared" si="41"/>
        <v>Light Rain/Snow</v>
      </c>
      <c r="M577" s="1" t="str">
        <f t="shared" si="42"/>
        <v>Wednesday</v>
      </c>
      <c r="N577" s="1" t="str">
        <f t="shared" si="43"/>
        <v>Weekday</v>
      </c>
      <c r="O577" s="1" t="str">
        <f t="shared" si="44"/>
        <v>Morning</v>
      </c>
    </row>
    <row r="578" spans="1:15" ht="12.75" x14ac:dyDescent="0.2">
      <c r="A578" s="1">
        <v>577</v>
      </c>
      <c r="B578" s="2">
        <v>40569</v>
      </c>
      <c r="C578" s="1">
        <v>1</v>
      </c>
      <c r="D578" s="1">
        <v>0</v>
      </c>
      <c r="E578" s="1">
        <v>1</v>
      </c>
      <c r="F578" s="1">
        <v>7</v>
      </c>
      <c r="G578" s="1" t="b">
        <v>0</v>
      </c>
      <c r="H578" s="1">
        <v>3</v>
      </c>
      <c r="I578" s="1">
        <v>3</v>
      </c>
      <c r="J578" s="1">
        <v>0.22</v>
      </c>
      <c r="K578" s="1" t="str">
        <f t="shared" si="40"/>
        <v>Spring</v>
      </c>
      <c r="L578" s="3" t="str">
        <f t="shared" si="41"/>
        <v>Light Rain/Snow</v>
      </c>
      <c r="M578" s="1" t="str">
        <f t="shared" si="42"/>
        <v>Wednesday</v>
      </c>
      <c r="N578" s="1" t="str">
        <f t="shared" si="43"/>
        <v>Weekday</v>
      </c>
      <c r="O578" s="1" t="str">
        <f t="shared" si="44"/>
        <v>Morning</v>
      </c>
    </row>
    <row r="579" spans="1:15" ht="12.75" x14ac:dyDescent="0.2">
      <c r="A579" s="1">
        <v>578</v>
      </c>
      <c r="B579" s="2">
        <v>40569</v>
      </c>
      <c r="C579" s="1">
        <v>1</v>
      </c>
      <c r="D579" s="1">
        <v>0</v>
      </c>
      <c r="E579" s="1">
        <v>1</v>
      </c>
      <c r="F579" s="1">
        <v>8</v>
      </c>
      <c r="G579" s="1" t="b">
        <v>0</v>
      </c>
      <c r="H579" s="1">
        <v>3</v>
      </c>
      <c r="I579" s="1">
        <v>3</v>
      </c>
      <c r="J579" s="1">
        <v>0.22</v>
      </c>
      <c r="K579" s="1" t="str">
        <f t="shared" ref="K579:K611" si="45">CHOOSE(C579,"Spring","Summer","Fall","Winter")</f>
        <v>Spring</v>
      </c>
      <c r="L579" s="3" t="str">
        <f t="shared" ref="L579:L611" si="46">CHOOSE(I579,"Clear","Mist","Light Rain/Snow","Heavy Rain/Snow")</f>
        <v>Light Rain/Snow</v>
      </c>
      <c r="M579" s="1" t="str">
        <f t="shared" ref="M579:M611" si="47">CHOOSE(H579+1,"Sunday","Monday","Tuesday","Wednesday","Thursday","Friday","Saturday")</f>
        <v>Wednesday</v>
      </c>
      <c r="N579" s="1" t="str">
        <f t="shared" ref="N579:N611" si="48">IF(H579&gt;=5,"Weekend","Weekday")</f>
        <v>Weekday</v>
      </c>
      <c r="O579" s="1" t="str">
        <f t="shared" ref="O579:O611" si="49">IF(F579&lt;6,"Early Morning",IF(F579&lt;12,"Morning",IF(F579&lt;18,"Afternoon","Evening")))</f>
        <v>Morning</v>
      </c>
    </row>
    <row r="580" spans="1:15" ht="12.75" x14ac:dyDescent="0.2">
      <c r="A580" s="1">
        <v>579</v>
      </c>
      <c r="B580" s="2">
        <v>40569</v>
      </c>
      <c r="C580" s="1">
        <v>1</v>
      </c>
      <c r="D580" s="1">
        <v>0</v>
      </c>
      <c r="E580" s="1">
        <v>1</v>
      </c>
      <c r="F580" s="1">
        <v>9</v>
      </c>
      <c r="G580" s="1" t="b">
        <v>0</v>
      </c>
      <c r="H580" s="1">
        <v>3</v>
      </c>
      <c r="I580" s="1">
        <v>3</v>
      </c>
      <c r="J580" s="1">
        <v>0.22</v>
      </c>
      <c r="K580" s="1" t="str">
        <f t="shared" si="45"/>
        <v>Spring</v>
      </c>
      <c r="L580" s="3" t="str">
        <f t="shared" si="46"/>
        <v>Light Rain/Snow</v>
      </c>
      <c r="M580" s="1" t="str">
        <f t="shared" si="47"/>
        <v>Wednesday</v>
      </c>
      <c r="N580" s="1" t="str">
        <f t="shared" si="48"/>
        <v>Weekday</v>
      </c>
      <c r="O580" s="1" t="str">
        <f t="shared" si="49"/>
        <v>Morning</v>
      </c>
    </row>
    <row r="581" spans="1:15" ht="12.75" x14ac:dyDescent="0.2">
      <c r="A581" s="1">
        <v>580</v>
      </c>
      <c r="B581" s="2">
        <v>40569</v>
      </c>
      <c r="C581" s="1">
        <v>1</v>
      </c>
      <c r="D581" s="1">
        <v>0</v>
      </c>
      <c r="E581" s="1">
        <v>1</v>
      </c>
      <c r="F581" s="1">
        <v>10</v>
      </c>
      <c r="G581" s="1" t="b">
        <v>0</v>
      </c>
      <c r="H581" s="1">
        <v>3</v>
      </c>
      <c r="I581" s="1">
        <v>3</v>
      </c>
      <c r="J581" s="1">
        <v>0.22</v>
      </c>
      <c r="K581" s="1" t="str">
        <f t="shared" si="45"/>
        <v>Spring</v>
      </c>
      <c r="L581" s="3" t="str">
        <f t="shared" si="46"/>
        <v>Light Rain/Snow</v>
      </c>
      <c r="M581" s="1" t="str">
        <f t="shared" si="47"/>
        <v>Wednesday</v>
      </c>
      <c r="N581" s="1" t="str">
        <f t="shared" si="48"/>
        <v>Weekday</v>
      </c>
      <c r="O581" s="1" t="str">
        <f t="shared" si="49"/>
        <v>Morning</v>
      </c>
    </row>
    <row r="582" spans="1:15" ht="12.75" x14ac:dyDescent="0.2">
      <c r="A582" s="1">
        <v>581</v>
      </c>
      <c r="B582" s="2">
        <v>40569</v>
      </c>
      <c r="C582" s="1">
        <v>1</v>
      </c>
      <c r="D582" s="1">
        <v>0</v>
      </c>
      <c r="E582" s="1">
        <v>1</v>
      </c>
      <c r="F582" s="1">
        <v>11</v>
      </c>
      <c r="G582" s="1" t="b">
        <v>0</v>
      </c>
      <c r="H582" s="1">
        <v>3</v>
      </c>
      <c r="I582" s="1">
        <v>3</v>
      </c>
      <c r="J582" s="1">
        <v>0.22</v>
      </c>
      <c r="K582" s="1" t="str">
        <f t="shared" si="45"/>
        <v>Spring</v>
      </c>
      <c r="L582" s="3" t="str">
        <f t="shared" si="46"/>
        <v>Light Rain/Snow</v>
      </c>
      <c r="M582" s="1" t="str">
        <f t="shared" si="47"/>
        <v>Wednesday</v>
      </c>
      <c r="N582" s="1" t="str">
        <f t="shared" si="48"/>
        <v>Weekday</v>
      </c>
      <c r="O582" s="1" t="str">
        <f t="shared" si="49"/>
        <v>Morning</v>
      </c>
    </row>
    <row r="583" spans="1:15" ht="12.75" x14ac:dyDescent="0.2">
      <c r="A583" s="1">
        <v>582</v>
      </c>
      <c r="B583" s="2">
        <v>40569</v>
      </c>
      <c r="C583" s="1">
        <v>1</v>
      </c>
      <c r="D583" s="1">
        <v>0</v>
      </c>
      <c r="E583" s="1">
        <v>1</v>
      </c>
      <c r="F583" s="1">
        <v>12</v>
      </c>
      <c r="G583" s="1" t="b">
        <v>0</v>
      </c>
      <c r="H583" s="1">
        <v>3</v>
      </c>
      <c r="I583" s="1">
        <v>3</v>
      </c>
      <c r="J583" s="1">
        <v>0.22</v>
      </c>
      <c r="K583" s="1" t="str">
        <f t="shared" si="45"/>
        <v>Spring</v>
      </c>
      <c r="L583" s="3" t="str">
        <f t="shared" si="46"/>
        <v>Light Rain/Snow</v>
      </c>
      <c r="M583" s="1" t="str">
        <f t="shared" si="47"/>
        <v>Wednesday</v>
      </c>
      <c r="N583" s="1" t="str">
        <f t="shared" si="48"/>
        <v>Weekday</v>
      </c>
      <c r="O583" s="1" t="str">
        <f t="shared" si="49"/>
        <v>Afternoon</v>
      </c>
    </row>
    <row r="584" spans="1:15" ht="12.75" x14ac:dyDescent="0.2">
      <c r="A584" s="1">
        <v>583</v>
      </c>
      <c r="B584" s="2">
        <v>40569</v>
      </c>
      <c r="C584" s="1">
        <v>1</v>
      </c>
      <c r="D584" s="1">
        <v>0</v>
      </c>
      <c r="E584" s="1">
        <v>1</v>
      </c>
      <c r="F584" s="1">
        <v>13</v>
      </c>
      <c r="G584" s="1" t="b">
        <v>0</v>
      </c>
      <c r="H584" s="1">
        <v>3</v>
      </c>
      <c r="I584" s="1">
        <v>3</v>
      </c>
      <c r="J584" s="1">
        <v>0.22</v>
      </c>
      <c r="K584" s="1" t="str">
        <f t="shared" si="45"/>
        <v>Spring</v>
      </c>
      <c r="L584" s="3" t="str">
        <f t="shared" si="46"/>
        <v>Light Rain/Snow</v>
      </c>
      <c r="M584" s="1" t="str">
        <f t="shared" si="47"/>
        <v>Wednesday</v>
      </c>
      <c r="N584" s="1" t="str">
        <f t="shared" si="48"/>
        <v>Weekday</v>
      </c>
      <c r="O584" s="1" t="str">
        <f t="shared" si="49"/>
        <v>Afternoon</v>
      </c>
    </row>
    <row r="585" spans="1:15" ht="12.75" x14ac:dyDescent="0.2">
      <c r="A585" s="1">
        <v>584</v>
      </c>
      <c r="B585" s="2">
        <v>40569</v>
      </c>
      <c r="C585" s="1">
        <v>1</v>
      </c>
      <c r="D585" s="1">
        <v>0</v>
      </c>
      <c r="E585" s="1">
        <v>1</v>
      </c>
      <c r="F585" s="1">
        <v>14</v>
      </c>
      <c r="G585" s="1" t="b">
        <v>0</v>
      </c>
      <c r="H585" s="1">
        <v>3</v>
      </c>
      <c r="I585" s="1">
        <v>3</v>
      </c>
      <c r="J585" s="1">
        <v>0.22</v>
      </c>
      <c r="K585" s="1" t="str">
        <f t="shared" si="45"/>
        <v>Spring</v>
      </c>
      <c r="L585" s="3" t="str">
        <f t="shared" si="46"/>
        <v>Light Rain/Snow</v>
      </c>
      <c r="M585" s="1" t="str">
        <f t="shared" si="47"/>
        <v>Wednesday</v>
      </c>
      <c r="N585" s="1" t="str">
        <f t="shared" si="48"/>
        <v>Weekday</v>
      </c>
      <c r="O585" s="1" t="str">
        <f t="shared" si="49"/>
        <v>Afternoon</v>
      </c>
    </row>
    <row r="586" spans="1:15" ht="12.75" x14ac:dyDescent="0.2">
      <c r="A586" s="1">
        <v>585</v>
      </c>
      <c r="B586" s="2">
        <v>40569</v>
      </c>
      <c r="C586" s="1">
        <v>1</v>
      </c>
      <c r="D586" s="1">
        <v>0</v>
      </c>
      <c r="E586" s="1">
        <v>1</v>
      </c>
      <c r="F586" s="1">
        <v>15</v>
      </c>
      <c r="G586" s="1" t="b">
        <v>0</v>
      </c>
      <c r="H586" s="1">
        <v>3</v>
      </c>
      <c r="I586" s="1">
        <v>3</v>
      </c>
      <c r="J586" s="1">
        <v>0.22</v>
      </c>
      <c r="K586" s="1" t="str">
        <f t="shared" si="45"/>
        <v>Spring</v>
      </c>
      <c r="L586" s="3" t="str">
        <f t="shared" si="46"/>
        <v>Light Rain/Snow</v>
      </c>
      <c r="M586" s="1" t="str">
        <f t="shared" si="47"/>
        <v>Wednesday</v>
      </c>
      <c r="N586" s="1" t="str">
        <f t="shared" si="48"/>
        <v>Weekday</v>
      </c>
      <c r="O586" s="1" t="str">
        <f t="shared" si="49"/>
        <v>Afternoon</v>
      </c>
    </row>
    <row r="587" spans="1:15" ht="12.75" x14ac:dyDescent="0.2">
      <c r="A587" s="1">
        <v>586</v>
      </c>
      <c r="B587" s="2">
        <v>40569</v>
      </c>
      <c r="C587" s="1">
        <v>1</v>
      </c>
      <c r="D587" s="1">
        <v>0</v>
      </c>
      <c r="E587" s="1">
        <v>1</v>
      </c>
      <c r="F587" s="1">
        <v>16</v>
      </c>
      <c r="G587" s="1" t="b">
        <v>0</v>
      </c>
      <c r="H587" s="1">
        <v>3</v>
      </c>
      <c r="I587" s="1">
        <v>4</v>
      </c>
      <c r="J587" s="1">
        <v>0.22</v>
      </c>
      <c r="K587" s="1" t="str">
        <f t="shared" si="45"/>
        <v>Spring</v>
      </c>
      <c r="L587" s="3" t="str">
        <f t="shared" si="46"/>
        <v>Heavy Rain/Snow</v>
      </c>
      <c r="M587" s="1" t="str">
        <f t="shared" si="47"/>
        <v>Wednesday</v>
      </c>
      <c r="N587" s="1" t="str">
        <f t="shared" si="48"/>
        <v>Weekday</v>
      </c>
      <c r="O587" s="1" t="str">
        <f t="shared" si="49"/>
        <v>Afternoon</v>
      </c>
    </row>
    <row r="588" spans="1:15" ht="12.75" x14ac:dyDescent="0.2">
      <c r="A588" s="1">
        <v>587</v>
      </c>
      <c r="B588" s="2">
        <v>40569</v>
      </c>
      <c r="C588" s="1">
        <v>1</v>
      </c>
      <c r="D588" s="1">
        <v>0</v>
      </c>
      <c r="E588" s="1">
        <v>1</v>
      </c>
      <c r="F588" s="1">
        <v>17</v>
      </c>
      <c r="G588" s="1" t="b">
        <v>0</v>
      </c>
      <c r="H588" s="1">
        <v>3</v>
      </c>
      <c r="I588" s="1">
        <v>3</v>
      </c>
      <c r="J588" s="1">
        <v>0.2</v>
      </c>
      <c r="K588" s="1" t="str">
        <f t="shared" si="45"/>
        <v>Spring</v>
      </c>
      <c r="L588" s="3" t="str">
        <f t="shared" si="46"/>
        <v>Light Rain/Snow</v>
      </c>
      <c r="M588" s="1" t="str">
        <f t="shared" si="47"/>
        <v>Wednesday</v>
      </c>
      <c r="N588" s="1" t="str">
        <f t="shared" si="48"/>
        <v>Weekday</v>
      </c>
      <c r="O588" s="1" t="str">
        <f t="shared" si="49"/>
        <v>Afternoon</v>
      </c>
    </row>
    <row r="589" spans="1:15" ht="12.75" x14ac:dyDescent="0.2">
      <c r="A589" s="1">
        <v>588</v>
      </c>
      <c r="B589" s="2">
        <v>40570</v>
      </c>
      <c r="C589" s="1">
        <v>1</v>
      </c>
      <c r="D589" s="1">
        <v>0</v>
      </c>
      <c r="E589" s="1">
        <v>1</v>
      </c>
      <c r="F589" s="1">
        <v>16</v>
      </c>
      <c r="G589" s="1" t="b">
        <v>0</v>
      </c>
      <c r="H589" s="1">
        <v>4</v>
      </c>
      <c r="I589" s="1">
        <v>1</v>
      </c>
      <c r="J589" s="1">
        <v>0.22</v>
      </c>
      <c r="K589" s="1" t="str">
        <f t="shared" si="45"/>
        <v>Spring</v>
      </c>
      <c r="L589" s="3" t="str">
        <f t="shared" si="46"/>
        <v>Clear</v>
      </c>
      <c r="M589" s="1" t="str">
        <f t="shared" si="47"/>
        <v>Thursday</v>
      </c>
      <c r="N589" s="1" t="str">
        <f t="shared" si="48"/>
        <v>Weekday</v>
      </c>
      <c r="O589" s="1" t="str">
        <f t="shared" si="49"/>
        <v>Afternoon</v>
      </c>
    </row>
    <row r="590" spans="1:15" ht="12.75" x14ac:dyDescent="0.2">
      <c r="A590" s="1">
        <v>589</v>
      </c>
      <c r="B590" s="2">
        <v>40570</v>
      </c>
      <c r="C590" s="1">
        <v>1</v>
      </c>
      <c r="D590" s="1">
        <v>0</v>
      </c>
      <c r="E590" s="1">
        <v>1</v>
      </c>
      <c r="F590" s="1">
        <v>17</v>
      </c>
      <c r="G590" s="1" t="b">
        <v>0</v>
      </c>
      <c r="H590" s="1">
        <v>4</v>
      </c>
      <c r="I590" s="1">
        <v>1</v>
      </c>
      <c r="J590" s="1">
        <v>0.22</v>
      </c>
      <c r="K590" s="1" t="str">
        <f t="shared" si="45"/>
        <v>Spring</v>
      </c>
      <c r="L590" s="3" t="str">
        <f t="shared" si="46"/>
        <v>Clear</v>
      </c>
      <c r="M590" s="1" t="str">
        <f t="shared" si="47"/>
        <v>Thursday</v>
      </c>
      <c r="N590" s="1" t="str">
        <f t="shared" si="48"/>
        <v>Weekday</v>
      </c>
      <c r="O590" s="1" t="str">
        <f t="shared" si="49"/>
        <v>Afternoon</v>
      </c>
    </row>
    <row r="591" spans="1:15" ht="12.75" x14ac:dyDescent="0.2">
      <c r="A591" s="1">
        <v>590</v>
      </c>
      <c r="B591" s="2">
        <v>40570</v>
      </c>
      <c r="C591" s="1">
        <v>1</v>
      </c>
      <c r="D591" s="1">
        <v>0</v>
      </c>
      <c r="E591" s="1">
        <v>1</v>
      </c>
      <c r="F591" s="1">
        <v>18</v>
      </c>
      <c r="G591" s="1" t="b">
        <v>0</v>
      </c>
      <c r="H591" s="1">
        <v>4</v>
      </c>
      <c r="I591" s="1">
        <v>1</v>
      </c>
      <c r="J591" s="1">
        <v>0.2</v>
      </c>
      <c r="K591" s="1" t="str">
        <f t="shared" si="45"/>
        <v>Spring</v>
      </c>
      <c r="L591" s="3" t="str">
        <f t="shared" si="46"/>
        <v>Clear</v>
      </c>
      <c r="M591" s="1" t="str">
        <f t="shared" si="47"/>
        <v>Thursday</v>
      </c>
      <c r="N591" s="1" t="str">
        <f t="shared" si="48"/>
        <v>Weekday</v>
      </c>
      <c r="O591" s="1" t="str">
        <f t="shared" si="49"/>
        <v>Evening</v>
      </c>
    </row>
    <row r="592" spans="1:15" ht="12.75" x14ac:dyDescent="0.2">
      <c r="A592" s="1">
        <v>591</v>
      </c>
      <c r="B592" s="2">
        <v>40570</v>
      </c>
      <c r="C592" s="1">
        <v>1</v>
      </c>
      <c r="D592" s="1">
        <v>0</v>
      </c>
      <c r="E592" s="1">
        <v>1</v>
      </c>
      <c r="F592" s="1">
        <v>19</v>
      </c>
      <c r="G592" s="1" t="b">
        <v>0</v>
      </c>
      <c r="H592" s="1">
        <v>4</v>
      </c>
      <c r="I592" s="1">
        <v>1</v>
      </c>
      <c r="J592" s="1">
        <v>0.2</v>
      </c>
      <c r="K592" s="1" t="str">
        <f t="shared" si="45"/>
        <v>Spring</v>
      </c>
      <c r="L592" s="3" t="str">
        <f t="shared" si="46"/>
        <v>Clear</v>
      </c>
      <c r="M592" s="1" t="str">
        <f t="shared" si="47"/>
        <v>Thursday</v>
      </c>
      <c r="N592" s="1" t="str">
        <f t="shared" si="48"/>
        <v>Weekday</v>
      </c>
      <c r="O592" s="1" t="str">
        <f t="shared" si="49"/>
        <v>Evening</v>
      </c>
    </row>
    <row r="593" spans="1:15" ht="12.75" x14ac:dyDescent="0.2">
      <c r="A593" s="1">
        <v>592</v>
      </c>
      <c r="B593" s="2">
        <v>40570</v>
      </c>
      <c r="C593" s="1">
        <v>1</v>
      </c>
      <c r="D593" s="1">
        <v>0</v>
      </c>
      <c r="E593" s="1">
        <v>1</v>
      </c>
      <c r="F593" s="1">
        <v>20</v>
      </c>
      <c r="G593" s="1" t="b">
        <v>0</v>
      </c>
      <c r="H593" s="1">
        <v>4</v>
      </c>
      <c r="I593" s="1">
        <v>1</v>
      </c>
      <c r="J593" s="1">
        <v>0.18</v>
      </c>
      <c r="K593" s="1" t="str">
        <f t="shared" si="45"/>
        <v>Spring</v>
      </c>
      <c r="L593" s="3" t="str">
        <f t="shared" si="46"/>
        <v>Clear</v>
      </c>
      <c r="M593" s="1" t="str">
        <f t="shared" si="47"/>
        <v>Thursday</v>
      </c>
      <c r="N593" s="1" t="str">
        <f t="shared" si="48"/>
        <v>Weekday</v>
      </c>
      <c r="O593" s="1" t="str">
        <f t="shared" si="49"/>
        <v>Evening</v>
      </c>
    </row>
    <row r="594" spans="1:15" ht="12.75" x14ac:dyDescent="0.2">
      <c r="A594" s="1">
        <v>593</v>
      </c>
      <c r="B594" s="2">
        <v>40570</v>
      </c>
      <c r="C594" s="1">
        <v>1</v>
      </c>
      <c r="D594" s="1">
        <v>0</v>
      </c>
      <c r="E594" s="1">
        <v>1</v>
      </c>
      <c r="F594" s="1">
        <v>21</v>
      </c>
      <c r="G594" s="1" t="b">
        <v>0</v>
      </c>
      <c r="H594" s="1">
        <v>4</v>
      </c>
      <c r="I594" s="1">
        <v>1</v>
      </c>
      <c r="J594" s="1">
        <v>0.18</v>
      </c>
      <c r="K594" s="1" t="str">
        <f t="shared" si="45"/>
        <v>Spring</v>
      </c>
      <c r="L594" s="3" t="str">
        <f t="shared" si="46"/>
        <v>Clear</v>
      </c>
      <c r="M594" s="1" t="str">
        <f t="shared" si="47"/>
        <v>Thursday</v>
      </c>
      <c r="N594" s="1" t="str">
        <f t="shared" si="48"/>
        <v>Weekday</v>
      </c>
      <c r="O594" s="1" t="str">
        <f t="shared" si="49"/>
        <v>Evening</v>
      </c>
    </row>
    <row r="595" spans="1:15" ht="12.75" x14ac:dyDescent="0.2">
      <c r="A595" s="1">
        <v>594</v>
      </c>
      <c r="B595" s="2">
        <v>40570</v>
      </c>
      <c r="C595" s="1">
        <v>1</v>
      </c>
      <c r="D595" s="1">
        <v>0</v>
      </c>
      <c r="E595" s="1">
        <v>1</v>
      </c>
      <c r="F595" s="1">
        <v>22</v>
      </c>
      <c r="G595" s="1" t="b">
        <v>0</v>
      </c>
      <c r="H595" s="1">
        <v>4</v>
      </c>
      <c r="I595" s="1">
        <v>1</v>
      </c>
      <c r="J595" s="1">
        <v>0.18</v>
      </c>
      <c r="K595" s="1" t="str">
        <f t="shared" si="45"/>
        <v>Spring</v>
      </c>
      <c r="L595" s="3" t="str">
        <f t="shared" si="46"/>
        <v>Clear</v>
      </c>
      <c r="M595" s="1" t="str">
        <f t="shared" si="47"/>
        <v>Thursday</v>
      </c>
      <c r="N595" s="1" t="str">
        <f t="shared" si="48"/>
        <v>Weekday</v>
      </c>
      <c r="O595" s="1" t="str">
        <f t="shared" si="49"/>
        <v>Evening</v>
      </c>
    </row>
    <row r="596" spans="1:15" ht="12.75" x14ac:dyDescent="0.2">
      <c r="A596" s="1">
        <v>595</v>
      </c>
      <c r="B596" s="2">
        <v>40570</v>
      </c>
      <c r="C596" s="1">
        <v>1</v>
      </c>
      <c r="D596" s="1">
        <v>0</v>
      </c>
      <c r="E596" s="1">
        <v>1</v>
      </c>
      <c r="F596" s="1">
        <v>23</v>
      </c>
      <c r="G596" s="1" t="b">
        <v>0</v>
      </c>
      <c r="H596" s="1">
        <v>4</v>
      </c>
      <c r="I596" s="1">
        <v>1</v>
      </c>
      <c r="J596" s="1">
        <v>0.18</v>
      </c>
      <c r="K596" s="1" t="str">
        <f t="shared" si="45"/>
        <v>Spring</v>
      </c>
      <c r="L596" s="3" t="str">
        <f t="shared" si="46"/>
        <v>Clear</v>
      </c>
      <c r="M596" s="1" t="str">
        <f t="shared" si="47"/>
        <v>Thursday</v>
      </c>
      <c r="N596" s="1" t="str">
        <f t="shared" si="48"/>
        <v>Weekday</v>
      </c>
      <c r="O596" s="1" t="str">
        <f t="shared" si="49"/>
        <v>Evening</v>
      </c>
    </row>
    <row r="597" spans="1:15" ht="12.75" x14ac:dyDescent="0.2">
      <c r="A597" s="1">
        <v>596</v>
      </c>
      <c r="B597" s="2">
        <v>40571</v>
      </c>
      <c r="C597" s="1">
        <v>1</v>
      </c>
      <c r="D597" s="1">
        <v>0</v>
      </c>
      <c r="E597" s="1">
        <v>1</v>
      </c>
      <c r="F597" s="1">
        <v>0</v>
      </c>
      <c r="G597" s="1" t="b">
        <v>0</v>
      </c>
      <c r="H597" s="1">
        <v>5</v>
      </c>
      <c r="I597" s="1">
        <v>2</v>
      </c>
      <c r="J597" s="1">
        <v>0.2</v>
      </c>
      <c r="K597" s="1" t="str">
        <f t="shared" si="45"/>
        <v>Spring</v>
      </c>
      <c r="L597" s="3" t="str">
        <f t="shared" si="46"/>
        <v>Mist</v>
      </c>
      <c r="M597" s="1" t="str">
        <f t="shared" si="47"/>
        <v>Friday</v>
      </c>
      <c r="N597" s="1" t="str">
        <f t="shared" si="48"/>
        <v>Weekend</v>
      </c>
      <c r="O597" s="1" t="str">
        <f t="shared" si="49"/>
        <v>Early Morning</v>
      </c>
    </row>
    <row r="598" spans="1:15" ht="12.75" x14ac:dyDescent="0.2">
      <c r="A598" s="1">
        <v>597</v>
      </c>
      <c r="B598" s="2">
        <v>40571</v>
      </c>
      <c r="C598" s="1">
        <v>1</v>
      </c>
      <c r="D598" s="1">
        <v>0</v>
      </c>
      <c r="E598" s="1">
        <v>1</v>
      </c>
      <c r="F598" s="1">
        <v>1</v>
      </c>
      <c r="G598" s="1" t="b">
        <v>0</v>
      </c>
      <c r="H598" s="1">
        <v>5</v>
      </c>
      <c r="I598" s="1">
        <v>2</v>
      </c>
      <c r="J598" s="1">
        <v>0.2</v>
      </c>
      <c r="K598" s="1" t="str">
        <f t="shared" si="45"/>
        <v>Spring</v>
      </c>
      <c r="L598" s="3" t="str">
        <f t="shared" si="46"/>
        <v>Mist</v>
      </c>
      <c r="M598" s="1" t="str">
        <f t="shared" si="47"/>
        <v>Friday</v>
      </c>
      <c r="N598" s="1" t="str">
        <f t="shared" si="48"/>
        <v>Weekend</v>
      </c>
      <c r="O598" s="1" t="str">
        <f t="shared" si="49"/>
        <v>Early Morning</v>
      </c>
    </row>
    <row r="599" spans="1:15" ht="12.75" x14ac:dyDescent="0.2">
      <c r="A599" s="1">
        <v>598</v>
      </c>
      <c r="B599" s="2">
        <v>40571</v>
      </c>
      <c r="C599" s="1">
        <v>1</v>
      </c>
      <c r="D599" s="1">
        <v>0</v>
      </c>
      <c r="E599" s="1">
        <v>1</v>
      </c>
      <c r="F599" s="1">
        <v>2</v>
      </c>
      <c r="G599" s="1" t="b">
        <v>0</v>
      </c>
      <c r="H599" s="1">
        <v>5</v>
      </c>
      <c r="I599" s="1">
        <v>2</v>
      </c>
      <c r="J599" s="1">
        <v>0.2</v>
      </c>
      <c r="K599" s="1" t="str">
        <f t="shared" si="45"/>
        <v>Spring</v>
      </c>
      <c r="L599" s="3" t="str">
        <f t="shared" si="46"/>
        <v>Mist</v>
      </c>
      <c r="M599" s="1" t="str">
        <f t="shared" si="47"/>
        <v>Friday</v>
      </c>
      <c r="N599" s="1" t="str">
        <f t="shared" si="48"/>
        <v>Weekend</v>
      </c>
      <c r="O599" s="1" t="str">
        <f t="shared" si="49"/>
        <v>Early Morning</v>
      </c>
    </row>
    <row r="600" spans="1:15" ht="12.75" x14ac:dyDescent="0.2">
      <c r="A600" s="1">
        <v>599</v>
      </c>
      <c r="B600" s="2">
        <v>40571</v>
      </c>
      <c r="C600" s="1">
        <v>1</v>
      </c>
      <c r="D600" s="1">
        <v>0</v>
      </c>
      <c r="E600" s="1">
        <v>1</v>
      </c>
      <c r="F600" s="1">
        <v>3</v>
      </c>
      <c r="G600" s="1" t="b">
        <v>0</v>
      </c>
      <c r="H600" s="1">
        <v>5</v>
      </c>
      <c r="I600" s="1">
        <v>2</v>
      </c>
      <c r="J600" s="1">
        <v>0.2</v>
      </c>
      <c r="K600" s="1" t="str">
        <f t="shared" si="45"/>
        <v>Spring</v>
      </c>
      <c r="L600" s="3" t="str">
        <f t="shared" si="46"/>
        <v>Mist</v>
      </c>
      <c r="M600" s="1" t="str">
        <f t="shared" si="47"/>
        <v>Friday</v>
      </c>
      <c r="N600" s="1" t="str">
        <f t="shared" si="48"/>
        <v>Weekend</v>
      </c>
      <c r="O600" s="1" t="str">
        <f t="shared" si="49"/>
        <v>Early Morning</v>
      </c>
    </row>
    <row r="601" spans="1:15" ht="12.75" x14ac:dyDescent="0.2">
      <c r="A601" s="1">
        <v>600</v>
      </c>
      <c r="B601" s="2">
        <v>40571</v>
      </c>
      <c r="C601" s="1">
        <v>1</v>
      </c>
      <c r="D601" s="1">
        <v>0</v>
      </c>
      <c r="E601" s="1">
        <v>1</v>
      </c>
      <c r="F601" s="1">
        <v>5</v>
      </c>
      <c r="G601" s="1" t="b">
        <v>0</v>
      </c>
      <c r="H601" s="1">
        <v>5</v>
      </c>
      <c r="I601" s="1">
        <v>2</v>
      </c>
      <c r="J601" s="1">
        <v>0.18</v>
      </c>
      <c r="K601" s="1" t="str">
        <f t="shared" si="45"/>
        <v>Spring</v>
      </c>
      <c r="L601" s="3" t="str">
        <f t="shared" si="46"/>
        <v>Mist</v>
      </c>
      <c r="M601" s="1" t="str">
        <f t="shared" si="47"/>
        <v>Friday</v>
      </c>
      <c r="N601" s="1" t="str">
        <f t="shared" si="48"/>
        <v>Weekend</v>
      </c>
      <c r="O601" s="1" t="str">
        <f t="shared" si="49"/>
        <v>Early Morning</v>
      </c>
    </row>
    <row r="602" spans="1:15" ht="12.75" x14ac:dyDescent="0.2">
      <c r="A602" s="1">
        <v>601</v>
      </c>
      <c r="B602" s="2">
        <v>40571</v>
      </c>
      <c r="C602" s="1">
        <v>1</v>
      </c>
      <c r="D602" s="1">
        <v>0</v>
      </c>
      <c r="E602" s="1">
        <v>1</v>
      </c>
      <c r="F602" s="1">
        <v>6</v>
      </c>
      <c r="G602" s="1" t="b">
        <v>0</v>
      </c>
      <c r="H602" s="1">
        <v>5</v>
      </c>
      <c r="I602" s="1">
        <v>2</v>
      </c>
      <c r="J602" s="1">
        <v>0.18</v>
      </c>
      <c r="K602" s="1" t="str">
        <f t="shared" si="45"/>
        <v>Spring</v>
      </c>
      <c r="L602" s="3" t="str">
        <f t="shared" si="46"/>
        <v>Mist</v>
      </c>
      <c r="M602" s="1" t="str">
        <f t="shared" si="47"/>
        <v>Friday</v>
      </c>
      <c r="N602" s="1" t="str">
        <f t="shared" si="48"/>
        <v>Weekend</v>
      </c>
      <c r="O602" s="1" t="str">
        <f t="shared" si="49"/>
        <v>Morning</v>
      </c>
    </row>
    <row r="603" spans="1:15" ht="12.75" x14ac:dyDescent="0.2">
      <c r="A603" s="1">
        <v>602</v>
      </c>
      <c r="B603" s="2">
        <v>40571</v>
      </c>
      <c r="C603" s="1">
        <v>1</v>
      </c>
      <c r="D603" s="1">
        <v>0</v>
      </c>
      <c r="E603" s="1">
        <v>1</v>
      </c>
      <c r="F603" s="1">
        <v>7</v>
      </c>
      <c r="G603" s="1" t="b">
        <v>0</v>
      </c>
      <c r="H603" s="1">
        <v>5</v>
      </c>
      <c r="I603" s="1">
        <v>2</v>
      </c>
      <c r="J603" s="1">
        <v>0.16</v>
      </c>
      <c r="K603" s="1" t="str">
        <f t="shared" si="45"/>
        <v>Spring</v>
      </c>
      <c r="L603" s="3" t="str">
        <f t="shared" si="46"/>
        <v>Mist</v>
      </c>
      <c r="M603" s="1" t="str">
        <f t="shared" si="47"/>
        <v>Friday</v>
      </c>
      <c r="N603" s="1" t="str">
        <f t="shared" si="48"/>
        <v>Weekend</v>
      </c>
      <c r="O603" s="1" t="str">
        <f t="shared" si="49"/>
        <v>Morning</v>
      </c>
    </row>
    <row r="604" spans="1:15" ht="12.75" x14ac:dyDescent="0.2">
      <c r="A604" s="1">
        <v>603</v>
      </c>
      <c r="B604" s="2">
        <v>40571</v>
      </c>
      <c r="C604" s="1">
        <v>1</v>
      </c>
      <c r="D604" s="1">
        <v>0</v>
      </c>
      <c r="E604" s="1">
        <v>1</v>
      </c>
      <c r="F604" s="1">
        <v>8</v>
      </c>
      <c r="G604" s="1" t="b">
        <v>0</v>
      </c>
      <c r="H604" s="1">
        <v>5</v>
      </c>
      <c r="I604" s="1">
        <v>2</v>
      </c>
      <c r="J604" s="1">
        <v>0.16</v>
      </c>
      <c r="K604" s="1" t="str">
        <f t="shared" si="45"/>
        <v>Spring</v>
      </c>
      <c r="L604" s="3" t="str">
        <f t="shared" si="46"/>
        <v>Mist</v>
      </c>
      <c r="M604" s="1" t="str">
        <f t="shared" si="47"/>
        <v>Friday</v>
      </c>
      <c r="N604" s="1" t="str">
        <f t="shared" si="48"/>
        <v>Weekend</v>
      </c>
      <c r="O604" s="1" t="str">
        <f t="shared" si="49"/>
        <v>Morning</v>
      </c>
    </row>
    <row r="605" spans="1:15" ht="12.75" x14ac:dyDescent="0.2">
      <c r="A605" s="1">
        <v>604</v>
      </c>
      <c r="B605" s="2">
        <v>40571</v>
      </c>
      <c r="C605" s="1">
        <v>1</v>
      </c>
      <c r="D605" s="1">
        <v>0</v>
      </c>
      <c r="E605" s="1">
        <v>1</v>
      </c>
      <c r="F605" s="1">
        <v>9</v>
      </c>
      <c r="G605" s="1" t="b">
        <v>0</v>
      </c>
      <c r="H605" s="1">
        <v>5</v>
      </c>
      <c r="I605" s="1">
        <v>3</v>
      </c>
      <c r="J605" s="1">
        <v>0.18</v>
      </c>
      <c r="K605" s="1" t="str">
        <f t="shared" si="45"/>
        <v>Spring</v>
      </c>
      <c r="L605" s="3" t="str">
        <f t="shared" si="46"/>
        <v>Light Rain/Snow</v>
      </c>
      <c r="M605" s="1" t="str">
        <f t="shared" si="47"/>
        <v>Friday</v>
      </c>
      <c r="N605" s="1" t="str">
        <f t="shared" si="48"/>
        <v>Weekend</v>
      </c>
      <c r="O605" s="1" t="str">
        <f t="shared" si="49"/>
        <v>Morning</v>
      </c>
    </row>
    <row r="606" spans="1:15" ht="12.75" x14ac:dyDescent="0.2">
      <c r="A606" s="1">
        <v>605</v>
      </c>
      <c r="B606" s="2">
        <v>40571</v>
      </c>
      <c r="C606" s="1">
        <v>1</v>
      </c>
      <c r="D606" s="1">
        <v>0</v>
      </c>
      <c r="E606" s="1">
        <v>1</v>
      </c>
      <c r="F606" s="1">
        <v>10</v>
      </c>
      <c r="G606" s="1" t="b">
        <v>0</v>
      </c>
      <c r="H606" s="1">
        <v>5</v>
      </c>
      <c r="I606" s="1">
        <v>3</v>
      </c>
      <c r="J606" s="1">
        <v>0.18</v>
      </c>
      <c r="K606" s="1" t="str">
        <f t="shared" si="45"/>
        <v>Spring</v>
      </c>
      <c r="L606" s="3" t="str">
        <f t="shared" si="46"/>
        <v>Light Rain/Snow</v>
      </c>
      <c r="M606" s="1" t="str">
        <f t="shared" si="47"/>
        <v>Friday</v>
      </c>
      <c r="N606" s="1" t="str">
        <f t="shared" si="48"/>
        <v>Weekend</v>
      </c>
      <c r="O606" s="1" t="str">
        <f t="shared" si="49"/>
        <v>Morning</v>
      </c>
    </row>
    <row r="607" spans="1:15" ht="12.75" x14ac:dyDescent="0.2">
      <c r="A607" s="1">
        <v>606</v>
      </c>
      <c r="B607" s="2">
        <v>40571</v>
      </c>
      <c r="C607" s="1">
        <v>1</v>
      </c>
      <c r="D607" s="1">
        <v>0</v>
      </c>
      <c r="E607" s="1">
        <v>1</v>
      </c>
      <c r="F607" s="1">
        <v>11</v>
      </c>
      <c r="G607" s="1" t="b">
        <v>0</v>
      </c>
      <c r="H607" s="1">
        <v>5</v>
      </c>
      <c r="I607" s="1">
        <v>3</v>
      </c>
      <c r="J607" s="1">
        <v>0.18</v>
      </c>
      <c r="K607" s="1" t="str">
        <f t="shared" si="45"/>
        <v>Spring</v>
      </c>
      <c r="L607" s="3" t="str">
        <f t="shared" si="46"/>
        <v>Light Rain/Snow</v>
      </c>
      <c r="M607" s="1" t="str">
        <f t="shared" si="47"/>
        <v>Friday</v>
      </c>
      <c r="N607" s="1" t="str">
        <f t="shared" si="48"/>
        <v>Weekend</v>
      </c>
      <c r="O607" s="1" t="str">
        <f t="shared" si="49"/>
        <v>Morning</v>
      </c>
    </row>
    <row r="608" spans="1:15" ht="12.75" x14ac:dyDescent="0.2">
      <c r="A608" s="1">
        <v>607</v>
      </c>
      <c r="B608" s="2">
        <v>40571</v>
      </c>
      <c r="C608" s="1">
        <v>1</v>
      </c>
      <c r="D608" s="1">
        <v>0</v>
      </c>
      <c r="E608" s="1">
        <v>1</v>
      </c>
      <c r="F608" s="1">
        <v>12</v>
      </c>
      <c r="G608" s="1" t="b">
        <v>0</v>
      </c>
      <c r="H608" s="1">
        <v>5</v>
      </c>
      <c r="I608" s="1">
        <v>3</v>
      </c>
      <c r="J608" s="1">
        <v>0.18</v>
      </c>
      <c r="K608" s="1" t="str">
        <f t="shared" si="45"/>
        <v>Spring</v>
      </c>
      <c r="L608" s="3" t="str">
        <f t="shared" si="46"/>
        <v>Light Rain/Snow</v>
      </c>
      <c r="M608" s="1" t="str">
        <f t="shared" si="47"/>
        <v>Friday</v>
      </c>
      <c r="N608" s="1" t="str">
        <f t="shared" si="48"/>
        <v>Weekend</v>
      </c>
      <c r="O608" s="1" t="str">
        <f t="shared" si="49"/>
        <v>Afternoon</v>
      </c>
    </row>
    <row r="609" spans="1:15" ht="12.75" x14ac:dyDescent="0.2">
      <c r="A609" s="1">
        <v>608</v>
      </c>
      <c r="B609" s="2">
        <v>40571</v>
      </c>
      <c r="C609" s="1">
        <v>1</v>
      </c>
      <c r="D609" s="1">
        <v>0</v>
      </c>
      <c r="E609" s="1">
        <v>1</v>
      </c>
      <c r="F609" s="1">
        <v>13</v>
      </c>
      <c r="G609" s="1" t="b">
        <v>0</v>
      </c>
      <c r="H609" s="1">
        <v>5</v>
      </c>
      <c r="I609" s="1">
        <v>3</v>
      </c>
      <c r="J609" s="1">
        <v>0.18</v>
      </c>
      <c r="K609" s="1" t="str">
        <f t="shared" si="45"/>
        <v>Spring</v>
      </c>
      <c r="L609" s="3" t="str">
        <f t="shared" si="46"/>
        <v>Light Rain/Snow</v>
      </c>
      <c r="M609" s="1" t="str">
        <f t="shared" si="47"/>
        <v>Friday</v>
      </c>
      <c r="N609" s="1" t="str">
        <f t="shared" si="48"/>
        <v>Weekend</v>
      </c>
      <c r="O609" s="1" t="str">
        <f t="shared" si="49"/>
        <v>Afternoon</v>
      </c>
    </row>
    <row r="610" spans="1:15" ht="12.75" x14ac:dyDescent="0.2">
      <c r="A610" s="1">
        <v>609</v>
      </c>
      <c r="B610" s="2">
        <v>40571</v>
      </c>
      <c r="C610" s="1">
        <v>1</v>
      </c>
      <c r="D610" s="1">
        <v>0</v>
      </c>
      <c r="E610" s="1">
        <v>1</v>
      </c>
      <c r="F610" s="1">
        <v>14</v>
      </c>
      <c r="G610" s="1" t="b">
        <v>0</v>
      </c>
      <c r="H610" s="1">
        <v>5</v>
      </c>
      <c r="I610" s="1">
        <v>3</v>
      </c>
      <c r="J610" s="1">
        <v>0.22</v>
      </c>
      <c r="K610" s="1" t="str">
        <f t="shared" si="45"/>
        <v>Spring</v>
      </c>
      <c r="L610" s="3" t="str">
        <f t="shared" si="46"/>
        <v>Light Rain/Snow</v>
      </c>
      <c r="M610" s="1" t="str">
        <f t="shared" si="47"/>
        <v>Friday</v>
      </c>
      <c r="N610" s="1" t="str">
        <f t="shared" si="48"/>
        <v>Weekend</v>
      </c>
      <c r="O610" s="1" t="str">
        <f t="shared" si="49"/>
        <v>Afternoon</v>
      </c>
    </row>
    <row r="611" spans="1:15" ht="12.75" x14ac:dyDescent="0.2">
      <c r="A611" s="1">
        <v>610</v>
      </c>
      <c r="B611" s="2">
        <v>40571</v>
      </c>
      <c r="C611" s="1">
        <v>1</v>
      </c>
      <c r="D611" s="1">
        <v>0</v>
      </c>
      <c r="E611" s="1">
        <v>1</v>
      </c>
      <c r="F611" s="1">
        <v>15</v>
      </c>
      <c r="G611" s="1" t="b">
        <v>0</v>
      </c>
      <c r="H611" s="1">
        <v>5</v>
      </c>
      <c r="I611" s="1">
        <v>2</v>
      </c>
      <c r="J611" s="1">
        <v>0.2</v>
      </c>
      <c r="K611" s="1" t="str">
        <f t="shared" si="45"/>
        <v>Spring</v>
      </c>
      <c r="L611" s="3" t="str">
        <f t="shared" si="46"/>
        <v>Mist</v>
      </c>
      <c r="M611" s="1" t="str">
        <f t="shared" si="47"/>
        <v>Friday</v>
      </c>
      <c r="N611" s="1" t="str">
        <f t="shared" si="48"/>
        <v>Weekend</v>
      </c>
      <c r="O611" s="1" t="str">
        <f t="shared" si="49"/>
        <v>Afternoon</v>
      </c>
    </row>
  </sheetData>
  <phoneticPr fontId="3" type="noConversion"/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ntainsText" dxfId="8" priority="2" operator="containsText" text="weekdays n weekend">
      <formula>NOT(ISERROR(SEARCH("weekdays n weekend",N1)))</formula>
    </cfRule>
    <cfRule type="containsText" dxfId="7" priority="3" operator="containsText" text="weekend ">
      <formula>NOT(ISERROR(SEARCH("weekend ",N1)))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85AB-1A30-4995-BAA5-76C2A64E8BF2}">
  <dimension ref="A1:L612"/>
  <sheetViews>
    <sheetView workbookViewId="0"/>
  </sheetViews>
  <sheetFormatPr defaultRowHeight="12.75" x14ac:dyDescent="0.2"/>
  <cols>
    <col min="1" max="1" width="14.140625" bestFit="1" customWidth="1"/>
    <col min="2" max="2" width="9.28515625" bestFit="1" customWidth="1"/>
    <col min="3" max="3" width="9" bestFit="1" customWidth="1"/>
    <col min="4" max="4" width="7.28515625" bestFit="1" customWidth="1"/>
    <col min="5" max="5" width="13.140625" bestFit="1" customWidth="1"/>
    <col min="7" max="7" width="12.42578125" bestFit="1" customWidth="1"/>
    <col min="8" max="8" width="6" bestFit="1" customWidth="1"/>
    <col min="9" max="9" width="19.140625" bestFit="1" customWidth="1"/>
    <col min="10" max="10" width="12.5703125" bestFit="1" customWidth="1"/>
    <col min="11" max="11" width="18" bestFit="1" customWidth="1"/>
    <col min="12" max="12" width="16.42578125" bestFit="1" customWidth="1"/>
  </cols>
  <sheetData>
    <row r="1" spans="1:12" x14ac:dyDescent="0.2">
      <c r="A1" t="s">
        <v>10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22</v>
      </c>
      <c r="J1" t="s">
        <v>23</v>
      </c>
      <c r="K1" t="s">
        <v>24</v>
      </c>
      <c r="L1" t="s">
        <v>25</v>
      </c>
    </row>
    <row r="2" spans="1:12" x14ac:dyDescent="0.2">
      <c r="A2">
        <v>0</v>
      </c>
      <c r="B2">
        <v>1</v>
      </c>
      <c r="C2">
        <v>0.28789999999999999</v>
      </c>
      <c r="D2">
        <v>0.81</v>
      </c>
      <c r="E2">
        <v>0</v>
      </c>
      <c r="F2">
        <v>3</v>
      </c>
      <c r="G2">
        <v>13</v>
      </c>
      <c r="H2">
        <v>16</v>
      </c>
      <c r="I2" s="7" t="s">
        <v>44</v>
      </c>
      <c r="J2">
        <v>10</v>
      </c>
      <c r="K2">
        <v>8.8397790055248624</v>
      </c>
      <c r="L2">
        <v>0.23076923076923078</v>
      </c>
    </row>
    <row r="3" spans="1:12" x14ac:dyDescent="0.2">
      <c r="A3">
        <v>1</v>
      </c>
      <c r="B3">
        <v>2</v>
      </c>
      <c r="C3">
        <v>0.2727</v>
      </c>
      <c r="D3">
        <v>0.8</v>
      </c>
      <c r="E3">
        <v>0</v>
      </c>
      <c r="F3">
        <v>8</v>
      </c>
      <c r="G3">
        <v>32</v>
      </c>
      <c r="H3">
        <v>40</v>
      </c>
      <c r="I3" s="7" t="s">
        <v>44</v>
      </c>
      <c r="J3">
        <v>24</v>
      </c>
      <c r="K3">
        <v>22.222222222222221</v>
      </c>
      <c r="L3">
        <v>0.25</v>
      </c>
    </row>
    <row r="4" spans="1:12" x14ac:dyDescent="0.2">
      <c r="A4">
        <v>2</v>
      </c>
      <c r="B4">
        <v>3</v>
      </c>
      <c r="C4">
        <v>0.2727</v>
      </c>
      <c r="D4">
        <v>0.8</v>
      </c>
      <c r="E4">
        <v>0</v>
      </c>
      <c r="F4">
        <v>5</v>
      </c>
      <c r="G4">
        <v>27</v>
      </c>
      <c r="H4">
        <v>32</v>
      </c>
      <c r="I4" s="7" t="s">
        <v>44</v>
      </c>
      <c r="J4">
        <v>22</v>
      </c>
      <c r="K4">
        <v>17.777777777777779</v>
      </c>
      <c r="L4">
        <v>0.18518518518518517</v>
      </c>
    </row>
    <row r="5" spans="1:12" x14ac:dyDescent="0.2">
      <c r="A5">
        <v>3</v>
      </c>
      <c r="B5">
        <v>4</v>
      </c>
      <c r="C5">
        <v>0.28789999999999999</v>
      </c>
      <c r="D5">
        <v>0.75</v>
      </c>
      <c r="E5">
        <v>0</v>
      </c>
      <c r="F5">
        <v>3</v>
      </c>
      <c r="G5">
        <v>10</v>
      </c>
      <c r="H5">
        <v>13</v>
      </c>
      <c r="I5" s="7" t="s">
        <v>44</v>
      </c>
      <c r="J5">
        <v>7</v>
      </c>
      <c r="K5">
        <v>7.4285714285714288</v>
      </c>
      <c r="L5">
        <v>0.3</v>
      </c>
    </row>
    <row r="6" spans="1:12" x14ac:dyDescent="0.2">
      <c r="A6">
        <v>4</v>
      </c>
      <c r="B6">
        <v>5</v>
      </c>
      <c r="C6">
        <v>0.28789999999999999</v>
      </c>
      <c r="D6">
        <v>0.75</v>
      </c>
      <c r="E6">
        <v>0</v>
      </c>
      <c r="F6">
        <v>0</v>
      </c>
      <c r="G6">
        <v>1</v>
      </c>
      <c r="H6">
        <v>1</v>
      </c>
      <c r="I6" s="7" t="s">
        <v>44</v>
      </c>
      <c r="J6">
        <v>1</v>
      </c>
      <c r="K6">
        <v>0.5714285714285714</v>
      </c>
      <c r="L6">
        <v>0</v>
      </c>
    </row>
    <row r="7" spans="1:12" x14ac:dyDescent="0.2">
      <c r="A7">
        <v>5</v>
      </c>
      <c r="B7">
        <v>6</v>
      </c>
      <c r="C7">
        <v>0.2576</v>
      </c>
      <c r="D7">
        <v>0.75</v>
      </c>
      <c r="E7">
        <v>8.9599999999999999E-2</v>
      </c>
      <c r="F7">
        <v>0</v>
      </c>
      <c r="G7">
        <v>1</v>
      </c>
      <c r="H7">
        <v>1</v>
      </c>
      <c r="I7" s="7" t="s">
        <v>45</v>
      </c>
      <c r="J7">
        <v>1</v>
      </c>
      <c r="K7">
        <v>0.54359643400739299</v>
      </c>
      <c r="L7">
        <v>0</v>
      </c>
    </row>
    <row r="8" spans="1:12" x14ac:dyDescent="0.2">
      <c r="A8">
        <v>6</v>
      </c>
      <c r="B8">
        <v>7</v>
      </c>
      <c r="C8">
        <v>0.2727</v>
      </c>
      <c r="D8">
        <v>0.8</v>
      </c>
      <c r="E8">
        <v>0</v>
      </c>
      <c r="F8">
        <v>2</v>
      </c>
      <c r="G8">
        <v>0</v>
      </c>
      <c r="H8">
        <v>2</v>
      </c>
      <c r="I8" s="7" t="s">
        <v>44</v>
      </c>
      <c r="J8">
        <v>-2</v>
      </c>
      <c r="K8">
        <v>1.1111111111111112</v>
      </c>
    </row>
    <row r="9" spans="1:12" x14ac:dyDescent="0.2">
      <c r="A9">
        <v>7</v>
      </c>
      <c r="B9">
        <v>8</v>
      </c>
      <c r="C9">
        <v>0.2576</v>
      </c>
      <c r="D9">
        <v>0.86</v>
      </c>
      <c r="E9">
        <v>0</v>
      </c>
      <c r="F9">
        <v>1</v>
      </c>
      <c r="G9">
        <v>2</v>
      </c>
      <c r="H9">
        <v>3</v>
      </c>
      <c r="I9" s="7" t="s">
        <v>44</v>
      </c>
      <c r="J9">
        <v>1</v>
      </c>
      <c r="K9">
        <v>1.6129032258064517</v>
      </c>
      <c r="L9">
        <v>0.5</v>
      </c>
    </row>
    <row r="10" spans="1:12" x14ac:dyDescent="0.2">
      <c r="A10">
        <v>8</v>
      </c>
      <c r="B10">
        <v>9</v>
      </c>
      <c r="D10">
        <v>0.75</v>
      </c>
      <c r="E10">
        <v>0</v>
      </c>
      <c r="F10">
        <v>1</v>
      </c>
      <c r="G10">
        <v>7</v>
      </c>
      <c r="H10">
        <v>8</v>
      </c>
      <c r="I10" s="7" t="s">
        <v>44</v>
      </c>
      <c r="J10">
        <v>6</v>
      </c>
      <c r="K10">
        <v>4.5714285714285712</v>
      </c>
      <c r="L10">
        <v>0.14285714285714285</v>
      </c>
    </row>
    <row r="11" spans="1:12" x14ac:dyDescent="0.2">
      <c r="A11">
        <v>9</v>
      </c>
      <c r="B11">
        <v>10</v>
      </c>
      <c r="C11">
        <v>0.34849999999999998</v>
      </c>
      <c r="D11">
        <v>0.76</v>
      </c>
      <c r="E11">
        <v>0</v>
      </c>
      <c r="F11">
        <v>8</v>
      </c>
      <c r="G11">
        <v>6</v>
      </c>
      <c r="H11">
        <v>14</v>
      </c>
      <c r="I11" s="7" t="s">
        <v>44</v>
      </c>
      <c r="J11">
        <v>-2</v>
      </c>
      <c r="K11">
        <v>7.9545454545454541</v>
      </c>
      <c r="L11">
        <v>1.3333333333333333</v>
      </c>
    </row>
    <row r="12" spans="1:12" x14ac:dyDescent="0.2">
      <c r="A12">
        <v>10</v>
      </c>
      <c r="B12">
        <v>11</v>
      </c>
      <c r="C12">
        <v>0.39389999999999997</v>
      </c>
      <c r="D12">
        <v>0.76</v>
      </c>
      <c r="E12">
        <v>0.25369999999999998</v>
      </c>
      <c r="F12">
        <v>12</v>
      </c>
      <c r="G12">
        <v>24</v>
      </c>
      <c r="H12">
        <v>36</v>
      </c>
      <c r="I12" s="7" t="s">
        <v>45</v>
      </c>
      <c r="J12">
        <v>12</v>
      </c>
      <c r="K12">
        <v>17.877538858817104</v>
      </c>
      <c r="L12">
        <v>0.5</v>
      </c>
    </row>
    <row r="13" spans="1:12" x14ac:dyDescent="0.2">
      <c r="A13">
        <v>11</v>
      </c>
      <c r="B13">
        <v>12</v>
      </c>
      <c r="C13">
        <v>0.33329999999999999</v>
      </c>
      <c r="D13">
        <v>0.81</v>
      </c>
      <c r="E13">
        <v>0.28360000000000002</v>
      </c>
      <c r="F13">
        <v>26</v>
      </c>
      <c r="G13">
        <v>30</v>
      </c>
      <c r="H13">
        <v>56</v>
      </c>
      <c r="I13" s="7" t="s">
        <v>45</v>
      </c>
      <c r="J13">
        <v>4</v>
      </c>
      <c r="K13">
        <v>26.748184944593046</v>
      </c>
      <c r="L13">
        <v>0.8666666666666667</v>
      </c>
    </row>
    <row r="14" spans="1:12" x14ac:dyDescent="0.2">
      <c r="A14">
        <v>12</v>
      </c>
      <c r="B14">
        <v>13</v>
      </c>
      <c r="C14">
        <v>0.42420000000000002</v>
      </c>
      <c r="D14">
        <v>0.77</v>
      </c>
      <c r="E14">
        <v>0.28360000000000002</v>
      </c>
      <c r="F14">
        <v>29</v>
      </c>
      <c r="G14">
        <v>55</v>
      </c>
      <c r="H14">
        <v>84</v>
      </c>
      <c r="I14" s="7" t="s">
        <v>45</v>
      </c>
      <c r="J14">
        <v>26</v>
      </c>
      <c r="K14">
        <v>40.903778730035064</v>
      </c>
      <c r="L14">
        <v>0.52727272727272723</v>
      </c>
    </row>
    <row r="15" spans="1:12" x14ac:dyDescent="0.2">
      <c r="A15">
        <v>13</v>
      </c>
      <c r="B15">
        <v>14</v>
      </c>
      <c r="C15">
        <v>0.45450000000000002</v>
      </c>
      <c r="D15">
        <v>0.72</v>
      </c>
      <c r="E15">
        <v>0.29849999999999999</v>
      </c>
      <c r="F15">
        <v>47</v>
      </c>
      <c r="G15">
        <v>47</v>
      </c>
      <c r="H15">
        <v>94</v>
      </c>
      <c r="I15" s="7" t="s">
        <v>45</v>
      </c>
      <c r="J15">
        <v>0</v>
      </c>
      <c r="K15">
        <v>46.569234580133767</v>
      </c>
      <c r="L15">
        <v>1</v>
      </c>
    </row>
    <row r="16" spans="1:12" x14ac:dyDescent="0.2">
      <c r="A16">
        <v>14</v>
      </c>
      <c r="B16">
        <v>15</v>
      </c>
      <c r="C16">
        <v>0.45450000000000002</v>
      </c>
      <c r="D16">
        <v>0.72</v>
      </c>
      <c r="E16">
        <v>0.28360000000000002</v>
      </c>
      <c r="F16">
        <v>35</v>
      </c>
      <c r="G16">
        <v>71</v>
      </c>
      <c r="H16">
        <v>106</v>
      </c>
      <c r="I16" s="7" t="s">
        <v>45</v>
      </c>
      <c r="J16">
        <v>36</v>
      </c>
      <c r="K16">
        <v>52.904771411459372</v>
      </c>
      <c r="L16">
        <v>0.49295774647887325</v>
      </c>
    </row>
    <row r="17" spans="1:12" x14ac:dyDescent="0.2">
      <c r="A17">
        <v>15</v>
      </c>
      <c r="B17">
        <v>16</v>
      </c>
      <c r="C17">
        <v>0.43940000000000001</v>
      </c>
      <c r="D17">
        <v>0.77</v>
      </c>
      <c r="E17">
        <v>0.29849999999999999</v>
      </c>
      <c r="F17">
        <v>40</v>
      </c>
      <c r="G17">
        <v>70</v>
      </c>
      <c r="H17">
        <v>110</v>
      </c>
      <c r="I17" s="7" t="s">
        <v>45</v>
      </c>
      <c r="J17">
        <v>30</v>
      </c>
      <c r="K17">
        <v>53.178631858834898</v>
      </c>
      <c r="L17">
        <v>0.5714285714285714</v>
      </c>
    </row>
    <row r="18" spans="1:12" x14ac:dyDescent="0.2">
      <c r="A18">
        <v>16</v>
      </c>
      <c r="B18">
        <v>17</v>
      </c>
      <c r="C18">
        <v>0.42420000000000002</v>
      </c>
      <c r="D18">
        <v>0.82</v>
      </c>
      <c r="E18">
        <v>0.29849999999999999</v>
      </c>
      <c r="F18">
        <v>41</v>
      </c>
      <c r="G18">
        <v>52</v>
      </c>
      <c r="H18">
        <v>93</v>
      </c>
      <c r="I18" s="7" t="s">
        <v>45</v>
      </c>
      <c r="J18">
        <v>11</v>
      </c>
      <c r="K18">
        <v>43.898985130988905</v>
      </c>
      <c r="L18">
        <v>0.78846153846153844</v>
      </c>
    </row>
    <row r="19" spans="1:12" x14ac:dyDescent="0.2">
      <c r="A19">
        <v>17</v>
      </c>
      <c r="B19">
        <v>18</v>
      </c>
      <c r="D19">
        <v>0.82</v>
      </c>
      <c r="E19">
        <v>0.28360000000000002</v>
      </c>
      <c r="F19">
        <v>15</v>
      </c>
      <c r="G19">
        <v>52</v>
      </c>
      <c r="H19">
        <v>67</v>
      </c>
      <c r="I19" s="7" t="s">
        <v>45</v>
      </c>
      <c r="J19">
        <v>37</v>
      </c>
      <c r="K19">
        <v>31.850161627685875</v>
      </c>
      <c r="L19">
        <v>0.28846153846153844</v>
      </c>
    </row>
    <row r="20" spans="1:12" x14ac:dyDescent="0.2">
      <c r="A20">
        <v>18</v>
      </c>
      <c r="B20">
        <v>19</v>
      </c>
      <c r="C20">
        <v>0.42420000000000002</v>
      </c>
      <c r="D20">
        <v>0.88</v>
      </c>
      <c r="E20">
        <v>0.25369999999999998</v>
      </c>
      <c r="F20">
        <v>9</v>
      </c>
      <c r="G20">
        <v>26</v>
      </c>
      <c r="H20">
        <v>35</v>
      </c>
      <c r="I20" s="7" t="s">
        <v>45</v>
      </c>
      <c r="J20">
        <v>17</v>
      </c>
      <c r="K20">
        <v>16.403430660355255</v>
      </c>
      <c r="L20">
        <v>0.34615384615384615</v>
      </c>
    </row>
    <row r="21" spans="1:12" x14ac:dyDescent="0.2">
      <c r="A21">
        <v>19</v>
      </c>
      <c r="B21">
        <v>20</v>
      </c>
      <c r="C21">
        <v>0.42420000000000002</v>
      </c>
      <c r="D21">
        <v>0.88</v>
      </c>
      <c r="E21">
        <v>0.25369999999999998</v>
      </c>
      <c r="F21">
        <v>6</v>
      </c>
      <c r="G21">
        <v>31</v>
      </c>
      <c r="H21">
        <v>37</v>
      </c>
      <c r="I21" s="7" t="s">
        <v>45</v>
      </c>
      <c r="J21">
        <v>25</v>
      </c>
      <c r="K21">
        <v>17.340769555232697</v>
      </c>
      <c r="L21">
        <v>0.19354838709677419</v>
      </c>
    </row>
    <row r="22" spans="1:12" x14ac:dyDescent="0.2">
      <c r="A22">
        <v>20</v>
      </c>
      <c r="B22">
        <v>21</v>
      </c>
      <c r="C22">
        <v>0.40910000000000002</v>
      </c>
      <c r="D22">
        <v>0.87</v>
      </c>
      <c r="E22">
        <v>0.25369999999999998</v>
      </c>
      <c r="F22">
        <v>11</v>
      </c>
      <c r="G22">
        <v>25</v>
      </c>
      <c r="H22">
        <v>36</v>
      </c>
      <c r="I22" s="7" t="s">
        <v>45</v>
      </c>
      <c r="J22">
        <v>14</v>
      </c>
      <c r="K22">
        <v>16.951546828648116</v>
      </c>
      <c r="L22">
        <v>0.44</v>
      </c>
    </row>
    <row r="23" spans="1:12" x14ac:dyDescent="0.2">
      <c r="A23">
        <v>21</v>
      </c>
      <c r="B23">
        <v>22</v>
      </c>
      <c r="C23">
        <v>0.40910000000000002</v>
      </c>
      <c r="D23">
        <v>0.87</v>
      </c>
      <c r="E23">
        <v>0.19400000000000001</v>
      </c>
      <c r="F23">
        <v>3</v>
      </c>
      <c r="G23">
        <v>31</v>
      </c>
      <c r="H23">
        <v>34</v>
      </c>
      <c r="I23" s="7" t="s">
        <v>45</v>
      </c>
      <c r="J23">
        <v>28</v>
      </c>
      <c r="K23">
        <v>16.472868217054263</v>
      </c>
      <c r="L23">
        <v>9.6774193548387094E-2</v>
      </c>
    </row>
    <row r="24" spans="1:12" x14ac:dyDescent="0.2">
      <c r="A24">
        <v>22</v>
      </c>
      <c r="B24">
        <v>23</v>
      </c>
      <c r="C24">
        <v>0.40910000000000002</v>
      </c>
      <c r="D24">
        <v>0.94</v>
      </c>
      <c r="E24">
        <v>0.22389999999999999</v>
      </c>
      <c r="F24">
        <v>11</v>
      </c>
      <c r="G24">
        <v>17</v>
      </c>
      <c r="H24">
        <v>28</v>
      </c>
      <c r="I24" s="7" t="s">
        <v>45</v>
      </c>
      <c r="J24">
        <v>6</v>
      </c>
      <c r="K24">
        <v>12.939599796663432</v>
      </c>
      <c r="L24">
        <v>0.6470588235294118</v>
      </c>
    </row>
    <row r="25" spans="1:12" x14ac:dyDescent="0.2">
      <c r="A25">
        <v>23</v>
      </c>
      <c r="B25">
        <v>24</v>
      </c>
      <c r="D25">
        <v>0.88</v>
      </c>
      <c r="E25">
        <v>0.29849999999999999</v>
      </c>
      <c r="F25">
        <v>15</v>
      </c>
      <c r="G25">
        <v>24</v>
      </c>
      <c r="H25">
        <v>39</v>
      </c>
      <c r="I25" s="7" t="s">
        <v>45</v>
      </c>
      <c r="J25">
        <v>9</v>
      </c>
      <c r="K25">
        <v>17.902226302501724</v>
      </c>
      <c r="L25">
        <v>0.625</v>
      </c>
    </row>
    <row r="26" spans="1:12" x14ac:dyDescent="0.2">
      <c r="A26">
        <v>24</v>
      </c>
      <c r="B26">
        <v>25</v>
      </c>
      <c r="C26">
        <v>0.45450000000000002</v>
      </c>
      <c r="D26">
        <v>0.88</v>
      </c>
      <c r="E26">
        <v>0.29849999999999999</v>
      </c>
      <c r="F26">
        <v>4</v>
      </c>
      <c r="G26">
        <v>13</v>
      </c>
      <c r="H26">
        <v>17</v>
      </c>
      <c r="I26" s="7" t="s">
        <v>45</v>
      </c>
      <c r="J26">
        <v>9</v>
      </c>
      <c r="K26">
        <v>7.803534542116136</v>
      </c>
      <c r="L26">
        <v>0.30769230769230771</v>
      </c>
    </row>
    <row r="27" spans="1:12" x14ac:dyDescent="0.2">
      <c r="A27">
        <v>25</v>
      </c>
      <c r="B27">
        <v>26</v>
      </c>
      <c r="C27">
        <v>0.43940000000000001</v>
      </c>
      <c r="D27">
        <v>0.94</v>
      </c>
      <c r="E27">
        <v>0.25369999999999998</v>
      </c>
      <c r="F27">
        <v>1</v>
      </c>
      <c r="G27">
        <v>16</v>
      </c>
      <c r="H27">
        <v>17</v>
      </c>
      <c r="I27" s="7" t="s">
        <v>45</v>
      </c>
      <c r="J27">
        <v>15</v>
      </c>
      <c r="K27">
        <v>7.7494643752564167</v>
      </c>
      <c r="L27">
        <v>6.25E-2</v>
      </c>
    </row>
    <row r="28" spans="1:12" x14ac:dyDescent="0.2">
      <c r="A28">
        <v>26</v>
      </c>
      <c r="B28">
        <v>27</v>
      </c>
      <c r="C28">
        <v>0.42420000000000002</v>
      </c>
      <c r="D28">
        <v>1</v>
      </c>
      <c r="E28">
        <v>0.28360000000000002</v>
      </c>
      <c r="F28">
        <v>1</v>
      </c>
      <c r="G28">
        <v>8</v>
      </c>
      <c r="H28">
        <v>9</v>
      </c>
      <c r="I28" s="7" t="s">
        <v>45</v>
      </c>
      <c r="J28">
        <v>7</v>
      </c>
      <c r="K28">
        <v>3.9411455596426697</v>
      </c>
      <c r="L28">
        <v>0.125</v>
      </c>
    </row>
    <row r="29" spans="1:12" x14ac:dyDescent="0.2">
      <c r="A29">
        <v>27</v>
      </c>
      <c r="B29">
        <v>28</v>
      </c>
      <c r="C29">
        <v>0.45450000000000002</v>
      </c>
      <c r="D29">
        <v>0.94</v>
      </c>
      <c r="E29">
        <v>0.19400000000000001</v>
      </c>
      <c r="F29">
        <v>2</v>
      </c>
      <c r="G29">
        <v>4</v>
      </c>
      <c r="H29">
        <v>6</v>
      </c>
      <c r="I29" s="7" t="s">
        <v>45</v>
      </c>
      <c r="J29">
        <v>2</v>
      </c>
      <c r="K29">
        <v>2.8116213683223994</v>
      </c>
      <c r="L29">
        <v>0.5</v>
      </c>
    </row>
    <row r="30" spans="1:12" x14ac:dyDescent="0.2">
      <c r="A30">
        <v>28</v>
      </c>
      <c r="B30">
        <v>29</v>
      </c>
      <c r="D30">
        <v>0.94</v>
      </c>
      <c r="E30">
        <v>0.19400000000000001</v>
      </c>
      <c r="F30">
        <v>2</v>
      </c>
      <c r="G30">
        <v>1</v>
      </c>
      <c r="H30">
        <v>3</v>
      </c>
      <c r="I30" s="7" t="s">
        <v>45</v>
      </c>
      <c r="J30">
        <v>-1</v>
      </c>
      <c r="K30">
        <v>1.4058106841611997</v>
      </c>
      <c r="L30">
        <v>2</v>
      </c>
    </row>
    <row r="31" spans="1:12" x14ac:dyDescent="0.2">
      <c r="A31">
        <v>29</v>
      </c>
      <c r="B31">
        <v>30</v>
      </c>
      <c r="C31">
        <v>0.42420000000000002</v>
      </c>
      <c r="D31">
        <v>0.77</v>
      </c>
      <c r="E31">
        <v>0.29849999999999999</v>
      </c>
      <c r="F31">
        <v>0</v>
      </c>
      <c r="G31">
        <v>2</v>
      </c>
      <c r="H31">
        <v>2</v>
      </c>
      <c r="I31" s="7" t="s">
        <v>45</v>
      </c>
      <c r="J31">
        <v>2</v>
      </c>
      <c r="K31">
        <v>0.96688421561518001</v>
      </c>
      <c r="L31">
        <v>0</v>
      </c>
    </row>
    <row r="32" spans="1:12" x14ac:dyDescent="0.2">
      <c r="A32">
        <v>30</v>
      </c>
      <c r="B32">
        <v>31</v>
      </c>
      <c r="C32">
        <v>0.40910000000000002</v>
      </c>
      <c r="D32">
        <v>0.76</v>
      </c>
      <c r="E32">
        <v>0.19400000000000001</v>
      </c>
      <c r="F32">
        <v>0</v>
      </c>
      <c r="G32">
        <v>1</v>
      </c>
      <c r="H32">
        <v>1</v>
      </c>
      <c r="I32" s="7" t="s">
        <v>45</v>
      </c>
      <c r="J32">
        <v>1</v>
      </c>
      <c r="K32">
        <v>0.51177072671443191</v>
      </c>
      <c r="L32">
        <v>0</v>
      </c>
    </row>
    <row r="33" spans="1:12" x14ac:dyDescent="0.2">
      <c r="A33">
        <v>31</v>
      </c>
      <c r="B33">
        <v>32</v>
      </c>
      <c r="C33">
        <v>0.40910000000000002</v>
      </c>
      <c r="D33">
        <v>0.71</v>
      </c>
      <c r="E33">
        <v>0.22389999999999999</v>
      </c>
      <c r="F33">
        <v>0</v>
      </c>
      <c r="G33">
        <v>8</v>
      </c>
      <c r="H33">
        <v>8</v>
      </c>
      <c r="I33" s="7" t="s">
        <v>45</v>
      </c>
      <c r="J33">
        <v>8</v>
      </c>
      <c r="K33">
        <v>4.1367185480117898</v>
      </c>
      <c r="L33">
        <v>0</v>
      </c>
    </row>
    <row r="34" spans="1:12" x14ac:dyDescent="0.2">
      <c r="A34">
        <v>32</v>
      </c>
      <c r="B34">
        <v>33</v>
      </c>
      <c r="D34">
        <v>0.76</v>
      </c>
      <c r="E34">
        <v>0.22389999999999999</v>
      </c>
      <c r="F34">
        <v>1</v>
      </c>
      <c r="G34">
        <v>19</v>
      </c>
      <c r="H34">
        <v>20</v>
      </c>
      <c r="I34" s="7" t="s">
        <v>45</v>
      </c>
      <c r="J34">
        <v>18</v>
      </c>
      <c r="K34">
        <v>10.081153283935683</v>
      </c>
      <c r="L34">
        <v>5.2631578947368418E-2</v>
      </c>
    </row>
    <row r="35" spans="1:12" x14ac:dyDescent="0.2">
      <c r="A35">
        <v>33</v>
      </c>
      <c r="B35">
        <v>34</v>
      </c>
      <c r="C35">
        <v>0.34849999999999998</v>
      </c>
      <c r="D35">
        <v>0.81</v>
      </c>
      <c r="E35">
        <v>0.22389999999999999</v>
      </c>
      <c r="F35">
        <v>7</v>
      </c>
      <c r="G35">
        <v>46</v>
      </c>
      <c r="H35">
        <v>53</v>
      </c>
      <c r="I35" s="7" t="s">
        <v>45</v>
      </c>
      <c r="J35">
        <v>39</v>
      </c>
      <c r="K35">
        <v>26.058311618073652</v>
      </c>
      <c r="L35">
        <v>0.15217391304347827</v>
      </c>
    </row>
    <row r="36" spans="1:12" x14ac:dyDescent="0.2">
      <c r="A36">
        <v>34</v>
      </c>
      <c r="B36">
        <v>35</v>
      </c>
      <c r="C36">
        <v>0.33329999999999999</v>
      </c>
      <c r="D36">
        <v>0.71</v>
      </c>
      <c r="E36">
        <v>0.25369999999999998</v>
      </c>
      <c r="F36">
        <v>16</v>
      </c>
      <c r="G36">
        <v>54</v>
      </c>
      <c r="H36">
        <v>70</v>
      </c>
      <c r="I36" s="7" t="s">
        <v>45</v>
      </c>
      <c r="J36">
        <v>38</v>
      </c>
      <c r="K36">
        <v>35.646992921525694</v>
      </c>
      <c r="L36">
        <v>0.29629629629629628</v>
      </c>
    </row>
    <row r="37" spans="1:12" x14ac:dyDescent="0.2">
      <c r="A37">
        <v>35</v>
      </c>
      <c r="B37">
        <v>36</v>
      </c>
      <c r="C37">
        <v>0.33329999999999999</v>
      </c>
      <c r="D37">
        <v>0.66</v>
      </c>
      <c r="E37">
        <v>0.29849999999999999</v>
      </c>
      <c r="F37">
        <v>20</v>
      </c>
      <c r="G37">
        <v>73</v>
      </c>
      <c r="H37">
        <v>93</v>
      </c>
      <c r="I37" s="7" t="s">
        <v>45</v>
      </c>
      <c r="J37">
        <v>53</v>
      </c>
      <c r="K37">
        <v>47.485320398263973</v>
      </c>
      <c r="L37">
        <v>0.27397260273972601</v>
      </c>
    </row>
    <row r="38" spans="1:12" x14ac:dyDescent="0.2">
      <c r="A38">
        <v>36</v>
      </c>
      <c r="B38">
        <v>37</v>
      </c>
      <c r="C38">
        <v>0.34849999999999998</v>
      </c>
      <c r="D38">
        <v>0.66</v>
      </c>
      <c r="E38">
        <v>0.1343</v>
      </c>
      <c r="F38">
        <v>11</v>
      </c>
      <c r="G38">
        <v>64</v>
      </c>
      <c r="H38">
        <v>75</v>
      </c>
      <c r="I38" s="7" t="s">
        <v>45</v>
      </c>
      <c r="J38">
        <v>53</v>
      </c>
      <c r="K38">
        <v>41.799030262497908</v>
      </c>
      <c r="L38">
        <v>0.171875</v>
      </c>
    </row>
    <row r="39" spans="1:12" x14ac:dyDescent="0.2">
      <c r="A39">
        <v>37</v>
      </c>
      <c r="B39">
        <v>38</v>
      </c>
      <c r="D39">
        <v>0.76</v>
      </c>
      <c r="E39">
        <v>0.19400000000000001</v>
      </c>
      <c r="F39">
        <v>4</v>
      </c>
      <c r="G39">
        <v>55</v>
      </c>
      <c r="H39">
        <v>59</v>
      </c>
      <c r="I39" s="7" t="s">
        <v>45</v>
      </c>
      <c r="J39">
        <v>51</v>
      </c>
      <c r="K39">
        <v>30.194472876151483</v>
      </c>
      <c r="L39">
        <v>7.2727272727272724E-2</v>
      </c>
    </row>
    <row r="40" spans="1:12" x14ac:dyDescent="0.2">
      <c r="A40">
        <v>38</v>
      </c>
      <c r="B40">
        <v>39</v>
      </c>
      <c r="C40">
        <v>0.33329999999999999</v>
      </c>
      <c r="D40">
        <v>0.81</v>
      </c>
      <c r="E40">
        <v>0.16420000000000001</v>
      </c>
      <c r="F40">
        <v>19</v>
      </c>
      <c r="G40">
        <v>55</v>
      </c>
      <c r="H40">
        <v>74</v>
      </c>
      <c r="I40" s="7" t="s">
        <v>45</v>
      </c>
      <c r="J40">
        <v>36</v>
      </c>
      <c r="K40">
        <v>37.483537635497918</v>
      </c>
      <c r="L40">
        <v>0.34545454545454546</v>
      </c>
    </row>
    <row r="41" spans="1:12" x14ac:dyDescent="0.2">
      <c r="A41">
        <v>39</v>
      </c>
      <c r="B41">
        <v>40</v>
      </c>
      <c r="C41">
        <v>0.33329999999999999</v>
      </c>
      <c r="D41">
        <v>0.71</v>
      </c>
      <c r="E41">
        <v>0.16420000000000001</v>
      </c>
      <c r="F41">
        <v>9</v>
      </c>
      <c r="G41">
        <v>67</v>
      </c>
      <c r="H41">
        <v>76</v>
      </c>
      <c r="I41" s="7" t="s">
        <v>45</v>
      </c>
      <c r="J41">
        <v>58</v>
      </c>
      <c r="K41">
        <v>40.550634937573363</v>
      </c>
      <c r="L41">
        <v>0.13432835820895522</v>
      </c>
    </row>
    <row r="42" spans="1:12" x14ac:dyDescent="0.2">
      <c r="A42">
        <v>40</v>
      </c>
      <c r="B42">
        <v>41</v>
      </c>
      <c r="C42">
        <v>0.33329999999999999</v>
      </c>
      <c r="D42">
        <v>0.56999999999999995</v>
      </c>
      <c r="E42">
        <v>0.19400000000000001</v>
      </c>
      <c r="F42">
        <v>7</v>
      </c>
      <c r="G42">
        <v>58</v>
      </c>
      <c r="H42">
        <v>65</v>
      </c>
      <c r="I42" s="7" t="s">
        <v>45</v>
      </c>
      <c r="J42">
        <v>51</v>
      </c>
      <c r="K42">
        <v>36.848072562358283</v>
      </c>
      <c r="L42">
        <v>0.1206896551724138</v>
      </c>
    </row>
    <row r="43" spans="1:12" x14ac:dyDescent="0.2">
      <c r="A43">
        <v>41</v>
      </c>
      <c r="B43">
        <v>42</v>
      </c>
      <c r="C43">
        <v>0.33329999999999999</v>
      </c>
      <c r="D43">
        <v>0.46</v>
      </c>
      <c r="E43">
        <v>0.32840000000000003</v>
      </c>
      <c r="F43">
        <v>10</v>
      </c>
      <c r="G43">
        <v>43</v>
      </c>
      <c r="H43">
        <v>53</v>
      </c>
      <c r="I43" s="7" t="s">
        <v>45</v>
      </c>
      <c r="J43">
        <v>33</v>
      </c>
      <c r="K43">
        <v>29.635428315813016</v>
      </c>
      <c r="L43">
        <v>0.23255813953488372</v>
      </c>
    </row>
    <row r="44" spans="1:12" x14ac:dyDescent="0.2">
      <c r="A44">
        <v>42</v>
      </c>
      <c r="B44">
        <v>43</v>
      </c>
      <c r="C44">
        <v>0.28789999999999999</v>
      </c>
      <c r="D44">
        <v>0.42</v>
      </c>
      <c r="E44">
        <v>0.44779999999999998</v>
      </c>
      <c r="F44">
        <v>1</v>
      </c>
      <c r="G44">
        <v>29</v>
      </c>
      <c r="H44">
        <v>30</v>
      </c>
      <c r="I44" s="7" t="s">
        <v>45</v>
      </c>
      <c r="J44">
        <v>28</v>
      </c>
      <c r="K44">
        <v>16.061676839061999</v>
      </c>
      <c r="L44">
        <v>3.4482758620689655E-2</v>
      </c>
    </row>
    <row r="45" spans="1:12" x14ac:dyDescent="0.2">
      <c r="A45">
        <v>43</v>
      </c>
      <c r="B45">
        <v>44</v>
      </c>
      <c r="D45">
        <v>0.39</v>
      </c>
      <c r="E45">
        <v>0.35820000000000002</v>
      </c>
      <c r="F45">
        <v>5</v>
      </c>
      <c r="G45">
        <v>17</v>
      </c>
      <c r="H45">
        <v>22</v>
      </c>
      <c r="I45" s="7" t="s">
        <v>45</v>
      </c>
      <c r="J45">
        <v>12</v>
      </c>
      <c r="K45">
        <v>12.584372497425923</v>
      </c>
      <c r="L45">
        <v>0.29411764705882354</v>
      </c>
    </row>
    <row r="46" spans="1:12" x14ac:dyDescent="0.2">
      <c r="A46">
        <v>44</v>
      </c>
      <c r="B46">
        <v>45</v>
      </c>
      <c r="C46">
        <v>0.2273</v>
      </c>
      <c r="D46">
        <v>0.44</v>
      </c>
      <c r="E46">
        <v>0.32840000000000003</v>
      </c>
      <c r="F46">
        <v>11</v>
      </c>
      <c r="G46">
        <v>20</v>
      </c>
      <c r="H46">
        <v>31</v>
      </c>
      <c r="I46" s="7" t="s">
        <v>45</v>
      </c>
      <c r="J46">
        <v>9</v>
      </c>
      <c r="K46">
        <v>17.529970594888034</v>
      </c>
      <c r="L46">
        <v>0.55000000000000004</v>
      </c>
    </row>
    <row r="47" spans="1:12" x14ac:dyDescent="0.2">
      <c r="A47">
        <v>45</v>
      </c>
      <c r="B47">
        <v>46</v>
      </c>
      <c r="C47">
        <v>0.21210000000000001</v>
      </c>
      <c r="D47">
        <v>0.44</v>
      </c>
      <c r="E47">
        <v>0.29849999999999999</v>
      </c>
      <c r="F47">
        <v>0</v>
      </c>
      <c r="G47">
        <v>9</v>
      </c>
      <c r="H47">
        <v>9</v>
      </c>
      <c r="I47" s="7" t="s">
        <v>45</v>
      </c>
      <c r="J47">
        <v>9</v>
      </c>
      <c r="K47">
        <v>5.1768766177739431</v>
      </c>
      <c r="L47">
        <v>0</v>
      </c>
    </row>
    <row r="48" spans="1:12" x14ac:dyDescent="0.2">
      <c r="A48">
        <v>46</v>
      </c>
      <c r="B48">
        <v>47</v>
      </c>
      <c r="C48">
        <v>0.2273</v>
      </c>
      <c r="D48">
        <v>0.47</v>
      </c>
      <c r="E48">
        <v>0.16420000000000001</v>
      </c>
      <c r="F48">
        <v>0</v>
      </c>
      <c r="G48">
        <v>8</v>
      </c>
      <c r="H48">
        <v>8</v>
      </c>
      <c r="I48" s="7" t="s">
        <v>45</v>
      </c>
      <c r="J48">
        <v>8</v>
      </c>
      <c r="K48">
        <v>4.8953616448415129</v>
      </c>
      <c r="L48">
        <v>0</v>
      </c>
    </row>
    <row r="49" spans="1:12" x14ac:dyDescent="0.2">
      <c r="A49">
        <v>47</v>
      </c>
      <c r="B49">
        <v>48</v>
      </c>
      <c r="C49">
        <v>0.19700000000000001</v>
      </c>
      <c r="D49">
        <v>0.44</v>
      </c>
      <c r="E49">
        <v>0.35820000000000002</v>
      </c>
      <c r="F49">
        <v>0</v>
      </c>
      <c r="G49">
        <v>5</v>
      </c>
      <c r="H49">
        <v>5</v>
      </c>
      <c r="I49" s="7" t="s">
        <v>45</v>
      </c>
      <c r="J49">
        <v>5</v>
      </c>
      <c r="K49">
        <v>2.7805583361138915</v>
      </c>
      <c r="L49">
        <v>0</v>
      </c>
    </row>
    <row r="50" spans="1:12" x14ac:dyDescent="0.2">
      <c r="A50">
        <v>48</v>
      </c>
      <c r="B50">
        <v>49</v>
      </c>
      <c r="D50">
        <v>0.44</v>
      </c>
      <c r="E50">
        <v>0.41789999999999999</v>
      </c>
      <c r="F50">
        <v>0</v>
      </c>
      <c r="G50">
        <v>2</v>
      </c>
      <c r="H50">
        <v>2</v>
      </c>
      <c r="I50" s="7" t="s">
        <v>45</v>
      </c>
      <c r="J50">
        <v>2</v>
      </c>
      <c r="K50">
        <v>1.0764842025943271</v>
      </c>
      <c r="L50">
        <v>0</v>
      </c>
    </row>
    <row r="51" spans="1:12" x14ac:dyDescent="0.2">
      <c r="A51">
        <v>49</v>
      </c>
      <c r="B51">
        <v>50</v>
      </c>
      <c r="C51">
        <v>0.13639999999999999</v>
      </c>
      <c r="D51">
        <v>0.47</v>
      </c>
      <c r="E51">
        <v>0.3881</v>
      </c>
      <c r="F51">
        <v>0</v>
      </c>
      <c r="G51">
        <v>1</v>
      </c>
      <c r="H51">
        <v>1</v>
      </c>
      <c r="I51" s="7" t="s">
        <v>45</v>
      </c>
      <c r="J51">
        <v>1</v>
      </c>
      <c r="K51">
        <v>0.53818416662181801</v>
      </c>
      <c r="L51">
        <v>0</v>
      </c>
    </row>
    <row r="52" spans="1:12" x14ac:dyDescent="0.2">
      <c r="A52">
        <v>50</v>
      </c>
      <c r="B52">
        <v>51</v>
      </c>
      <c r="C52">
        <v>0.13639999999999999</v>
      </c>
      <c r="D52">
        <v>0.47</v>
      </c>
      <c r="E52">
        <v>0.28360000000000002</v>
      </c>
      <c r="F52">
        <v>0</v>
      </c>
      <c r="G52">
        <v>3</v>
      </c>
      <c r="H52">
        <v>3</v>
      </c>
      <c r="I52" s="7" t="s">
        <v>45</v>
      </c>
      <c r="J52">
        <v>3</v>
      </c>
      <c r="K52">
        <v>1.7107664233576643</v>
      </c>
      <c r="L52">
        <v>0</v>
      </c>
    </row>
    <row r="53" spans="1:12" x14ac:dyDescent="0.2">
      <c r="A53">
        <v>51</v>
      </c>
      <c r="B53">
        <v>52</v>
      </c>
      <c r="C53">
        <v>0.1061</v>
      </c>
      <c r="D53">
        <v>0.5</v>
      </c>
      <c r="E53">
        <v>0.3881</v>
      </c>
      <c r="F53">
        <v>0</v>
      </c>
      <c r="G53">
        <v>30</v>
      </c>
      <c r="H53">
        <v>30</v>
      </c>
      <c r="I53" s="7" t="s">
        <v>45</v>
      </c>
      <c r="J53">
        <v>30</v>
      </c>
      <c r="K53">
        <v>15.888988930671044</v>
      </c>
      <c r="L53">
        <v>0</v>
      </c>
    </row>
    <row r="54" spans="1:12" x14ac:dyDescent="0.2">
      <c r="A54">
        <v>52</v>
      </c>
      <c r="B54">
        <v>53</v>
      </c>
      <c r="C54">
        <v>0.13639999999999999</v>
      </c>
      <c r="D54">
        <v>0.5</v>
      </c>
      <c r="E54">
        <v>0.19400000000000001</v>
      </c>
      <c r="F54">
        <v>1</v>
      </c>
      <c r="G54">
        <v>63</v>
      </c>
      <c r="H54">
        <v>64</v>
      </c>
      <c r="I54" s="7" t="s">
        <v>45</v>
      </c>
      <c r="J54">
        <v>62</v>
      </c>
      <c r="K54">
        <v>37.780401416765052</v>
      </c>
      <c r="L54">
        <v>1.5873015873015872E-2</v>
      </c>
    </row>
    <row r="55" spans="1:12" x14ac:dyDescent="0.2">
      <c r="A55">
        <v>53</v>
      </c>
      <c r="B55">
        <v>54</v>
      </c>
      <c r="C55">
        <v>0.1212</v>
      </c>
      <c r="D55">
        <v>0.5</v>
      </c>
      <c r="E55">
        <v>0.28360000000000002</v>
      </c>
      <c r="F55">
        <v>1</v>
      </c>
      <c r="G55">
        <v>153</v>
      </c>
      <c r="H55">
        <v>154</v>
      </c>
      <c r="I55" s="7" t="s">
        <v>45</v>
      </c>
      <c r="J55">
        <v>152</v>
      </c>
      <c r="K55">
        <v>86.342229199372056</v>
      </c>
      <c r="L55">
        <v>6.5359477124183009E-3</v>
      </c>
    </row>
    <row r="56" spans="1:12" x14ac:dyDescent="0.2">
      <c r="A56">
        <v>54</v>
      </c>
      <c r="B56">
        <v>55</v>
      </c>
      <c r="C56">
        <v>0.13639999999999999</v>
      </c>
      <c r="D56">
        <v>0.43</v>
      </c>
      <c r="E56">
        <v>0.3881</v>
      </c>
      <c r="F56">
        <v>7</v>
      </c>
      <c r="G56">
        <v>81</v>
      </c>
      <c r="H56">
        <v>88</v>
      </c>
      <c r="I56" s="7" t="s">
        <v>45</v>
      </c>
      <c r="J56">
        <v>74</v>
      </c>
      <c r="K56">
        <v>48.402178098014417</v>
      </c>
      <c r="L56">
        <v>8.6419753086419748E-2</v>
      </c>
    </row>
    <row r="57" spans="1:12" x14ac:dyDescent="0.2">
      <c r="A57">
        <v>55</v>
      </c>
      <c r="B57">
        <v>56</v>
      </c>
      <c r="C57">
        <v>0.16669999999999999</v>
      </c>
      <c r="D57">
        <v>0.43</v>
      </c>
      <c r="E57">
        <v>0.25369999999999998</v>
      </c>
      <c r="F57">
        <v>11</v>
      </c>
      <c r="G57">
        <v>33</v>
      </c>
      <c r="H57">
        <v>44</v>
      </c>
      <c r="I57" s="7" t="s">
        <v>45</v>
      </c>
      <c r="J57">
        <v>22</v>
      </c>
      <c r="K57">
        <v>26.132921541842371</v>
      </c>
      <c r="L57">
        <v>0.33333333333333331</v>
      </c>
    </row>
    <row r="58" spans="1:12" x14ac:dyDescent="0.2">
      <c r="A58">
        <v>56</v>
      </c>
      <c r="B58">
        <v>57</v>
      </c>
      <c r="C58">
        <v>0.18179999999999999</v>
      </c>
      <c r="D58">
        <v>0.4</v>
      </c>
      <c r="E58">
        <v>0.32840000000000003</v>
      </c>
      <c r="F58">
        <v>10</v>
      </c>
      <c r="G58">
        <v>41</v>
      </c>
      <c r="H58">
        <v>51</v>
      </c>
      <c r="I58" s="7" t="s">
        <v>45</v>
      </c>
      <c r="J58">
        <v>31</v>
      </c>
      <c r="K58">
        <v>29.507058551261284</v>
      </c>
      <c r="L58">
        <v>0.24390243902439024</v>
      </c>
    </row>
    <row r="59" spans="1:12" x14ac:dyDescent="0.2">
      <c r="A59">
        <v>57</v>
      </c>
      <c r="B59">
        <v>58</v>
      </c>
      <c r="C59">
        <v>0.21210000000000001</v>
      </c>
      <c r="D59">
        <v>0.35</v>
      </c>
      <c r="E59">
        <v>0.29849999999999999</v>
      </c>
      <c r="F59">
        <v>13</v>
      </c>
      <c r="G59">
        <v>48</v>
      </c>
      <c r="H59">
        <v>61</v>
      </c>
      <c r="I59" s="7" t="s">
        <v>45</v>
      </c>
      <c r="J59">
        <v>35</v>
      </c>
      <c r="K59">
        <v>37.00333636639369</v>
      </c>
      <c r="L59">
        <v>0.27083333333333331</v>
      </c>
    </row>
    <row r="60" spans="1:12" x14ac:dyDescent="0.2">
      <c r="A60">
        <v>58</v>
      </c>
      <c r="B60">
        <v>59</v>
      </c>
      <c r="D60">
        <v>0.35</v>
      </c>
      <c r="E60">
        <v>0.28360000000000002</v>
      </c>
      <c r="F60">
        <v>8</v>
      </c>
      <c r="G60">
        <v>53</v>
      </c>
      <c r="H60">
        <v>61</v>
      </c>
      <c r="I60" s="7" t="s">
        <v>45</v>
      </c>
      <c r="J60">
        <v>45</v>
      </c>
      <c r="K60">
        <v>37.340842311459348</v>
      </c>
      <c r="L60">
        <v>0.15094339622641509</v>
      </c>
    </row>
    <row r="61" spans="1:12" x14ac:dyDescent="0.2">
      <c r="A61">
        <v>59</v>
      </c>
      <c r="B61">
        <v>60</v>
      </c>
      <c r="C61">
        <v>0.2424</v>
      </c>
      <c r="D61">
        <v>0.3</v>
      </c>
      <c r="E61">
        <v>0.28360000000000002</v>
      </c>
      <c r="F61">
        <v>11</v>
      </c>
      <c r="G61">
        <v>66</v>
      </c>
      <c r="H61">
        <v>77</v>
      </c>
      <c r="I61" s="7" t="s">
        <v>45</v>
      </c>
      <c r="J61">
        <v>55</v>
      </c>
      <c r="K61">
        <v>48.623389744885067</v>
      </c>
      <c r="L61">
        <v>0.16666666666666666</v>
      </c>
    </row>
    <row r="62" spans="1:12" x14ac:dyDescent="0.2">
      <c r="A62">
        <v>60</v>
      </c>
      <c r="B62">
        <v>61</v>
      </c>
      <c r="C62">
        <v>0.2424</v>
      </c>
      <c r="D62">
        <v>0.3</v>
      </c>
      <c r="E62">
        <v>0.25369999999999998</v>
      </c>
      <c r="F62">
        <v>14</v>
      </c>
      <c r="G62">
        <v>58</v>
      </c>
      <c r="H62">
        <v>72</v>
      </c>
      <c r="I62" s="7" t="s">
        <v>45</v>
      </c>
      <c r="J62">
        <v>44</v>
      </c>
      <c r="K62">
        <v>46.34099246958872</v>
      </c>
      <c r="L62">
        <v>0.2413793103448276</v>
      </c>
    </row>
    <row r="63" spans="1:12" x14ac:dyDescent="0.2">
      <c r="A63">
        <v>61</v>
      </c>
      <c r="B63">
        <v>62</v>
      </c>
      <c r="C63">
        <v>0.2424</v>
      </c>
      <c r="D63">
        <v>0.3</v>
      </c>
      <c r="E63">
        <v>0.25369999999999998</v>
      </c>
      <c r="F63">
        <v>9</v>
      </c>
      <c r="G63">
        <v>67</v>
      </c>
      <c r="H63">
        <v>76</v>
      </c>
      <c r="I63" s="7" t="s">
        <v>45</v>
      </c>
      <c r="J63">
        <v>58</v>
      </c>
      <c r="K63">
        <v>48.91549205123254</v>
      </c>
      <c r="L63">
        <v>0.13432835820895522</v>
      </c>
    </row>
    <row r="64" spans="1:12" x14ac:dyDescent="0.2">
      <c r="A64">
        <v>62</v>
      </c>
      <c r="B64">
        <v>63</v>
      </c>
      <c r="C64">
        <v>0.2273</v>
      </c>
      <c r="D64">
        <v>0.3</v>
      </c>
      <c r="E64">
        <v>0.22389999999999999</v>
      </c>
      <c r="F64">
        <v>11</v>
      </c>
      <c r="G64">
        <v>146</v>
      </c>
      <c r="H64">
        <v>157</v>
      </c>
      <c r="I64" s="7" t="s">
        <v>45</v>
      </c>
      <c r="J64">
        <v>135</v>
      </c>
      <c r="K64">
        <v>103.02513288273508</v>
      </c>
      <c r="L64">
        <v>7.5342465753424653E-2</v>
      </c>
    </row>
    <row r="65" spans="1:12" x14ac:dyDescent="0.2">
      <c r="A65">
        <v>63</v>
      </c>
      <c r="B65">
        <v>64</v>
      </c>
      <c r="C65">
        <v>0.2576</v>
      </c>
      <c r="D65">
        <v>0.32</v>
      </c>
      <c r="E65">
        <v>0.1045</v>
      </c>
      <c r="F65">
        <v>9</v>
      </c>
      <c r="G65">
        <v>148</v>
      </c>
      <c r="H65">
        <v>157</v>
      </c>
      <c r="I65" s="7" t="s">
        <v>45</v>
      </c>
      <c r="J65">
        <v>139</v>
      </c>
      <c r="K65">
        <v>110.21411021411021</v>
      </c>
      <c r="L65">
        <v>6.0810810810810814E-2</v>
      </c>
    </row>
    <row r="66" spans="1:12" x14ac:dyDescent="0.2">
      <c r="A66">
        <v>64</v>
      </c>
      <c r="B66">
        <v>65</v>
      </c>
      <c r="C66">
        <v>0.2576</v>
      </c>
      <c r="D66">
        <v>0.47</v>
      </c>
      <c r="E66">
        <v>0</v>
      </c>
      <c r="F66">
        <v>8</v>
      </c>
      <c r="G66">
        <v>102</v>
      </c>
      <c r="H66">
        <v>110</v>
      </c>
      <c r="I66" s="7" t="s">
        <v>44</v>
      </c>
      <c r="J66">
        <v>94</v>
      </c>
      <c r="K66">
        <v>74.829931972789112</v>
      </c>
      <c r="L66">
        <v>7.8431372549019607E-2</v>
      </c>
    </row>
    <row r="67" spans="1:12" x14ac:dyDescent="0.2">
      <c r="A67">
        <v>65</v>
      </c>
      <c r="B67">
        <v>66</v>
      </c>
      <c r="D67">
        <v>0.47</v>
      </c>
      <c r="E67">
        <v>0.1045</v>
      </c>
      <c r="F67">
        <v>3</v>
      </c>
      <c r="G67">
        <v>49</v>
      </c>
      <c r="H67">
        <v>52</v>
      </c>
      <c r="I67" s="7" t="s">
        <v>45</v>
      </c>
      <c r="J67">
        <v>46</v>
      </c>
      <c r="K67">
        <v>33.026357573832961</v>
      </c>
      <c r="L67">
        <v>6.1224489795918366E-2</v>
      </c>
    </row>
    <row r="68" spans="1:12" x14ac:dyDescent="0.2">
      <c r="A68">
        <v>66</v>
      </c>
      <c r="B68">
        <v>67</v>
      </c>
      <c r="C68">
        <v>0.19700000000000001</v>
      </c>
      <c r="D68">
        <v>0.64</v>
      </c>
      <c r="E68">
        <v>0.1343</v>
      </c>
      <c r="F68">
        <v>3</v>
      </c>
      <c r="G68">
        <v>49</v>
      </c>
      <c r="H68">
        <v>52</v>
      </c>
      <c r="I68" s="7" t="s">
        <v>45</v>
      </c>
      <c r="J68">
        <v>46</v>
      </c>
      <c r="K68">
        <v>29.307332469142757</v>
      </c>
      <c r="L68">
        <v>6.1224489795918366E-2</v>
      </c>
    </row>
    <row r="69" spans="1:12" x14ac:dyDescent="0.2">
      <c r="A69">
        <v>67</v>
      </c>
      <c r="B69">
        <v>68</v>
      </c>
      <c r="C69">
        <v>0.1515</v>
      </c>
      <c r="D69">
        <v>0.69</v>
      </c>
      <c r="E69">
        <v>0.1343</v>
      </c>
      <c r="F69">
        <v>0</v>
      </c>
      <c r="G69">
        <v>20</v>
      </c>
      <c r="H69">
        <v>20</v>
      </c>
      <c r="I69" s="7" t="s">
        <v>45</v>
      </c>
      <c r="J69">
        <v>20</v>
      </c>
      <c r="K69">
        <v>10.963109137751466</v>
      </c>
      <c r="L69">
        <v>0</v>
      </c>
    </row>
    <row r="70" spans="1:12" x14ac:dyDescent="0.2">
      <c r="A70">
        <v>68</v>
      </c>
      <c r="B70">
        <v>69</v>
      </c>
      <c r="C70">
        <v>0.21210000000000001</v>
      </c>
      <c r="D70">
        <v>0.55000000000000004</v>
      </c>
      <c r="E70">
        <v>0.1045</v>
      </c>
      <c r="F70">
        <v>1</v>
      </c>
      <c r="G70">
        <v>11</v>
      </c>
      <c r="H70">
        <v>12</v>
      </c>
      <c r="I70" s="7" t="s">
        <v>45</v>
      </c>
      <c r="J70">
        <v>10</v>
      </c>
      <c r="K70">
        <v>7.252946509519492</v>
      </c>
      <c r="L70">
        <v>9.0909090909090912E-2</v>
      </c>
    </row>
    <row r="71" spans="1:12" x14ac:dyDescent="0.2">
      <c r="A71">
        <v>69</v>
      </c>
      <c r="B71">
        <v>70</v>
      </c>
      <c r="D71">
        <v>0.55000000000000004</v>
      </c>
      <c r="E71">
        <v>0.1045</v>
      </c>
      <c r="F71">
        <v>0</v>
      </c>
      <c r="G71">
        <v>5</v>
      </c>
      <c r="H71">
        <v>5</v>
      </c>
      <c r="I71" s="7" t="s">
        <v>45</v>
      </c>
      <c r="J71">
        <v>5</v>
      </c>
      <c r="K71">
        <v>3.0220610456331216</v>
      </c>
      <c r="L71">
        <v>0</v>
      </c>
    </row>
    <row r="72" spans="1:12" x14ac:dyDescent="0.2">
      <c r="A72">
        <v>70</v>
      </c>
      <c r="B72">
        <v>71</v>
      </c>
      <c r="C72">
        <v>0.18179999999999999</v>
      </c>
      <c r="D72">
        <v>0.59</v>
      </c>
      <c r="E72">
        <v>0.1045</v>
      </c>
      <c r="F72">
        <v>0</v>
      </c>
      <c r="G72">
        <v>2</v>
      </c>
      <c r="H72">
        <v>2</v>
      </c>
      <c r="I72" s="7" t="s">
        <v>45</v>
      </c>
      <c r="J72">
        <v>2</v>
      </c>
      <c r="K72">
        <v>1.1802891708468575</v>
      </c>
      <c r="L72">
        <v>0</v>
      </c>
    </row>
    <row r="73" spans="1:12" x14ac:dyDescent="0.2">
      <c r="A73">
        <v>71</v>
      </c>
      <c r="B73">
        <v>72</v>
      </c>
      <c r="C73">
        <v>0.1515</v>
      </c>
      <c r="D73">
        <v>0.63</v>
      </c>
      <c r="E73">
        <v>0.1343</v>
      </c>
      <c r="F73">
        <v>0</v>
      </c>
      <c r="G73">
        <v>1</v>
      </c>
      <c r="H73">
        <v>1</v>
      </c>
      <c r="I73" s="7" t="s">
        <v>45</v>
      </c>
      <c r="J73">
        <v>1</v>
      </c>
      <c r="K73">
        <v>0.56679702998356285</v>
      </c>
      <c r="L73">
        <v>0</v>
      </c>
    </row>
    <row r="74" spans="1:12" x14ac:dyDescent="0.2">
      <c r="A74">
        <v>72</v>
      </c>
      <c r="B74">
        <v>73</v>
      </c>
      <c r="C74">
        <v>0.18179999999999999</v>
      </c>
      <c r="D74">
        <v>0.63</v>
      </c>
      <c r="E74">
        <v>8.9599999999999999E-2</v>
      </c>
      <c r="F74">
        <v>0</v>
      </c>
      <c r="G74">
        <v>2</v>
      </c>
      <c r="H74">
        <v>2</v>
      </c>
      <c r="I74" s="7" t="s">
        <v>45</v>
      </c>
      <c r="J74">
        <v>2</v>
      </c>
      <c r="K74">
        <v>1.1630611770179113</v>
      </c>
      <c r="L74">
        <v>0</v>
      </c>
    </row>
    <row r="75" spans="1:12" x14ac:dyDescent="0.2">
      <c r="A75">
        <v>73</v>
      </c>
      <c r="B75">
        <v>74</v>
      </c>
      <c r="C75">
        <v>0.1515</v>
      </c>
      <c r="D75">
        <v>0.68</v>
      </c>
      <c r="E75">
        <v>0.1045</v>
      </c>
      <c r="F75">
        <v>0</v>
      </c>
      <c r="G75">
        <v>4</v>
      </c>
      <c r="H75">
        <v>4</v>
      </c>
      <c r="I75" s="7" t="s">
        <v>45</v>
      </c>
      <c r="J75">
        <v>4</v>
      </c>
      <c r="K75">
        <v>2.2415242364808066</v>
      </c>
      <c r="L75">
        <v>0</v>
      </c>
    </row>
    <row r="76" spans="1:12" x14ac:dyDescent="0.2">
      <c r="A76">
        <v>74</v>
      </c>
      <c r="B76">
        <v>75</v>
      </c>
      <c r="C76">
        <v>0.1515</v>
      </c>
      <c r="D76">
        <v>0.74</v>
      </c>
      <c r="E76">
        <v>0.1045</v>
      </c>
      <c r="F76">
        <v>0</v>
      </c>
      <c r="G76">
        <v>36</v>
      </c>
      <c r="H76">
        <v>36</v>
      </c>
      <c r="I76" s="7" t="s">
        <v>45</v>
      </c>
      <c r="J76">
        <v>36</v>
      </c>
      <c r="K76">
        <v>19.517484413120087</v>
      </c>
      <c r="L76">
        <v>0</v>
      </c>
    </row>
    <row r="77" spans="1:12" x14ac:dyDescent="0.2">
      <c r="A77">
        <v>75</v>
      </c>
      <c r="B77">
        <v>76</v>
      </c>
      <c r="C77">
        <v>0.1515</v>
      </c>
      <c r="D77">
        <v>0.74</v>
      </c>
      <c r="E77">
        <v>0.1343</v>
      </c>
      <c r="F77">
        <v>2</v>
      </c>
      <c r="G77">
        <v>92</v>
      </c>
      <c r="H77">
        <v>94</v>
      </c>
      <c r="I77" s="7" t="s">
        <v>45</v>
      </c>
      <c r="J77">
        <v>90</v>
      </c>
      <c r="K77">
        <v>50.152056767859996</v>
      </c>
      <c r="L77">
        <v>2.1739130434782608E-2</v>
      </c>
    </row>
    <row r="78" spans="1:12" x14ac:dyDescent="0.2">
      <c r="A78">
        <v>76</v>
      </c>
      <c r="B78">
        <v>77</v>
      </c>
      <c r="C78">
        <v>0.1515</v>
      </c>
      <c r="D78">
        <v>0.69</v>
      </c>
      <c r="E78">
        <v>0.16420000000000001</v>
      </c>
      <c r="F78">
        <v>2</v>
      </c>
      <c r="G78">
        <v>177</v>
      </c>
      <c r="H78">
        <v>179</v>
      </c>
      <c r="I78" s="7" t="s">
        <v>45</v>
      </c>
      <c r="J78">
        <v>175</v>
      </c>
      <c r="K78">
        <v>96.537590335454638</v>
      </c>
      <c r="L78">
        <v>1.1299435028248588E-2</v>
      </c>
    </row>
    <row r="79" spans="1:12" x14ac:dyDescent="0.2">
      <c r="A79">
        <v>77</v>
      </c>
      <c r="B79">
        <v>78</v>
      </c>
      <c r="C79">
        <v>0.1515</v>
      </c>
      <c r="D79">
        <v>0.64</v>
      </c>
      <c r="E79">
        <v>0.22389999999999999</v>
      </c>
      <c r="F79">
        <v>2</v>
      </c>
      <c r="G79">
        <v>98</v>
      </c>
      <c r="H79">
        <v>100</v>
      </c>
      <c r="I79" s="7" t="s">
        <v>45</v>
      </c>
      <c r="J79">
        <v>96</v>
      </c>
      <c r="K79">
        <v>53.650946939213476</v>
      </c>
      <c r="L79">
        <v>2.0408163265306121E-2</v>
      </c>
    </row>
    <row r="80" spans="1:12" x14ac:dyDescent="0.2">
      <c r="A80">
        <v>78</v>
      </c>
      <c r="B80">
        <v>79</v>
      </c>
      <c r="C80">
        <v>0.13639999999999999</v>
      </c>
      <c r="D80">
        <v>0.69</v>
      </c>
      <c r="E80">
        <v>0.32840000000000003</v>
      </c>
      <c r="F80">
        <v>5</v>
      </c>
      <c r="G80">
        <v>37</v>
      </c>
      <c r="H80">
        <v>42</v>
      </c>
      <c r="I80" s="7" t="s">
        <v>45</v>
      </c>
      <c r="J80">
        <v>32</v>
      </c>
      <c r="K80">
        <v>20.808561236623071</v>
      </c>
      <c r="L80">
        <v>0.13513513513513514</v>
      </c>
    </row>
    <row r="81" spans="1:12" x14ac:dyDescent="0.2">
      <c r="A81">
        <v>79</v>
      </c>
      <c r="B81">
        <v>80</v>
      </c>
      <c r="C81">
        <v>0.21210000000000001</v>
      </c>
      <c r="D81">
        <v>0.51</v>
      </c>
      <c r="E81">
        <v>0.29849999999999999</v>
      </c>
      <c r="F81">
        <v>7</v>
      </c>
      <c r="G81">
        <v>50</v>
      </c>
      <c r="H81">
        <v>57</v>
      </c>
      <c r="I81" s="7" t="s">
        <v>45</v>
      </c>
      <c r="J81">
        <v>43</v>
      </c>
      <c r="K81">
        <v>31.517832457837986</v>
      </c>
      <c r="L81">
        <v>0.14000000000000001</v>
      </c>
    </row>
    <row r="82" spans="1:12" x14ac:dyDescent="0.2">
      <c r="A82">
        <v>80</v>
      </c>
      <c r="B82">
        <v>81</v>
      </c>
      <c r="C82">
        <v>0.2273</v>
      </c>
      <c r="D82">
        <v>0.51</v>
      </c>
      <c r="E82">
        <v>0.16420000000000001</v>
      </c>
      <c r="F82">
        <v>12</v>
      </c>
      <c r="G82">
        <v>66</v>
      </c>
      <c r="H82">
        <v>78</v>
      </c>
      <c r="I82" s="7" t="s">
        <v>45</v>
      </c>
      <c r="J82">
        <v>54</v>
      </c>
      <c r="K82">
        <v>46.589415840401387</v>
      </c>
      <c r="L82">
        <v>0.18181818181818182</v>
      </c>
    </row>
    <row r="83" spans="1:12" x14ac:dyDescent="0.2">
      <c r="A83">
        <v>81</v>
      </c>
      <c r="B83">
        <v>82</v>
      </c>
      <c r="C83">
        <v>0.2273</v>
      </c>
      <c r="D83">
        <v>0.56000000000000005</v>
      </c>
      <c r="E83">
        <v>0.19400000000000001</v>
      </c>
      <c r="F83">
        <v>18</v>
      </c>
      <c r="G83">
        <v>79</v>
      </c>
      <c r="H83">
        <v>97</v>
      </c>
      <c r="I83" s="7" t="s">
        <v>45</v>
      </c>
      <c r="J83">
        <v>61</v>
      </c>
      <c r="K83">
        <v>55.302166476624855</v>
      </c>
      <c r="L83">
        <v>0.22784810126582278</v>
      </c>
    </row>
    <row r="84" spans="1:12" x14ac:dyDescent="0.2">
      <c r="A84">
        <v>82</v>
      </c>
      <c r="B84">
        <v>83</v>
      </c>
      <c r="C84">
        <v>0.2576</v>
      </c>
      <c r="D84">
        <v>0.52</v>
      </c>
      <c r="E84">
        <v>0.22389999999999999</v>
      </c>
      <c r="F84">
        <v>9</v>
      </c>
      <c r="G84">
        <v>54</v>
      </c>
      <c r="H84">
        <v>63</v>
      </c>
      <c r="I84" s="7" t="s">
        <v>45</v>
      </c>
      <c r="J84">
        <v>45</v>
      </c>
      <c r="K84">
        <v>36.125924651642869</v>
      </c>
      <c r="L84">
        <v>0.16666666666666666</v>
      </c>
    </row>
    <row r="85" spans="1:12" x14ac:dyDescent="0.2">
      <c r="A85">
        <v>83</v>
      </c>
      <c r="B85">
        <v>84</v>
      </c>
      <c r="C85">
        <v>0.2727</v>
      </c>
      <c r="D85">
        <v>0.52</v>
      </c>
      <c r="E85">
        <v>0.25369999999999998</v>
      </c>
      <c r="F85">
        <v>17</v>
      </c>
      <c r="G85">
        <v>48</v>
      </c>
      <c r="H85">
        <v>65</v>
      </c>
      <c r="I85" s="7" t="s">
        <v>45</v>
      </c>
      <c r="J85">
        <v>31</v>
      </c>
      <c r="K85">
        <v>36.646558042510009</v>
      </c>
      <c r="L85">
        <v>0.35416666666666669</v>
      </c>
    </row>
    <row r="86" spans="1:12" x14ac:dyDescent="0.2">
      <c r="A86">
        <v>84</v>
      </c>
      <c r="B86">
        <v>85</v>
      </c>
      <c r="C86">
        <v>0.28789999999999999</v>
      </c>
      <c r="D86">
        <v>0.49</v>
      </c>
      <c r="E86">
        <v>0.25369999999999998</v>
      </c>
      <c r="F86">
        <v>15</v>
      </c>
      <c r="G86">
        <v>68</v>
      </c>
      <c r="H86">
        <v>83</v>
      </c>
      <c r="I86" s="7" t="s">
        <v>45</v>
      </c>
      <c r="J86">
        <v>53</v>
      </c>
      <c r="K86">
        <v>47.599931180822388</v>
      </c>
      <c r="L86">
        <v>0.22058823529411764</v>
      </c>
    </row>
    <row r="87" spans="1:12" x14ac:dyDescent="0.2">
      <c r="A87">
        <v>85</v>
      </c>
      <c r="B87">
        <v>86</v>
      </c>
      <c r="C87">
        <v>0.2727</v>
      </c>
      <c r="D87">
        <v>0.48</v>
      </c>
      <c r="E87">
        <v>0.22389999999999999</v>
      </c>
      <c r="F87">
        <v>10</v>
      </c>
      <c r="G87">
        <v>202</v>
      </c>
      <c r="H87">
        <v>212</v>
      </c>
      <c r="I87" s="7" t="s">
        <v>45</v>
      </c>
      <c r="J87">
        <v>192</v>
      </c>
      <c r="K87">
        <v>124.42044720934328</v>
      </c>
      <c r="L87">
        <v>4.9504950495049507E-2</v>
      </c>
    </row>
    <row r="88" spans="1:12" x14ac:dyDescent="0.2">
      <c r="A88">
        <v>86</v>
      </c>
      <c r="B88">
        <v>87</v>
      </c>
      <c r="C88">
        <v>0.2576</v>
      </c>
      <c r="D88">
        <v>0.48</v>
      </c>
      <c r="E88">
        <v>0.19400000000000001</v>
      </c>
      <c r="F88">
        <v>3</v>
      </c>
      <c r="G88">
        <v>179</v>
      </c>
      <c r="H88">
        <v>182</v>
      </c>
      <c r="I88" s="7" t="s">
        <v>45</v>
      </c>
      <c r="J88">
        <v>176</v>
      </c>
      <c r="K88">
        <v>108.72162485065711</v>
      </c>
      <c r="L88">
        <v>1.6759776536312849E-2</v>
      </c>
    </row>
    <row r="89" spans="1:12" x14ac:dyDescent="0.2">
      <c r="A89">
        <v>87</v>
      </c>
      <c r="B89">
        <v>88</v>
      </c>
      <c r="C89">
        <v>0.2576</v>
      </c>
      <c r="D89">
        <v>0.48</v>
      </c>
      <c r="E89">
        <v>0.1045</v>
      </c>
      <c r="F89">
        <v>2</v>
      </c>
      <c r="G89">
        <v>110</v>
      </c>
      <c r="H89">
        <v>112</v>
      </c>
      <c r="I89" s="7" t="s">
        <v>45</v>
      </c>
      <c r="J89">
        <v>108</v>
      </c>
      <c r="K89">
        <v>70.684758598927104</v>
      </c>
      <c r="L89">
        <v>1.8181818181818181E-2</v>
      </c>
    </row>
    <row r="90" spans="1:12" x14ac:dyDescent="0.2">
      <c r="A90">
        <v>88</v>
      </c>
      <c r="B90">
        <v>89</v>
      </c>
      <c r="C90">
        <v>0.2576</v>
      </c>
      <c r="D90">
        <v>0.48</v>
      </c>
      <c r="E90">
        <v>0.1045</v>
      </c>
      <c r="F90">
        <v>1</v>
      </c>
      <c r="G90">
        <v>53</v>
      </c>
      <c r="H90">
        <v>54</v>
      </c>
      <c r="I90" s="7" t="s">
        <v>45</v>
      </c>
      <c r="J90">
        <v>52</v>
      </c>
      <c r="K90">
        <v>34.080151467339853</v>
      </c>
      <c r="L90">
        <v>1.8867924528301886E-2</v>
      </c>
    </row>
    <row r="91" spans="1:12" x14ac:dyDescent="0.2">
      <c r="A91">
        <v>89</v>
      </c>
      <c r="B91">
        <v>90</v>
      </c>
      <c r="C91">
        <v>0.2727</v>
      </c>
      <c r="D91">
        <v>0.64</v>
      </c>
      <c r="E91">
        <v>0</v>
      </c>
      <c r="F91">
        <v>0</v>
      </c>
      <c r="G91">
        <v>48</v>
      </c>
      <c r="H91">
        <v>48</v>
      </c>
      <c r="I91" s="7" t="s">
        <v>44</v>
      </c>
      <c r="J91">
        <v>48</v>
      </c>
      <c r="K91">
        <v>29.268292682926827</v>
      </c>
      <c r="L91">
        <v>0</v>
      </c>
    </row>
    <row r="92" spans="1:12" x14ac:dyDescent="0.2">
      <c r="A92">
        <v>90</v>
      </c>
      <c r="B92">
        <v>91</v>
      </c>
      <c r="C92">
        <v>0.2576</v>
      </c>
      <c r="D92">
        <v>0.64</v>
      </c>
      <c r="E92">
        <v>8.9599999999999999E-2</v>
      </c>
      <c r="F92">
        <v>1</v>
      </c>
      <c r="G92">
        <v>34</v>
      </c>
      <c r="H92">
        <v>35</v>
      </c>
      <c r="I92" s="7" t="s">
        <v>45</v>
      </c>
      <c r="J92">
        <v>33</v>
      </c>
      <c r="K92">
        <v>20.235892691951896</v>
      </c>
      <c r="L92">
        <v>2.9411764705882353E-2</v>
      </c>
    </row>
    <row r="93" spans="1:12" x14ac:dyDescent="0.2">
      <c r="A93">
        <v>91</v>
      </c>
      <c r="B93">
        <v>92</v>
      </c>
      <c r="C93">
        <v>0.2273</v>
      </c>
      <c r="D93">
        <v>0.69</v>
      </c>
      <c r="E93">
        <v>8.9599999999999999E-2</v>
      </c>
      <c r="F93">
        <v>2</v>
      </c>
      <c r="G93">
        <v>9</v>
      </c>
      <c r="H93">
        <v>11</v>
      </c>
      <c r="I93" s="7" t="s">
        <v>45</v>
      </c>
      <c r="J93">
        <v>7</v>
      </c>
      <c r="K93">
        <v>6.1811643065857504</v>
      </c>
      <c r="L93">
        <v>0.22222222222222221</v>
      </c>
    </row>
    <row r="94" spans="1:12" x14ac:dyDescent="0.2">
      <c r="A94">
        <v>92</v>
      </c>
      <c r="B94">
        <v>93</v>
      </c>
      <c r="C94">
        <v>0.2576</v>
      </c>
      <c r="D94">
        <v>0.64</v>
      </c>
      <c r="E94">
        <v>0</v>
      </c>
      <c r="F94">
        <v>0</v>
      </c>
      <c r="G94">
        <v>6</v>
      </c>
      <c r="H94">
        <v>6</v>
      </c>
      <c r="I94" s="7" t="s">
        <v>44</v>
      </c>
      <c r="J94">
        <v>6</v>
      </c>
      <c r="K94">
        <v>3.6585365853658534</v>
      </c>
      <c r="L94">
        <v>0</v>
      </c>
    </row>
    <row r="95" spans="1:12" x14ac:dyDescent="0.2">
      <c r="A95">
        <v>93</v>
      </c>
      <c r="B95">
        <v>94</v>
      </c>
      <c r="C95">
        <v>0.19700000000000001</v>
      </c>
      <c r="D95">
        <v>0.74</v>
      </c>
      <c r="E95">
        <v>8.9599999999999999E-2</v>
      </c>
      <c r="F95">
        <v>0</v>
      </c>
      <c r="G95">
        <v>6</v>
      </c>
      <c r="H95">
        <v>6</v>
      </c>
      <c r="I95" s="7" t="s">
        <v>45</v>
      </c>
      <c r="J95">
        <v>6</v>
      </c>
      <c r="K95">
        <v>3.2794053344993443</v>
      </c>
      <c r="L95">
        <v>0</v>
      </c>
    </row>
    <row r="96" spans="1:12" x14ac:dyDescent="0.2">
      <c r="A96">
        <v>94</v>
      </c>
      <c r="B96">
        <v>95</v>
      </c>
      <c r="C96">
        <v>0.19700000000000001</v>
      </c>
      <c r="D96">
        <v>0.74</v>
      </c>
      <c r="E96">
        <v>8.9599999999999999E-2</v>
      </c>
      <c r="F96">
        <v>0</v>
      </c>
      <c r="G96">
        <v>2</v>
      </c>
      <c r="H96">
        <v>2</v>
      </c>
      <c r="I96" s="7" t="s">
        <v>45</v>
      </c>
      <c r="J96">
        <v>2</v>
      </c>
      <c r="K96">
        <v>1.0931351114997814</v>
      </c>
      <c r="L96">
        <v>0</v>
      </c>
    </row>
    <row r="97" spans="1:12" x14ac:dyDescent="0.2">
      <c r="A97">
        <v>95</v>
      </c>
      <c r="B97">
        <v>96</v>
      </c>
      <c r="C97">
        <v>0.2273</v>
      </c>
      <c r="D97">
        <v>0.48</v>
      </c>
      <c r="E97">
        <v>0.22389999999999999</v>
      </c>
      <c r="F97">
        <v>0</v>
      </c>
      <c r="G97">
        <v>2</v>
      </c>
      <c r="H97">
        <v>2</v>
      </c>
      <c r="I97" s="7" t="s">
        <v>45</v>
      </c>
      <c r="J97">
        <v>2</v>
      </c>
      <c r="K97">
        <v>1.173777803861729</v>
      </c>
      <c r="L97">
        <v>0</v>
      </c>
    </row>
    <row r="98" spans="1:12" x14ac:dyDescent="0.2">
      <c r="A98">
        <v>96</v>
      </c>
      <c r="B98">
        <v>97</v>
      </c>
      <c r="C98">
        <v>0.2273</v>
      </c>
      <c r="D98">
        <v>0.47</v>
      </c>
      <c r="E98">
        <v>0.16420000000000001</v>
      </c>
      <c r="F98">
        <v>0</v>
      </c>
      <c r="G98">
        <v>3</v>
      </c>
      <c r="H98">
        <v>3</v>
      </c>
      <c r="I98" s="7" t="s">
        <v>45</v>
      </c>
      <c r="J98">
        <v>3</v>
      </c>
      <c r="K98">
        <v>1.8357606168155673</v>
      </c>
      <c r="L98">
        <v>0</v>
      </c>
    </row>
    <row r="99" spans="1:12" x14ac:dyDescent="0.2">
      <c r="A99">
        <v>97</v>
      </c>
      <c r="B99">
        <v>98</v>
      </c>
      <c r="C99">
        <v>0.19700000000000001</v>
      </c>
      <c r="D99">
        <v>0.47</v>
      </c>
      <c r="E99">
        <v>0.22389999999999999</v>
      </c>
      <c r="F99">
        <v>0</v>
      </c>
      <c r="G99">
        <v>33</v>
      </c>
      <c r="H99">
        <v>33</v>
      </c>
      <c r="I99" s="7" t="s">
        <v>45</v>
      </c>
      <c r="J99">
        <v>33</v>
      </c>
      <c r="K99">
        <v>19.481669520042505</v>
      </c>
      <c r="L99">
        <v>0</v>
      </c>
    </row>
    <row r="100" spans="1:12" x14ac:dyDescent="0.2">
      <c r="A100">
        <v>98</v>
      </c>
      <c r="B100">
        <v>99</v>
      </c>
      <c r="C100">
        <v>0.18179999999999999</v>
      </c>
      <c r="D100">
        <v>0.43</v>
      </c>
      <c r="E100">
        <v>0.19400000000000001</v>
      </c>
      <c r="F100">
        <v>1</v>
      </c>
      <c r="G100">
        <v>87</v>
      </c>
      <c r="H100">
        <v>88</v>
      </c>
      <c r="I100" s="7" t="s">
        <v>45</v>
      </c>
      <c r="J100">
        <v>86</v>
      </c>
      <c r="K100">
        <v>54.187192118226605</v>
      </c>
      <c r="L100">
        <v>1.1494252873563218E-2</v>
      </c>
    </row>
    <row r="101" spans="1:12" x14ac:dyDescent="0.2">
      <c r="A101">
        <v>99</v>
      </c>
      <c r="B101">
        <v>100</v>
      </c>
      <c r="C101">
        <v>0.18179999999999999</v>
      </c>
      <c r="D101">
        <v>0.4</v>
      </c>
      <c r="E101">
        <v>0.29849999999999999</v>
      </c>
      <c r="F101">
        <v>3</v>
      </c>
      <c r="G101">
        <v>192</v>
      </c>
      <c r="H101">
        <v>195</v>
      </c>
      <c r="I101" s="7" t="s">
        <v>45</v>
      </c>
      <c r="J101">
        <v>189</v>
      </c>
      <c r="K101">
        <v>114.80718280836032</v>
      </c>
      <c r="L101">
        <v>1.5625E-2</v>
      </c>
    </row>
    <row r="102" spans="1:12" x14ac:dyDescent="0.2">
      <c r="A102">
        <v>100</v>
      </c>
      <c r="B102">
        <v>101</v>
      </c>
      <c r="C102">
        <v>0.19700000000000001</v>
      </c>
      <c r="D102">
        <v>0.37</v>
      </c>
      <c r="E102">
        <v>0.32840000000000003</v>
      </c>
      <c r="F102">
        <v>6</v>
      </c>
      <c r="G102">
        <v>109</v>
      </c>
      <c r="H102">
        <v>115</v>
      </c>
      <c r="I102" s="7" t="s">
        <v>45</v>
      </c>
      <c r="J102">
        <v>103</v>
      </c>
      <c r="K102">
        <v>67.710786622703722</v>
      </c>
      <c r="L102">
        <v>5.5045871559633031E-2</v>
      </c>
    </row>
    <row r="103" spans="1:12" x14ac:dyDescent="0.2">
      <c r="A103">
        <v>101</v>
      </c>
      <c r="B103">
        <v>102</v>
      </c>
      <c r="C103">
        <v>0.19700000000000001</v>
      </c>
      <c r="D103">
        <v>0.37</v>
      </c>
      <c r="E103">
        <v>0.32840000000000003</v>
      </c>
      <c r="F103">
        <v>4</v>
      </c>
      <c r="G103">
        <v>53</v>
      </c>
      <c r="H103">
        <v>57</v>
      </c>
      <c r="I103" s="7" t="s">
        <v>45</v>
      </c>
      <c r="J103">
        <v>49</v>
      </c>
      <c r="K103">
        <v>33.56099858690532</v>
      </c>
      <c r="L103">
        <v>7.5471698113207544E-2</v>
      </c>
    </row>
    <row r="104" spans="1:12" x14ac:dyDescent="0.2">
      <c r="A104">
        <v>102</v>
      </c>
      <c r="B104">
        <v>103</v>
      </c>
      <c r="C104">
        <v>0.2273</v>
      </c>
      <c r="D104">
        <v>0.33</v>
      </c>
      <c r="E104">
        <v>0.32840000000000003</v>
      </c>
      <c r="F104">
        <v>12</v>
      </c>
      <c r="G104">
        <v>34</v>
      </c>
      <c r="H104">
        <v>46</v>
      </c>
      <c r="I104" s="7" t="s">
        <v>45</v>
      </c>
      <c r="J104">
        <v>22</v>
      </c>
      <c r="K104">
        <v>27.737578388808487</v>
      </c>
      <c r="L104">
        <v>0.35294117647058826</v>
      </c>
    </row>
    <row r="105" spans="1:12" x14ac:dyDescent="0.2">
      <c r="A105">
        <v>103</v>
      </c>
      <c r="B105">
        <v>104</v>
      </c>
      <c r="C105">
        <v>0.2273</v>
      </c>
      <c r="D105">
        <v>0.33</v>
      </c>
      <c r="E105">
        <v>0.32840000000000003</v>
      </c>
      <c r="F105">
        <v>5</v>
      </c>
      <c r="G105">
        <v>74</v>
      </c>
      <c r="H105">
        <v>79</v>
      </c>
      <c r="I105" s="7" t="s">
        <v>45</v>
      </c>
      <c r="J105">
        <v>69</v>
      </c>
      <c r="K105">
        <v>47.636275928605883</v>
      </c>
      <c r="L105">
        <v>6.7567567567567571E-2</v>
      </c>
    </row>
    <row r="106" spans="1:12" x14ac:dyDescent="0.2">
      <c r="A106">
        <v>104</v>
      </c>
      <c r="B106">
        <v>105</v>
      </c>
      <c r="C106">
        <v>0.2576</v>
      </c>
      <c r="D106">
        <v>0.3</v>
      </c>
      <c r="E106">
        <v>0.29849999999999999</v>
      </c>
      <c r="F106">
        <v>6</v>
      </c>
      <c r="G106">
        <v>65</v>
      </c>
      <c r="H106">
        <v>71</v>
      </c>
      <c r="I106" s="7" t="s">
        <v>45</v>
      </c>
      <c r="J106">
        <v>59</v>
      </c>
      <c r="K106">
        <v>44.416640600563028</v>
      </c>
      <c r="L106">
        <v>9.2307692307692313E-2</v>
      </c>
    </row>
    <row r="107" spans="1:12" x14ac:dyDescent="0.2">
      <c r="A107">
        <v>105</v>
      </c>
      <c r="B107">
        <v>106</v>
      </c>
      <c r="C107">
        <v>0.28789999999999999</v>
      </c>
      <c r="D107">
        <v>0.28000000000000003</v>
      </c>
      <c r="E107">
        <v>0.19400000000000001</v>
      </c>
      <c r="F107">
        <v>10</v>
      </c>
      <c r="G107">
        <v>52</v>
      </c>
      <c r="H107">
        <v>62</v>
      </c>
      <c r="I107" s="7" t="s">
        <v>45</v>
      </c>
      <c r="J107">
        <v>42</v>
      </c>
      <c r="K107">
        <v>42.062415196743558</v>
      </c>
      <c r="L107">
        <v>0.19230769230769232</v>
      </c>
    </row>
    <row r="108" spans="1:12" x14ac:dyDescent="0.2">
      <c r="A108">
        <v>106</v>
      </c>
      <c r="B108">
        <v>107</v>
      </c>
      <c r="C108">
        <v>0.28789999999999999</v>
      </c>
      <c r="D108">
        <v>0.28000000000000003</v>
      </c>
      <c r="E108">
        <v>0.19400000000000001</v>
      </c>
      <c r="F108">
        <v>7</v>
      </c>
      <c r="G108">
        <v>55</v>
      </c>
      <c r="H108">
        <v>62</v>
      </c>
      <c r="I108" s="7" t="s">
        <v>45</v>
      </c>
      <c r="J108">
        <v>48</v>
      </c>
      <c r="K108">
        <v>42.062415196743558</v>
      </c>
      <c r="L108">
        <v>0.12727272727272726</v>
      </c>
    </row>
    <row r="109" spans="1:12" x14ac:dyDescent="0.2">
      <c r="A109">
        <v>107</v>
      </c>
      <c r="B109">
        <v>108</v>
      </c>
      <c r="C109">
        <v>0.31819999999999998</v>
      </c>
      <c r="D109">
        <v>0.28000000000000003</v>
      </c>
      <c r="E109">
        <v>8.9599999999999999E-2</v>
      </c>
      <c r="F109">
        <v>4</v>
      </c>
      <c r="G109">
        <v>85</v>
      </c>
      <c r="H109">
        <v>89</v>
      </c>
      <c r="I109" s="7" t="s">
        <v>45</v>
      </c>
      <c r="J109">
        <v>81</v>
      </c>
      <c r="K109">
        <v>64.982476635514018</v>
      </c>
      <c r="L109">
        <v>4.7058823529411764E-2</v>
      </c>
    </row>
    <row r="110" spans="1:12" x14ac:dyDescent="0.2">
      <c r="A110">
        <v>108</v>
      </c>
      <c r="B110">
        <v>109</v>
      </c>
      <c r="C110">
        <v>0.2273</v>
      </c>
      <c r="D110">
        <v>0.38</v>
      </c>
      <c r="E110">
        <v>0.19400000000000001</v>
      </c>
      <c r="F110">
        <v>4</v>
      </c>
      <c r="G110">
        <v>186</v>
      </c>
      <c r="H110">
        <v>190</v>
      </c>
      <c r="I110" s="7" t="s">
        <v>45</v>
      </c>
      <c r="J110">
        <v>182</v>
      </c>
      <c r="K110">
        <v>120.71156289707753</v>
      </c>
      <c r="L110">
        <v>2.1505376344086023E-2</v>
      </c>
    </row>
    <row r="111" spans="1:12" x14ac:dyDescent="0.2">
      <c r="A111">
        <v>109</v>
      </c>
      <c r="B111">
        <v>110</v>
      </c>
      <c r="C111">
        <v>0.2424</v>
      </c>
      <c r="D111">
        <v>0.38</v>
      </c>
      <c r="E111">
        <v>0.1343</v>
      </c>
      <c r="F111">
        <v>3</v>
      </c>
      <c r="G111">
        <v>166</v>
      </c>
      <c r="H111">
        <v>169</v>
      </c>
      <c r="I111" s="7" t="s">
        <v>45</v>
      </c>
      <c r="J111">
        <v>163</v>
      </c>
      <c r="K111">
        <v>111.60272072904972</v>
      </c>
      <c r="L111">
        <v>1.8072289156626505E-2</v>
      </c>
    </row>
    <row r="112" spans="1:12" x14ac:dyDescent="0.2">
      <c r="A112">
        <v>110</v>
      </c>
      <c r="B112">
        <v>111</v>
      </c>
      <c r="C112">
        <v>0.2576</v>
      </c>
      <c r="D112">
        <v>0.38</v>
      </c>
      <c r="E112">
        <v>0.1045</v>
      </c>
      <c r="F112">
        <v>5</v>
      </c>
      <c r="G112">
        <v>127</v>
      </c>
      <c r="H112">
        <v>132</v>
      </c>
      <c r="I112" s="7" t="s">
        <v>45</v>
      </c>
      <c r="J112">
        <v>122</v>
      </c>
      <c r="K112">
        <v>88.918827888177844</v>
      </c>
      <c r="L112">
        <v>3.937007874015748E-2</v>
      </c>
    </row>
    <row r="113" spans="1:12" x14ac:dyDescent="0.2">
      <c r="A113">
        <v>111</v>
      </c>
      <c r="B113">
        <v>112</v>
      </c>
      <c r="C113">
        <v>0.2273</v>
      </c>
      <c r="D113">
        <v>0.47</v>
      </c>
      <c r="E113">
        <v>0.16420000000000001</v>
      </c>
      <c r="F113">
        <v>7</v>
      </c>
      <c r="G113">
        <v>82</v>
      </c>
      <c r="H113">
        <v>89</v>
      </c>
      <c r="I113" s="7" t="s">
        <v>45</v>
      </c>
      <c r="J113">
        <v>75</v>
      </c>
      <c r="K113">
        <v>54.460898298861835</v>
      </c>
      <c r="L113">
        <v>8.5365853658536592E-2</v>
      </c>
    </row>
    <row r="114" spans="1:12" x14ac:dyDescent="0.2">
      <c r="A114">
        <v>112</v>
      </c>
      <c r="B114">
        <v>113</v>
      </c>
      <c r="C114">
        <v>0.19700000000000001</v>
      </c>
      <c r="D114">
        <v>0.51</v>
      </c>
      <c r="E114">
        <v>0.19400000000000001</v>
      </c>
      <c r="F114">
        <v>3</v>
      </c>
      <c r="G114">
        <v>40</v>
      </c>
      <c r="H114">
        <v>43</v>
      </c>
      <c r="I114" s="7" t="s">
        <v>45</v>
      </c>
      <c r="J114">
        <v>37</v>
      </c>
      <c r="K114">
        <v>25.23474178403756</v>
      </c>
      <c r="L114">
        <v>7.4999999999999997E-2</v>
      </c>
    </row>
    <row r="115" spans="1:12" x14ac:dyDescent="0.2">
      <c r="A115">
        <v>113</v>
      </c>
      <c r="B115">
        <v>114</v>
      </c>
      <c r="C115">
        <v>0.19700000000000001</v>
      </c>
      <c r="D115">
        <v>0.55000000000000004</v>
      </c>
      <c r="E115">
        <v>0.1343</v>
      </c>
      <c r="F115">
        <v>1</v>
      </c>
      <c r="G115">
        <v>41</v>
      </c>
      <c r="H115">
        <v>42</v>
      </c>
      <c r="I115" s="7" t="s">
        <v>45</v>
      </c>
      <c r="J115">
        <v>40</v>
      </c>
      <c r="K115">
        <v>24.936175265689009</v>
      </c>
      <c r="L115">
        <v>2.4390243902439025E-2</v>
      </c>
    </row>
    <row r="116" spans="1:12" x14ac:dyDescent="0.2">
      <c r="A116">
        <v>114</v>
      </c>
      <c r="B116">
        <v>115</v>
      </c>
      <c r="C116">
        <v>0.2576</v>
      </c>
      <c r="D116">
        <v>0.47</v>
      </c>
      <c r="E116">
        <v>0</v>
      </c>
      <c r="F116">
        <v>1</v>
      </c>
      <c r="G116">
        <v>18</v>
      </c>
      <c r="H116">
        <v>19</v>
      </c>
      <c r="I116" s="7" t="s">
        <v>44</v>
      </c>
      <c r="J116">
        <v>17</v>
      </c>
      <c r="K116">
        <v>12.925170068027212</v>
      </c>
      <c r="L116">
        <v>5.5555555555555552E-2</v>
      </c>
    </row>
    <row r="117" spans="1:12" x14ac:dyDescent="0.2">
      <c r="A117">
        <v>115</v>
      </c>
      <c r="B117">
        <v>116</v>
      </c>
      <c r="C117">
        <v>0.2424</v>
      </c>
      <c r="D117">
        <v>0.55000000000000004</v>
      </c>
      <c r="E117">
        <v>0</v>
      </c>
      <c r="F117">
        <v>0</v>
      </c>
      <c r="G117">
        <v>11</v>
      </c>
      <c r="H117">
        <v>11</v>
      </c>
      <c r="I117" s="7" t="s">
        <v>44</v>
      </c>
      <c r="J117">
        <v>11</v>
      </c>
      <c r="K117">
        <v>7.096774193548387</v>
      </c>
      <c r="L117">
        <v>0</v>
      </c>
    </row>
    <row r="118" spans="1:12" x14ac:dyDescent="0.2">
      <c r="A118">
        <v>116</v>
      </c>
      <c r="B118">
        <v>117</v>
      </c>
      <c r="C118">
        <v>0.2273</v>
      </c>
      <c r="D118">
        <v>0.64</v>
      </c>
      <c r="E118">
        <v>0</v>
      </c>
      <c r="F118">
        <v>0</v>
      </c>
      <c r="G118">
        <v>4</v>
      </c>
      <c r="H118">
        <v>4</v>
      </c>
      <c r="I118" s="7" t="s">
        <v>44</v>
      </c>
      <c r="J118">
        <v>4</v>
      </c>
      <c r="K118">
        <v>2.4390243902439024</v>
      </c>
      <c r="L118">
        <v>0</v>
      </c>
    </row>
    <row r="119" spans="1:12" x14ac:dyDescent="0.2">
      <c r="A119">
        <v>117</v>
      </c>
      <c r="B119">
        <v>118</v>
      </c>
      <c r="C119">
        <v>0.2273</v>
      </c>
      <c r="D119">
        <v>0.64</v>
      </c>
      <c r="E119">
        <v>0</v>
      </c>
      <c r="F119">
        <v>0</v>
      </c>
      <c r="G119">
        <v>2</v>
      </c>
      <c r="H119">
        <v>2</v>
      </c>
      <c r="I119" s="7" t="s">
        <v>44</v>
      </c>
      <c r="J119">
        <v>2</v>
      </c>
      <c r="K119">
        <v>1.2195121951219512</v>
      </c>
      <c r="L119">
        <v>0</v>
      </c>
    </row>
    <row r="120" spans="1:12" x14ac:dyDescent="0.2">
      <c r="A120">
        <v>118</v>
      </c>
      <c r="B120">
        <v>119</v>
      </c>
      <c r="C120">
        <v>0.19700000000000001</v>
      </c>
      <c r="D120">
        <v>0.64</v>
      </c>
      <c r="E120">
        <v>8.9599999999999999E-2</v>
      </c>
      <c r="F120">
        <v>0</v>
      </c>
      <c r="G120">
        <v>1</v>
      </c>
      <c r="H120">
        <v>1</v>
      </c>
      <c r="I120" s="7" t="s">
        <v>45</v>
      </c>
      <c r="J120">
        <v>1</v>
      </c>
      <c r="K120">
        <v>0.57816836262719706</v>
      </c>
      <c r="L120">
        <v>0</v>
      </c>
    </row>
    <row r="121" spans="1:12" x14ac:dyDescent="0.2">
      <c r="A121">
        <v>119</v>
      </c>
      <c r="B121">
        <v>120</v>
      </c>
      <c r="C121">
        <v>0.18179999999999999</v>
      </c>
      <c r="D121">
        <v>0.69</v>
      </c>
      <c r="E121">
        <v>8.9599999999999999E-2</v>
      </c>
      <c r="F121">
        <v>0</v>
      </c>
      <c r="G121">
        <v>4</v>
      </c>
      <c r="H121">
        <v>4</v>
      </c>
      <c r="I121" s="7" t="s">
        <v>45</v>
      </c>
      <c r="J121">
        <v>4</v>
      </c>
      <c r="K121">
        <v>2.2476961114857272</v>
      </c>
      <c r="L121">
        <v>0</v>
      </c>
    </row>
    <row r="122" spans="1:12" x14ac:dyDescent="0.2">
      <c r="A122">
        <v>120</v>
      </c>
      <c r="B122">
        <v>121</v>
      </c>
      <c r="C122">
        <v>0.16669999999999999</v>
      </c>
      <c r="D122">
        <v>0.63</v>
      </c>
      <c r="E122">
        <v>0.1045</v>
      </c>
      <c r="F122">
        <v>0</v>
      </c>
      <c r="G122">
        <v>36</v>
      </c>
      <c r="H122">
        <v>36</v>
      </c>
      <c r="I122" s="7" t="s">
        <v>45</v>
      </c>
      <c r="J122">
        <v>36</v>
      </c>
      <c r="K122">
        <v>20.75526088209859</v>
      </c>
      <c r="L122">
        <v>0</v>
      </c>
    </row>
    <row r="123" spans="1:12" x14ac:dyDescent="0.2">
      <c r="A123">
        <v>121</v>
      </c>
      <c r="B123">
        <v>122</v>
      </c>
      <c r="C123">
        <v>0.2273</v>
      </c>
      <c r="D123">
        <v>0.59</v>
      </c>
      <c r="E123">
        <v>0</v>
      </c>
      <c r="F123">
        <v>0</v>
      </c>
      <c r="G123">
        <v>95</v>
      </c>
      <c r="H123">
        <v>95</v>
      </c>
      <c r="I123" s="7" t="s">
        <v>44</v>
      </c>
      <c r="J123">
        <v>95</v>
      </c>
      <c r="K123">
        <v>59.748427672955977</v>
      </c>
      <c r="L123">
        <v>0</v>
      </c>
    </row>
    <row r="124" spans="1:12" x14ac:dyDescent="0.2">
      <c r="A124">
        <v>122</v>
      </c>
      <c r="B124">
        <v>123</v>
      </c>
      <c r="C124">
        <v>0.2273</v>
      </c>
      <c r="D124">
        <v>0.59</v>
      </c>
      <c r="E124">
        <v>0</v>
      </c>
      <c r="F124">
        <v>3</v>
      </c>
      <c r="G124">
        <v>216</v>
      </c>
      <c r="H124">
        <v>219</v>
      </c>
      <c r="I124" s="7" t="s">
        <v>44</v>
      </c>
      <c r="J124">
        <v>213</v>
      </c>
      <c r="K124">
        <v>137.7358490566038</v>
      </c>
      <c r="L124">
        <v>1.3888888888888888E-2</v>
      </c>
    </row>
    <row r="125" spans="1:12" x14ac:dyDescent="0.2">
      <c r="A125">
        <v>123</v>
      </c>
      <c r="B125">
        <v>124</v>
      </c>
      <c r="C125">
        <v>0.2424</v>
      </c>
      <c r="D125">
        <v>0.51</v>
      </c>
      <c r="E125">
        <v>0</v>
      </c>
      <c r="F125">
        <v>6</v>
      </c>
      <c r="G125">
        <v>116</v>
      </c>
      <c r="H125">
        <v>122</v>
      </c>
      <c r="I125" s="7" t="s">
        <v>44</v>
      </c>
      <c r="J125">
        <v>110</v>
      </c>
      <c r="K125">
        <v>80.794701986754973</v>
      </c>
      <c r="L125">
        <v>5.1724137931034482E-2</v>
      </c>
    </row>
    <row r="126" spans="1:12" x14ac:dyDescent="0.2">
      <c r="A126">
        <v>124</v>
      </c>
      <c r="B126">
        <v>125</v>
      </c>
      <c r="C126">
        <v>0.2576</v>
      </c>
      <c r="D126">
        <v>0.47</v>
      </c>
      <c r="E126">
        <v>0</v>
      </c>
      <c r="F126">
        <v>3</v>
      </c>
      <c r="G126">
        <v>42</v>
      </c>
      <c r="H126">
        <v>45</v>
      </c>
      <c r="I126" s="7" t="s">
        <v>44</v>
      </c>
      <c r="J126">
        <v>39</v>
      </c>
      <c r="K126">
        <v>30.612244897959183</v>
      </c>
      <c r="L126">
        <v>7.1428571428571425E-2</v>
      </c>
    </row>
    <row r="127" spans="1:12" x14ac:dyDescent="0.2">
      <c r="A127">
        <v>125</v>
      </c>
      <c r="B127">
        <v>126</v>
      </c>
      <c r="C127">
        <v>0.2576</v>
      </c>
      <c r="D127">
        <v>0.44</v>
      </c>
      <c r="E127">
        <v>8.9599999999999999E-2</v>
      </c>
      <c r="F127">
        <v>2</v>
      </c>
      <c r="G127">
        <v>57</v>
      </c>
      <c r="H127">
        <v>59</v>
      </c>
      <c r="I127" s="7" t="s">
        <v>45</v>
      </c>
      <c r="J127">
        <v>55</v>
      </c>
      <c r="K127">
        <v>38.57217573221758</v>
      </c>
      <c r="L127">
        <v>3.5087719298245612E-2</v>
      </c>
    </row>
    <row r="128" spans="1:12" x14ac:dyDescent="0.2">
      <c r="A128">
        <v>126</v>
      </c>
      <c r="B128">
        <v>127</v>
      </c>
      <c r="C128">
        <v>0.28789999999999999</v>
      </c>
      <c r="D128">
        <v>0.35</v>
      </c>
      <c r="E128">
        <v>0</v>
      </c>
      <c r="F128">
        <v>6</v>
      </c>
      <c r="G128">
        <v>78</v>
      </c>
      <c r="H128">
        <v>84</v>
      </c>
      <c r="I128" s="7" t="s">
        <v>44</v>
      </c>
      <c r="J128">
        <v>72</v>
      </c>
      <c r="K128">
        <v>62.222222222222221</v>
      </c>
      <c r="L128">
        <v>7.6923076923076927E-2</v>
      </c>
    </row>
    <row r="129" spans="1:12" x14ac:dyDescent="0.2">
      <c r="A129">
        <v>127</v>
      </c>
      <c r="B129">
        <v>128</v>
      </c>
      <c r="C129">
        <v>0.2727</v>
      </c>
      <c r="D129">
        <v>0.35</v>
      </c>
      <c r="E129">
        <v>0.1045</v>
      </c>
      <c r="F129">
        <v>12</v>
      </c>
      <c r="G129">
        <v>55</v>
      </c>
      <c r="H129">
        <v>67</v>
      </c>
      <c r="I129" s="7" t="s">
        <v>45</v>
      </c>
      <c r="J129">
        <v>43</v>
      </c>
      <c r="K129">
        <v>46.063939498109313</v>
      </c>
      <c r="L129">
        <v>0.21818181818181817</v>
      </c>
    </row>
    <row r="130" spans="1:12" x14ac:dyDescent="0.2">
      <c r="A130">
        <v>128</v>
      </c>
      <c r="B130">
        <v>129</v>
      </c>
      <c r="C130">
        <v>0.2727</v>
      </c>
      <c r="D130">
        <v>0.36</v>
      </c>
      <c r="E130">
        <v>0.16420000000000001</v>
      </c>
      <c r="F130">
        <v>11</v>
      </c>
      <c r="G130">
        <v>59</v>
      </c>
      <c r="H130">
        <v>70</v>
      </c>
      <c r="I130" s="7" t="s">
        <v>45</v>
      </c>
      <c r="J130">
        <v>48</v>
      </c>
      <c r="K130">
        <v>45.925731531295106</v>
      </c>
      <c r="L130">
        <v>0.1864406779661017</v>
      </c>
    </row>
    <row r="131" spans="1:12" x14ac:dyDescent="0.2">
      <c r="A131">
        <v>129</v>
      </c>
      <c r="B131">
        <v>130</v>
      </c>
      <c r="C131">
        <v>0.2727</v>
      </c>
      <c r="D131">
        <v>0.36</v>
      </c>
      <c r="E131">
        <v>0</v>
      </c>
      <c r="F131">
        <v>8</v>
      </c>
      <c r="G131">
        <v>54</v>
      </c>
      <c r="H131">
        <v>62</v>
      </c>
      <c r="I131" s="7" t="s">
        <v>44</v>
      </c>
      <c r="J131">
        <v>46</v>
      </c>
      <c r="K131">
        <v>45.588235294117652</v>
      </c>
      <c r="L131">
        <v>0.14814814814814814</v>
      </c>
    </row>
    <row r="132" spans="1:12" x14ac:dyDescent="0.2">
      <c r="A132">
        <v>130</v>
      </c>
      <c r="B132">
        <v>131</v>
      </c>
      <c r="C132">
        <v>0.2576</v>
      </c>
      <c r="D132">
        <v>0.38</v>
      </c>
      <c r="E132">
        <v>0.16420000000000001</v>
      </c>
      <c r="F132">
        <v>12</v>
      </c>
      <c r="G132">
        <v>74</v>
      </c>
      <c r="H132">
        <v>86</v>
      </c>
      <c r="I132" s="7" t="s">
        <v>45</v>
      </c>
      <c r="J132">
        <v>62</v>
      </c>
      <c r="K132">
        <v>55.692267840953242</v>
      </c>
      <c r="L132">
        <v>0.16216216216216217</v>
      </c>
    </row>
    <row r="133" spans="1:12" x14ac:dyDescent="0.2">
      <c r="A133">
        <v>131</v>
      </c>
      <c r="B133">
        <v>132</v>
      </c>
      <c r="C133">
        <v>0.2273</v>
      </c>
      <c r="D133">
        <v>0.51</v>
      </c>
      <c r="E133">
        <v>0.16420000000000001</v>
      </c>
      <c r="F133">
        <v>9</v>
      </c>
      <c r="G133">
        <v>163</v>
      </c>
      <c r="H133">
        <v>172</v>
      </c>
      <c r="I133" s="7" t="s">
        <v>45</v>
      </c>
      <c r="J133">
        <v>154</v>
      </c>
      <c r="K133">
        <v>102.73563493011588</v>
      </c>
      <c r="L133">
        <v>5.5214723926380369E-2</v>
      </c>
    </row>
    <row r="134" spans="1:12" x14ac:dyDescent="0.2">
      <c r="A134">
        <v>132</v>
      </c>
      <c r="B134">
        <v>133</v>
      </c>
      <c r="C134">
        <v>0.2273</v>
      </c>
      <c r="D134">
        <v>0.51</v>
      </c>
      <c r="E134">
        <v>0.1343</v>
      </c>
      <c r="F134">
        <v>5</v>
      </c>
      <c r="G134">
        <v>158</v>
      </c>
      <c r="H134">
        <v>163</v>
      </c>
      <c r="I134" s="7" t="s">
        <v>45</v>
      </c>
      <c r="J134">
        <v>153</v>
      </c>
      <c r="K134">
        <v>99.130329015386479</v>
      </c>
      <c r="L134">
        <v>3.1645569620253167E-2</v>
      </c>
    </row>
    <row r="135" spans="1:12" x14ac:dyDescent="0.2">
      <c r="A135">
        <v>133</v>
      </c>
      <c r="B135">
        <v>134</v>
      </c>
      <c r="C135">
        <v>0.2576</v>
      </c>
      <c r="D135">
        <v>0.55000000000000004</v>
      </c>
      <c r="E135">
        <v>8.9599999999999999E-2</v>
      </c>
      <c r="F135">
        <v>3</v>
      </c>
      <c r="G135">
        <v>109</v>
      </c>
      <c r="H135">
        <v>112</v>
      </c>
      <c r="I135" s="7" t="s">
        <v>45</v>
      </c>
      <c r="J135">
        <v>106</v>
      </c>
      <c r="K135">
        <v>68.309343742376186</v>
      </c>
      <c r="L135">
        <v>2.7522935779816515E-2</v>
      </c>
    </row>
    <row r="136" spans="1:12" x14ac:dyDescent="0.2">
      <c r="A136">
        <v>134</v>
      </c>
      <c r="B136">
        <v>135</v>
      </c>
      <c r="C136">
        <v>0.21210000000000001</v>
      </c>
      <c r="D136">
        <v>0.51</v>
      </c>
      <c r="E136">
        <v>0.16420000000000001</v>
      </c>
      <c r="F136">
        <v>3</v>
      </c>
      <c r="G136">
        <v>66</v>
      </c>
      <c r="H136">
        <v>69</v>
      </c>
      <c r="I136" s="7" t="s">
        <v>45</v>
      </c>
      <c r="J136">
        <v>63</v>
      </c>
      <c r="K136">
        <v>41.21371401266277</v>
      </c>
      <c r="L136">
        <v>4.5454545454545456E-2</v>
      </c>
    </row>
    <row r="137" spans="1:12" x14ac:dyDescent="0.2">
      <c r="A137">
        <v>135</v>
      </c>
      <c r="B137">
        <v>136</v>
      </c>
      <c r="C137">
        <v>0.21210000000000001</v>
      </c>
      <c r="D137">
        <v>0.55000000000000004</v>
      </c>
      <c r="E137">
        <v>0.22389999999999999</v>
      </c>
      <c r="F137">
        <v>0</v>
      </c>
      <c r="G137">
        <v>48</v>
      </c>
      <c r="H137">
        <v>48</v>
      </c>
      <c r="I137" s="7" t="s">
        <v>45</v>
      </c>
      <c r="J137">
        <v>48</v>
      </c>
      <c r="K137">
        <v>27.059022492812446</v>
      </c>
      <c r="L137">
        <v>0</v>
      </c>
    </row>
    <row r="138" spans="1:12" x14ac:dyDescent="0.2">
      <c r="A138">
        <v>136</v>
      </c>
      <c r="B138">
        <v>137</v>
      </c>
      <c r="C138">
        <v>0.21210000000000001</v>
      </c>
      <c r="D138">
        <v>0.51</v>
      </c>
      <c r="E138">
        <v>0.28360000000000002</v>
      </c>
      <c r="F138">
        <v>1</v>
      </c>
      <c r="G138">
        <v>51</v>
      </c>
      <c r="H138">
        <v>52</v>
      </c>
      <c r="I138" s="7" t="s">
        <v>45</v>
      </c>
      <c r="J138">
        <v>50</v>
      </c>
      <c r="K138">
        <v>28.991971454058874</v>
      </c>
      <c r="L138">
        <v>1.9607843137254902E-2</v>
      </c>
    </row>
    <row r="139" spans="1:12" x14ac:dyDescent="0.2">
      <c r="A139">
        <v>137</v>
      </c>
      <c r="B139">
        <v>138</v>
      </c>
      <c r="C139">
        <v>0.19700000000000001</v>
      </c>
      <c r="D139">
        <v>0.59</v>
      </c>
      <c r="E139">
        <v>0.19400000000000001</v>
      </c>
      <c r="F139">
        <v>4</v>
      </c>
      <c r="G139">
        <v>19</v>
      </c>
      <c r="H139">
        <v>23</v>
      </c>
      <c r="I139" s="7" t="s">
        <v>45</v>
      </c>
      <c r="J139">
        <v>15</v>
      </c>
      <c r="K139">
        <v>12.892376681614351</v>
      </c>
      <c r="L139">
        <v>0.21052631578947367</v>
      </c>
    </row>
    <row r="140" spans="1:12" x14ac:dyDescent="0.2">
      <c r="A140">
        <v>138</v>
      </c>
      <c r="B140">
        <v>139</v>
      </c>
      <c r="C140">
        <v>0.19700000000000001</v>
      </c>
      <c r="D140">
        <v>0.64</v>
      </c>
      <c r="E140">
        <v>0.19400000000000001</v>
      </c>
      <c r="F140">
        <v>4</v>
      </c>
      <c r="G140">
        <v>13</v>
      </c>
      <c r="H140">
        <v>17</v>
      </c>
      <c r="I140" s="7" t="s">
        <v>45</v>
      </c>
      <c r="J140">
        <v>9</v>
      </c>
      <c r="K140">
        <v>9.269356597600872</v>
      </c>
      <c r="L140">
        <v>0.30769230769230771</v>
      </c>
    </row>
    <row r="141" spans="1:12" x14ac:dyDescent="0.2">
      <c r="A141">
        <v>139</v>
      </c>
      <c r="B141">
        <v>140</v>
      </c>
      <c r="C141">
        <v>0.19700000000000001</v>
      </c>
      <c r="D141">
        <v>0.69</v>
      </c>
      <c r="E141">
        <v>0.22389999999999999</v>
      </c>
      <c r="F141">
        <v>2</v>
      </c>
      <c r="G141">
        <v>5</v>
      </c>
      <c r="H141">
        <v>7</v>
      </c>
      <c r="I141" s="7" t="s">
        <v>45</v>
      </c>
      <c r="J141">
        <v>3</v>
      </c>
      <c r="K141">
        <v>3.6574533674695648</v>
      </c>
      <c r="L141">
        <v>0.4</v>
      </c>
    </row>
    <row r="142" spans="1:12" x14ac:dyDescent="0.2">
      <c r="A142">
        <v>140</v>
      </c>
      <c r="B142">
        <v>141</v>
      </c>
      <c r="C142">
        <v>0.19700000000000001</v>
      </c>
      <c r="D142">
        <v>0.69</v>
      </c>
      <c r="E142">
        <v>0.22389999999999999</v>
      </c>
      <c r="F142">
        <v>0</v>
      </c>
      <c r="G142">
        <v>1</v>
      </c>
      <c r="H142">
        <v>1</v>
      </c>
      <c r="I142" s="7" t="s">
        <v>45</v>
      </c>
      <c r="J142">
        <v>1</v>
      </c>
      <c r="K142">
        <v>0.52249333820993782</v>
      </c>
      <c r="L142">
        <v>0</v>
      </c>
    </row>
    <row r="143" spans="1:12" x14ac:dyDescent="0.2">
      <c r="A143">
        <v>141</v>
      </c>
      <c r="B143">
        <v>142</v>
      </c>
      <c r="C143">
        <v>0.21210000000000001</v>
      </c>
      <c r="D143">
        <v>0.69</v>
      </c>
      <c r="E143">
        <v>0.1343</v>
      </c>
      <c r="F143">
        <v>0</v>
      </c>
      <c r="G143">
        <v>1</v>
      </c>
      <c r="H143">
        <v>1</v>
      </c>
      <c r="I143" s="7" t="s">
        <v>45</v>
      </c>
      <c r="J143">
        <v>1</v>
      </c>
      <c r="K143">
        <v>0.54815545688757328</v>
      </c>
      <c r="L143">
        <v>0</v>
      </c>
    </row>
    <row r="144" spans="1:12" x14ac:dyDescent="0.2">
      <c r="A144">
        <v>142</v>
      </c>
      <c r="B144">
        <v>143</v>
      </c>
      <c r="C144">
        <v>0.2727</v>
      </c>
      <c r="D144">
        <v>0.55000000000000004</v>
      </c>
      <c r="E144">
        <v>0</v>
      </c>
      <c r="F144">
        <v>0</v>
      </c>
      <c r="G144">
        <v>5</v>
      </c>
      <c r="H144">
        <v>5</v>
      </c>
      <c r="I144" s="7" t="s">
        <v>44</v>
      </c>
      <c r="J144">
        <v>5</v>
      </c>
      <c r="K144">
        <v>3.225806451612903</v>
      </c>
      <c r="L144">
        <v>0</v>
      </c>
    </row>
    <row r="145" spans="1:12" x14ac:dyDescent="0.2">
      <c r="A145">
        <v>143</v>
      </c>
      <c r="B145">
        <v>144</v>
      </c>
      <c r="C145">
        <v>0.2576</v>
      </c>
      <c r="D145">
        <v>0.69</v>
      </c>
      <c r="E145">
        <v>0</v>
      </c>
      <c r="F145">
        <v>8</v>
      </c>
      <c r="G145">
        <v>26</v>
      </c>
      <c r="H145">
        <v>34</v>
      </c>
      <c r="I145" s="7" t="s">
        <v>44</v>
      </c>
      <c r="J145">
        <v>18</v>
      </c>
      <c r="K145">
        <v>20.118343195266274</v>
      </c>
      <c r="L145">
        <v>0.30769230769230771</v>
      </c>
    </row>
    <row r="146" spans="1:12" x14ac:dyDescent="0.2">
      <c r="A146">
        <v>144</v>
      </c>
      <c r="B146">
        <v>145</v>
      </c>
      <c r="C146">
        <v>0.21210000000000001</v>
      </c>
      <c r="D146">
        <v>0.69</v>
      </c>
      <c r="E146">
        <v>0.1343</v>
      </c>
      <c r="F146">
        <v>8</v>
      </c>
      <c r="G146">
        <v>76</v>
      </c>
      <c r="H146">
        <v>84</v>
      </c>
      <c r="I146" s="7" t="s">
        <v>45</v>
      </c>
      <c r="J146">
        <v>68</v>
      </c>
      <c r="K146">
        <v>46.045058378556156</v>
      </c>
      <c r="L146">
        <v>0.10526315789473684</v>
      </c>
    </row>
    <row r="147" spans="1:12" x14ac:dyDescent="0.2">
      <c r="A147">
        <v>145</v>
      </c>
      <c r="B147">
        <v>146</v>
      </c>
      <c r="C147">
        <v>0.19700000000000001</v>
      </c>
      <c r="D147">
        <v>0.51</v>
      </c>
      <c r="E147">
        <v>0.25369999999999998</v>
      </c>
      <c r="F147">
        <v>20</v>
      </c>
      <c r="G147">
        <v>190</v>
      </c>
      <c r="H147">
        <v>210</v>
      </c>
      <c r="I147" s="7" t="s">
        <v>45</v>
      </c>
      <c r="J147">
        <v>170</v>
      </c>
      <c r="K147">
        <v>119.06786868515053</v>
      </c>
      <c r="L147">
        <v>0.10526315789473684</v>
      </c>
    </row>
    <row r="148" spans="1:12" x14ac:dyDescent="0.2">
      <c r="A148">
        <v>146</v>
      </c>
      <c r="B148">
        <v>147</v>
      </c>
      <c r="C148">
        <v>0.18179999999999999</v>
      </c>
      <c r="D148">
        <v>0.47</v>
      </c>
      <c r="E148">
        <v>0.29849999999999999</v>
      </c>
      <c r="F148">
        <v>9</v>
      </c>
      <c r="G148">
        <v>125</v>
      </c>
      <c r="H148">
        <v>134</v>
      </c>
      <c r="I148" s="7" t="s">
        <v>45</v>
      </c>
      <c r="J148">
        <v>116</v>
      </c>
      <c r="K148">
        <v>75.77042691546508</v>
      </c>
      <c r="L148">
        <v>7.1999999999999995E-2</v>
      </c>
    </row>
    <row r="149" spans="1:12" x14ac:dyDescent="0.2">
      <c r="A149">
        <v>147</v>
      </c>
      <c r="B149">
        <v>148</v>
      </c>
      <c r="C149">
        <v>0.19700000000000001</v>
      </c>
      <c r="D149">
        <v>0.37</v>
      </c>
      <c r="E149">
        <v>0.32840000000000003</v>
      </c>
      <c r="F149">
        <v>16</v>
      </c>
      <c r="G149">
        <v>47</v>
      </c>
      <c r="H149">
        <v>63</v>
      </c>
      <c r="I149" s="7" t="s">
        <v>45</v>
      </c>
      <c r="J149">
        <v>31</v>
      </c>
      <c r="K149">
        <v>37.093735280263772</v>
      </c>
      <c r="L149">
        <v>0.34042553191489361</v>
      </c>
    </row>
    <row r="150" spans="1:12" x14ac:dyDescent="0.2">
      <c r="A150">
        <v>148</v>
      </c>
      <c r="B150">
        <v>149</v>
      </c>
      <c r="C150">
        <v>0.19700000000000001</v>
      </c>
      <c r="D150">
        <v>0.4</v>
      </c>
      <c r="E150">
        <v>0.22389999999999999</v>
      </c>
      <c r="F150">
        <v>19</v>
      </c>
      <c r="G150">
        <v>48</v>
      </c>
      <c r="H150">
        <v>67</v>
      </c>
      <c r="I150" s="7" t="s">
        <v>45</v>
      </c>
      <c r="J150">
        <v>29</v>
      </c>
      <c r="K150">
        <v>41.258698195701712</v>
      </c>
      <c r="L150">
        <v>0.39583333333333331</v>
      </c>
    </row>
    <row r="151" spans="1:12" x14ac:dyDescent="0.2">
      <c r="A151">
        <v>149</v>
      </c>
      <c r="B151">
        <v>150</v>
      </c>
      <c r="C151">
        <v>0.19700000000000001</v>
      </c>
      <c r="D151">
        <v>0.37</v>
      </c>
      <c r="E151">
        <v>0.25369999999999998</v>
      </c>
      <c r="F151">
        <v>9</v>
      </c>
      <c r="G151">
        <v>50</v>
      </c>
      <c r="H151">
        <v>59</v>
      </c>
      <c r="I151" s="7" t="s">
        <v>45</v>
      </c>
      <c r="J151">
        <v>41</v>
      </c>
      <c r="K151">
        <v>36.336761717065954</v>
      </c>
      <c r="L151">
        <v>0.18</v>
      </c>
    </row>
    <row r="152" spans="1:12" x14ac:dyDescent="0.2">
      <c r="A152">
        <v>150</v>
      </c>
      <c r="B152">
        <v>151</v>
      </c>
      <c r="C152">
        <v>0.18179999999999999</v>
      </c>
      <c r="D152">
        <v>0.37</v>
      </c>
      <c r="E152">
        <v>0.28360000000000002</v>
      </c>
      <c r="F152">
        <v>9</v>
      </c>
      <c r="G152">
        <v>64</v>
      </c>
      <c r="H152">
        <v>73</v>
      </c>
      <c r="I152" s="7" t="s">
        <v>45</v>
      </c>
      <c r="J152">
        <v>55</v>
      </c>
      <c r="K152">
        <v>44.146105466860178</v>
      </c>
      <c r="L152">
        <v>0.140625</v>
      </c>
    </row>
    <row r="153" spans="1:12" x14ac:dyDescent="0.2">
      <c r="A153">
        <v>151</v>
      </c>
      <c r="B153">
        <v>152</v>
      </c>
      <c r="C153">
        <v>0.19700000000000001</v>
      </c>
      <c r="D153">
        <v>0.4</v>
      </c>
      <c r="E153">
        <v>0.25369999999999998</v>
      </c>
      <c r="F153">
        <v>7</v>
      </c>
      <c r="G153">
        <v>43</v>
      </c>
      <c r="H153">
        <v>50</v>
      </c>
      <c r="I153" s="7" t="s">
        <v>45</v>
      </c>
      <c r="J153">
        <v>36</v>
      </c>
      <c r="K153">
        <v>30.235230090100988</v>
      </c>
      <c r="L153">
        <v>0.16279069767441862</v>
      </c>
    </row>
    <row r="154" spans="1:12" x14ac:dyDescent="0.2">
      <c r="A154">
        <v>152</v>
      </c>
      <c r="B154">
        <v>153</v>
      </c>
      <c r="C154">
        <v>0.21210000000000001</v>
      </c>
      <c r="D154">
        <v>0.37</v>
      </c>
      <c r="E154">
        <v>0.16420000000000001</v>
      </c>
      <c r="F154">
        <v>9</v>
      </c>
      <c r="G154">
        <v>63</v>
      </c>
      <c r="H154">
        <v>72</v>
      </c>
      <c r="I154" s="7" t="s">
        <v>45</v>
      </c>
      <c r="J154">
        <v>54</v>
      </c>
      <c r="K154">
        <v>46.929996089166984</v>
      </c>
      <c r="L154">
        <v>0.14285714285714285</v>
      </c>
    </row>
    <row r="155" spans="1:12" x14ac:dyDescent="0.2">
      <c r="A155">
        <v>153</v>
      </c>
      <c r="B155">
        <v>154</v>
      </c>
      <c r="C155">
        <v>0.21210000000000001</v>
      </c>
      <c r="D155">
        <v>0.37</v>
      </c>
      <c r="E155">
        <v>0.16420000000000001</v>
      </c>
      <c r="F155">
        <v>5</v>
      </c>
      <c r="G155">
        <v>82</v>
      </c>
      <c r="H155">
        <v>87</v>
      </c>
      <c r="I155" s="7" t="s">
        <v>45</v>
      </c>
      <c r="J155">
        <v>77</v>
      </c>
      <c r="K155">
        <v>56.707078607743441</v>
      </c>
      <c r="L155">
        <v>6.097560975609756E-2</v>
      </c>
    </row>
    <row r="156" spans="1:12" x14ac:dyDescent="0.2">
      <c r="A156">
        <v>154</v>
      </c>
      <c r="B156">
        <v>155</v>
      </c>
      <c r="C156">
        <v>0.2576</v>
      </c>
      <c r="D156">
        <v>0.37</v>
      </c>
      <c r="E156">
        <v>0</v>
      </c>
      <c r="F156">
        <v>9</v>
      </c>
      <c r="G156">
        <v>178</v>
      </c>
      <c r="H156">
        <v>187</v>
      </c>
      <c r="I156" s="7" t="s">
        <v>44</v>
      </c>
      <c r="J156">
        <v>169</v>
      </c>
      <c r="K156">
        <v>136.49635036496349</v>
      </c>
      <c r="L156">
        <v>5.0561797752808987E-2</v>
      </c>
    </row>
    <row r="157" spans="1:12" x14ac:dyDescent="0.2">
      <c r="A157">
        <v>155</v>
      </c>
      <c r="B157">
        <v>156</v>
      </c>
      <c r="C157">
        <v>0.2273</v>
      </c>
      <c r="D157">
        <v>0.4</v>
      </c>
      <c r="E157">
        <v>8.9599999999999999E-2</v>
      </c>
      <c r="F157">
        <v>7</v>
      </c>
      <c r="G157">
        <v>116</v>
      </c>
      <c r="H157">
        <v>123</v>
      </c>
      <c r="I157" s="7" t="s">
        <v>45</v>
      </c>
      <c r="J157">
        <v>109</v>
      </c>
      <c r="K157">
        <v>82.572502685284647</v>
      </c>
      <c r="L157">
        <v>6.0344827586206899E-2</v>
      </c>
    </row>
    <row r="158" spans="1:12" x14ac:dyDescent="0.2">
      <c r="A158">
        <v>156</v>
      </c>
      <c r="B158">
        <v>157</v>
      </c>
      <c r="C158">
        <v>0.19700000000000001</v>
      </c>
      <c r="D158">
        <v>0.55000000000000004</v>
      </c>
      <c r="E158">
        <v>8.9599999999999999E-2</v>
      </c>
      <c r="F158">
        <v>3</v>
      </c>
      <c r="G158">
        <v>92</v>
      </c>
      <c r="H158">
        <v>95</v>
      </c>
      <c r="I158" s="7" t="s">
        <v>45</v>
      </c>
      <c r="J158">
        <v>89</v>
      </c>
      <c r="K158">
        <v>57.940961210051235</v>
      </c>
      <c r="L158">
        <v>3.2608695652173912E-2</v>
      </c>
    </row>
    <row r="159" spans="1:12" x14ac:dyDescent="0.2">
      <c r="A159">
        <v>157</v>
      </c>
      <c r="B159">
        <v>158</v>
      </c>
      <c r="C159">
        <v>0.21210000000000001</v>
      </c>
      <c r="D159">
        <v>0.47</v>
      </c>
      <c r="E159">
        <v>0.1045</v>
      </c>
      <c r="F159">
        <v>1</v>
      </c>
      <c r="G159">
        <v>50</v>
      </c>
      <c r="H159">
        <v>51</v>
      </c>
      <c r="I159" s="7" t="s">
        <v>45</v>
      </c>
      <c r="J159">
        <v>49</v>
      </c>
      <c r="K159">
        <v>32.391235312797711</v>
      </c>
      <c r="L159">
        <v>0.02</v>
      </c>
    </row>
    <row r="160" spans="1:12" x14ac:dyDescent="0.2">
      <c r="A160">
        <v>158</v>
      </c>
      <c r="B160">
        <v>159</v>
      </c>
      <c r="C160">
        <v>0.19700000000000001</v>
      </c>
      <c r="D160">
        <v>0.47</v>
      </c>
      <c r="E160">
        <v>0.1343</v>
      </c>
      <c r="F160">
        <v>0</v>
      </c>
      <c r="G160">
        <v>39</v>
      </c>
      <c r="H160">
        <v>39</v>
      </c>
      <c r="I160" s="7" t="s">
        <v>45</v>
      </c>
      <c r="J160">
        <v>39</v>
      </c>
      <c r="K160">
        <v>24.309667767873837</v>
      </c>
      <c r="L160">
        <v>0</v>
      </c>
    </row>
    <row r="161" spans="1:12" x14ac:dyDescent="0.2">
      <c r="A161">
        <v>159</v>
      </c>
      <c r="B161">
        <v>160</v>
      </c>
      <c r="C161">
        <v>0.19700000000000001</v>
      </c>
      <c r="D161">
        <v>0.43</v>
      </c>
      <c r="E161">
        <v>0.16420000000000001</v>
      </c>
      <c r="F161">
        <v>2</v>
      </c>
      <c r="G161">
        <v>34</v>
      </c>
      <c r="H161">
        <v>36</v>
      </c>
      <c r="I161" s="7" t="s">
        <v>45</v>
      </c>
      <c r="J161">
        <v>32</v>
      </c>
      <c r="K161">
        <v>22.581859239744073</v>
      </c>
      <c r="L161">
        <v>5.8823529411764705E-2</v>
      </c>
    </row>
    <row r="162" spans="1:12" x14ac:dyDescent="0.2">
      <c r="A162">
        <v>160</v>
      </c>
      <c r="B162">
        <v>161</v>
      </c>
      <c r="C162">
        <v>0.19700000000000001</v>
      </c>
      <c r="D162">
        <v>0.51</v>
      </c>
      <c r="E162">
        <v>0.16420000000000001</v>
      </c>
      <c r="F162">
        <v>1</v>
      </c>
      <c r="G162">
        <v>14</v>
      </c>
      <c r="H162">
        <v>15</v>
      </c>
      <c r="I162" s="7" t="s">
        <v>45</v>
      </c>
      <c r="J162">
        <v>13</v>
      </c>
      <c r="K162">
        <v>8.9595030462310365</v>
      </c>
      <c r="L162">
        <v>7.1428571428571425E-2</v>
      </c>
    </row>
    <row r="163" spans="1:12" x14ac:dyDescent="0.2">
      <c r="A163">
        <v>161</v>
      </c>
      <c r="B163">
        <v>162</v>
      </c>
      <c r="C163">
        <v>0.19700000000000001</v>
      </c>
      <c r="D163">
        <v>0.51</v>
      </c>
      <c r="E163">
        <v>0.16420000000000001</v>
      </c>
      <c r="F163">
        <v>1</v>
      </c>
      <c r="G163">
        <v>24</v>
      </c>
      <c r="H163">
        <v>25</v>
      </c>
      <c r="I163" s="7" t="s">
        <v>45</v>
      </c>
      <c r="J163">
        <v>23</v>
      </c>
      <c r="K163">
        <v>14.932505077051728</v>
      </c>
      <c r="L163">
        <v>4.1666666666666664E-2</v>
      </c>
    </row>
    <row r="164" spans="1:12" x14ac:dyDescent="0.2">
      <c r="A164">
        <v>162</v>
      </c>
      <c r="B164">
        <v>163</v>
      </c>
      <c r="C164">
        <v>0.21210000000000001</v>
      </c>
      <c r="D164">
        <v>0.55000000000000004</v>
      </c>
      <c r="E164">
        <v>8.9599999999999999E-2</v>
      </c>
      <c r="F164">
        <v>1</v>
      </c>
      <c r="G164">
        <v>15</v>
      </c>
      <c r="H164">
        <v>16</v>
      </c>
      <c r="I164" s="7" t="s">
        <v>45</v>
      </c>
      <c r="J164">
        <v>14</v>
      </c>
      <c r="K164">
        <v>9.758477677482313</v>
      </c>
      <c r="L164">
        <v>6.6666666666666666E-2</v>
      </c>
    </row>
    <row r="165" spans="1:12" x14ac:dyDescent="0.2">
      <c r="A165">
        <v>163</v>
      </c>
      <c r="B165">
        <v>164</v>
      </c>
      <c r="C165">
        <v>0.2424</v>
      </c>
      <c r="D165">
        <v>0.55000000000000004</v>
      </c>
      <c r="E165">
        <v>0</v>
      </c>
      <c r="F165">
        <v>3</v>
      </c>
      <c r="G165">
        <v>13</v>
      </c>
      <c r="H165">
        <v>16</v>
      </c>
      <c r="I165" s="7" t="s">
        <v>44</v>
      </c>
      <c r="J165">
        <v>10</v>
      </c>
      <c r="K165">
        <v>10.32258064516129</v>
      </c>
      <c r="L165">
        <v>0.23076923076923078</v>
      </c>
    </row>
    <row r="166" spans="1:12" x14ac:dyDescent="0.2">
      <c r="A166">
        <v>164</v>
      </c>
      <c r="B166">
        <v>165</v>
      </c>
      <c r="C166">
        <v>0.19700000000000001</v>
      </c>
      <c r="D166">
        <v>0.55000000000000004</v>
      </c>
      <c r="E166">
        <v>0.16420000000000001</v>
      </c>
      <c r="F166">
        <v>0</v>
      </c>
      <c r="G166">
        <v>7</v>
      </c>
      <c r="H166">
        <v>7</v>
      </c>
      <c r="I166" s="7" t="s">
        <v>45</v>
      </c>
      <c r="J166">
        <v>7</v>
      </c>
      <c r="K166">
        <v>4.0835375102088438</v>
      </c>
      <c r="L166">
        <v>0</v>
      </c>
    </row>
    <row r="167" spans="1:12" x14ac:dyDescent="0.2">
      <c r="A167">
        <v>165</v>
      </c>
      <c r="B167">
        <v>166</v>
      </c>
      <c r="C167">
        <v>0.19700000000000001</v>
      </c>
      <c r="D167">
        <v>0.55000000000000004</v>
      </c>
      <c r="E167">
        <v>0.16420000000000001</v>
      </c>
      <c r="F167">
        <v>0</v>
      </c>
      <c r="G167">
        <v>1</v>
      </c>
      <c r="H167">
        <v>1</v>
      </c>
      <c r="I167" s="7" t="s">
        <v>45</v>
      </c>
      <c r="J167">
        <v>1</v>
      </c>
      <c r="K167">
        <v>0.58336250145840629</v>
      </c>
      <c r="L167">
        <v>0</v>
      </c>
    </row>
    <row r="168" spans="1:12" x14ac:dyDescent="0.2">
      <c r="A168">
        <v>166</v>
      </c>
      <c r="B168">
        <v>167</v>
      </c>
      <c r="C168">
        <v>0.16669999999999999</v>
      </c>
      <c r="D168">
        <v>0.74</v>
      </c>
      <c r="E168">
        <v>0.16420000000000001</v>
      </c>
      <c r="F168">
        <v>0</v>
      </c>
      <c r="G168">
        <v>5</v>
      </c>
      <c r="H168">
        <v>5</v>
      </c>
      <c r="I168" s="7" t="s">
        <v>45</v>
      </c>
      <c r="J168">
        <v>5</v>
      </c>
      <c r="K168">
        <v>2.6257746035080349</v>
      </c>
      <c r="L168">
        <v>0</v>
      </c>
    </row>
    <row r="169" spans="1:12" x14ac:dyDescent="0.2">
      <c r="A169">
        <v>167</v>
      </c>
      <c r="B169">
        <v>168</v>
      </c>
      <c r="C169">
        <v>0.16669999999999999</v>
      </c>
      <c r="D169">
        <v>0.74</v>
      </c>
      <c r="E169">
        <v>0.16420000000000001</v>
      </c>
      <c r="F169">
        <v>0</v>
      </c>
      <c r="G169">
        <v>2</v>
      </c>
      <c r="H169">
        <v>2</v>
      </c>
      <c r="I169" s="7" t="s">
        <v>45</v>
      </c>
      <c r="J169">
        <v>2</v>
      </c>
      <c r="K169">
        <v>1.0503098414032139</v>
      </c>
      <c r="L169">
        <v>0</v>
      </c>
    </row>
    <row r="170" spans="1:12" x14ac:dyDescent="0.2">
      <c r="A170">
        <v>168</v>
      </c>
      <c r="B170">
        <v>169</v>
      </c>
      <c r="C170">
        <v>0.18179999999999999</v>
      </c>
      <c r="D170">
        <v>0.74</v>
      </c>
      <c r="E170">
        <v>0.1045</v>
      </c>
      <c r="F170">
        <v>1</v>
      </c>
      <c r="G170">
        <v>8</v>
      </c>
      <c r="H170">
        <v>9</v>
      </c>
      <c r="I170" s="7" t="s">
        <v>45</v>
      </c>
      <c r="J170">
        <v>7</v>
      </c>
      <c r="K170">
        <v>4.8793711032800218</v>
      </c>
      <c r="L170">
        <v>0.125</v>
      </c>
    </row>
    <row r="171" spans="1:12" x14ac:dyDescent="0.2">
      <c r="A171">
        <v>169</v>
      </c>
      <c r="B171">
        <v>170</v>
      </c>
      <c r="C171">
        <v>0.18179999999999999</v>
      </c>
      <c r="D171">
        <v>0.93</v>
      </c>
      <c r="E171">
        <v>0.1045</v>
      </c>
      <c r="F171">
        <v>0</v>
      </c>
      <c r="G171">
        <v>15</v>
      </c>
      <c r="H171">
        <v>15</v>
      </c>
      <c r="I171" s="7" t="s">
        <v>45</v>
      </c>
      <c r="J171">
        <v>15</v>
      </c>
      <c r="K171">
        <v>7.3728188744163186</v>
      </c>
      <c r="L171">
        <v>0</v>
      </c>
    </row>
    <row r="172" spans="1:12" x14ac:dyDescent="0.2">
      <c r="A172">
        <v>170</v>
      </c>
      <c r="B172">
        <v>171</v>
      </c>
      <c r="C172">
        <v>0.18179999999999999</v>
      </c>
      <c r="D172">
        <v>0.93</v>
      </c>
      <c r="E172">
        <v>0.1045</v>
      </c>
      <c r="F172">
        <v>0</v>
      </c>
      <c r="G172">
        <v>20</v>
      </c>
      <c r="H172">
        <v>20</v>
      </c>
      <c r="I172" s="7" t="s">
        <v>45</v>
      </c>
      <c r="J172">
        <v>20</v>
      </c>
      <c r="K172">
        <v>9.8304251658884247</v>
      </c>
      <c r="L172">
        <v>0</v>
      </c>
    </row>
    <row r="173" spans="1:12" x14ac:dyDescent="0.2">
      <c r="A173">
        <v>171</v>
      </c>
      <c r="B173">
        <v>172</v>
      </c>
      <c r="C173">
        <v>0.19700000000000001</v>
      </c>
      <c r="D173">
        <v>0.8</v>
      </c>
      <c r="E173">
        <v>0.16420000000000001</v>
      </c>
      <c r="F173">
        <v>5</v>
      </c>
      <c r="G173">
        <v>56</v>
      </c>
      <c r="H173">
        <v>61</v>
      </c>
      <c r="I173" s="7" t="s">
        <v>45</v>
      </c>
      <c r="J173">
        <v>51</v>
      </c>
      <c r="K173">
        <v>31.055900621118013</v>
      </c>
      <c r="L173">
        <v>8.9285714285714288E-2</v>
      </c>
    </row>
    <row r="174" spans="1:12" x14ac:dyDescent="0.2">
      <c r="A174">
        <v>172</v>
      </c>
      <c r="B174">
        <v>173</v>
      </c>
      <c r="C174">
        <v>0.18179999999999999</v>
      </c>
      <c r="D174">
        <v>0.69</v>
      </c>
      <c r="E174">
        <v>0.3881</v>
      </c>
      <c r="F174">
        <v>2</v>
      </c>
      <c r="G174">
        <v>60</v>
      </c>
      <c r="H174">
        <v>62</v>
      </c>
      <c r="I174" s="7" t="s">
        <v>45</v>
      </c>
      <c r="J174">
        <v>58</v>
      </c>
      <c r="K174">
        <v>29.834945382801596</v>
      </c>
      <c r="L174">
        <v>3.3333333333333333E-2</v>
      </c>
    </row>
    <row r="175" spans="1:12" x14ac:dyDescent="0.2">
      <c r="A175">
        <v>173</v>
      </c>
      <c r="B175">
        <v>174</v>
      </c>
      <c r="C175">
        <v>0.18179999999999999</v>
      </c>
      <c r="D175">
        <v>0.59</v>
      </c>
      <c r="E175">
        <v>0.35820000000000002</v>
      </c>
      <c r="F175">
        <v>8</v>
      </c>
      <c r="G175">
        <v>90</v>
      </c>
      <c r="H175">
        <v>98</v>
      </c>
      <c r="I175" s="7" t="s">
        <v>45</v>
      </c>
      <c r="J175">
        <v>82</v>
      </c>
      <c r="K175">
        <v>50.302843650549228</v>
      </c>
      <c r="L175">
        <v>8.8888888888888892E-2</v>
      </c>
    </row>
    <row r="176" spans="1:12" x14ac:dyDescent="0.2">
      <c r="A176">
        <v>174</v>
      </c>
      <c r="B176">
        <v>175</v>
      </c>
      <c r="C176">
        <v>0.18179999999999999</v>
      </c>
      <c r="D176">
        <v>0.44</v>
      </c>
      <c r="E176">
        <v>0.32840000000000003</v>
      </c>
      <c r="F176">
        <v>7</v>
      </c>
      <c r="G176">
        <v>95</v>
      </c>
      <c r="H176">
        <v>102</v>
      </c>
      <c r="I176" s="7" t="s">
        <v>45</v>
      </c>
      <c r="J176">
        <v>88</v>
      </c>
      <c r="K176">
        <v>57.679258086405788</v>
      </c>
      <c r="L176">
        <v>7.3684210526315783E-2</v>
      </c>
    </row>
    <row r="177" spans="1:12" x14ac:dyDescent="0.2">
      <c r="A177">
        <v>175</v>
      </c>
      <c r="B177">
        <v>176</v>
      </c>
      <c r="C177">
        <v>0.16669999999999999</v>
      </c>
      <c r="D177">
        <v>0.32</v>
      </c>
      <c r="E177">
        <v>0.49249999999999999</v>
      </c>
      <c r="F177">
        <v>12</v>
      </c>
      <c r="G177">
        <v>83</v>
      </c>
      <c r="H177">
        <v>95</v>
      </c>
      <c r="I177" s="7" t="s">
        <v>45</v>
      </c>
      <c r="J177">
        <v>71</v>
      </c>
      <c r="K177">
        <v>52.413793103448278</v>
      </c>
      <c r="L177">
        <v>0.14457831325301204</v>
      </c>
    </row>
    <row r="178" spans="1:12" x14ac:dyDescent="0.2">
      <c r="A178">
        <v>176</v>
      </c>
      <c r="B178">
        <v>177</v>
      </c>
      <c r="C178">
        <v>0.16669999999999999</v>
      </c>
      <c r="D178">
        <v>0.32</v>
      </c>
      <c r="E178">
        <v>0.44779999999999998</v>
      </c>
      <c r="F178">
        <v>5</v>
      </c>
      <c r="G178">
        <v>69</v>
      </c>
      <c r="H178">
        <v>74</v>
      </c>
      <c r="I178" s="7" t="s">
        <v>45</v>
      </c>
      <c r="J178">
        <v>64</v>
      </c>
      <c r="K178">
        <v>41.859938907116188</v>
      </c>
      <c r="L178">
        <v>7.2463768115942032E-2</v>
      </c>
    </row>
    <row r="179" spans="1:12" x14ac:dyDescent="0.2">
      <c r="A179">
        <v>177</v>
      </c>
      <c r="B179">
        <v>178</v>
      </c>
      <c r="C179">
        <v>0.13639999999999999</v>
      </c>
      <c r="D179">
        <v>0.28999999999999998</v>
      </c>
      <c r="E179">
        <v>0.44779999999999998</v>
      </c>
      <c r="F179">
        <v>8</v>
      </c>
      <c r="G179">
        <v>68</v>
      </c>
      <c r="H179">
        <v>76</v>
      </c>
      <c r="I179" s="7" t="s">
        <v>45</v>
      </c>
      <c r="J179">
        <v>60</v>
      </c>
      <c r="K179">
        <v>43.73345609391184</v>
      </c>
      <c r="L179">
        <v>0.11764705882352941</v>
      </c>
    </row>
    <row r="180" spans="1:12" x14ac:dyDescent="0.2">
      <c r="A180">
        <v>178</v>
      </c>
      <c r="B180">
        <v>179</v>
      </c>
      <c r="C180">
        <v>0.1212</v>
      </c>
      <c r="D180">
        <v>0.37</v>
      </c>
      <c r="E180">
        <v>0.55220000000000002</v>
      </c>
      <c r="F180">
        <v>5</v>
      </c>
      <c r="G180">
        <v>64</v>
      </c>
      <c r="H180">
        <v>69</v>
      </c>
      <c r="I180" s="7" t="s">
        <v>45</v>
      </c>
      <c r="J180">
        <v>59</v>
      </c>
      <c r="K180">
        <v>35.896368744147331</v>
      </c>
      <c r="L180">
        <v>7.8125E-2</v>
      </c>
    </row>
    <row r="181" spans="1:12" x14ac:dyDescent="0.2">
      <c r="A181">
        <v>179</v>
      </c>
      <c r="B181">
        <v>180</v>
      </c>
      <c r="C181">
        <v>0.1212</v>
      </c>
      <c r="D181">
        <v>0.39</v>
      </c>
      <c r="E181">
        <v>0.29849999999999999</v>
      </c>
      <c r="F181">
        <v>3</v>
      </c>
      <c r="G181">
        <v>52</v>
      </c>
      <c r="H181">
        <v>55</v>
      </c>
      <c r="I181" s="7" t="s">
        <v>45</v>
      </c>
      <c r="J181">
        <v>49</v>
      </c>
      <c r="K181">
        <v>32.573289902280131</v>
      </c>
      <c r="L181">
        <v>5.7692307692307696E-2</v>
      </c>
    </row>
    <row r="182" spans="1:12" x14ac:dyDescent="0.2">
      <c r="A182">
        <v>180</v>
      </c>
      <c r="B182">
        <v>181</v>
      </c>
      <c r="C182">
        <v>0.1212</v>
      </c>
      <c r="D182">
        <v>0.36</v>
      </c>
      <c r="E182">
        <v>0.25369999999999998</v>
      </c>
      <c r="F182">
        <v>4</v>
      </c>
      <c r="G182">
        <v>26</v>
      </c>
      <c r="H182">
        <v>30</v>
      </c>
      <c r="I182" s="7" t="s">
        <v>45</v>
      </c>
      <c r="J182">
        <v>22</v>
      </c>
      <c r="K182">
        <v>18.590816136828408</v>
      </c>
      <c r="L182">
        <v>0.15384615384615385</v>
      </c>
    </row>
    <row r="183" spans="1:12" x14ac:dyDescent="0.2">
      <c r="A183">
        <v>181</v>
      </c>
      <c r="B183">
        <v>182</v>
      </c>
      <c r="C183">
        <v>0.1212</v>
      </c>
      <c r="D183">
        <v>0.36</v>
      </c>
      <c r="E183">
        <v>0.25369999999999998</v>
      </c>
      <c r="F183">
        <v>0</v>
      </c>
      <c r="G183">
        <v>28</v>
      </c>
      <c r="H183">
        <v>28</v>
      </c>
      <c r="I183" s="7" t="s">
        <v>45</v>
      </c>
      <c r="J183">
        <v>28</v>
      </c>
      <c r="K183">
        <v>17.35142839437318</v>
      </c>
      <c r="L183">
        <v>0</v>
      </c>
    </row>
    <row r="184" spans="1:12" x14ac:dyDescent="0.2">
      <c r="A184">
        <v>182</v>
      </c>
      <c r="B184">
        <v>183</v>
      </c>
      <c r="C184">
        <v>0.1061</v>
      </c>
      <c r="D184">
        <v>0.39</v>
      </c>
      <c r="E184">
        <v>0.35820000000000002</v>
      </c>
      <c r="F184">
        <v>2</v>
      </c>
      <c r="G184">
        <v>35</v>
      </c>
      <c r="H184">
        <v>37</v>
      </c>
      <c r="I184" s="7" t="s">
        <v>45</v>
      </c>
      <c r="J184">
        <v>33</v>
      </c>
      <c r="K184">
        <v>21.164626472943596</v>
      </c>
      <c r="L184">
        <v>5.7142857142857141E-2</v>
      </c>
    </row>
    <row r="185" spans="1:12" x14ac:dyDescent="0.2">
      <c r="A185">
        <v>183</v>
      </c>
      <c r="B185">
        <v>184</v>
      </c>
      <c r="C185">
        <v>0.1061</v>
      </c>
      <c r="D185">
        <v>0.36</v>
      </c>
      <c r="E185">
        <v>0.3881</v>
      </c>
      <c r="F185">
        <v>1</v>
      </c>
      <c r="G185">
        <v>33</v>
      </c>
      <c r="H185">
        <v>34</v>
      </c>
      <c r="I185" s="7" t="s">
        <v>45</v>
      </c>
      <c r="J185">
        <v>32</v>
      </c>
      <c r="K185">
        <v>19.44968823293862</v>
      </c>
      <c r="L185">
        <v>3.0303030303030304E-2</v>
      </c>
    </row>
    <row r="186" spans="1:12" x14ac:dyDescent="0.2">
      <c r="A186">
        <v>184</v>
      </c>
      <c r="B186">
        <v>185</v>
      </c>
      <c r="C186">
        <v>6.0600000000000001E-2</v>
      </c>
      <c r="D186">
        <v>0.39</v>
      </c>
      <c r="E186">
        <v>0.44779999999999998</v>
      </c>
      <c r="F186">
        <v>0</v>
      </c>
      <c r="G186">
        <v>22</v>
      </c>
      <c r="H186">
        <v>22</v>
      </c>
      <c r="I186" s="7" t="s">
        <v>45</v>
      </c>
      <c r="J186">
        <v>22</v>
      </c>
      <c r="K186">
        <v>11.970834693655457</v>
      </c>
      <c r="L186">
        <v>0</v>
      </c>
    </row>
    <row r="187" spans="1:12" x14ac:dyDescent="0.2">
      <c r="A187">
        <v>185</v>
      </c>
      <c r="B187">
        <v>186</v>
      </c>
      <c r="C187">
        <v>7.5800000000000006E-2</v>
      </c>
      <c r="D187">
        <v>0.42</v>
      </c>
      <c r="E187">
        <v>0.3881</v>
      </c>
      <c r="F187">
        <v>1</v>
      </c>
      <c r="G187">
        <v>24</v>
      </c>
      <c r="H187">
        <v>25</v>
      </c>
      <c r="I187" s="7" t="s">
        <v>45</v>
      </c>
      <c r="J187">
        <v>23</v>
      </c>
      <c r="K187">
        <v>13.826668878933686</v>
      </c>
      <c r="L187">
        <v>4.1666666666666664E-2</v>
      </c>
    </row>
    <row r="188" spans="1:12" x14ac:dyDescent="0.2">
      <c r="A188">
        <v>186</v>
      </c>
      <c r="B188">
        <v>187</v>
      </c>
      <c r="C188">
        <v>6.0600000000000001E-2</v>
      </c>
      <c r="D188">
        <v>0.42</v>
      </c>
      <c r="E188">
        <v>0.4627</v>
      </c>
      <c r="F188">
        <v>0</v>
      </c>
      <c r="G188">
        <v>12</v>
      </c>
      <c r="H188">
        <v>12</v>
      </c>
      <c r="I188" s="7" t="s">
        <v>45</v>
      </c>
      <c r="J188">
        <v>12</v>
      </c>
      <c r="K188">
        <v>6.3738248260476977</v>
      </c>
      <c r="L188">
        <v>0</v>
      </c>
    </row>
    <row r="189" spans="1:12" x14ac:dyDescent="0.2">
      <c r="A189">
        <v>187</v>
      </c>
      <c r="B189">
        <v>188</v>
      </c>
      <c r="C189">
        <v>6.0600000000000001E-2</v>
      </c>
      <c r="D189">
        <v>0.46</v>
      </c>
      <c r="E189">
        <v>0.4627</v>
      </c>
      <c r="F189">
        <v>0</v>
      </c>
      <c r="G189">
        <v>11</v>
      </c>
      <c r="H189">
        <v>11</v>
      </c>
      <c r="I189" s="7" t="s">
        <v>45</v>
      </c>
      <c r="J189">
        <v>11</v>
      </c>
      <c r="K189">
        <v>5.7211213397825977</v>
      </c>
      <c r="L189">
        <v>0</v>
      </c>
    </row>
    <row r="190" spans="1:12" x14ac:dyDescent="0.2">
      <c r="A190">
        <v>188</v>
      </c>
      <c r="B190">
        <v>189</v>
      </c>
      <c r="C190">
        <v>7.5800000000000006E-2</v>
      </c>
      <c r="D190">
        <v>0.46</v>
      </c>
      <c r="E190">
        <v>0.41789999999999999</v>
      </c>
      <c r="F190">
        <v>0</v>
      </c>
      <c r="G190">
        <v>4</v>
      </c>
      <c r="H190">
        <v>4</v>
      </c>
      <c r="I190" s="7" t="s">
        <v>45</v>
      </c>
      <c r="J190">
        <v>4</v>
      </c>
      <c r="K190">
        <v>2.1300388732094362</v>
      </c>
      <c r="L190">
        <v>0</v>
      </c>
    </row>
    <row r="191" spans="1:12" x14ac:dyDescent="0.2">
      <c r="A191">
        <v>189</v>
      </c>
      <c r="B191">
        <v>190</v>
      </c>
      <c r="C191">
        <v>9.0899999999999995E-2</v>
      </c>
      <c r="D191">
        <v>0.53</v>
      </c>
      <c r="E191">
        <v>0.19400000000000001</v>
      </c>
      <c r="F191">
        <v>0</v>
      </c>
      <c r="G191">
        <v>1</v>
      </c>
      <c r="H191">
        <v>1</v>
      </c>
      <c r="I191" s="7" t="s">
        <v>45</v>
      </c>
      <c r="J191">
        <v>1</v>
      </c>
      <c r="K191">
        <v>0.58004640371229699</v>
      </c>
      <c r="L191">
        <v>0</v>
      </c>
    </row>
    <row r="192" spans="1:12" x14ac:dyDescent="0.2">
      <c r="A192">
        <v>190</v>
      </c>
      <c r="B192">
        <v>191</v>
      </c>
      <c r="C192">
        <v>9.0899999999999995E-2</v>
      </c>
      <c r="D192">
        <v>0.53</v>
      </c>
      <c r="E192">
        <v>0.19400000000000001</v>
      </c>
      <c r="F192">
        <v>0</v>
      </c>
      <c r="G192">
        <v>1</v>
      </c>
      <c r="H192">
        <v>1</v>
      </c>
      <c r="I192" s="7" t="s">
        <v>45</v>
      </c>
      <c r="J192">
        <v>1</v>
      </c>
      <c r="K192">
        <v>0.58004640371229699</v>
      </c>
      <c r="L192">
        <v>0</v>
      </c>
    </row>
    <row r="193" spans="1:12" x14ac:dyDescent="0.2">
      <c r="A193">
        <v>191</v>
      </c>
      <c r="B193">
        <v>192</v>
      </c>
      <c r="C193">
        <v>9.0899999999999995E-2</v>
      </c>
      <c r="D193">
        <v>0.49</v>
      </c>
      <c r="E193">
        <v>0.28360000000000002</v>
      </c>
      <c r="F193">
        <v>0</v>
      </c>
      <c r="G193">
        <v>1</v>
      </c>
      <c r="H193">
        <v>1</v>
      </c>
      <c r="I193" s="7" t="s">
        <v>45</v>
      </c>
      <c r="J193">
        <v>1</v>
      </c>
      <c r="K193">
        <v>0.56382498872350018</v>
      </c>
      <c r="L193">
        <v>0</v>
      </c>
    </row>
    <row r="194" spans="1:12" x14ac:dyDescent="0.2">
      <c r="A194">
        <v>192</v>
      </c>
      <c r="B194">
        <v>193</v>
      </c>
      <c r="C194">
        <v>9.0899999999999995E-2</v>
      </c>
      <c r="D194">
        <v>0.53</v>
      </c>
      <c r="E194">
        <v>0.19400000000000001</v>
      </c>
      <c r="F194">
        <v>1</v>
      </c>
      <c r="G194">
        <v>5</v>
      </c>
      <c r="H194">
        <v>6</v>
      </c>
      <c r="I194" s="7" t="s">
        <v>45</v>
      </c>
      <c r="J194">
        <v>4</v>
      </c>
      <c r="K194">
        <v>3.4802784222737819</v>
      </c>
      <c r="L194">
        <v>0.2</v>
      </c>
    </row>
    <row r="195" spans="1:12" x14ac:dyDescent="0.2">
      <c r="A195">
        <v>193</v>
      </c>
      <c r="B195">
        <v>194</v>
      </c>
      <c r="C195">
        <v>9.0899999999999995E-2</v>
      </c>
      <c r="D195">
        <v>0.49</v>
      </c>
      <c r="E195">
        <v>0.28360000000000002</v>
      </c>
      <c r="F195">
        <v>0</v>
      </c>
      <c r="G195">
        <v>10</v>
      </c>
      <c r="H195">
        <v>10</v>
      </c>
      <c r="I195" s="7" t="s">
        <v>45</v>
      </c>
      <c r="J195">
        <v>10</v>
      </c>
      <c r="K195">
        <v>5.638249887235002</v>
      </c>
      <c r="L195">
        <v>0</v>
      </c>
    </row>
    <row r="196" spans="1:12" x14ac:dyDescent="0.2">
      <c r="A196">
        <v>194</v>
      </c>
      <c r="B196">
        <v>195</v>
      </c>
      <c r="C196">
        <v>7.5800000000000006E-2</v>
      </c>
      <c r="D196">
        <v>0.46</v>
      </c>
      <c r="E196">
        <v>0.52239999999999998</v>
      </c>
      <c r="F196">
        <v>0</v>
      </c>
      <c r="G196">
        <v>19</v>
      </c>
      <c r="H196">
        <v>19</v>
      </c>
      <c r="I196" s="7" t="s">
        <v>45</v>
      </c>
      <c r="J196">
        <v>19</v>
      </c>
      <c r="K196">
        <v>9.5843422114608554</v>
      </c>
      <c r="L196">
        <v>0</v>
      </c>
    </row>
    <row r="197" spans="1:12" x14ac:dyDescent="0.2">
      <c r="A197">
        <v>195</v>
      </c>
      <c r="B197">
        <v>196</v>
      </c>
      <c r="C197">
        <v>0.1061</v>
      </c>
      <c r="D197">
        <v>0.43</v>
      </c>
      <c r="E197">
        <v>0.3881</v>
      </c>
      <c r="F197">
        <v>0</v>
      </c>
      <c r="G197">
        <v>49</v>
      </c>
      <c r="H197">
        <v>49</v>
      </c>
      <c r="I197" s="7" t="s">
        <v>45</v>
      </c>
      <c r="J197">
        <v>49</v>
      </c>
      <c r="K197">
        <v>26.951212804576208</v>
      </c>
      <c r="L197">
        <v>0</v>
      </c>
    </row>
    <row r="198" spans="1:12" x14ac:dyDescent="0.2">
      <c r="A198">
        <v>196</v>
      </c>
      <c r="B198">
        <v>197</v>
      </c>
      <c r="C198">
        <v>0.1212</v>
      </c>
      <c r="D198">
        <v>0.4</v>
      </c>
      <c r="E198">
        <v>0.52239999999999998</v>
      </c>
      <c r="F198">
        <v>2</v>
      </c>
      <c r="G198">
        <v>47</v>
      </c>
      <c r="H198">
        <v>49</v>
      </c>
      <c r="I198" s="7" t="s">
        <v>45</v>
      </c>
      <c r="J198">
        <v>45</v>
      </c>
      <c r="K198">
        <v>25.488972118185604</v>
      </c>
      <c r="L198">
        <v>4.2553191489361701E-2</v>
      </c>
    </row>
    <row r="199" spans="1:12" x14ac:dyDescent="0.2">
      <c r="A199">
        <v>197</v>
      </c>
      <c r="B199">
        <v>198</v>
      </c>
      <c r="C199">
        <v>0.13639999999999999</v>
      </c>
      <c r="D199">
        <v>0.37</v>
      </c>
      <c r="E199">
        <v>0.44779999999999998</v>
      </c>
      <c r="F199">
        <v>4</v>
      </c>
      <c r="G199">
        <v>79</v>
      </c>
      <c r="H199">
        <v>83</v>
      </c>
      <c r="I199" s="7" t="s">
        <v>45</v>
      </c>
      <c r="J199">
        <v>75</v>
      </c>
      <c r="K199">
        <v>45.659588513587849</v>
      </c>
      <c r="L199">
        <v>5.0632911392405063E-2</v>
      </c>
    </row>
    <row r="200" spans="1:12" x14ac:dyDescent="0.2">
      <c r="A200">
        <v>198</v>
      </c>
      <c r="B200">
        <v>199</v>
      </c>
      <c r="C200">
        <v>0.16669999999999999</v>
      </c>
      <c r="D200">
        <v>0.34</v>
      </c>
      <c r="E200">
        <v>0.44779999999999998</v>
      </c>
      <c r="F200">
        <v>6</v>
      </c>
      <c r="G200">
        <v>69</v>
      </c>
      <c r="H200">
        <v>75</v>
      </c>
      <c r="I200" s="7" t="s">
        <v>45</v>
      </c>
      <c r="J200">
        <v>63</v>
      </c>
      <c r="K200">
        <v>41.951001230562703</v>
      </c>
      <c r="L200">
        <v>8.6956521739130432E-2</v>
      </c>
    </row>
    <row r="201" spans="1:12" x14ac:dyDescent="0.2">
      <c r="A201">
        <v>199</v>
      </c>
      <c r="B201">
        <v>200</v>
      </c>
      <c r="C201">
        <v>0.18179999999999999</v>
      </c>
      <c r="D201">
        <v>0.32</v>
      </c>
      <c r="E201">
        <v>0.4627</v>
      </c>
      <c r="F201">
        <v>8</v>
      </c>
      <c r="G201">
        <v>64</v>
      </c>
      <c r="H201">
        <v>72</v>
      </c>
      <c r="I201" s="7" t="s">
        <v>45</v>
      </c>
      <c r="J201">
        <v>56</v>
      </c>
      <c r="K201">
        <v>40.388175239804788</v>
      </c>
      <c r="L201">
        <v>0.125</v>
      </c>
    </row>
    <row r="202" spans="1:12" x14ac:dyDescent="0.2">
      <c r="A202">
        <v>200</v>
      </c>
      <c r="B202">
        <v>201</v>
      </c>
      <c r="C202">
        <v>0.19700000000000001</v>
      </c>
      <c r="D202">
        <v>0.35</v>
      </c>
      <c r="E202">
        <v>0.35820000000000002</v>
      </c>
      <c r="F202">
        <v>5</v>
      </c>
      <c r="G202">
        <v>77</v>
      </c>
      <c r="H202">
        <v>82</v>
      </c>
      <c r="I202" s="7" t="s">
        <v>45</v>
      </c>
      <c r="J202">
        <v>72</v>
      </c>
      <c r="K202">
        <v>48.003746633883615</v>
      </c>
      <c r="L202">
        <v>6.4935064935064929E-2</v>
      </c>
    </row>
    <row r="203" spans="1:12" x14ac:dyDescent="0.2">
      <c r="A203">
        <v>201</v>
      </c>
      <c r="B203">
        <v>202</v>
      </c>
      <c r="C203">
        <v>0.16669999999999999</v>
      </c>
      <c r="D203">
        <v>0.34</v>
      </c>
      <c r="E203">
        <v>0.44779999999999998</v>
      </c>
      <c r="F203">
        <v>13</v>
      </c>
      <c r="G203">
        <v>79</v>
      </c>
      <c r="H203">
        <v>92</v>
      </c>
      <c r="I203" s="7" t="s">
        <v>45</v>
      </c>
      <c r="J203">
        <v>66</v>
      </c>
      <c r="K203">
        <v>51.45989484282358</v>
      </c>
      <c r="L203">
        <v>0.16455696202531644</v>
      </c>
    </row>
    <row r="204" spans="1:12" x14ac:dyDescent="0.2">
      <c r="A204">
        <v>202</v>
      </c>
      <c r="B204">
        <v>203</v>
      </c>
      <c r="C204">
        <v>0.1515</v>
      </c>
      <c r="D204">
        <v>0.37</v>
      </c>
      <c r="E204">
        <v>0.3881</v>
      </c>
      <c r="F204">
        <v>3</v>
      </c>
      <c r="G204">
        <v>59</v>
      </c>
      <c r="H204">
        <v>62</v>
      </c>
      <c r="I204" s="7" t="s">
        <v>45</v>
      </c>
      <c r="J204">
        <v>56</v>
      </c>
      <c r="K204">
        <v>35.265343268301002</v>
      </c>
      <c r="L204">
        <v>5.0847457627118647E-2</v>
      </c>
    </row>
    <row r="205" spans="1:12" x14ac:dyDescent="0.2">
      <c r="A205">
        <v>203</v>
      </c>
      <c r="B205">
        <v>204</v>
      </c>
      <c r="C205">
        <v>0.13639999999999999</v>
      </c>
      <c r="D205">
        <v>0.4</v>
      </c>
      <c r="E205">
        <v>0.32840000000000003</v>
      </c>
      <c r="F205">
        <v>4</v>
      </c>
      <c r="G205">
        <v>44</v>
      </c>
      <c r="H205">
        <v>48</v>
      </c>
      <c r="I205" s="7" t="s">
        <v>45</v>
      </c>
      <c r="J205">
        <v>40</v>
      </c>
      <c r="K205">
        <v>27.771349224716502</v>
      </c>
      <c r="L205">
        <v>9.0909090909090912E-2</v>
      </c>
    </row>
    <row r="206" spans="1:12" x14ac:dyDescent="0.2">
      <c r="A206">
        <v>204</v>
      </c>
      <c r="B206">
        <v>205</v>
      </c>
      <c r="C206">
        <v>0.13639999999999999</v>
      </c>
      <c r="D206">
        <v>0.43</v>
      </c>
      <c r="E206">
        <v>0.32840000000000003</v>
      </c>
      <c r="F206">
        <v>1</v>
      </c>
      <c r="G206">
        <v>40</v>
      </c>
      <c r="H206">
        <v>41</v>
      </c>
      <c r="I206" s="7" t="s">
        <v>45</v>
      </c>
      <c r="J206">
        <v>39</v>
      </c>
      <c r="K206">
        <v>23.316651501364877</v>
      </c>
      <c r="L206">
        <v>2.5000000000000001E-2</v>
      </c>
    </row>
    <row r="207" spans="1:12" x14ac:dyDescent="0.2">
      <c r="A207">
        <v>205</v>
      </c>
      <c r="B207">
        <v>206</v>
      </c>
      <c r="C207">
        <v>0.1212</v>
      </c>
      <c r="D207">
        <v>0.46</v>
      </c>
      <c r="E207">
        <v>0.25369999999999998</v>
      </c>
      <c r="F207">
        <v>0</v>
      </c>
      <c r="G207">
        <v>38</v>
      </c>
      <c r="H207">
        <v>38</v>
      </c>
      <c r="I207" s="7" t="s">
        <v>45</v>
      </c>
      <c r="J207">
        <v>38</v>
      </c>
      <c r="K207">
        <v>22.174242866312657</v>
      </c>
      <c r="L207">
        <v>0</v>
      </c>
    </row>
    <row r="208" spans="1:12" x14ac:dyDescent="0.2">
      <c r="A208">
        <v>206</v>
      </c>
      <c r="B208">
        <v>207</v>
      </c>
      <c r="C208">
        <v>0.1061</v>
      </c>
      <c r="D208">
        <v>0.46</v>
      </c>
      <c r="E208">
        <v>0.41789999999999999</v>
      </c>
      <c r="F208">
        <v>1</v>
      </c>
      <c r="G208">
        <v>19</v>
      </c>
      <c r="H208">
        <v>20</v>
      </c>
      <c r="I208" s="7" t="s">
        <v>45</v>
      </c>
      <c r="J208">
        <v>18</v>
      </c>
      <c r="K208">
        <v>10.650194366047181</v>
      </c>
      <c r="L208">
        <v>5.2631578947368418E-2</v>
      </c>
    </row>
    <row r="209" spans="1:12" x14ac:dyDescent="0.2">
      <c r="A209">
        <v>207</v>
      </c>
      <c r="B209">
        <v>208</v>
      </c>
      <c r="C209">
        <v>0.1212</v>
      </c>
      <c r="D209">
        <v>0.46</v>
      </c>
      <c r="E209">
        <v>0.29849999999999999</v>
      </c>
      <c r="F209">
        <v>5</v>
      </c>
      <c r="G209">
        <v>10</v>
      </c>
      <c r="H209">
        <v>15</v>
      </c>
      <c r="I209" s="7" t="s">
        <v>45</v>
      </c>
      <c r="J209">
        <v>5</v>
      </c>
      <c r="K209">
        <v>8.5299971566676138</v>
      </c>
      <c r="L209">
        <v>0.5</v>
      </c>
    </row>
    <row r="210" spans="1:12" x14ac:dyDescent="0.2">
      <c r="A210">
        <v>208</v>
      </c>
      <c r="B210">
        <v>209</v>
      </c>
      <c r="C210">
        <v>0.13639999999999999</v>
      </c>
      <c r="D210">
        <v>0.5</v>
      </c>
      <c r="E210">
        <v>0.19400000000000001</v>
      </c>
      <c r="F210">
        <v>0</v>
      </c>
      <c r="G210">
        <v>6</v>
      </c>
      <c r="H210">
        <v>6</v>
      </c>
      <c r="I210" s="7" t="s">
        <v>45</v>
      </c>
      <c r="J210">
        <v>6</v>
      </c>
      <c r="K210">
        <v>3.5419126328217239</v>
      </c>
      <c r="L210">
        <v>0</v>
      </c>
    </row>
    <row r="211" spans="1:12" x14ac:dyDescent="0.2">
      <c r="A211">
        <v>209</v>
      </c>
      <c r="B211">
        <v>210</v>
      </c>
      <c r="C211">
        <v>0.1212</v>
      </c>
      <c r="D211">
        <v>0.5</v>
      </c>
      <c r="E211">
        <v>0.28360000000000002</v>
      </c>
      <c r="F211">
        <v>2</v>
      </c>
      <c r="G211">
        <v>3</v>
      </c>
      <c r="H211">
        <v>5</v>
      </c>
      <c r="I211" s="7" t="s">
        <v>45</v>
      </c>
      <c r="J211">
        <v>1</v>
      </c>
      <c r="K211">
        <v>2.8033191298497422</v>
      </c>
      <c r="L211">
        <v>0.66666666666666663</v>
      </c>
    </row>
    <row r="212" spans="1:12" x14ac:dyDescent="0.2">
      <c r="A212">
        <v>210</v>
      </c>
      <c r="B212">
        <v>211</v>
      </c>
      <c r="C212">
        <v>0.1212</v>
      </c>
      <c r="D212">
        <v>0.5</v>
      </c>
      <c r="E212">
        <v>0.28360000000000002</v>
      </c>
      <c r="F212">
        <v>1</v>
      </c>
      <c r="G212">
        <v>0</v>
      </c>
      <c r="H212">
        <v>1</v>
      </c>
      <c r="I212" s="7" t="s">
        <v>45</v>
      </c>
      <c r="J212">
        <v>-1</v>
      </c>
      <c r="K212">
        <v>0.56066382596994835</v>
      </c>
    </row>
    <row r="213" spans="1:12" x14ac:dyDescent="0.2">
      <c r="A213">
        <v>211</v>
      </c>
      <c r="B213">
        <v>212</v>
      </c>
      <c r="C213">
        <v>0.1212</v>
      </c>
      <c r="D213">
        <v>0.5</v>
      </c>
      <c r="E213">
        <v>0.22389999999999999</v>
      </c>
      <c r="F213">
        <v>0</v>
      </c>
      <c r="G213">
        <v>3</v>
      </c>
      <c r="H213">
        <v>3</v>
      </c>
      <c r="I213" s="7" t="s">
        <v>45</v>
      </c>
      <c r="J213">
        <v>3</v>
      </c>
      <c r="K213">
        <v>1.7402401531411336</v>
      </c>
      <c r="L213">
        <v>0</v>
      </c>
    </row>
    <row r="214" spans="1:12" x14ac:dyDescent="0.2">
      <c r="A214">
        <v>212</v>
      </c>
      <c r="B214">
        <v>213</v>
      </c>
      <c r="C214">
        <v>0.1212</v>
      </c>
      <c r="D214">
        <v>0.5</v>
      </c>
      <c r="E214">
        <v>0.22389999999999999</v>
      </c>
      <c r="F214">
        <v>0</v>
      </c>
      <c r="G214">
        <v>1</v>
      </c>
      <c r="H214">
        <v>1</v>
      </c>
      <c r="I214" s="7" t="s">
        <v>45</v>
      </c>
      <c r="J214">
        <v>1</v>
      </c>
      <c r="K214">
        <v>0.58008005104704452</v>
      </c>
      <c r="L214">
        <v>0</v>
      </c>
    </row>
    <row r="215" spans="1:12" x14ac:dyDescent="0.2">
      <c r="A215">
        <v>213</v>
      </c>
      <c r="B215">
        <v>214</v>
      </c>
      <c r="C215">
        <v>0.1212</v>
      </c>
      <c r="D215">
        <v>0.54</v>
      </c>
      <c r="E215">
        <v>0.1343</v>
      </c>
      <c r="F215">
        <v>1</v>
      </c>
      <c r="G215">
        <v>2</v>
      </c>
      <c r="H215">
        <v>3</v>
      </c>
      <c r="I215" s="7" t="s">
        <v>45</v>
      </c>
      <c r="J215">
        <v>1</v>
      </c>
      <c r="K215">
        <v>1.7917935853789642</v>
      </c>
      <c r="L215">
        <v>0.5</v>
      </c>
    </row>
    <row r="216" spans="1:12" x14ac:dyDescent="0.2">
      <c r="A216">
        <v>214</v>
      </c>
      <c r="B216">
        <v>215</v>
      </c>
      <c r="C216">
        <v>0.1061</v>
      </c>
      <c r="D216">
        <v>0.54</v>
      </c>
      <c r="E216">
        <v>0.25369999999999998</v>
      </c>
      <c r="F216">
        <v>0</v>
      </c>
      <c r="G216">
        <v>3</v>
      </c>
      <c r="H216">
        <v>3</v>
      </c>
      <c r="I216" s="7" t="s">
        <v>45</v>
      </c>
      <c r="J216">
        <v>3</v>
      </c>
      <c r="K216">
        <v>1.6725204883759826</v>
      </c>
      <c r="L216">
        <v>0</v>
      </c>
    </row>
    <row r="217" spans="1:12" x14ac:dyDescent="0.2">
      <c r="A217">
        <v>215</v>
      </c>
      <c r="B217">
        <v>216</v>
      </c>
      <c r="C217">
        <v>0.1212</v>
      </c>
      <c r="D217">
        <v>0.5</v>
      </c>
      <c r="E217">
        <v>0.28360000000000002</v>
      </c>
      <c r="F217">
        <v>0</v>
      </c>
      <c r="G217">
        <v>31</v>
      </c>
      <c r="H217">
        <v>31</v>
      </c>
      <c r="I217" s="7" t="s">
        <v>45</v>
      </c>
      <c r="J217">
        <v>31</v>
      </c>
      <c r="K217">
        <v>17.380578605068401</v>
      </c>
      <c r="L217">
        <v>0</v>
      </c>
    </row>
    <row r="218" spans="1:12" x14ac:dyDescent="0.2">
      <c r="A218">
        <v>216</v>
      </c>
      <c r="B218">
        <v>217</v>
      </c>
      <c r="C218">
        <v>0.1212</v>
      </c>
      <c r="D218">
        <v>0.5</v>
      </c>
      <c r="E218">
        <v>0.22389999999999999</v>
      </c>
      <c r="F218">
        <v>2</v>
      </c>
      <c r="G218">
        <v>75</v>
      </c>
      <c r="H218">
        <v>77</v>
      </c>
      <c r="I218" s="7" t="s">
        <v>45</v>
      </c>
      <c r="J218">
        <v>73</v>
      </c>
      <c r="K218">
        <v>44.666163930622425</v>
      </c>
      <c r="L218">
        <v>2.6666666666666668E-2</v>
      </c>
    </row>
    <row r="219" spans="1:12" x14ac:dyDescent="0.2">
      <c r="A219">
        <v>217</v>
      </c>
      <c r="B219">
        <v>218</v>
      </c>
      <c r="C219">
        <v>0.1212</v>
      </c>
      <c r="D219">
        <v>0.5</v>
      </c>
      <c r="E219">
        <v>0.28360000000000002</v>
      </c>
      <c r="F219">
        <v>4</v>
      </c>
      <c r="G219">
        <v>184</v>
      </c>
      <c r="H219">
        <v>188</v>
      </c>
      <c r="I219" s="7" t="s">
        <v>45</v>
      </c>
      <c r="J219">
        <v>180</v>
      </c>
      <c r="K219">
        <v>105.4047992823503</v>
      </c>
      <c r="L219">
        <v>2.1739130434782608E-2</v>
      </c>
    </row>
    <row r="220" spans="1:12" x14ac:dyDescent="0.2">
      <c r="A220">
        <v>218</v>
      </c>
      <c r="B220">
        <v>219</v>
      </c>
      <c r="C220">
        <v>0.1212</v>
      </c>
      <c r="D220">
        <v>0.5</v>
      </c>
      <c r="E220">
        <v>0.25369999999999998</v>
      </c>
      <c r="F220">
        <v>2</v>
      </c>
      <c r="G220">
        <v>92</v>
      </c>
      <c r="H220">
        <v>94</v>
      </c>
      <c r="I220" s="7" t="s">
        <v>45</v>
      </c>
      <c r="J220">
        <v>90</v>
      </c>
      <c r="K220">
        <v>53.600957974568054</v>
      </c>
      <c r="L220">
        <v>2.1739130434782608E-2</v>
      </c>
    </row>
    <row r="221" spans="1:12" x14ac:dyDescent="0.2">
      <c r="A221">
        <v>219</v>
      </c>
      <c r="B221">
        <v>220</v>
      </c>
      <c r="C221">
        <v>0.1212</v>
      </c>
      <c r="D221">
        <v>0.5</v>
      </c>
      <c r="E221">
        <v>0.29849999999999999</v>
      </c>
      <c r="F221">
        <v>0</v>
      </c>
      <c r="G221">
        <v>31</v>
      </c>
      <c r="H221">
        <v>31</v>
      </c>
      <c r="I221" s="7" t="s">
        <v>45</v>
      </c>
      <c r="J221">
        <v>31</v>
      </c>
      <c r="K221">
        <v>17.236586043925495</v>
      </c>
      <c r="L221">
        <v>0</v>
      </c>
    </row>
    <row r="222" spans="1:12" x14ac:dyDescent="0.2">
      <c r="A222">
        <v>220</v>
      </c>
      <c r="B222">
        <v>221</v>
      </c>
      <c r="C222">
        <v>0.13639999999999999</v>
      </c>
      <c r="D222">
        <v>0.47</v>
      </c>
      <c r="E222">
        <v>0.28360000000000002</v>
      </c>
      <c r="F222">
        <v>2</v>
      </c>
      <c r="G222">
        <v>28</v>
      </c>
      <c r="H222">
        <v>30</v>
      </c>
      <c r="I222" s="7" t="s">
        <v>45</v>
      </c>
      <c r="J222">
        <v>26</v>
      </c>
      <c r="K222">
        <v>17.107664233576642</v>
      </c>
      <c r="L222">
        <v>7.1428571428571425E-2</v>
      </c>
    </row>
    <row r="223" spans="1:12" x14ac:dyDescent="0.2">
      <c r="A223">
        <v>221</v>
      </c>
      <c r="B223">
        <v>222</v>
      </c>
      <c r="C223">
        <v>0.18179999999999999</v>
      </c>
      <c r="D223">
        <v>0.4</v>
      </c>
      <c r="E223">
        <v>0.28360000000000002</v>
      </c>
      <c r="F223">
        <v>5</v>
      </c>
      <c r="G223">
        <v>47</v>
      </c>
      <c r="H223">
        <v>52</v>
      </c>
      <c r="I223" s="7" t="s">
        <v>45</v>
      </c>
      <c r="J223">
        <v>42</v>
      </c>
      <c r="K223">
        <v>30.886196246139225</v>
      </c>
      <c r="L223">
        <v>0.10638297872340426</v>
      </c>
    </row>
    <row r="224" spans="1:12" x14ac:dyDescent="0.2">
      <c r="A224">
        <v>222</v>
      </c>
      <c r="B224">
        <v>223</v>
      </c>
      <c r="C224">
        <v>0.18179999999999999</v>
      </c>
      <c r="D224">
        <v>0.4</v>
      </c>
      <c r="E224">
        <v>0.28360000000000002</v>
      </c>
      <c r="F224">
        <v>4</v>
      </c>
      <c r="G224">
        <v>50</v>
      </c>
      <c r="H224">
        <v>54</v>
      </c>
      <c r="I224" s="7" t="s">
        <v>45</v>
      </c>
      <c r="J224">
        <v>46</v>
      </c>
      <c r="K224">
        <v>32.074126870990732</v>
      </c>
      <c r="L224">
        <v>0.08</v>
      </c>
    </row>
    <row r="225" spans="1:12" x14ac:dyDescent="0.2">
      <c r="A225">
        <v>223</v>
      </c>
      <c r="B225">
        <v>224</v>
      </c>
      <c r="C225">
        <v>0.19700000000000001</v>
      </c>
      <c r="D225">
        <v>0.4</v>
      </c>
      <c r="E225">
        <v>0.22389999999999999</v>
      </c>
      <c r="F225">
        <v>0</v>
      </c>
      <c r="G225">
        <v>47</v>
      </c>
      <c r="H225">
        <v>47</v>
      </c>
      <c r="I225" s="7" t="s">
        <v>45</v>
      </c>
      <c r="J225">
        <v>47</v>
      </c>
      <c r="K225">
        <v>28.942668883551946</v>
      </c>
      <c r="L225">
        <v>0</v>
      </c>
    </row>
    <row r="226" spans="1:12" x14ac:dyDescent="0.2">
      <c r="A226">
        <v>224</v>
      </c>
      <c r="B226">
        <v>225</v>
      </c>
      <c r="C226">
        <v>0.19700000000000001</v>
      </c>
      <c r="D226">
        <v>0.4</v>
      </c>
      <c r="E226">
        <v>0.22389999999999999</v>
      </c>
      <c r="F226">
        <v>2</v>
      </c>
      <c r="G226">
        <v>43</v>
      </c>
      <c r="H226">
        <v>45</v>
      </c>
      <c r="I226" s="7" t="s">
        <v>45</v>
      </c>
      <c r="J226">
        <v>41</v>
      </c>
      <c r="K226">
        <v>27.71106595233697</v>
      </c>
      <c r="L226">
        <v>4.6511627906976744E-2</v>
      </c>
    </row>
    <row r="227" spans="1:12" x14ac:dyDescent="0.2">
      <c r="A227">
        <v>225</v>
      </c>
      <c r="B227">
        <v>226</v>
      </c>
      <c r="C227">
        <v>0.21210000000000001</v>
      </c>
      <c r="D227">
        <v>0.4</v>
      </c>
      <c r="E227">
        <v>0.1343</v>
      </c>
      <c r="F227">
        <v>4</v>
      </c>
      <c r="G227">
        <v>70</v>
      </c>
      <c r="H227">
        <v>74</v>
      </c>
      <c r="I227" s="7" t="s">
        <v>45</v>
      </c>
      <c r="J227">
        <v>66</v>
      </c>
      <c r="K227">
        <v>48.230463403506484</v>
      </c>
      <c r="L227">
        <v>5.7142857142857141E-2</v>
      </c>
    </row>
    <row r="228" spans="1:12" x14ac:dyDescent="0.2">
      <c r="A228">
        <v>226</v>
      </c>
      <c r="B228">
        <v>227</v>
      </c>
      <c r="C228">
        <v>0.2273</v>
      </c>
      <c r="D228">
        <v>0.4</v>
      </c>
      <c r="E228">
        <v>0.1045</v>
      </c>
      <c r="F228">
        <v>4</v>
      </c>
      <c r="G228">
        <v>174</v>
      </c>
      <c r="H228">
        <v>178</v>
      </c>
      <c r="I228" s="7" t="s">
        <v>45</v>
      </c>
      <c r="J228">
        <v>170</v>
      </c>
      <c r="K228">
        <v>118.31173147224992</v>
      </c>
      <c r="L228">
        <v>2.2988505747126436E-2</v>
      </c>
    </row>
    <row r="229" spans="1:12" x14ac:dyDescent="0.2">
      <c r="A229">
        <v>227</v>
      </c>
      <c r="B229">
        <v>228</v>
      </c>
      <c r="C229">
        <v>0.19700000000000001</v>
      </c>
      <c r="D229">
        <v>0.4</v>
      </c>
      <c r="E229">
        <v>0.22389999999999999</v>
      </c>
      <c r="F229">
        <v>1</v>
      </c>
      <c r="G229">
        <v>154</v>
      </c>
      <c r="H229">
        <v>155</v>
      </c>
      <c r="I229" s="7" t="s">
        <v>45</v>
      </c>
      <c r="J229">
        <v>153</v>
      </c>
      <c r="K229">
        <v>95.449227169160665</v>
      </c>
      <c r="L229">
        <v>6.4935064935064939E-3</v>
      </c>
    </row>
    <row r="230" spans="1:12" x14ac:dyDescent="0.2">
      <c r="A230">
        <v>228</v>
      </c>
      <c r="B230">
        <v>229</v>
      </c>
      <c r="C230">
        <v>0.16669999999999999</v>
      </c>
      <c r="D230">
        <v>0.47</v>
      </c>
      <c r="E230">
        <v>0.16420000000000001</v>
      </c>
      <c r="F230">
        <v>3</v>
      </c>
      <c r="G230">
        <v>92</v>
      </c>
      <c r="H230">
        <v>95</v>
      </c>
      <c r="I230" s="7" t="s">
        <v>45</v>
      </c>
      <c r="J230">
        <v>89</v>
      </c>
      <c r="K230">
        <v>58.132419532492968</v>
      </c>
      <c r="L230">
        <v>3.2608695652173912E-2</v>
      </c>
    </row>
    <row r="231" spans="1:12" x14ac:dyDescent="0.2">
      <c r="A231">
        <v>229</v>
      </c>
      <c r="B231">
        <v>230</v>
      </c>
      <c r="C231">
        <v>0.16669999999999999</v>
      </c>
      <c r="D231">
        <v>0.5</v>
      </c>
      <c r="E231">
        <v>0.16420000000000001</v>
      </c>
      <c r="F231">
        <v>1</v>
      </c>
      <c r="G231">
        <v>73</v>
      </c>
      <c r="H231">
        <v>74</v>
      </c>
      <c r="I231" s="7" t="s">
        <v>45</v>
      </c>
      <c r="J231">
        <v>72</v>
      </c>
      <c r="K231">
        <v>44.465809397908899</v>
      </c>
      <c r="L231">
        <v>1.3698630136986301E-2</v>
      </c>
    </row>
    <row r="232" spans="1:12" x14ac:dyDescent="0.2">
      <c r="A232">
        <v>230</v>
      </c>
      <c r="B232">
        <v>231</v>
      </c>
      <c r="C232">
        <v>0.13639999999999999</v>
      </c>
      <c r="D232">
        <v>0.59</v>
      </c>
      <c r="E232">
        <v>0.19400000000000001</v>
      </c>
      <c r="F232">
        <v>1</v>
      </c>
      <c r="G232">
        <v>37</v>
      </c>
      <c r="H232">
        <v>38</v>
      </c>
      <c r="I232" s="7" t="s">
        <v>45</v>
      </c>
      <c r="J232">
        <v>36</v>
      </c>
      <c r="K232">
        <v>21.300448430493276</v>
      </c>
      <c r="L232">
        <v>2.7027027027027029E-2</v>
      </c>
    </row>
    <row r="233" spans="1:12" x14ac:dyDescent="0.2">
      <c r="A233">
        <v>231</v>
      </c>
      <c r="B233">
        <v>232</v>
      </c>
      <c r="C233">
        <v>0.1515</v>
      </c>
      <c r="D233">
        <v>0.59</v>
      </c>
      <c r="E233">
        <v>0.16420000000000001</v>
      </c>
      <c r="F233">
        <v>2</v>
      </c>
      <c r="G233">
        <v>22</v>
      </c>
      <c r="H233">
        <v>24</v>
      </c>
      <c r="I233" s="7" t="s">
        <v>45</v>
      </c>
      <c r="J233">
        <v>20</v>
      </c>
      <c r="K233">
        <v>13.681450233724775</v>
      </c>
      <c r="L233">
        <v>9.0909090909090912E-2</v>
      </c>
    </row>
    <row r="234" spans="1:12" x14ac:dyDescent="0.2">
      <c r="A234">
        <v>232</v>
      </c>
      <c r="B234">
        <v>233</v>
      </c>
      <c r="C234">
        <v>0.1515</v>
      </c>
      <c r="D234">
        <v>0.59</v>
      </c>
      <c r="E234">
        <v>0.16420000000000001</v>
      </c>
      <c r="F234">
        <v>0</v>
      </c>
      <c r="G234">
        <v>18</v>
      </c>
      <c r="H234">
        <v>18</v>
      </c>
      <c r="I234" s="7" t="s">
        <v>45</v>
      </c>
      <c r="J234">
        <v>18</v>
      </c>
      <c r="K234">
        <v>10.261087675293581</v>
      </c>
      <c r="L234">
        <v>0</v>
      </c>
    </row>
    <row r="235" spans="1:12" x14ac:dyDescent="0.2">
      <c r="A235">
        <v>233</v>
      </c>
      <c r="B235">
        <v>234</v>
      </c>
      <c r="C235">
        <v>0.16669999999999999</v>
      </c>
      <c r="D235">
        <v>0.59</v>
      </c>
      <c r="E235">
        <v>0.1045</v>
      </c>
      <c r="F235">
        <v>2</v>
      </c>
      <c r="G235">
        <v>10</v>
      </c>
      <c r="H235">
        <v>12</v>
      </c>
      <c r="I235" s="7" t="s">
        <v>45</v>
      </c>
      <c r="J235">
        <v>8</v>
      </c>
      <c r="K235">
        <v>7.0817350250811453</v>
      </c>
      <c r="L235">
        <v>0.2</v>
      </c>
    </row>
    <row r="236" spans="1:12" x14ac:dyDescent="0.2">
      <c r="A236">
        <v>234</v>
      </c>
      <c r="B236">
        <v>235</v>
      </c>
      <c r="C236">
        <v>0.1515</v>
      </c>
      <c r="D236">
        <v>0.59</v>
      </c>
      <c r="E236">
        <v>0.16420000000000001</v>
      </c>
      <c r="F236">
        <v>0</v>
      </c>
      <c r="G236">
        <v>3</v>
      </c>
      <c r="H236">
        <v>3</v>
      </c>
      <c r="I236" s="7" t="s">
        <v>45</v>
      </c>
      <c r="J236">
        <v>3</v>
      </c>
      <c r="K236">
        <v>1.7101812792155968</v>
      </c>
      <c r="L236">
        <v>0</v>
      </c>
    </row>
    <row r="237" spans="1:12" x14ac:dyDescent="0.2">
      <c r="A237">
        <v>235</v>
      </c>
      <c r="B237">
        <v>236</v>
      </c>
      <c r="C237">
        <v>0.1515</v>
      </c>
      <c r="D237">
        <v>0.55000000000000004</v>
      </c>
      <c r="E237">
        <v>0.19400000000000001</v>
      </c>
      <c r="F237">
        <v>0</v>
      </c>
      <c r="G237">
        <v>3</v>
      </c>
      <c r="H237">
        <v>3</v>
      </c>
      <c r="I237" s="7" t="s">
        <v>45</v>
      </c>
      <c r="J237">
        <v>3</v>
      </c>
      <c r="K237">
        <v>1.7201834862385321</v>
      </c>
      <c r="L237">
        <v>0</v>
      </c>
    </row>
    <row r="238" spans="1:12" x14ac:dyDescent="0.2">
      <c r="A238">
        <v>236</v>
      </c>
      <c r="B238">
        <v>237</v>
      </c>
      <c r="C238">
        <v>0.18179999999999999</v>
      </c>
      <c r="D238">
        <v>0.55000000000000004</v>
      </c>
      <c r="E238">
        <v>0.1343</v>
      </c>
      <c r="F238">
        <v>0</v>
      </c>
      <c r="G238">
        <v>6</v>
      </c>
      <c r="H238">
        <v>6</v>
      </c>
      <c r="I238" s="7" t="s">
        <v>45</v>
      </c>
      <c r="J238">
        <v>6</v>
      </c>
      <c r="K238">
        <v>3.5623107522412871</v>
      </c>
      <c r="L238">
        <v>0</v>
      </c>
    </row>
    <row r="239" spans="1:12" x14ac:dyDescent="0.2">
      <c r="A239">
        <v>237</v>
      </c>
      <c r="B239">
        <v>238</v>
      </c>
      <c r="C239">
        <v>0.18179999999999999</v>
      </c>
      <c r="D239">
        <v>0.55000000000000004</v>
      </c>
      <c r="E239">
        <v>0.1343</v>
      </c>
      <c r="F239">
        <v>0</v>
      </c>
      <c r="G239">
        <v>27</v>
      </c>
      <c r="H239">
        <v>27</v>
      </c>
      <c r="I239" s="7" t="s">
        <v>45</v>
      </c>
      <c r="J239">
        <v>27</v>
      </c>
      <c r="K239">
        <v>16.030398385085793</v>
      </c>
      <c r="L239">
        <v>0</v>
      </c>
    </row>
    <row r="240" spans="1:12" x14ac:dyDescent="0.2">
      <c r="A240">
        <v>238</v>
      </c>
      <c r="B240">
        <v>239</v>
      </c>
      <c r="C240">
        <v>0.2273</v>
      </c>
      <c r="D240">
        <v>0.55000000000000004</v>
      </c>
      <c r="E240">
        <v>0</v>
      </c>
      <c r="F240">
        <v>2</v>
      </c>
      <c r="G240">
        <v>97</v>
      </c>
      <c r="H240">
        <v>99</v>
      </c>
      <c r="I240" s="7" t="s">
        <v>44</v>
      </c>
      <c r="J240">
        <v>95</v>
      </c>
      <c r="K240">
        <v>63.87096774193548</v>
      </c>
      <c r="L240">
        <v>2.0618556701030927E-2</v>
      </c>
    </row>
    <row r="241" spans="1:12" x14ac:dyDescent="0.2">
      <c r="A241">
        <v>239</v>
      </c>
      <c r="B241">
        <v>240</v>
      </c>
      <c r="C241">
        <v>0.21210000000000001</v>
      </c>
      <c r="D241">
        <v>0.51</v>
      </c>
      <c r="E241">
        <v>8.9599999999999999E-2</v>
      </c>
      <c r="F241">
        <v>3</v>
      </c>
      <c r="G241">
        <v>214</v>
      </c>
      <c r="H241">
        <v>217</v>
      </c>
      <c r="I241" s="7" t="s">
        <v>45</v>
      </c>
      <c r="J241">
        <v>211</v>
      </c>
      <c r="K241">
        <v>135.65891472868219</v>
      </c>
      <c r="L241">
        <v>1.4018691588785047E-2</v>
      </c>
    </row>
    <row r="242" spans="1:12" x14ac:dyDescent="0.2">
      <c r="A242">
        <v>240</v>
      </c>
      <c r="B242">
        <v>241</v>
      </c>
      <c r="C242">
        <v>0.19700000000000001</v>
      </c>
      <c r="D242">
        <v>0.51</v>
      </c>
      <c r="E242">
        <v>0.16420000000000001</v>
      </c>
      <c r="F242">
        <v>3</v>
      </c>
      <c r="G242">
        <v>127</v>
      </c>
      <c r="H242">
        <v>130</v>
      </c>
      <c r="I242" s="7" t="s">
        <v>45</v>
      </c>
      <c r="J242">
        <v>124</v>
      </c>
      <c r="K242">
        <v>77.649026400668987</v>
      </c>
      <c r="L242">
        <v>2.3622047244094488E-2</v>
      </c>
    </row>
    <row r="243" spans="1:12" x14ac:dyDescent="0.2">
      <c r="A243">
        <v>241</v>
      </c>
      <c r="B243">
        <v>242</v>
      </c>
      <c r="C243">
        <v>0.21210000000000001</v>
      </c>
      <c r="D243">
        <v>0.51</v>
      </c>
      <c r="E243">
        <v>0.16420000000000001</v>
      </c>
      <c r="F243">
        <v>3</v>
      </c>
      <c r="G243">
        <v>51</v>
      </c>
      <c r="H243">
        <v>54</v>
      </c>
      <c r="I243" s="7" t="s">
        <v>45</v>
      </c>
      <c r="J243">
        <v>48</v>
      </c>
      <c r="K243">
        <v>32.254210966431728</v>
      </c>
      <c r="L243">
        <v>5.8823529411764705E-2</v>
      </c>
    </row>
    <row r="244" spans="1:12" x14ac:dyDescent="0.2">
      <c r="A244">
        <v>242</v>
      </c>
      <c r="B244">
        <v>243</v>
      </c>
      <c r="C244">
        <v>0.21210000000000001</v>
      </c>
      <c r="D244">
        <v>0.47</v>
      </c>
      <c r="E244">
        <v>0.1343</v>
      </c>
      <c r="F244">
        <v>4</v>
      </c>
      <c r="G244">
        <v>31</v>
      </c>
      <c r="H244">
        <v>35</v>
      </c>
      <c r="I244" s="7" t="s">
        <v>45</v>
      </c>
      <c r="J244">
        <v>27</v>
      </c>
      <c r="K244">
        <v>21.816368509630369</v>
      </c>
      <c r="L244">
        <v>0.12903225806451613</v>
      </c>
    </row>
    <row r="245" spans="1:12" x14ac:dyDescent="0.2">
      <c r="A245">
        <v>243</v>
      </c>
      <c r="B245">
        <v>244</v>
      </c>
      <c r="C245">
        <v>0.2273</v>
      </c>
      <c r="D245">
        <v>0.51</v>
      </c>
      <c r="E245">
        <v>0.1045</v>
      </c>
      <c r="F245">
        <v>2</v>
      </c>
      <c r="G245">
        <v>55</v>
      </c>
      <c r="H245">
        <v>57</v>
      </c>
      <c r="I245" s="7" t="s">
        <v>45</v>
      </c>
      <c r="J245">
        <v>53</v>
      </c>
      <c r="K245">
        <v>35.305048002477548</v>
      </c>
      <c r="L245">
        <v>3.6363636363636362E-2</v>
      </c>
    </row>
    <row r="246" spans="1:12" x14ac:dyDescent="0.2">
      <c r="A246">
        <v>244</v>
      </c>
      <c r="B246">
        <v>245</v>
      </c>
      <c r="C246">
        <v>0.2273</v>
      </c>
      <c r="D246">
        <v>0.59</v>
      </c>
      <c r="E246">
        <v>8.9599999999999999E-2</v>
      </c>
      <c r="F246">
        <v>6</v>
      </c>
      <c r="G246">
        <v>46</v>
      </c>
      <c r="H246">
        <v>52</v>
      </c>
      <c r="I246" s="7" t="s">
        <v>45</v>
      </c>
      <c r="J246">
        <v>40</v>
      </c>
      <c r="K246">
        <v>30.95975232198143</v>
      </c>
      <c r="L246">
        <v>0.13043478260869565</v>
      </c>
    </row>
    <row r="247" spans="1:12" x14ac:dyDescent="0.2">
      <c r="A247">
        <v>245</v>
      </c>
      <c r="B247">
        <v>246</v>
      </c>
      <c r="C247">
        <v>0.2273</v>
      </c>
      <c r="D247">
        <v>0.59</v>
      </c>
      <c r="E247">
        <v>8.9599999999999999E-2</v>
      </c>
      <c r="F247">
        <v>3</v>
      </c>
      <c r="G247">
        <v>60</v>
      </c>
      <c r="H247">
        <v>63</v>
      </c>
      <c r="I247" s="7" t="s">
        <v>45</v>
      </c>
      <c r="J247">
        <v>57</v>
      </c>
      <c r="K247">
        <v>37.508930697785189</v>
      </c>
      <c r="L247">
        <v>0.05</v>
      </c>
    </row>
    <row r="248" spans="1:12" x14ac:dyDescent="0.2">
      <c r="A248">
        <v>246</v>
      </c>
      <c r="B248">
        <v>247</v>
      </c>
      <c r="C248">
        <v>0.19700000000000001</v>
      </c>
      <c r="D248">
        <v>0.8</v>
      </c>
      <c r="E248">
        <v>8.9599999999999999E-2</v>
      </c>
      <c r="F248">
        <v>2</v>
      </c>
      <c r="G248">
        <v>45</v>
      </c>
      <c r="H248">
        <v>47</v>
      </c>
      <c r="I248" s="7" t="s">
        <v>45</v>
      </c>
      <c r="J248">
        <v>43</v>
      </c>
      <c r="K248">
        <v>24.872988992379341</v>
      </c>
      <c r="L248">
        <v>4.4444444444444446E-2</v>
      </c>
    </row>
    <row r="249" spans="1:12" x14ac:dyDescent="0.2">
      <c r="A249">
        <v>247</v>
      </c>
      <c r="B249">
        <v>248</v>
      </c>
      <c r="C249">
        <v>0.1515</v>
      </c>
      <c r="D249">
        <v>0.86</v>
      </c>
      <c r="E249">
        <v>0.22389999999999999</v>
      </c>
      <c r="F249">
        <v>4</v>
      </c>
      <c r="G249">
        <v>72</v>
      </c>
      <c r="H249">
        <v>76</v>
      </c>
      <c r="I249" s="7" t="s">
        <v>45</v>
      </c>
      <c r="J249">
        <v>68</v>
      </c>
      <c r="K249">
        <v>36.470080138202412</v>
      </c>
      <c r="L249">
        <v>5.5555555555555552E-2</v>
      </c>
    </row>
    <row r="250" spans="1:12" x14ac:dyDescent="0.2">
      <c r="A250">
        <v>248</v>
      </c>
      <c r="B250">
        <v>249</v>
      </c>
      <c r="C250">
        <v>0.1515</v>
      </c>
      <c r="D250">
        <v>0.86</v>
      </c>
      <c r="E250">
        <v>0.22389999999999999</v>
      </c>
      <c r="F250">
        <v>6</v>
      </c>
      <c r="G250">
        <v>130</v>
      </c>
      <c r="H250">
        <v>136</v>
      </c>
      <c r="I250" s="7" t="s">
        <v>45</v>
      </c>
      <c r="J250">
        <v>124</v>
      </c>
      <c r="K250">
        <v>65.262248668362204</v>
      </c>
      <c r="L250">
        <v>4.6153846153846156E-2</v>
      </c>
    </row>
    <row r="251" spans="1:12" x14ac:dyDescent="0.2">
      <c r="A251">
        <v>249</v>
      </c>
      <c r="B251">
        <v>250</v>
      </c>
      <c r="C251">
        <v>0.18179999999999999</v>
      </c>
      <c r="D251">
        <v>0.93</v>
      </c>
      <c r="E251">
        <v>0.1045</v>
      </c>
      <c r="F251">
        <v>1</v>
      </c>
      <c r="G251">
        <v>94</v>
      </c>
      <c r="H251">
        <v>95</v>
      </c>
      <c r="I251" s="7" t="s">
        <v>45</v>
      </c>
      <c r="J251">
        <v>93</v>
      </c>
      <c r="K251">
        <v>46.694519537970017</v>
      </c>
      <c r="L251">
        <v>1.0638297872340425E-2</v>
      </c>
    </row>
    <row r="252" spans="1:12" x14ac:dyDescent="0.2">
      <c r="A252">
        <v>250</v>
      </c>
      <c r="B252">
        <v>251</v>
      </c>
      <c r="C252">
        <v>0.2273</v>
      </c>
      <c r="D252">
        <v>0.93</v>
      </c>
      <c r="E252">
        <v>0</v>
      </c>
      <c r="F252">
        <v>0</v>
      </c>
      <c r="G252">
        <v>51</v>
      </c>
      <c r="H252">
        <v>51</v>
      </c>
      <c r="I252" s="7" t="s">
        <v>44</v>
      </c>
      <c r="J252">
        <v>51</v>
      </c>
      <c r="K252">
        <v>26.424870466321241</v>
      </c>
      <c r="L252">
        <v>0</v>
      </c>
    </row>
    <row r="253" spans="1:12" x14ac:dyDescent="0.2">
      <c r="A253">
        <v>251</v>
      </c>
      <c r="B253">
        <v>252</v>
      </c>
      <c r="C253">
        <v>0.1515</v>
      </c>
      <c r="D253">
        <v>0.93</v>
      </c>
      <c r="E253">
        <v>0.19400000000000001</v>
      </c>
      <c r="F253">
        <v>0</v>
      </c>
      <c r="G253">
        <v>32</v>
      </c>
      <c r="H253">
        <v>32</v>
      </c>
      <c r="I253" s="7" t="s">
        <v>45</v>
      </c>
      <c r="J253">
        <v>32</v>
      </c>
      <c r="K253">
        <v>15.065913370998116</v>
      </c>
      <c r="L253">
        <v>0</v>
      </c>
    </row>
    <row r="254" spans="1:12" x14ac:dyDescent="0.2">
      <c r="A254">
        <v>252</v>
      </c>
      <c r="B254">
        <v>253</v>
      </c>
      <c r="C254">
        <v>0.19700000000000001</v>
      </c>
      <c r="D254">
        <v>0.86</v>
      </c>
      <c r="E254">
        <v>8.9599999999999999E-2</v>
      </c>
      <c r="F254">
        <v>0</v>
      </c>
      <c r="G254">
        <v>20</v>
      </c>
      <c r="H254">
        <v>20</v>
      </c>
      <c r="I254" s="7" t="s">
        <v>45</v>
      </c>
      <c r="J254">
        <v>20</v>
      </c>
      <c r="K254">
        <v>10.258514567090687</v>
      </c>
      <c r="L254">
        <v>0</v>
      </c>
    </row>
    <row r="255" spans="1:12" x14ac:dyDescent="0.2">
      <c r="A255">
        <v>253</v>
      </c>
      <c r="B255">
        <v>254</v>
      </c>
      <c r="C255">
        <v>0.18179999999999999</v>
      </c>
      <c r="D255">
        <v>0.93</v>
      </c>
      <c r="E255">
        <v>0.1045</v>
      </c>
      <c r="F255">
        <v>1</v>
      </c>
      <c r="G255">
        <v>28</v>
      </c>
      <c r="H255">
        <v>29</v>
      </c>
      <c r="I255" s="7" t="s">
        <v>45</v>
      </c>
      <c r="J255">
        <v>27</v>
      </c>
      <c r="K255">
        <v>14.254116490538216</v>
      </c>
      <c r="L255">
        <v>3.5714285714285712E-2</v>
      </c>
    </row>
    <row r="256" spans="1:12" x14ac:dyDescent="0.2">
      <c r="A256">
        <v>254</v>
      </c>
      <c r="B256">
        <v>255</v>
      </c>
      <c r="C256">
        <v>0.19700000000000001</v>
      </c>
      <c r="D256">
        <v>0.93</v>
      </c>
      <c r="E256">
        <v>8.9599999999999999E-2</v>
      </c>
      <c r="F256">
        <v>1</v>
      </c>
      <c r="G256">
        <v>18</v>
      </c>
      <c r="H256">
        <v>19</v>
      </c>
      <c r="I256" s="7" t="s">
        <v>45</v>
      </c>
      <c r="J256">
        <v>17</v>
      </c>
      <c r="K256">
        <v>9.4078035254505838</v>
      </c>
      <c r="L256">
        <v>5.5555555555555552E-2</v>
      </c>
    </row>
    <row r="257" spans="1:12" x14ac:dyDescent="0.2">
      <c r="A257">
        <v>255</v>
      </c>
      <c r="B257">
        <v>256</v>
      </c>
      <c r="C257">
        <v>0.19700000000000001</v>
      </c>
      <c r="D257">
        <v>0.86</v>
      </c>
      <c r="E257">
        <v>8.9599999999999999E-2</v>
      </c>
      <c r="F257">
        <v>0</v>
      </c>
      <c r="G257">
        <v>7</v>
      </c>
      <c r="H257">
        <v>7</v>
      </c>
      <c r="I257" s="7" t="s">
        <v>45</v>
      </c>
      <c r="J257">
        <v>7</v>
      </c>
      <c r="K257">
        <v>3.5904800984817404</v>
      </c>
      <c r="L257">
        <v>0</v>
      </c>
    </row>
    <row r="258" spans="1:12" x14ac:dyDescent="0.2">
      <c r="A258">
        <v>256</v>
      </c>
      <c r="B258">
        <v>257</v>
      </c>
      <c r="C258">
        <v>0.18179999999999999</v>
      </c>
      <c r="D258">
        <v>0.86</v>
      </c>
      <c r="E258">
        <v>0.1045</v>
      </c>
      <c r="F258">
        <v>0</v>
      </c>
      <c r="G258">
        <v>6</v>
      </c>
      <c r="H258">
        <v>6</v>
      </c>
      <c r="I258" s="7" t="s">
        <v>45</v>
      </c>
      <c r="J258">
        <v>6</v>
      </c>
      <c r="K258">
        <v>3.0542122677526091</v>
      </c>
      <c r="L258">
        <v>0</v>
      </c>
    </row>
    <row r="259" spans="1:12" x14ac:dyDescent="0.2">
      <c r="A259">
        <v>257</v>
      </c>
      <c r="B259">
        <v>258</v>
      </c>
      <c r="C259">
        <v>0.1515</v>
      </c>
      <c r="D259">
        <v>0.86</v>
      </c>
      <c r="E259">
        <v>0.1343</v>
      </c>
      <c r="F259">
        <v>0</v>
      </c>
      <c r="G259">
        <v>1</v>
      </c>
      <c r="H259">
        <v>1</v>
      </c>
      <c r="I259" s="7" t="s">
        <v>45</v>
      </c>
      <c r="J259">
        <v>1</v>
      </c>
      <c r="K259">
        <v>0.50142907285764426</v>
      </c>
      <c r="L259">
        <v>0</v>
      </c>
    </row>
    <row r="260" spans="1:12" x14ac:dyDescent="0.2">
      <c r="A260">
        <v>258</v>
      </c>
      <c r="B260">
        <v>259</v>
      </c>
      <c r="C260">
        <v>0.1515</v>
      </c>
      <c r="D260">
        <v>0.86</v>
      </c>
      <c r="E260">
        <v>0.16420000000000001</v>
      </c>
      <c r="F260">
        <v>0</v>
      </c>
      <c r="G260">
        <v>5</v>
      </c>
      <c r="H260">
        <v>5</v>
      </c>
      <c r="I260" s="7" t="s">
        <v>45</v>
      </c>
      <c r="J260">
        <v>5</v>
      </c>
      <c r="K260">
        <v>2.4701116490465367</v>
      </c>
      <c r="L260">
        <v>0</v>
      </c>
    </row>
    <row r="261" spans="1:12" x14ac:dyDescent="0.2">
      <c r="A261">
        <v>259</v>
      </c>
      <c r="B261">
        <v>260</v>
      </c>
      <c r="C261">
        <v>0.1515</v>
      </c>
      <c r="D261">
        <v>0.93</v>
      </c>
      <c r="E261">
        <v>0.1343</v>
      </c>
      <c r="F261">
        <v>0</v>
      </c>
      <c r="G261">
        <v>16</v>
      </c>
      <c r="H261">
        <v>16</v>
      </c>
      <c r="I261" s="7" t="s">
        <v>45</v>
      </c>
      <c r="J261">
        <v>16</v>
      </c>
      <c r="K261">
        <v>7.7508114130698047</v>
      </c>
      <c r="L261">
        <v>0</v>
      </c>
    </row>
    <row r="262" spans="1:12" x14ac:dyDescent="0.2">
      <c r="A262">
        <v>260</v>
      </c>
      <c r="B262">
        <v>261</v>
      </c>
      <c r="C262">
        <v>0.1515</v>
      </c>
      <c r="D262">
        <v>0.69</v>
      </c>
      <c r="E262">
        <v>0.1343</v>
      </c>
      <c r="F262">
        <v>0</v>
      </c>
      <c r="G262">
        <v>54</v>
      </c>
      <c r="H262">
        <v>54</v>
      </c>
      <c r="I262" s="7" t="s">
        <v>45</v>
      </c>
      <c r="J262">
        <v>54</v>
      </c>
      <c r="K262">
        <v>29.60039467192896</v>
      </c>
      <c r="L262">
        <v>0</v>
      </c>
    </row>
    <row r="263" spans="1:12" x14ac:dyDescent="0.2">
      <c r="A263">
        <v>261</v>
      </c>
      <c r="B263">
        <v>262</v>
      </c>
      <c r="C263">
        <v>0.16669999999999999</v>
      </c>
      <c r="D263">
        <v>0.59</v>
      </c>
      <c r="E263">
        <v>0.16420000000000001</v>
      </c>
      <c r="F263">
        <v>3</v>
      </c>
      <c r="G263">
        <v>125</v>
      </c>
      <c r="H263">
        <v>128</v>
      </c>
      <c r="I263" s="7" t="s">
        <v>45</v>
      </c>
      <c r="J263">
        <v>122</v>
      </c>
      <c r="K263">
        <v>72.967734579865464</v>
      </c>
      <c r="L263">
        <v>2.4E-2</v>
      </c>
    </row>
    <row r="264" spans="1:12" x14ac:dyDescent="0.2">
      <c r="A264">
        <v>262</v>
      </c>
      <c r="B264">
        <v>263</v>
      </c>
      <c r="C264">
        <v>0.13639999999999999</v>
      </c>
      <c r="D264">
        <v>0.59</v>
      </c>
      <c r="E264">
        <v>0.32840000000000003</v>
      </c>
      <c r="F264">
        <v>3</v>
      </c>
      <c r="G264">
        <v>78</v>
      </c>
      <c r="H264">
        <v>81</v>
      </c>
      <c r="I264" s="7" t="s">
        <v>45</v>
      </c>
      <c r="J264">
        <v>75</v>
      </c>
      <c r="K264">
        <v>42.222685571309427</v>
      </c>
      <c r="L264">
        <v>3.8461538461538464E-2</v>
      </c>
    </row>
    <row r="265" spans="1:12" x14ac:dyDescent="0.2">
      <c r="A265">
        <v>263</v>
      </c>
      <c r="B265">
        <v>264</v>
      </c>
      <c r="C265">
        <v>0.18179999999999999</v>
      </c>
      <c r="D265">
        <v>0.55000000000000004</v>
      </c>
      <c r="E265">
        <v>0.22389999999999999</v>
      </c>
      <c r="F265">
        <v>0</v>
      </c>
      <c r="G265">
        <v>39</v>
      </c>
      <c r="H265">
        <v>39</v>
      </c>
      <c r="I265" s="7" t="s">
        <v>45</v>
      </c>
      <c r="J265">
        <v>39</v>
      </c>
      <c r="K265">
        <v>21.985455775410113</v>
      </c>
      <c r="L265">
        <v>0</v>
      </c>
    </row>
    <row r="266" spans="1:12" x14ac:dyDescent="0.2">
      <c r="A266">
        <v>264</v>
      </c>
      <c r="B266">
        <v>265</v>
      </c>
      <c r="C266">
        <v>0.18179999999999999</v>
      </c>
      <c r="D266">
        <v>0.51</v>
      </c>
      <c r="E266">
        <v>0.3881</v>
      </c>
      <c r="F266">
        <v>3</v>
      </c>
      <c r="G266">
        <v>32</v>
      </c>
      <c r="H266">
        <v>35</v>
      </c>
      <c r="I266" s="7" t="s">
        <v>45</v>
      </c>
      <c r="J266">
        <v>29</v>
      </c>
      <c r="K266">
        <v>18.439492123702649</v>
      </c>
      <c r="L266">
        <v>9.375E-2</v>
      </c>
    </row>
    <row r="267" spans="1:12" x14ac:dyDescent="0.2">
      <c r="A267">
        <v>265</v>
      </c>
      <c r="B267">
        <v>266</v>
      </c>
      <c r="C267">
        <v>0.1515</v>
      </c>
      <c r="D267">
        <v>0.47</v>
      </c>
      <c r="E267">
        <v>0.58209999999999995</v>
      </c>
      <c r="F267">
        <v>3</v>
      </c>
      <c r="G267">
        <v>52</v>
      </c>
      <c r="H267">
        <v>55</v>
      </c>
      <c r="I267" s="7" t="s">
        <v>45</v>
      </c>
      <c r="J267">
        <v>49</v>
      </c>
      <c r="K267">
        <v>26.801812777155114</v>
      </c>
      <c r="L267">
        <v>5.7692307692307696E-2</v>
      </c>
    </row>
    <row r="268" spans="1:12" x14ac:dyDescent="0.2">
      <c r="A268">
        <v>266</v>
      </c>
      <c r="B268">
        <v>267</v>
      </c>
      <c r="C268">
        <v>0.19700000000000001</v>
      </c>
      <c r="D268">
        <v>0.44</v>
      </c>
      <c r="E268">
        <v>0.35820000000000002</v>
      </c>
      <c r="F268">
        <v>0</v>
      </c>
      <c r="G268">
        <v>49</v>
      </c>
      <c r="H268">
        <v>49</v>
      </c>
      <c r="I268" s="7" t="s">
        <v>45</v>
      </c>
      <c r="J268">
        <v>49</v>
      </c>
      <c r="K268">
        <v>27.249471693916139</v>
      </c>
      <c r="L268">
        <v>0</v>
      </c>
    </row>
    <row r="269" spans="1:12" x14ac:dyDescent="0.2">
      <c r="A269">
        <v>267</v>
      </c>
      <c r="B269">
        <v>268</v>
      </c>
      <c r="C269">
        <v>0.18179999999999999</v>
      </c>
      <c r="D269">
        <v>0.47</v>
      </c>
      <c r="E269">
        <v>0.32840000000000003</v>
      </c>
      <c r="F269">
        <v>0</v>
      </c>
      <c r="G269">
        <v>44</v>
      </c>
      <c r="H269">
        <v>44</v>
      </c>
      <c r="I269" s="7" t="s">
        <v>45</v>
      </c>
      <c r="J269">
        <v>44</v>
      </c>
      <c r="K269">
        <v>24.466192170818506</v>
      </c>
      <c r="L269">
        <v>0</v>
      </c>
    </row>
    <row r="270" spans="1:12" x14ac:dyDescent="0.2">
      <c r="A270">
        <v>268</v>
      </c>
      <c r="B270">
        <v>269</v>
      </c>
      <c r="C270">
        <v>0.16669999999999999</v>
      </c>
      <c r="D270">
        <v>0.47</v>
      </c>
      <c r="E270">
        <v>0.41789999999999999</v>
      </c>
      <c r="F270">
        <v>1</v>
      </c>
      <c r="G270">
        <v>48</v>
      </c>
      <c r="H270">
        <v>49</v>
      </c>
      <c r="I270" s="7" t="s">
        <v>45</v>
      </c>
      <c r="J270">
        <v>47</v>
      </c>
      <c r="K270">
        <v>25.954764553207269</v>
      </c>
      <c r="L270">
        <v>2.0833333333333332E-2</v>
      </c>
    </row>
    <row r="271" spans="1:12" x14ac:dyDescent="0.2">
      <c r="A271">
        <v>269</v>
      </c>
      <c r="B271">
        <v>270</v>
      </c>
      <c r="C271">
        <v>0.19700000000000001</v>
      </c>
      <c r="D271">
        <v>0.44</v>
      </c>
      <c r="E271">
        <v>0.32840000000000003</v>
      </c>
      <c r="F271">
        <v>5</v>
      </c>
      <c r="G271">
        <v>63</v>
      </c>
      <c r="H271">
        <v>68</v>
      </c>
      <c r="I271" s="7" t="s">
        <v>45</v>
      </c>
      <c r="J271">
        <v>58</v>
      </c>
      <c r="K271">
        <v>38.452838724270528</v>
      </c>
      <c r="L271">
        <v>7.9365079365079361E-2</v>
      </c>
    </row>
    <row r="272" spans="1:12" x14ac:dyDescent="0.2">
      <c r="A272">
        <v>270</v>
      </c>
      <c r="B272">
        <v>271</v>
      </c>
      <c r="C272">
        <v>0.18179999999999999</v>
      </c>
      <c r="D272">
        <v>0.47</v>
      </c>
      <c r="E272">
        <v>0.35820000000000002</v>
      </c>
      <c r="F272">
        <v>0</v>
      </c>
      <c r="G272">
        <v>139</v>
      </c>
      <c r="H272">
        <v>139</v>
      </c>
      <c r="I272" s="7" t="s">
        <v>45</v>
      </c>
      <c r="J272">
        <v>139</v>
      </c>
      <c r="K272">
        <v>76.031068810852204</v>
      </c>
      <c r="L272">
        <v>0</v>
      </c>
    </row>
    <row r="273" spans="1:12" x14ac:dyDescent="0.2">
      <c r="A273">
        <v>271</v>
      </c>
      <c r="B273">
        <v>272</v>
      </c>
      <c r="C273">
        <v>0.1515</v>
      </c>
      <c r="D273">
        <v>0.47</v>
      </c>
      <c r="E273">
        <v>0.52239999999999998</v>
      </c>
      <c r="F273">
        <v>2</v>
      </c>
      <c r="G273">
        <v>135</v>
      </c>
      <c r="H273">
        <v>137</v>
      </c>
      <c r="I273" s="7" t="s">
        <v>45</v>
      </c>
      <c r="J273">
        <v>133</v>
      </c>
      <c r="K273">
        <v>68.761292913069667</v>
      </c>
      <c r="L273">
        <v>1.4814814814814815E-2</v>
      </c>
    </row>
    <row r="274" spans="1:12" x14ac:dyDescent="0.2">
      <c r="A274">
        <v>272</v>
      </c>
      <c r="B274">
        <v>273</v>
      </c>
      <c r="C274">
        <v>0.1515</v>
      </c>
      <c r="D274">
        <v>0.47</v>
      </c>
      <c r="E274">
        <v>0.41789999999999999</v>
      </c>
      <c r="F274">
        <v>1</v>
      </c>
      <c r="G274">
        <v>82</v>
      </c>
      <c r="H274">
        <v>83</v>
      </c>
      <c r="I274" s="7" t="s">
        <v>45</v>
      </c>
      <c r="J274">
        <v>81</v>
      </c>
      <c r="K274">
        <v>43.964193018698026</v>
      </c>
      <c r="L274">
        <v>1.2195121951219513E-2</v>
      </c>
    </row>
    <row r="275" spans="1:12" x14ac:dyDescent="0.2">
      <c r="A275">
        <v>273</v>
      </c>
      <c r="B275">
        <v>274</v>
      </c>
      <c r="C275">
        <v>0.13639999999999999</v>
      </c>
      <c r="D275">
        <v>0.5</v>
      </c>
      <c r="E275">
        <v>0.32840000000000003</v>
      </c>
      <c r="F275">
        <v>2</v>
      </c>
      <c r="G275">
        <v>54</v>
      </c>
      <c r="H275">
        <v>56</v>
      </c>
      <c r="I275" s="7" t="s">
        <v>45</v>
      </c>
      <c r="J275">
        <v>52</v>
      </c>
      <c r="K275">
        <v>30.627871362940276</v>
      </c>
      <c r="L275">
        <v>3.7037037037037035E-2</v>
      </c>
    </row>
    <row r="276" spans="1:12" x14ac:dyDescent="0.2">
      <c r="A276">
        <v>274</v>
      </c>
      <c r="B276">
        <v>275</v>
      </c>
      <c r="C276">
        <v>0.13639999999999999</v>
      </c>
      <c r="D276">
        <v>0.55000000000000004</v>
      </c>
      <c r="E276">
        <v>0.32840000000000003</v>
      </c>
      <c r="F276">
        <v>0</v>
      </c>
      <c r="G276">
        <v>57</v>
      </c>
      <c r="H276">
        <v>57</v>
      </c>
      <c r="I276" s="7" t="s">
        <v>45</v>
      </c>
      <c r="J276">
        <v>57</v>
      </c>
      <c r="K276">
        <v>30.344974446337307</v>
      </c>
      <c r="L276">
        <v>0</v>
      </c>
    </row>
    <row r="277" spans="1:12" x14ac:dyDescent="0.2">
      <c r="A277">
        <v>275</v>
      </c>
      <c r="B277">
        <v>276</v>
      </c>
      <c r="C277">
        <v>0.1212</v>
      </c>
      <c r="D277">
        <v>0.55000000000000004</v>
      </c>
      <c r="E277">
        <v>0.44779999999999998</v>
      </c>
      <c r="F277">
        <v>1</v>
      </c>
      <c r="G277">
        <v>32</v>
      </c>
      <c r="H277">
        <v>33</v>
      </c>
      <c r="I277" s="7" t="s">
        <v>45</v>
      </c>
      <c r="J277">
        <v>31</v>
      </c>
      <c r="K277">
        <v>16.518169986985683</v>
      </c>
      <c r="L277">
        <v>3.125E-2</v>
      </c>
    </row>
    <row r="278" spans="1:12" x14ac:dyDescent="0.2">
      <c r="A278">
        <v>276</v>
      </c>
      <c r="B278">
        <v>277</v>
      </c>
      <c r="C278">
        <v>0.1061</v>
      </c>
      <c r="D278">
        <v>0.59</v>
      </c>
      <c r="E278">
        <v>0.41789999999999999</v>
      </c>
      <c r="F278">
        <v>1</v>
      </c>
      <c r="G278">
        <v>19</v>
      </c>
      <c r="H278">
        <v>20</v>
      </c>
      <c r="I278" s="7" t="s">
        <v>45</v>
      </c>
      <c r="J278">
        <v>18</v>
      </c>
      <c r="K278">
        <v>9.9606554111260532</v>
      </c>
      <c r="L278">
        <v>5.2631578947368418E-2</v>
      </c>
    </row>
    <row r="279" spans="1:12" x14ac:dyDescent="0.2">
      <c r="A279">
        <v>277</v>
      </c>
      <c r="B279">
        <v>278</v>
      </c>
      <c r="C279">
        <v>0.1212</v>
      </c>
      <c r="D279">
        <v>0.59</v>
      </c>
      <c r="E279">
        <v>0.28360000000000002</v>
      </c>
      <c r="F279">
        <v>1</v>
      </c>
      <c r="G279">
        <v>6</v>
      </c>
      <c r="H279">
        <v>7</v>
      </c>
      <c r="I279" s="7" t="s">
        <v>45</v>
      </c>
      <c r="J279">
        <v>5</v>
      </c>
      <c r="K279">
        <v>3.7361229718189581</v>
      </c>
      <c r="L279">
        <v>0.16666666666666666</v>
      </c>
    </row>
    <row r="280" spans="1:12" x14ac:dyDescent="0.2">
      <c r="A280">
        <v>278</v>
      </c>
      <c r="B280">
        <v>279</v>
      </c>
      <c r="C280">
        <v>0.1212</v>
      </c>
      <c r="D280">
        <v>0.5</v>
      </c>
      <c r="E280">
        <v>0.28360000000000002</v>
      </c>
      <c r="F280">
        <v>0</v>
      </c>
      <c r="G280">
        <v>2</v>
      </c>
      <c r="H280">
        <v>2</v>
      </c>
      <c r="I280" s="7" t="s">
        <v>45</v>
      </c>
      <c r="J280">
        <v>2</v>
      </c>
      <c r="K280">
        <v>1.1213276519398967</v>
      </c>
      <c r="L280">
        <v>0</v>
      </c>
    </row>
    <row r="281" spans="1:12" x14ac:dyDescent="0.2">
      <c r="A281">
        <v>279</v>
      </c>
      <c r="B281">
        <v>280</v>
      </c>
      <c r="C281">
        <v>0.1212</v>
      </c>
      <c r="D281">
        <v>0.5</v>
      </c>
      <c r="E281">
        <v>0.35820000000000002</v>
      </c>
      <c r="F281">
        <v>0</v>
      </c>
      <c r="G281">
        <v>2</v>
      </c>
      <c r="H281">
        <v>2</v>
      </c>
      <c r="I281" s="7" t="s">
        <v>45</v>
      </c>
      <c r="J281">
        <v>2</v>
      </c>
      <c r="K281">
        <v>1.0763104079216446</v>
      </c>
      <c r="L281">
        <v>0</v>
      </c>
    </row>
    <row r="282" spans="1:12" x14ac:dyDescent="0.2">
      <c r="A282">
        <v>280</v>
      </c>
      <c r="B282">
        <v>281</v>
      </c>
      <c r="C282">
        <v>0.1212</v>
      </c>
      <c r="D282">
        <v>0.5</v>
      </c>
      <c r="E282">
        <v>0.32840000000000003</v>
      </c>
      <c r="F282">
        <v>0</v>
      </c>
      <c r="G282">
        <v>3</v>
      </c>
      <c r="H282">
        <v>3</v>
      </c>
      <c r="I282" s="7" t="s">
        <v>45</v>
      </c>
      <c r="J282">
        <v>3</v>
      </c>
      <c r="K282">
        <v>1.6407788230146576</v>
      </c>
      <c r="L282">
        <v>0</v>
      </c>
    </row>
    <row r="283" spans="1:12" x14ac:dyDescent="0.2">
      <c r="A283">
        <v>281</v>
      </c>
      <c r="B283">
        <v>282</v>
      </c>
      <c r="C283">
        <v>0.1212</v>
      </c>
      <c r="D283">
        <v>0.5</v>
      </c>
      <c r="E283">
        <v>0.25369999999999998</v>
      </c>
      <c r="F283">
        <v>0</v>
      </c>
      <c r="G283">
        <v>4</v>
      </c>
      <c r="H283">
        <v>4</v>
      </c>
      <c r="I283" s="7" t="s">
        <v>45</v>
      </c>
      <c r="J283">
        <v>4</v>
      </c>
      <c r="K283">
        <v>2.2808918287050237</v>
      </c>
      <c r="L283">
        <v>0</v>
      </c>
    </row>
    <row r="284" spans="1:12" x14ac:dyDescent="0.2">
      <c r="A284">
        <v>282</v>
      </c>
      <c r="B284">
        <v>283</v>
      </c>
      <c r="C284">
        <v>0.1212</v>
      </c>
      <c r="D284">
        <v>0.5</v>
      </c>
      <c r="E284">
        <v>0.29849999999999999</v>
      </c>
      <c r="F284">
        <v>0</v>
      </c>
      <c r="G284">
        <v>3</v>
      </c>
      <c r="H284">
        <v>3</v>
      </c>
      <c r="I284" s="7" t="s">
        <v>45</v>
      </c>
      <c r="J284">
        <v>3</v>
      </c>
      <c r="K284">
        <v>1.6680567139282736</v>
      </c>
      <c r="L284">
        <v>0</v>
      </c>
    </row>
    <row r="285" spans="1:12" x14ac:dyDescent="0.2">
      <c r="A285">
        <v>283</v>
      </c>
      <c r="B285">
        <v>284</v>
      </c>
      <c r="C285">
        <v>0.1515</v>
      </c>
      <c r="D285">
        <v>0.54</v>
      </c>
      <c r="E285">
        <v>0.1343</v>
      </c>
      <c r="F285">
        <v>0</v>
      </c>
      <c r="G285">
        <v>28</v>
      </c>
      <c r="H285">
        <v>28</v>
      </c>
      <c r="I285" s="7" t="s">
        <v>45</v>
      </c>
      <c r="J285">
        <v>28</v>
      </c>
      <c r="K285">
        <v>16.723406796870332</v>
      </c>
      <c r="L285">
        <v>0</v>
      </c>
    </row>
    <row r="286" spans="1:12" x14ac:dyDescent="0.2">
      <c r="A286">
        <v>284</v>
      </c>
      <c r="B286">
        <v>285</v>
      </c>
      <c r="C286">
        <v>0.1515</v>
      </c>
      <c r="D286">
        <v>0.54</v>
      </c>
      <c r="E286">
        <v>0.1343</v>
      </c>
      <c r="F286">
        <v>0</v>
      </c>
      <c r="G286">
        <v>72</v>
      </c>
      <c r="H286">
        <v>72</v>
      </c>
      <c r="I286" s="7" t="s">
        <v>45</v>
      </c>
      <c r="J286">
        <v>72</v>
      </c>
      <c r="K286">
        <v>43.00304604909514</v>
      </c>
      <c r="L286">
        <v>0</v>
      </c>
    </row>
    <row r="287" spans="1:12" x14ac:dyDescent="0.2">
      <c r="A287">
        <v>285</v>
      </c>
      <c r="B287">
        <v>286</v>
      </c>
      <c r="C287">
        <v>0.13639999999999999</v>
      </c>
      <c r="D287">
        <v>0.5</v>
      </c>
      <c r="E287">
        <v>0.19400000000000001</v>
      </c>
      <c r="F287">
        <v>5</v>
      </c>
      <c r="G287">
        <v>197</v>
      </c>
      <c r="H287">
        <v>202</v>
      </c>
      <c r="I287" s="7" t="s">
        <v>45</v>
      </c>
      <c r="J287">
        <v>192</v>
      </c>
      <c r="K287">
        <v>119.2443919716647</v>
      </c>
      <c r="L287">
        <v>2.5380710659898477E-2</v>
      </c>
    </row>
    <row r="288" spans="1:12" x14ac:dyDescent="0.2">
      <c r="A288">
        <v>286</v>
      </c>
      <c r="B288">
        <v>287</v>
      </c>
      <c r="C288">
        <v>0.1212</v>
      </c>
      <c r="D288">
        <v>0.5</v>
      </c>
      <c r="E288">
        <v>0.32840000000000003</v>
      </c>
      <c r="F288">
        <v>2</v>
      </c>
      <c r="G288">
        <v>137</v>
      </c>
      <c r="H288">
        <v>139</v>
      </c>
      <c r="I288" s="7" t="s">
        <v>45</v>
      </c>
      <c r="J288">
        <v>135</v>
      </c>
      <c r="K288">
        <v>76.022752133012474</v>
      </c>
      <c r="L288">
        <v>1.4598540145985401E-2</v>
      </c>
    </row>
    <row r="289" spans="1:12" x14ac:dyDescent="0.2">
      <c r="A289">
        <v>287</v>
      </c>
      <c r="B289">
        <v>288</v>
      </c>
      <c r="C289">
        <v>0.13639999999999999</v>
      </c>
      <c r="D289">
        <v>0.5</v>
      </c>
      <c r="E289">
        <v>0.35820000000000002</v>
      </c>
      <c r="F289">
        <v>2</v>
      </c>
      <c r="G289">
        <v>36</v>
      </c>
      <c r="H289">
        <v>38</v>
      </c>
      <c r="I289" s="7" t="s">
        <v>45</v>
      </c>
      <c r="J289">
        <v>34</v>
      </c>
      <c r="K289">
        <v>20.449897750511248</v>
      </c>
      <c r="L289">
        <v>5.5555555555555552E-2</v>
      </c>
    </row>
    <row r="290" spans="1:12" x14ac:dyDescent="0.2">
      <c r="A290">
        <v>288</v>
      </c>
      <c r="B290">
        <v>289</v>
      </c>
      <c r="C290">
        <v>0.16669999999999999</v>
      </c>
      <c r="D290">
        <v>0.44</v>
      </c>
      <c r="E290">
        <v>0.44779999999999998</v>
      </c>
      <c r="F290">
        <v>4</v>
      </c>
      <c r="G290">
        <v>33</v>
      </c>
      <c r="H290">
        <v>37</v>
      </c>
      <c r="I290" s="7" t="s">
        <v>45</v>
      </c>
      <c r="J290">
        <v>29</v>
      </c>
      <c r="K290">
        <v>19.599533848924676</v>
      </c>
      <c r="L290">
        <v>0.12121212121212122</v>
      </c>
    </row>
    <row r="291" spans="1:12" x14ac:dyDescent="0.2">
      <c r="A291">
        <v>289</v>
      </c>
      <c r="B291">
        <v>290</v>
      </c>
      <c r="C291">
        <v>0.16669999999999999</v>
      </c>
      <c r="D291">
        <v>0.44</v>
      </c>
      <c r="E291">
        <v>0.41789999999999999</v>
      </c>
      <c r="F291">
        <v>3</v>
      </c>
      <c r="G291">
        <v>49</v>
      </c>
      <c r="H291">
        <v>52</v>
      </c>
      <c r="I291" s="7" t="s">
        <v>45</v>
      </c>
      <c r="J291">
        <v>46</v>
      </c>
      <c r="K291">
        <v>27.9885892674525</v>
      </c>
      <c r="L291">
        <v>6.1224489795918366E-2</v>
      </c>
    </row>
    <row r="292" spans="1:12" x14ac:dyDescent="0.2">
      <c r="A292">
        <v>290</v>
      </c>
      <c r="B292">
        <v>291</v>
      </c>
      <c r="C292">
        <v>0.19700000000000001</v>
      </c>
      <c r="D292">
        <v>0.41</v>
      </c>
      <c r="E292">
        <v>0.44779999999999998</v>
      </c>
      <c r="F292">
        <v>2</v>
      </c>
      <c r="G292">
        <v>81</v>
      </c>
      <c r="H292">
        <v>83</v>
      </c>
      <c r="I292" s="7" t="s">
        <v>45</v>
      </c>
      <c r="J292">
        <v>79</v>
      </c>
      <c r="K292">
        <v>44.676499084939181</v>
      </c>
      <c r="L292">
        <v>2.4691358024691357E-2</v>
      </c>
    </row>
    <row r="293" spans="1:12" x14ac:dyDescent="0.2">
      <c r="A293">
        <v>291</v>
      </c>
      <c r="B293">
        <v>292</v>
      </c>
      <c r="C293">
        <v>0.19700000000000001</v>
      </c>
      <c r="D293">
        <v>0.41</v>
      </c>
      <c r="E293">
        <v>0.3881</v>
      </c>
      <c r="F293">
        <v>3</v>
      </c>
      <c r="G293">
        <v>39</v>
      </c>
      <c r="H293">
        <v>42</v>
      </c>
      <c r="I293" s="7" t="s">
        <v>45</v>
      </c>
      <c r="J293">
        <v>36</v>
      </c>
      <c r="K293">
        <v>23.357988988376622</v>
      </c>
      <c r="L293">
        <v>7.6923076923076927E-2</v>
      </c>
    </row>
    <row r="294" spans="1:12" x14ac:dyDescent="0.2">
      <c r="A294">
        <v>292</v>
      </c>
      <c r="B294">
        <v>293</v>
      </c>
      <c r="C294">
        <v>0.21210000000000001</v>
      </c>
      <c r="D294">
        <v>0.38</v>
      </c>
      <c r="E294">
        <v>0.29849999999999999</v>
      </c>
      <c r="F294">
        <v>5</v>
      </c>
      <c r="G294">
        <v>55</v>
      </c>
      <c r="H294">
        <v>60</v>
      </c>
      <c r="I294" s="7" t="s">
        <v>45</v>
      </c>
      <c r="J294">
        <v>50</v>
      </c>
      <c r="K294">
        <v>35.746201966041113</v>
      </c>
      <c r="L294">
        <v>9.0909090909090912E-2</v>
      </c>
    </row>
    <row r="295" spans="1:12" x14ac:dyDescent="0.2">
      <c r="A295">
        <v>293</v>
      </c>
      <c r="B295">
        <v>294</v>
      </c>
      <c r="C295">
        <v>0.21210000000000001</v>
      </c>
      <c r="D295">
        <v>0.38</v>
      </c>
      <c r="E295">
        <v>0.35820000000000002</v>
      </c>
      <c r="F295">
        <v>2</v>
      </c>
      <c r="G295">
        <v>76</v>
      </c>
      <c r="H295">
        <v>78</v>
      </c>
      <c r="I295" s="7" t="s">
        <v>45</v>
      </c>
      <c r="J295">
        <v>74</v>
      </c>
      <c r="K295">
        <v>44.874007594062824</v>
      </c>
      <c r="L295">
        <v>2.6315789473684209E-2</v>
      </c>
    </row>
    <row r="296" spans="1:12" x14ac:dyDescent="0.2">
      <c r="A296">
        <v>294</v>
      </c>
      <c r="B296">
        <v>295</v>
      </c>
      <c r="C296">
        <v>0.18179999999999999</v>
      </c>
      <c r="D296">
        <v>0.4</v>
      </c>
      <c r="E296">
        <v>0.28360000000000002</v>
      </c>
      <c r="F296">
        <v>4</v>
      </c>
      <c r="G296">
        <v>158</v>
      </c>
      <c r="H296">
        <v>162</v>
      </c>
      <c r="I296" s="7" t="s">
        <v>45</v>
      </c>
      <c r="J296">
        <v>154</v>
      </c>
      <c r="K296">
        <v>96.222380612972202</v>
      </c>
      <c r="L296">
        <v>2.5316455696202531E-2</v>
      </c>
    </row>
    <row r="297" spans="1:12" x14ac:dyDescent="0.2">
      <c r="A297">
        <v>295</v>
      </c>
      <c r="B297">
        <v>296</v>
      </c>
      <c r="C297">
        <v>0.18179999999999999</v>
      </c>
      <c r="D297">
        <v>0.4</v>
      </c>
      <c r="E297">
        <v>0.32840000000000003</v>
      </c>
      <c r="F297">
        <v>3</v>
      </c>
      <c r="G297">
        <v>141</v>
      </c>
      <c r="H297">
        <v>144</v>
      </c>
      <c r="I297" s="7" t="s">
        <v>45</v>
      </c>
      <c r="J297">
        <v>138</v>
      </c>
      <c r="K297">
        <v>83.314047674149506</v>
      </c>
      <c r="L297">
        <v>2.1276595744680851E-2</v>
      </c>
    </row>
    <row r="298" spans="1:12" x14ac:dyDescent="0.2">
      <c r="A298">
        <v>296</v>
      </c>
      <c r="B298">
        <v>297</v>
      </c>
      <c r="C298">
        <v>0.1515</v>
      </c>
      <c r="D298">
        <v>0.47</v>
      </c>
      <c r="E298">
        <v>0.25369999999999998</v>
      </c>
      <c r="F298">
        <v>1</v>
      </c>
      <c r="G298">
        <v>98</v>
      </c>
      <c r="H298">
        <v>99</v>
      </c>
      <c r="I298" s="7" t="s">
        <v>45</v>
      </c>
      <c r="J298">
        <v>97</v>
      </c>
      <c r="K298">
        <v>57.434588385449906</v>
      </c>
      <c r="L298">
        <v>1.020408163265306E-2</v>
      </c>
    </row>
    <row r="299" spans="1:12" x14ac:dyDescent="0.2">
      <c r="A299">
        <v>297</v>
      </c>
      <c r="B299">
        <v>298</v>
      </c>
      <c r="C299">
        <v>0.1515</v>
      </c>
      <c r="D299">
        <v>0.47</v>
      </c>
      <c r="E299">
        <v>0.22389999999999999</v>
      </c>
      <c r="F299">
        <v>0</v>
      </c>
      <c r="G299">
        <v>64</v>
      </c>
      <c r="H299">
        <v>64</v>
      </c>
      <c r="I299" s="7" t="s">
        <v>45</v>
      </c>
      <c r="J299">
        <v>64</v>
      </c>
      <c r="K299">
        <v>37.782631796446069</v>
      </c>
      <c r="L299">
        <v>0</v>
      </c>
    </row>
    <row r="300" spans="1:12" x14ac:dyDescent="0.2">
      <c r="A300">
        <v>298</v>
      </c>
      <c r="B300">
        <v>299</v>
      </c>
      <c r="C300">
        <v>0.1212</v>
      </c>
      <c r="D300">
        <v>0.46</v>
      </c>
      <c r="E300">
        <v>0.29849999999999999</v>
      </c>
      <c r="F300">
        <v>0</v>
      </c>
      <c r="G300">
        <v>40</v>
      </c>
      <c r="H300">
        <v>40</v>
      </c>
      <c r="I300" s="7" t="s">
        <v>45</v>
      </c>
      <c r="J300">
        <v>40</v>
      </c>
      <c r="K300">
        <v>22.746659084446971</v>
      </c>
      <c r="L300">
        <v>0</v>
      </c>
    </row>
    <row r="301" spans="1:12" x14ac:dyDescent="0.2">
      <c r="A301">
        <v>299</v>
      </c>
      <c r="B301">
        <v>300</v>
      </c>
      <c r="C301">
        <v>0.1212</v>
      </c>
      <c r="D301">
        <v>0.46</v>
      </c>
      <c r="E301">
        <v>0.32840000000000003</v>
      </c>
      <c r="F301">
        <v>0</v>
      </c>
      <c r="G301">
        <v>30</v>
      </c>
      <c r="H301">
        <v>30</v>
      </c>
      <c r="I301" s="7" t="s">
        <v>45</v>
      </c>
      <c r="J301">
        <v>30</v>
      </c>
      <c r="K301">
        <v>16.77477074479982</v>
      </c>
      <c r="L301">
        <v>0</v>
      </c>
    </row>
    <row r="302" spans="1:12" x14ac:dyDescent="0.2">
      <c r="A302">
        <v>300</v>
      </c>
      <c r="B302">
        <v>301</v>
      </c>
      <c r="C302">
        <v>0.13639999999999999</v>
      </c>
      <c r="D302">
        <v>0.5</v>
      </c>
      <c r="E302">
        <v>0.19400000000000001</v>
      </c>
      <c r="F302">
        <v>1</v>
      </c>
      <c r="G302">
        <v>14</v>
      </c>
      <c r="H302">
        <v>15</v>
      </c>
      <c r="I302" s="7" t="s">
        <v>45</v>
      </c>
      <c r="J302">
        <v>13</v>
      </c>
      <c r="K302">
        <v>8.8547815820543097</v>
      </c>
      <c r="L302">
        <v>7.1428571428571425E-2</v>
      </c>
    </row>
    <row r="303" spans="1:12" x14ac:dyDescent="0.2">
      <c r="A303">
        <v>301</v>
      </c>
      <c r="B303">
        <v>302</v>
      </c>
      <c r="C303">
        <v>0.13639999999999999</v>
      </c>
      <c r="D303">
        <v>0.5</v>
      </c>
      <c r="E303">
        <v>0.19400000000000001</v>
      </c>
      <c r="F303">
        <v>0</v>
      </c>
      <c r="G303">
        <v>14</v>
      </c>
      <c r="H303">
        <v>14</v>
      </c>
      <c r="I303" s="7" t="s">
        <v>45</v>
      </c>
      <c r="J303">
        <v>14</v>
      </c>
      <c r="K303">
        <v>8.2644628099173563</v>
      </c>
      <c r="L303">
        <v>0</v>
      </c>
    </row>
    <row r="304" spans="1:12" x14ac:dyDescent="0.2">
      <c r="A304">
        <v>302</v>
      </c>
      <c r="B304">
        <v>303</v>
      </c>
      <c r="C304">
        <v>0.1212</v>
      </c>
      <c r="D304">
        <v>0.54</v>
      </c>
      <c r="E304">
        <v>0.16420000000000001</v>
      </c>
      <c r="F304">
        <v>0</v>
      </c>
      <c r="G304">
        <v>5</v>
      </c>
      <c r="H304">
        <v>5</v>
      </c>
      <c r="I304" s="7" t="s">
        <v>45</v>
      </c>
      <c r="J304">
        <v>5</v>
      </c>
      <c r="K304">
        <v>2.9339279427297265</v>
      </c>
      <c r="L304">
        <v>0</v>
      </c>
    </row>
    <row r="305" spans="1:12" x14ac:dyDescent="0.2">
      <c r="A305">
        <v>303</v>
      </c>
      <c r="B305">
        <v>304</v>
      </c>
      <c r="C305">
        <v>0.1212</v>
      </c>
      <c r="D305">
        <v>0.54</v>
      </c>
      <c r="E305">
        <v>0.1343</v>
      </c>
      <c r="F305">
        <v>0</v>
      </c>
      <c r="G305">
        <v>1</v>
      </c>
      <c r="H305">
        <v>1</v>
      </c>
      <c r="I305" s="7" t="s">
        <v>45</v>
      </c>
      <c r="J305">
        <v>1</v>
      </c>
      <c r="K305">
        <v>0.59726452845965472</v>
      </c>
      <c r="L305">
        <v>0</v>
      </c>
    </row>
    <row r="306" spans="1:12" x14ac:dyDescent="0.2">
      <c r="A306">
        <v>304</v>
      </c>
      <c r="B306">
        <v>305</v>
      </c>
      <c r="C306">
        <v>0.13639999999999999</v>
      </c>
      <c r="D306">
        <v>0.54</v>
      </c>
      <c r="E306">
        <v>0.1045</v>
      </c>
      <c r="F306">
        <v>0</v>
      </c>
      <c r="G306">
        <v>1</v>
      </c>
      <c r="H306">
        <v>1</v>
      </c>
      <c r="I306" s="7" t="s">
        <v>45</v>
      </c>
      <c r="J306">
        <v>1</v>
      </c>
      <c r="K306">
        <v>0.60808756460930369</v>
      </c>
      <c r="L306">
        <v>0</v>
      </c>
    </row>
    <row r="307" spans="1:12" x14ac:dyDescent="0.2">
      <c r="A307">
        <v>305</v>
      </c>
      <c r="B307">
        <v>306</v>
      </c>
      <c r="C307">
        <v>0.13639999999999999</v>
      </c>
      <c r="D307">
        <v>0.54</v>
      </c>
      <c r="E307">
        <v>8.9599999999999999E-2</v>
      </c>
      <c r="F307">
        <v>0</v>
      </c>
      <c r="G307">
        <v>8</v>
      </c>
      <c r="H307">
        <v>8</v>
      </c>
      <c r="I307" s="7" t="s">
        <v>45</v>
      </c>
      <c r="J307">
        <v>8</v>
      </c>
      <c r="K307">
        <v>4.909180166912126</v>
      </c>
      <c r="L307">
        <v>0</v>
      </c>
    </row>
    <row r="308" spans="1:12" x14ac:dyDescent="0.2">
      <c r="A308">
        <v>306</v>
      </c>
      <c r="B308">
        <v>307</v>
      </c>
      <c r="C308">
        <v>0.18179999999999999</v>
      </c>
      <c r="D308">
        <v>0.54</v>
      </c>
      <c r="E308">
        <v>0</v>
      </c>
      <c r="F308">
        <v>0</v>
      </c>
      <c r="G308">
        <v>17</v>
      </c>
      <c r="H308">
        <v>17</v>
      </c>
      <c r="I308" s="7" t="s">
        <v>44</v>
      </c>
      <c r="J308">
        <v>17</v>
      </c>
      <c r="K308">
        <v>11.038961038961039</v>
      </c>
      <c r="L308">
        <v>0</v>
      </c>
    </row>
    <row r="309" spans="1:12" x14ac:dyDescent="0.2">
      <c r="A309">
        <v>307</v>
      </c>
      <c r="B309">
        <v>308</v>
      </c>
      <c r="C309">
        <v>0.1212</v>
      </c>
      <c r="D309">
        <v>0.74</v>
      </c>
      <c r="E309">
        <v>0.16420000000000001</v>
      </c>
      <c r="F309">
        <v>0</v>
      </c>
      <c r="G309">
        <v>70</v>
      </c>
      <c r="H309">
        <v>70</v>
      </c>
      <c r="I309" s="7" t="s">
        <v>45</v>
      </c>
      <c r="J309">
        <v>70</v>
      </c>
      <c r="K309">
        <v>36.76084444911249</v>
      </c>
      <c r="L309">
        <v>0</v>
      </c>
    </row>
    <row r="310" spans="1:12" x14ac:dyDescent="0.2">
      <c r="A310">
        <v>308</v>
      </c>
      <c r="B310">
        <v>309</v>
      </c>
      <c r="C310">
        <v>0.16669999999999999</v>
      </c>
      <c r="D310">
        <v>0.68</v>
      </c>
      <c r="E310">
        <v>0</v>
      </c>
      <c r="F310">
        <v>2</v>
      </c>
      <c r="G310">
        <v>156</v>
      </c>
      <c r="H310">
        <v>158</v>
      </c>
      <c r="I310" s="7" t="s">
        <v>44</v>
      </c>
      <c r="J310">
        <v>154</v>
      </c>
      <c r="K310">
        <v>94.047619047619037</v>
      </c>
      <c r="L310">
        <v>1.282051282051282E-2</v>
      </c>
    </row>
    <row r="311" spans="1:12" x14ac:dyDescent="0.2">
      <c r="A311">
        <v>309</v>
      </c>
      <c r="B311">
        <v>310</v>
      </c>
      <c r="C311">
        <v>0.1515</v>
      </c>
      <c r="D311">
        <v>0.69</v>
      </c>
      <c r="E311">
        <v>0.1343</v>
      </c>
      <c r="F311">
        <v>0</v>
      </c>
      <c r="G311">
        <v>117</v>
      </c>
      <c r="H311">
        <v>117</v>
      </c>
      <c r="I311" s="7" t="s">
        <v>45</v>
      </c>
      <c r="J311">
        <v>117</v>
      </c>
      <c r="K311">
        <v>64.134188455846072</v>
      </c>
      <c r="L311">
        <v>0</v>
      </c>
    </row>
    <row r="312" spans="1:12" x14ac:dyDescent="0.2">
      <c r="A312">
        <v>310</v>
      </c>
      <c r="B312">
        <v>311</v>
      </c>
      <c r="C312">
        <v>0.18179999999999999</v>
      </c>
      <c r="D312">
        <v>0.55000000000000004</v>
      </c>
      <c r="E312">
        <v>0.19400000000000001</v>
      </c>
      <c r="F312">
        <v>4</v>
      </c>
      <c r="G312">
        <v>40</v>
      </c>
      <c r="H312">
        <v>44</v>
      </c>
      <c r="I312" s="7" t="s">
        <v>45</v>
      </c>
      <c r="J312">
        <v>36</v>
      </c>
      <c r="K312">
        <v>25.229357798165136</v>
      </c>
      <c r="L312">
        <v>0.1</v>
      </c>
    </row>
    <row r="313" spans="1:12" x14ac:dyDescent="0.2">
      <c r="A313">
        <v>311</v>
      </c>
      <c r="B313">
        <v>312</v>
      </c>
      <c r="C313">
        <v>0.16669999999999999</v>
      </c>
      <c r="D313">
        <v>0.51</v>
      </c>
      <c r="E313">
        <v>0.28360000000000002</v>
      </c>
      <c r="F313">
        <v>6</v>
      </c>
      <c r="G313">
        <v>47</v>
      </c>
      <c r="H313">
        <v>53</v>
      </c>
      <c r="I313" s="7" t="s">
        <v>45</v>
      </c>
      <c r="J313">
        <v>41</v>
      </c>
      <c r="K313">
        <v>29.549509366636929</v>
      </c>
      <c r="L313">
        <v>0.1276595744680851</v>
      </c>
    </row>
    <row r="314" spans="1:12" x14ac:dyDescent="0.2">
      <c r="A314">
        <v>312</v>
      </c>
      <c r="B314">
        <v>313</v>
      </c>
      <c r="C314">
        <v>0.19700000000000001</v>
      </c>
      <c r="D314">
        <v>0.44</v>
      </c>
      <c r="E314">
        <v>0.25369999999999998</v>
      </c>
      <c r="F314">
        <v>2</v>
      </c>
      <c r="G314">
        <v>59</v>
      </c>
      <c r="H314">
        <v>61</v>
      </c>
      <c r="I314" s="7" t="s">
        <v>45</v>
      </c>
      <c r="J314">
        <v>57</v>
      </c>
      <c r="K314">
        <v>36.01582334533861</v>
      </c>
      <c r="L314">
        <v>3.3898305084745763E-2</v>
      </c>
    </row>
    <row r="315" spans="1:12" x14ac:dyDescent="0.2">
      <c r="A315">
        <v>313</v>
      </c>
      <c r="B315">
        <v>314</v>
      </c>
      <c r="C315">
        <v>0.19700000000000001</v>
      </c>
      <c r="D315">
        <v>0.37</v>
      </c>
      <c r="E315">
        <v>0.3881</v>
      </c>
      <c r="F315">
        <v>4</v>
      </c>
      <c r="G315">
        <v>73</v>
      </c>
      <c r="H315">
        <v>77</v>
      </c>
      <c r="I315" s="7" t="s">
        <v>45</v>
      </c>
      <c r="J315">
        <v>69</v>
      </c>
      <c r="K315">
        <v>43.797281155793179</v>
      </c>
      <c r="L315">
        <v>5.4794520547945202E-2</v>
      </c>
    </row>
    <row r="316" spans="1:12" x14ac:dyDescent="0.2">
      <c r="A316">
        <v>314</v>
      </c>
      <c r="B316">
        <v>315</v>
      </c>
      <c r="C316">
        <v>0.21210000000000001</v>
      </c>
      <c r="D316">
        <v>0.41</v>
      </c>
      <c r="E316">
        <v>0.28360000000000002</v>
      </c>
      <c r="F316">
        <v>5</v>
      </c>
      <c r="G316">
        <v>59</v>
      </c>
      <c r="H316">
        <v>64</v>
      </c>
      <c r="I316" s="7" t="s">
        <v>45</v>
      </c>
      <c r="J316">
        <v>54</v>
      </c>
      <c r="K316">
        <v>37.789324515824276</v>
      </c>
      <c r="L316">
        <v>8.4745762711864403E-2</v>
      </c>
    </row>
    <row r="317" spans="1:12" x14ac:dyDescent="0.2">
      <c r="A317">
        <v>315</v>
      </c>
      <c r="B317">
        <v>316</v>
      </c>
      <c r="C317">
        <v>0.2424</v>
      </c>
      <c r="D317">
        <v>0.38</v>
      </c>
      <c r="E317">
        <v>0.16420000000000001</v>
      </c>
      <c r="F317">
        <v>9</v>
      </c>
      <c r="G317">
        <v>59</v>
      </c>
      <c r="H317">
        <v>68</v>
      </c>
      <c r="I317" s="7" t="s">
        <v>45</v>
      </c>
      <c r="J317">
        <v>50</v>
      </c>
      <c r="K317">
        <v>44.035746664939772</v>
      </c>
      <c r="L317">
        <v>0.15254237288135594</v>
      </c>
    </row>
    <row r="318" spans="1:12" x14ac:dyDescent="0.2">
      <c r="A318">
        <v>316</v>
      </c>
      <c r="B318">
        <v>317</v>
      </c>
      <c r="C318">
        <v>0.2424</v>
      </c>
      <c r="D318">
        <v>0.41</v>
      </c>
      <c r="E318">
        <v>0.1045</v>
      </c>
      <c r="F318">
        <v>3</v>
      </c>
      <c r="G318">
        <v>87</v>
      </c>
      <c r="H318">
        <v>90</v>
      </c>
      <c r="I318" s="7" t="s">
        <v>45</v>
      </c>
      <c r="J318">
        <v>84</v>
      </c>
      <c r="K318">
        <v>59.425552987784748</v>
      </c>
      <c r="L318">
        <v>3.4482758620689655E-2</v>
      </c>
    </row>
    <row r="319" spans="1:12" x14ac:dyDescent="0.2">
      <c r="A319">
        <v>317</v>
      </c>
      <c r="B319">
        <v>318</v>
      </c>
      <c r="C319">
        <v>0.2273</v>
      </c>
      <c r="D319">
        <v>0.41</v>
      </c>
      <c r="E319">
        <v>0.16420000000000001</v>
      </c>
      <c r="F319">
        <v>4</v>
      </c>
      <c r="G319">
        <v>155</v>
      </c>
      <c r="H319">
        <v>159</v>
      </c>
      <c r="I319" s="7" t="s">
        <v>45</v>
      </c>
      <c r="J319">
        <v>151</v>
      </c>
      <c r="K319">
        <v>101.00368441112947</v>
      </c>
      <c r="L319">
        <v>2.5806451612903226E-2</v>
      </c>
    </row>
    <row r="320" spans="1:12" x14ac:dyDescent="0.2">
      <c r="A320">
        <v>318</v>
      </c>
      <c r="B320">
        <v>319</v>
      </c>
      <c r="C320">
        <v>0.2576</v>
      </c>
      <c r="D320">
        <v>0.47</v>
      </c>
      <c r="E320">
        <v>0</v>
      </c>
      <c r="F320">
        <v>5</v>
      </c>
      <c r="G320">
        <v>134</v>
      </c>
      <c r="H320">
        <v>139</v>
      </c>
      <c r="I320" s="7" t="s">
        <v>44</v>
      </c>
      <c r="J320">
        <v>129</v>
      </c>
      <c r="K320">
        <v>94.557823129251702</v>
      </c>
      <c r="L320">
        <v>3.7313432835820892E-2</v>
      </c>
    </row>
    <row r="321" spans="1:12" x14ac:dyDescent="0.2">
      <c r="A321">
        <v>319</v>
      </c>
      <c r="B321">
        <v>320</v>
      </c>
      <c r="C321">
        <v>0.19700000000000001</v>
      </c>
      <c r="D321">
        <v>0.59</v>
      </c>
      <c r="E321">
        <v>8.9599999999999999E-2</v>
      </c>
      <c r="F321">
        <v>3</v>
      </c>
      <c r="G321">
        <v>89</v>
      </c>
      <c r="H321">
        <v>92</v>
      </c>
      <c r="I321" s="7" t="s">
        <v>45</v>
      </c>
      <c r="J321">
        <v>86</v>
      </c>
      <c r="K321">
        <v>54.774946415813297</v>
      </c>
      <c r="L321">
        <v>3.3707865168539325E-2</v>
      </c>
    </row>
    <row r="322" spans="1:12" x14ac:dyDescent="0.2">
      <c r="A322">
        <v>320</v>
      </c>
      <c r="B322">
        <v>321</v>
      </c>
      <c r="C322">
        <v>0.2424</v>
      </c>
      <c r="D322">
        <v>0.59</v>
      </c>
      <c r="E322">
        <v>0</v>
      </c>
      <c r="F322">
        <v>0</v>
      </c>
      <c r="G322">
        <v>68</v>
      </c>
      <c r="H322">
        <v>68</v>
      </c>
      <c r="I322" s="7" t="s">
        <v>44</v>
      </c>
      <c r="J322">
        <v>68</v>
      </c>
      <c r="K322">
        <v>42.767295597484278</v>
      </c>
      <c r="L322">
        <v>0</v>
      </c>
    </row>
    <row r="323" spans="1:12" x14ac:dyDescent="0.2">
      <c r="A323">
        <v>321</v>
      </c>
      <c r="B323">
        <v>322</v>
      </c>
      <c r="C323">
        <v>0.2273</v>
      </c>
      <c r="D323">
        <v>0.69</v>
      </c>
      <c r="E323">
        <v>0</v>
      </c>
      <c r="F323">
        <v>4</v>
      </c>
      <c r="G323">
        <v>48</v>
      </c>
      <c r="H323">
        <v>52</v>
      </c>
      <c r="I323" s="7" t="s">
        <v>44</v>
      </c>
      <c r="J323">
        <v>44</v>
      </c>
      <c r="K323">
        <v>30.76923076923077</v>
      </c>
      <c r="L323">
        <v>8.3333333333333329E-2</v>
      </c>
    </row>
    <row r="324" spans="1:12" x14ac:dyDescent="0.2">
      <c r="A324">
        <v>322</v>
      </c>
      <c r="B324">
        <v>323</v>
      </c>
      <c r="C324">
        <v>0.2273</v>
      </c>
      <c r="D324">
        <v>0.69</v>
      </c>
      <c r="E324">
        <v>0</v>
      </c>
      <c r="F324">
        <v>2</v>
      </c>
      <c r="G324">
        <v>34</v>
      </c>
      <c r="H324">
        <v>36</v>
      </c>
      <c r="I324" s="7" t="s">
        <v>44</v>
      </c>
      <c r="J324">
        <v>32</v>
      </c>
      <c r="K324">
        <v>21.301775147928996</v>
      </c>
      <c r="L324">
        <v>5.8823529411764705E-2</v>
      </c>
    </row>
    <row r="325" spans="1:12" x14ac:dyDescent="0.2">
      <c r="A325">
        <v>323</v>
      </c>
      <c r="B325">
        <v>324</v>
      </c>
      <c r="C325">
        <v>0.2424</v>
      </c>
      <c r="D325">
        <v>0.55000000000000004</v>
      </c>
      <c r="E325">
        <v>0</v>
      </c>
      <c r="F325">
        <v>1</v>
      </c>
      <c r="G325">
        <v>26</v>
      </c>
      <c r="H325">
        <v>27</v>
      </c>
      <c r="I325" s="7" t="s">
        <v>44</v>
      </c>
      <c r="J325">
        <v>25</v>
      </c>
      <c r="K325">
        <v>17.419354838709676</v>
      </c>
      <c r="L325">
        <v>3.8461538461538464E-2</v>
      </c>
    </row>
    <row r="326" spans="1:12" x14ac:dyDescent="0.2">
      <c r="A326">
        <v>324</v>
      </c>
      <c r="B326">
        <v>325</v>
      </c>
      <c r="C326">
        <v>0.2424</v>
      </c>
      <c r="D326">
        <v>0.55000000000000004</v>
      </c>
      <c r="E326">
        <v>0</v>
      </c>
      <c r="F326">
        <v>3</v>
      </c>
      <c r="G326">
        <v>25</v>
      </c>
      <c r="H326">
        <v>28</v>
      </c>
      <c r="I326" s="7" t="s">
        <v>44</v>
      </c>
      <c r="J326">
        <v>22</v>
      </c>
      <c r="K326">
        <v>18.064516129032256</v>
      </c>
      <c r="L326">
        <v>0.12</v>
      </c>
    </row>
    <row r="327" spans="1:12" x14ac:dyDescent="0.2">
      <c r="A327">
        <v>325</v>
      </c>
      <c r="B327">
        <v>326</v>
      </c>
      <c r="C327">
        <v>0.19700000000000001</v>
      </c>
      <c r="D327">
        <v>0.59</v>
      </c>
      <c r="E327">
        <v>8.9599999999999999E-2</v>
      </c>
      <c r="F327">
        <v>2</v>
      </c>
      <c r="G327">
        <v>18</v>
      </c>
      <c r="H327">
        <v>20</v>
      </c>
      <c r="I327" s="7" t="s">
        <v>45</v>
      </c>
      <c r="J327">
        <v>16</v>
      </c>
      <c r="K327">
        <v>11.907597046915933</v>
      </c>
      <c r="L327">
        <v>0.1111111111111111</v>
      </c>
    </row>
    <row r="328" spans="1:12" x14ac:dyDescent="0.2">
      <c r="A328">
        <v>326</v>
      </c>
      <c r="B328">
        <v>327</v>
      </c>
      <c r="C328">
        <v>0.19700000000000001</v>
      </c>
      <c r="D328">
        <v>0.59</v>
      </c>
      <c r="E328">
        <v>8.9599999999999999E-2</v>
      </c>
      <c r="F328">
        <v>0</v>
      </c>
      <c r="G328">
        <v>12</v>
      </c>
      <c r="H328">
        <v>12</v>
      </c>
      <c r="I328" s="7" t="s">
        <v>45</v>
      </c>
      <c r="J328">
        <v>12</v>
      </c>
      <c r="K328">
        <v>7.1445582281495605</v>
      </c>
      <c r="L328">
        <v>0</v>
      </c>
    </row>
    <row r="329" spans="1:12" x14ac:dyDescent="0.2">
      <c r="A329">
        <v>327</v>
      </c>
      <c r="B329">
        <v>328</v>
      </c>
      <c r="C329">
        <v>0.2273</v>
      </c>
      <c r="D329">
        <v>0.59</v>
      </c>
      <c r="E329">
        <v>0</v>
      </c>
      <c r="F329">
        <v>1</v>
      </c>
      <c r="G329">
        <v>7</v>
      </c>
      <c r="H329">
        <v>8</v>
      </c>
      <c r="I329" s="7" t="s">
        <v>44</v>
      </c>
      <c r="J329">
        <v>6</v>
      </c>
      <c r="K329">
        <v>5.0314465408805038</v>
      </c>
      <c r="L329">
        <v>0.14285714285714285</v>
      </c>
    </row>
    <row r="330" spans="1:12" x14ac:dyDescent="0.2">
      <c r="A330">
        <v>328</v>
      </c>
      <c r="B330">
        <v>329</v>
      </c>
      <c r="C330">
        <v>0.2273</v>
      </c>
      <c r="D330">
        <v>0.59</v>
      </c>
      <c r="E330">
        <v>0</v>
      </c>
      <c r="F330">
        <v>0</v>
      </c>
      <c r="G330">
        <v>5</v>
      </c>
      <c r="H330">
        <v>5</v>
      </c>
      <c r="I330" s="7" t="s">
        <v>44</v>
      </c>
      <c r="J330">
        <v>5</v>
      </c>
      <c r="K330">
        <v>3.1446540880503147</v>
      </c>
      <c r="L330">
        <v>0</v>
      </c>
    </row>
    <row r="331" spans="1:12" x14ac:dyDescent="0.2">
      <c r="A331">
        <v>329</v>
      </c>
      <c r="B331">
        <v>330</v>
      </c>
      <c r="C331">
        <v>0.2273</v>
      </c>
      <c r="D331">
        <v>0.59</v>
      </c>
      <c r="E331">
        <v>0</v>
      </c>
      <c r="F331">
        <v>0</v>
      </c>
      <c r="G331">
        <v>1</v>
      </c>
      <c r="H331">
        <v>1</v>
      </c>
      <c r="I331" s="7" t="s">
        <v>44</v>
      </c>
      <c r="J331">
        <v>1</v>
      </c>
      <c r="K331">
        <v>0.62893081761006298</v>
      </c>
      <c r="L331">
        <v>0</v>
      </c>
    </row>
    <row r="332" spans="1:12" x14ac:dyDescent="0.2">
      <c r="A332">
        <v>330</v>
      </c>
      <c r="B332">
        <v>331</v>
      </c>
      <c r="C332">
        <v>0.16669999999999999</v>
      </c>
      <c r="D332">
        <v>0.63</v>
      </c>
      <c r="E332">
        <v>0.1045</v>
      </c>
      <c r="F332">
        <v>1</v>
      </c>
      <c r="G332">
        <v>2</v>
      </c>
      <c r="H332">
        <v>3</v>
      </c>
      <c r="I332" s="7" t="s">
        <v>45</v>
      </c>
      <c r="J332">
        <v>1</v>
      </c>
      <c r="K332">
        <v>1.7296050735082158</v>
      </c>
      <c r="L332">
        <v>0.5</v>
      </c>
    </row>
    <row r="333" spans="1:12" x14ac:dyDescent="0.2">
      <c r="A333">
        <v>331</v>
      </c>
      <c r="B333">
        <v>332</v>
      </c>
      <c r="C333">
        <v>0.21210000000000001</v>
      </c>
      <c r="D333">
        <v>0.63</v>
      </c>
      <c r="E333">
        <v>0</v>
      </c>
      <c r="F333">
        <v>1</v>
      </c>
      <c r="G333">
        <v>9</v>
      </c>
      <c r="H333">
        <v>10</v>
      </c>
      <c r="I333" s="7" t="s">
        <v>44</v>
      </c>
      <c r="J333">
        <v>8</v>
      </c>
      <c r="K333">
        <v>6.1349693251533743</v>
      </c>
      <c r="L333">
        <v>0.1111111111111111</v>
      </c>
    </row>
    <row r="334" spans="1:12" x14ac:dyDescent="0.2">
      <c r="A334">
        <v>332</v>
      </c>
      <c r="B334">
        <v>333</v>
      </c>
      <c r="C334">
        <v>0.1515</v>
      </c>
      <c r="D334">
        <v>0.63</v>
      </c>
      <c r="E334">
        <v>0.1343</v>
      </c>
      <c r="F334">
        <v>1</v>
      </c>
      <c r="G334">
        <v>22</v>
      </c>
      <c r="H334">
        <v>23</v>
      </c>
      <c r="I334" s="7" t="s">
        <v>45</v>
      </c>
      <c r="J334">
        <v>21</v>
      </c>
      <c r="K334">
        <v>13.036331689621946</v>
      </c>
      <c r="L334">
        <v>4.5454545454545456E-2</v>
      </c>
    </row>
    <row r="335" spans="1:12" x14ac:dyDescent="0.2">
      <c r="A335">
        <v>333</v>
      </c>
      <c r="B335">
        <v>334</v>
      </c>
      <c r="C335">
        <v>0.18179999999999999</v>
      </c>
      <c r="D335">
        <v>0.64</v>
      </c>
      <c r="E335">
        <v>0.1343</v>
      </c>
      <c r="F335">
        <v>2</v>
      </c>
      <c r="G335">
        <v>31</v>
      </c>
      <c r="H335">
        <v>33</v>
      </c>
      <c r="I335" s="7" t="s">
        <v>45</v>
      </c>
      <c r="J335">
        <v>29</v>
      </c>
      <c r="K335">
        <v>18.598884066955982</v>
      </c>
      <c r="L335">
        <v>6.4516129032258063E-2</v>
      </c>
    </row>
    <row r="336" spans="1:12" x14ac:dyDescent="0.2">
      <c r="A336">
        <v>334</v>
      </c>
      <c r="B336">
        <v>335</v>
      </c>
      <c r="C336">
        <v>0.19700000000000001</v>
      </c>
      <c r="D336">
        <v>0.59</v>
      </c>
      <c r="E336">
        <v>0.16420000000000001</v>
      </c>
      <c r="F336">
        <v>2</v>
      </c>
      <c r="G336">
        <v>57</v>
      </c>
      <c r="H336">
        <v>59</v>
      </c>
      <c r="I336" s="7" t="s">
        <v>45</v>
      </c>
      <c r="J336">
        <v>55</v>
      </c>
      <c r="K336">
        <v>33.633565157906737</v>
      </c>
      <c r="L336">
        <v>3.5087719298245612E-2</v>
      </c>
    </row>
    <row r="337" spans="1:12" x14ac:dyDescent="0.2">
      <c r="A337">
        <v>335</v>
      </c>
      <c r="B337">
        <v>336</v>
      </c>
      <c r="C337">
        <v>0.19700000000000001</v>
      </c>
      <c r="D337">
        <v>0.55000000000000004</v>
      </c>
      <c r="E337">
        <v>0.22389999999999999</v>
      </c>
      <c r="F337">
        <v>18</v>
      </c>
      <c r="G337">
        <v>54</v>
      </c>
      <c r="H337">
        <v>72</v>
      </c>
      <c r="I337" s="7" t="s">
        <v>45</v>
      </c>
      <c r="J337">
        <v>36</v>
      </c>
      <c r="K337">
        <v>40.588533739218668</v>
      </c>
      <c r="L337">
        <v>0.33333333333333331</v>
      </c>
    </row>
    <row r="338" spans="1:12" x14ac:dyDescent="0.2">
      <c r="A338">
        <v>336</v>
      </c>
      <c r="B338">
        <v>337</v>
      </c>
      <c r="C338">
        <v>0.2273</v>
      </c>
      <c r="D338">
        <v>0.48</v>
      </c>
      <c r="E338">
        <v>0.22389999999999999</v>
      </c>
      <c r="F338">
        <v>15</v>
      </c>
      <c r="G338">
        <v>74</v>
      </c>
      <c r="H338">
        <v>89</v>
      </c>
      <c r="I338" s="7" t="s">
        <v>45</v>
      </c>
      <c r="J338">
        <v>59</v>
      </c>
      <c r="K338">
        <v>52.233112271846942</v>
      </c>
      <c r="L338">
        <v>0.20270270270270271</v>
      </c>
    </row>
    <row r="339" spans="1:12" x14ac:dyDescent="0.2">
      <c r="A339">
        <v>337</v>
      </c>
      <c r="B339">
        <v>338</v>
      </c>
      <c r="C339">
        <v>0.2576</v>
      </c>
      <c r="D339">
        <v>0.38</v>
      </c>
      <c r="E339">
        <v>0.29849999999999999</v>
      </c>
      <c r="F339">
        <v>21</v>
      </c>
      <c r="G339">
        <v>80</v>
      </c>
      <c r="H339">
        <v>101</v>
      </c>
      <c r="I339" s="7" t="s">
        <v>45</v>
      </c>
      <c r="J339">
        <v>59</v>
      </c>
      <c r="K339">
        <v>60.172773309502539</v>
      </c>
      <c r="L339">
        <v>0.26250000000000001</v>
      </c>
    </row>
    <row r="340" spans="1:12" x14ac:dyDescent="0.2">
      <c r="A340">
        <v>338</v>
      </c>
      <c r="B340">
        <v>339</v>
      </c>
      <c r="C340">
        <v>0.28789999999999999</v>
      </c>
      <c r="D340">
        <v>0.39</v>
      </c>
      <c r="E340">
        <v>0.28360000000000002</v>
      </c>
      <c r="F340">
        <v>26</v>
      </c>
      <c r="G340">
        <v>92</v>
      </c>
      <c r="H340">
        <v>118</v>
      </c>
      <c r="I340" s="7" t="s">
        <v>45</v>
      </c>
      <c r="J340">
        <v>66</v>
      </c>
      <c r="K340">
        <v>70.506692160611848</v>
      </c>
      <c r="L340">
        <v>0.28260869565217389</v>
      </c>
    </row>
    <row r="341" spans="1:12" x14ac:dyDescent="0.2">
      <c r="A341">
        <v>339</v>
      </c>
      <c r="B341">
        <v>340</v>
      </c>
      <c r="C341">
        <v>0.31819999999999998</v>
      </c>
      <c r="D341">
        <v>0.36</v>
      </c>
      <c r="E341">
        <v>0.19400000000000001</v>
      </c>
      <c r="F341">
        <v>21</v>
      </c>
      <c r="G341">
        <v>108</v>
      </c>
      <c r="H341">
        <v>129</v>
      </c>
      <c r="I341" s="7" t="s">
        <v>45</v>
      </c>
      <c r="J341">
        <v>87</v>
      </c>
      <c r="K341">
        <v>83.011583011583028</v>
      </c>
      <c r="L341">
        <v>0.19444444444444445</v>
      </c>
    </row>
    <row r="342" spans="1:12" x14ac:dyDescent="0.2">
      <c r="A342">
        <v>340</v>
      </c>
      <c r="B342">
        <v>341</v>
      </c>
      <c r="C342">
        <v>0.33329999999999999</v>
      </c>
      <c r="D342">
        <v>0.34</v>
      </c>
      <c r="E342">
        <v>0.19400000000000001</v>
      </c>
      <c r="F342">
        <v>33</v>
      </c>
      <c r="G342">
        <v>95</v>
      </c>
      <c r="H342">
        <v>128</v>
      </c>
      <c r="I342" s="7" t="s">
        <v>45</v>
      </c>
      <c r="J342">
        <v>62</v>
      </c>
      <c r="K342">
        <v>83.441981747066492</v>
      </c>
      <c r="L342">
        <v>0.3473684210526316</v>
      </c>
    </row>
    <row r="343" spans="1:12" x14ac:dyDescent="0.2">
      <c r="A343">
        <v>341</v>
      </c>
      <c r="B343">
        <v>342</v>
      </c>
      <c r="C343">
        <v>0.30299999999999999</v>
      </c>
      <c r="D343">
        <v>0.36</v>
      </c>
      <c r="E343">
        <v>0.28360000000000002</v>
      </c>
      <c r="F343">
        <v>29</v>
      </c>
      <c r="G343">
        <v>54</v>
      </c>
      <c r="H343">
        <v>83</v>
      </c>
      <c r="I343" s="7" t="s">
        <v>45</v>
      </c>
      <c r="J343">
        <v>25</v>
      </c>
      <c r="K343">
        <v>50.498904843027503</v>
      </c>
      <c r="L343">
        <v>0.53703703703703709</v>
      </c>
    </row>
    <row r="344" spans="1:12" x14ac:dyDescent="0.2">
      <c r="A344">
        <v>342</v>
      </c>
      <c r="B344">
        <v>343</v>
      </c>
      <c r="C344">
        <v>0.28789999999999999</v>
      </c>
      <c r="D344">
        <v>0.45</v>
      </c>
      <c r="E344">
        <v>0.25369999999999998</v>
      </c>
      <c r="F344">
        <v>15</v>
      </c>
      <c r="G344">
        <v>69</v>
      </c>
      <c r="H344">
        <v>84</v>
      </c>
      <c r="I344" s="7" t="s">
        <v>45</v>
      </c>
      <c r="J344">
        <v>54</v>
      </c>
      <c r="K344">
        <v>49.304455009684801</v>
      </c>
      <c r="L344">
        <v>0.21739130434782608</v>
      </c>
    </row>
    <row r="345" spans="1:12" x14ac:dyDescent="0.2">
      <c r="A345">
        <v>343</v>
      </c>
      <c r="B345">
        <v>344</v>
      </c>
      <c r="C345">
        <v>0.30299999999999999</v>
      </c>
      <c r="D345">
        <v>0.39</v>
      </c>
      <c r="E345">
        <v>0.25369999999999998</v>
      </c>
      <c r="F345">
        <v>14</v>
      </c>
      <c r="G345">
        <v>60</v>
      </c>
      <c r="H345">
        <v>74</v>
      </c>
      <c r="I345" s="7" t="s">
        <v>45</v>
      </c>
      <c r="J345">
        <v>46</v>
      </c>
      <c r="K345">
        <v>45.020380848086631</v>
      </c>
      <c r="L345">
        <v>0.23333333333333334</v>
      </c>
    </row>
    <row r="346" spans="1:12" x14ac:dyDescent="0.2">
      <c r="A346">
        <v>344</v>
      </c>
      <c r="B346">
        <v>345</v>
      </c>
      <c r="C346">
        <v>0.30299999999999999</v>
      </c>
      <c r="D346">
        <v>0.39</v>
      </c>
      <c r="E346">
        <v>0.25369999999999998</v>
      </c>
      <c r="F346">
        <v>6</v>
      </c>
      <c r="G346">
        <v>35</v>
      </c>
      <c r="H346">
        <v>41</v>
      </c>
      <c r="I346" s="7" t="s">
        <v>45</v>
      </c>
      <c r="J346">
        <v>29</v>
      </c>
      <c r="K346">
        <v>24.943724523939888</v>
      </c>
      <c r="L346">
        <v>0.17142857142857143</v>
      </c>
    </row>
    <row r="347" spans="1:12" x14ac:dyDescent="0.2">
      <c r="A347">
        <v>345</v>
      </c>
      <c r="B347">
        <v>346</v>
      </c>
      <c r="C347">
        <v>0.30299999999999999</v>
      </c>
      <c r="D347">
        <v>0.39</v>
      </c>
      <c r="E347">
        <v>0.22389999999999999</v>
      </c>
      <c r="F347">
        <v>6</v>
      </c>
      <c r="G347">
        <v>51</v>
      </c>
      <c r="H347">
        <v>57</v>
      </c>
      <c r="I347" s="7" t="s">
        <v>45</v>
      </c>
      <c r="J347">
        <v>45</v>
      </c>
      <c r="K347">
        <v>35.318173368858041</v>
      </c>
      <c r="L347">
        <v>0.11764705882352941</v>
      </c>
    </row>
    <row r="348" spans="1:12" x14ac:dyDescent="0.2">
      <c r="A348">
        <v>346</v>
      </c>
      <c r="B348">
        <v>347</v>
      </c>
      <c r="C348">
        <v>0.31819999999999998</v>
      </c>
      <c r="D348">
        <v>0.42</v>
      </c>
      <c r="E348">
        <v>0.1045</v>
      </c>
      <c r="F348">
        <v>0</v>
      </c>
      <c r="G348">
        <v>26</v>
      </c>
      <c r="H348">
        <v>26</v>
      </c>
      <c r="I348" s="7" t="s">
        <v>45</v>
      </c>
      <c r="J348">
        <v>26</v>
      </c>
      <c r="K348">
        <v>17.054772056411938</v>
      </c>
      <c r="L348">
        <v>0</v>
      </c>
    </row>
    <row r="349" spans="1:12" x14ac:dyDescent="0.2">
      <c r="A349">
        <v>347</v>
      </c>
      <c r="B349">
        <v>348</v>
      </c>
      <c r="C349">
        <v>0.28789999999999999</v>
      </c>
      <c r="D349">
        <v>0.45</v>
      </c>
      <c r="E349">
        <v>0.28360000000000002</v>
      </c>
      <c r="F349">
        <v>5</v>
      </c>
      <c r="G349">
        <v>39</v>
      </c>
      <c r="H349">
        <v>44</v>
      </c>
      <c r="I349" s="7" t="s">
        <v>45</v>
      </c>
      <c r="J349">
        <v>34</v>
      </c>
      <c r="K349">
        <v>25.380710659898476</v>
      </c>
      <c r="L349">
        <v>0.12820512820512819</v>
      </c>
    </row>
    <row r="350" spans="1:12" x14ac:dyDescent="0.2">
      <c r="A350">
        <v>348</v>
      </c>
      <c r="B350">
        <v>349</v>
      </c>
      <c r="C350">
        <v>0.30299999999999999</v>
      </c>
      <c r="D350">
        <v>0.56000000000000005</v>
      </c>
      <c r="E350">
        <v>0</v>
      </c>
      <c r="F350">
        <v>6</v>
      </c>
      <c r="G350">
        <v>33</v>
      </c>
      <c r="H350">
        <v>39</v>
      </c>
      <c r="I350" s="7" t="s">
        <v>44</v>
      </c>
      <c r="J350">
        <v>27</v>
      </c>
      <c r="K350">
        <v>25</v>
      </c>
      <c r="L350">
        <v>0.18181818181818182</v>
      </c>
    </row>
    <row r="351" spans="1:12" x14ac:dyDescent="0.2">
      <c r="A351">
        <v>349</v>
      </c>
      <c r="B351">
        <v>350</v>
      </c>
      <c r="C351">
        <v>0.2727</v>
      </c>
      <c r="D351">
        <v>0.56000000000000005</v>
      </c>
      <c r="E351">
        <v>0.1343</v>
      </c>
      <c r="F351">
        <v>4</v>
      </c>
      <c r="G351">
        <v>19</v>
      </c>
      <c r="H351">
        <v>23</v>
      </c>
      <c r="I351" s="7" t="s">
        <v>45</v>
      </c>
      <c r="J351">
        <v>15</v>
      </c>
      <c r="K351">
        <v>13.574927698754648</v>
      </c>
      <c r="L351">
        <v>0.21052631578947367</v>
      </c>
    </row>
    <row r="352" spans="1:12" x14ac:dyDescent="0.2">
      <c r="A352">
        <v>350</v>
      </c>
      <c r="B352">
        <v>351</v>
      </c>
      <c r="C352">
        <v>0.28789999999999999</v>
      </c>
      <c r="D352">
        <v>0.56000000000000005</v>
      </c>
      <c r="E352">
        <v>8.9599999999999999E-2</v>
      </c>
      <c r="F352">
        <v>3</v>
      </c>
      <c r="G352">
        <v>13</v>
      </c>
      <c r="H352">
        <v>16</v>
      </c>
      <c r="I352" s="7" t="s">
        <v>45</v>
      </c>
      <c r="J352">
        <v>10</v>
      </c>
      <c r="K352">
        <v>9.6993210475266736</v>
      </c>
      <c r="L352">
        <v>0.23076923076923078</v>
      </c>
    </row>
    <row r="353" spans="1:12" x14ac:dyDescent="0.2">
      <c r="A353">
        <v>351</v>
      </c>
      <c r="B353">
        <v>352</v>
      </c>
      <c r="C353">
        <v>0.2727</v>
      </c>
      <c r="D353">
        <v>0.69</v>
      </c>
      <c r="E353">
        <v>0</v>
      </c>
      <c r="F353">
        <v>9</v>
      </c>
      <c r="G353">
        <v>6</v>
      </c>
      <c r="H353">
        <v>15</v>
      </c>
      <c r="I353" s="7" t="s">
        <v>44</v>
      </c>
      <c r="J353">
        <v>-3</v>
      </c>
      <c r="K353">
        <v>8.8757396449704142</v>
      </c>
      <c r="L353">
        <v>1.5</v>
      </c>
    </row>
    <row r="354" spans="1:12" x14ac:dyDescent="0.2">
      <c r="A354">
        <v>352</v>
      </c>
      <c r="B354">
        <v>353</v>
      </c>
      <c r="C354">
        <v>0.2576</v>
      </c>
      <c r="D354">
        <v>0.56000000000000005</v>
      </c>
      <c r="E354">
        <v>0.16420000000000001</v>
      </c>
      <c r="F354">
        <v>0</v>
      </c>
      <c r="G354">
        <v>1</v>
      </c>
      <c r="H354">
        <v>1</v>
      </c>
      <c r="I354" s="7" t="s">
        <v>45</v>
      </c>
      <c r="J354">
        <v>1</v>
      </c>
      <c r="K354">
        <v>0.57997912075165292</v>
      </c>
      <c r="L354">
        <v>0</v>
      </c>
    </row>
    <row r="355" spans="1:12" x14ac:dyDescent="0.2">
      <c r="A355">
        <v>353</v>
      </c>
      <c r="B355">
        <v>354</v>
      </c>
      <c r="C355">
        <v>0.2576</v>
      </c>
      <c r="D355">
        <v>0.56000000000000005</v>
      </c>
      <c r="E355">
        <v>0.16420000000000001</v>
      </c>
      <c r="F355">
        <v>1</v>
      </c>
      <c r="G355">
        <v>1</v>
      </c>
      <c r="H355">
        <v>2</v>
      </c>
      <c r="I355" s="7" t="s">
        <v>45</v>
      </c>
      <c r="J355">
        <v>0</v>
      </c>
      <c r="K355">
        <v>1.1599582415033058</v>
      </c>
      <c r="L355">
        <v>1</v>
      </c>
    </row>
    <row r="356" spans="1:12" x14ac:dyDescent="0.2">
      <c r="A356">
        <v>354</v>
      </c>
      <c r="B356">
        <v>355</v>
      </c>
      <c r="C356">
        <v>0.2576</v>
      </c>
      <c r="D356">
        <v>0.56000000000000005</v>
      </c>
      <c r="E356">
        <v>0.16420000000000001</v>
      </c>
      <c r="F356">
        <v>0</v>
      </c>
      <c r="G356">
        <v>1</v>
      </c>
      <c r="H356">
        <v>1</v>
      </c>
      <c r="I356" s="7" t="s">
        <v>45</v>
      </c>
      <c r="J356">
        <v>1</v>
      </c>
      <c r="K356">
        <v>0.57997912075165292</v>
      </c>
      <c r="L356">
        <v>0</v>
      </c>
    </row>
    <row r="357" spans="1:12" x14ac:dyDescent="0.2">
      <c r="A357">
        <v>355</v>
      </c>
      <c r="B357">
        <v>356</v>
      </c>
      <c r="C357">
        <v>0.21210000000000001</v>
      </c>
      <c r="D357">
        <v>0.56000000000000005</v>
      </c>
      <c r="E357">
        <v>0.29849999999999999</v>
      </c>
      <c r="F357">
        <v>0</v>
      </c>
      <c r="G357">
        <v>3</v>
      </c>
      <c r="H357">
        <v>3</v>
      </c>
      <c r="I357" s="7" t="s">
        <v>45</v>
      </c>
      <c r="J357">
        <v>3</v>
      </c>
      <c r="K357">
        <v>1.6142050040355125</v>
      </c>
      <c r="L357">
        <v>0</v>
      </c>
    </row>
    <row r="358" spans="1:12" x14ac:dyDescent="0.2">
      <c r="A358">
        <v>356</v>
      </c>
      <c r="B358">
        <v>357</v>
      </c>
      <c r="C358">
        <v>0.21210000000000001</v>
      </c>
      <c r="D358">
        <v>0.55000000000000004</v>
      </c>
      <c r="E358">
        <v>0.28360000000000002</v>
      </c>
      <c r="F358">
        <v>0</v>
      </c>
      <c r="G358">
        <v>18</v>
      </c>
      <c r="H358">
        <v>18</v>
      </c>
      <c r="I358" s="7" t="s">
        <v>45</v>
      </c>
      <c r="J358">
        <v>18</v>
      </c>
      <c r="K358">
        <v>9.8167539267015709</v>
      </c>
      <c r="L358">
        <v>0</v>
      </c>
    </row>
    <row r="359" spans="1:12" x14ac:dyDescent="0.2">
      <c r="A359">
        <v>357</v>
      </c>
      <c r="B359">
        <v>358</v>
      </c>
      <c r="C359">
        <v>0.21210000000000001</v>
      </c>
      <c r="D359">
        <v>0.51</v>
      </c>
      <c r="E359">
        <v>0.25369999999999998</v>
      </c>
      <c r="F359">
        <v>3</v>
      </c>
      <c r="G359">
        <v>29</v>
      </c>
      <c r="H359">
        <v>32</v>
      </c>
      <c r="I359" s="7" t="s">
        <v>45</v>
      </c>
      <c r="J359">
        <v>26</v>
      </c>
      <c r="K359">
        <v>18.143675228213414</v>
      </c>
      <c r="L359">
        <v>0.10344827586206896</v>
      </c>
    </row>
    <row r="360" spans="1:12" x14ac:dyDescent="0.2">
      <c r="A360">
        <v>358</v>
      </c>
      <c r="B360">
        <v>359</v>
      </c>
      <c r="C360">
        <v>0.21210000000000001</v>
      </c>
      <c r="D360">
        <v>0.51</v>
      </c>
      <c r="E360">
        <v>0.28360000000000002</v>
      </c>
      <c r="F360">
        <v>8</v>
      </c>
      <c r="G360">
        <v>71</v>
      </c>
      <c r="H360">
        <v>79</v>
      </c>
      <c r="I360" s="7" t="s">
        <v>45</v>
      </c>
      <c r="J360">
        <v>63</v>
      </c>
      <c r="K360">
        <v>44.045495093666368</v>
      </c>
      <c r="L360">
        <v>0.11267605633802817</v>
      </c>
    </row>
    <row r="361" spans="1:12" x14ac:dyDescent="0.2">
      <c r="A361">
        <v>359</v>
      </c>
      <c r="B361">
        <v>360</v>
      </c>
      <c r="C361">
        <v>0.2273</v>
      </c>
      <c r="D361">
        <v>0.44</v>
      </c>
      <c r="E361">
        <v>0.25369999999999998</v>
      </c>
      <c r="F361">
        <v>23</v>
      </c>
      <c r="G361">
        <v>70</v>
      </c>
      <c r="H361">
        <v>93</v>
      </c>
      <c r="I361" s="7" t="s">
        <v>45</v>
      </c>
      <c r="J361">
        <v>47</v>
      </c>
      <c r="K361">
        <v>54.909370018303122</v>
      </c>
      <c r="L361">
        <v>0.32857142857142857</v>
      </c>
    </row>
    <row r="362" spans="1:12" x14ac:dyDescent="0.2">
      <c r="A362">
        <v>360</v>
      </c>
      <c r="B362">
        <v>361</v>
      </c>
      <c r="C362">
        <v>0.21210000000000001</v>
      </c>
      <c r="D362">
        <v>0.41</v>
      </c>
      <c r="E362">
        <v>0.28360000000000002</v>
      </c>
      <c r="F362">
        <v>29</v>
      </c>
      <c r="G362">
        <v>75</v>
      </c>
      <c r="H362">
        <v>104</v>
      </c>
      <c r="I362" s="7" t="s">
        <v>45</v>
      </c>
      <c r="J362">
        <v>46</v>
      </c>
      <c r="K362">
        <v>61.407652338214454</v>
      </c>
      <c r="L362">
        <v>0.38666666666666666</v>
      </c>
    </row>
    <row r="363" spans="1:12" x14ac:dyDescent="0.2">
      <c r="A363">
        <v>361</v>
      </c>
      <c r="B363">
        <v>362</v>
      </c>
      <c r="C363">
        <v>0.2273</v>
      </c>
      <c r="D363">
        <v>0.35</v>
      </c>
      <c r="E363">
        <v>0.29849999999999999</v>
      </c>
      <c r="F363">
        <v>23</v>
      </c>
      <c r="G363">
        <v>95</v>
      </c>
      <c r="H363">
        <v>118</v>
      </c>
      <c r="I363" s="7" t="s">
        <v>45</v>
      </c>
      <c r="J363">
        <v>72</v>
      </c>
      <c r="K363">
        <v>71.580224446466488</v>
      </c>
      <c r="L363">
        <v>0.24210526315789474</v>
      </c>
    </row>
    <row r="364" spans="1:12" x14ac:dyDescent="0.2">
      <c r="A364">
        <v>362</v>
      </c>
      <c r="B364">
        <v>363</v>
      </c>
      <c r="C364">
        <v>0.2727</v>
      </c>
      <c r="D364">
        <v>0.36</v>
      </c>
      <c r="E364">
        <v>0.25369999999999998</v>
      </c>
      <c r="F364">
        <v>22</v>
      </c>
      <c r="G364">
        <v>69</v>
      </c>
      <c r="H364">
        <v>91</v>
      </c>
      <c r="I364" s="7" t="s">
        <v>45</v>
      </c>
      <c r="J364">
        <v>47</v>
      </c>
      <c r="K364">
        <v>56.392142281712836</v>
      </c>
      <c r="L364">
        <v>0.3188405797101449</v>
      </c>
    </row>
    <row r="365" spans="1:12" x14ac:dyDescent="0.2">
      <c r="A365">
        <v>363</v>
      </c>
      <c r="B365">
        <v>364</v>
      </c>
      <c r="C365">
        <v>0.2424</v>
      </c>
      <c r="D365">
        <v>0.38</v>
      </c>
      <c r="E365">
        <v>0.25369999999999998</v>
      </c>
      <c r="F365">
        <v>35</v>
      </c>
      <c r="G365">
        <v>78</v>
      </c>
      <c r="H365">
        <v>113</v>
      </c>
      <c r="I365" s="7" t="s">
        <v>45</v>
      </c>
      <c r="J365">
        <v>43</v>
      </c>
      <c r="K365">
        <v>69.168145926424685</v>
      </c>
      <c r="L365">
        <v>0.44871794871794873</v>
      </c>
    </row>
    <row r="366" spans="1:12" x14ac:dyDescent="0.2">
      <c r="A366">
        <v>364</v>
      </c>
      <c r="B366">
        <v>365</v>
      </c>
      <c r="C366">
        <v>0.2273</v>
      </c>
      <c r="D366">
        <v>0.38</v>
      </c>
      <c r="E366">
        <v>0.22389999999999999</v>
      </c>
      <c r="F366">
        <v>22</v>
      </c>
      <c r="G366">
        <v>77</v>
      </c>
      <c r="H366">
        <v>99</v>
      </c>
      <c r="I366" s="7" t="s">
        <v>45</v>
      </c>
      <c r="J366">
        <v>55</v>
      </c>
      <c r="K366">
        <v>61.724546418105874</v>
      </c>
      <c r="L366">
        <v>0.2857142857142857</v>
      </c>
    </row>
    <row r="367" spans="1:12" x14ac:dyDescent="0.2">
      <c r="A367">
        <v>365</v>
      </c>
      <c r="B367">
        <v>366</v>
      </c>
      <c r="C367">
        <v>0.21210000000000001</v>
      </c>
      <c r="D367">
        <v>0.37</v>
      </c>
      <c r="E367">
        <v>0.25369999999999998</v>
      </c>
      <c r="F367">
        <v>23</v>
      </c>
      <c r="G367">
        <v>82</v>
      </c>
      <c r="H367">
        <v>105</v>
      </c>
      <c r="I367" s="7" t="s">
        <v>45</v>
      </c>
      <c r="J367">
        <v>59</v>
      </c>
      <c r="K367">
        <v>64.667118310032635</v>
      </c>
      <c r="L367">
        <v>0.28048780487804881</v>
      </c>
    </row>
    <row r="368" spans="1:12" x14ac:dyDescent="0.2">
      <c r="A368">
        <v>366</v>
      </c>
      <c r="B368">
        <v>367</v>
      </c>
      <c r="C368">
        <v>0.21210000000000001</v>
      </c>
      <c r="D368">
        <v>0.4</v>
      </c>
      <c r="E368">
        <v>0.16420000000000001</v>
      </c>
      <c r="F368">
        <v>11</v>
      </c>
      <c r="G368">
        <v>56</v>
      </c>
      <c r="H368">
        <v>67</v>
      </c>
      <c r="I368" s="7" t="s">
        <v>45</v>
      </c>
      <c r="J368">
        <v>45</v>
      </c>
      <c r="K368">
        <v>42.833397263777009</v>
      </c>
      <c r="L368">
        <v>0.19642857142857142</v>
      </c>
    </row>
    <row r="369" spans="1:12" x14ac:dyDescent="0.2">
      <c r="A369">
        <v>367</v>
      </c>
      <c r="B369">
        <v>368</v>
      </c>
      <c r="C369">
        <v>0.19700000000000001</v>
      </c>
      <c r="D369">
        <v>0.47</v>
      </c>
      <c r="E369">
        <v>0.1343</v>
      </c>
      <c r="F369">
        <v>14</v>
      </c>
      <c r="G369">
        <v>47</v>
      </c>
      <c r="H369">
        <v>61</v>
      </c>
      <c r="I369" s="7" t="s">
        <v>45</v>
      </c>
      <c r="J369">
        <v>33</v>
      </c>
      <c r="K369">
        <v>38.022813688212928</v>
      </c>
      <c r="L369">
        <v>0.2978723404255319</v>
      </c>
    </row>
    <row r="370" spans="1:12" x14ac:dyDescent="0.2">
      <c r="A370">
        <v>368</v>
      </c>
      <c r="B370">
        <v>369</v>
      </c>
      <c r="C370">
        <v>0.19700000000000001</v>
      </c>
      <c r="D370">
        <v>0.47</v>
      </c>
      <c r="E370">
        <v>0.16420000000000001</v>
      </c>
      <c r="F370">
        <v>7</v>
      </c>
      <c r="G370">
        <v>50</v>
      </c>
      <c r="H370">
        <v>57</v>
      </c>
      <c r="I370" s="7" t="s">
        <v>45</v>
      </c>
      <c r="J370">
        <v>43</v>
      </c>
      <c r="K370">
        <v>34.879451719495783</v>
      </c>
      <c r="L370">
        <v>0.14000000000000001</v>
      </c>
    </row>
    <row r="371" spans="1:12" x14ac:dyDescent="0.2">
      <c r="A371">
        <v>369</v>
      </c>
      <c r="B371">
        <v>370</v>
      </c>
      <c r="C371">
        <v>0.19700000000000001</v>
      </c>
      <c r="D371">
        <v>0.51</v>
      </c>
      <c r="E371">
        <v>0.16420000000000001</v>
      </c>
      <c r="F371">
        <v>6</v>
      </c>
      <c r="G371">
        <v>22</v>
      </c>
      <c r="H371">
        <v>28</v>
      </c>
      <c r="I371" s="7" t="s">
        <v>45</v>
      </c>
      <c r="J371">
        <v>16</v>
      </c>
      <c r="K371">
        <v>16.724405686297935</v>
      </c>
      <c r="L371">
        <v>0.27272727272727271</v>
      </c>
    </row>
    <row r="372" spans="1:12" x14ac:dyDescent="0.2">
      <c r="A372">
        <v>370</v>
      </c>
      <c r="B372">
        <v>371</v>
      </c>
      <c r="C372">
        <v>0.21210000000000001</v>
      </c>
      <c r="D372">
        <v>0.49</v>
      </c>
      <c r="E372">
        <v>0.1343</v>
      </c>
      <c r="F372">
        <v>2</v>
      </c>
      <c r="G372">
        <v>19</v>
      </c>
      <c r="H372">
        <v>21</v>
      </c>
      <c r="I372" s="7" t="s">
        <v>45</v>
      </c>
      <c r="J372">
        <v>17</v>
      </c>
      <c r="K372">
        <v>12.928646186049374</v>
      </c>
      <c r="L372">
        <v>0.10526315789473684</v>
      </c>
    </row>
    <row r="373" spans="1:12" x14ac:dyDescent="0.2">
      <c r="A373">
        <v>371</v>
      </c>
      <c r="B373">
        <v>372</v>
      </c>
      <c r="C373">
        <v>0.2273</v>
      </c>
      <c r="D373">
        <v>0.4</v>
      </c>
      <c r="E373">
        <v>0.1045</v>
      </c>
      <c r="F373">
        <v>0</v>
      </c>
      <c r="G373">
        <v>18</v>
      </c>
      <c r="H373">
        <v>18</v>
      </c>
      <c r="I373" s="7" t="s">
        <v>45</v>
      </c>
      <c r="J373">
        <v>18</v>
      </c>
      <c r="K373">
        <v>11.964107676969093</v>
      </c>
      <c r="L373">
        <v>0</v>
      </c>
    </row>
    <row r="374" spans="1:12" x14ac:dyDescent="0.2">
      <c r="A374">
        <v>372</v>
      </c>
      <c r="B374">
        <v>373</v>
      </c>
      <c r="C374">
        <v>0.19700000000000001</v>
      </c>
      <c r="D374">
        <v>0.47</v>
      </c>
      <c r="E374">
        <v>0.22389999999999999</v>
      </c>
      <c r="F374">
        <v>1</v>
      </c>
      <c r="G374">
        <v>16</v>
      </c>
      <c r="H374">
        <v>17</v>
      </c>
      <c r="I374" s="7" t="s">
        <v>45</v>
      </c>
      <c r="J374">
        <v>15</v>
      </c>
      <c r="K374">
        <v>10.036011570930988</v>
      </c>
      <c r="L374">
        <v>6.25E-2</v>
      </c>
    </row>
    <row r="375" spans="1:12" x14ac:dyDescent="0.2">
      <c r="A375">
        <v>373</v>
      </c>
      <c r="B375">
        <v>374</v>
      </c>
      <c r="C375">
        <v>0.19700000000000001</v>
      </c>
      <c r="D375">
        <v>0.44</v>
      </c>
      <c r="E375">
        <v>0.19400000000000001</v>
      </c>
      <c r="F375">
        <v>1</v>
      </c>
      <c r="G375">
        <v>15</v>
      </c>
      <c r="H375">
        <v>16</v>
      </c>
      <c r="I375" s="7" t="s">
        <v>45</v>
      </c>
      <c r="J375">
        <v>14</v>
      </c>
      <c r="K375">
        <v>9.7919216646266829</v>
      </c>
      <c r="L375">
        <v>6.6666666666666666E-2</v>
      </c>
    </row>
    <row r="376" spans="1:12" x14ac:dyDescent="0.2">
      <c r="A376">
        <v>374</v>
      </c>
      <c r="B376">
        <v>375</v>
      </c>
      <c r="C376">
        <v>0.16669999999999999</v>
      </c>
      <c r="D376">
        <v>0.43</v>
      </c>
      <c r="E376">
        <v>0.25369999999999998</v>
      </c>
      <c r="F376">
        <v>0</v>
      </c>
      <c r="G376">
        <v>8</v>
      </c>
      <c r="H376">
        <v>8</v>
      </c>
      <c r="I376" s="7" t="s">
        <v>45</v>
      </c>
      <c r="J376">
        <v>8</v>
      </c>
      <c r="K376">
        <v>4.7514402803349762</v>
      </c>
      <c r="L376">
        <v>0</v>
      </c>
    </row>
    <row r="377" spans="1:12" x14ac:dyDescent="0.2">
      <c r="A377">
        <v>375</v>
      </c>
      <c r="B377">
        <v>376</v>
      </c>
      <c r="C377">
        <v>0.18179999999999999</v>
      </c>
      <c r="D377">
        <v>0.43</v>
      </c>
      <c r="E377">
        <v>0.19400000000000001</v>
      </c>
      <c r="F377">
        <v>0</v>
      </c>
      <c r="G377">
        <v>2</v>
      </c>
      <c r="H377">
        <v>2</v>
      </c>
      <c r="I377" s="7" t="s">
        <v>45</v>
      </c>
      <c r="J377">
        <v>2</v>
      </c>
      <c r="K377">
        <v>1.2315270935960592</v>
      </c>
      <c r="L377">
        <v>0</v>
      </c>
    </row>
    <row r="378" spans="1:12" x14ac:dyDescent="0.2">
      <c r="A378">
        <v>376</v>
      </c>
      <c r="B378">
        <v>377</v>
      </c>
      <c r="C378">
        <v>0.19700000000000001</v>
      </c>
      <c r="D378">
        <v>0.43</v>
      </c>
      <c r="E378">
        <v>0.1343</v>
      </c>
      <c r="F378">
        <v>1</v>
      </c>
      <c r="G378">
        <v>2</v>
      </c>
      <c r="H378">
        <v>3</v>
      </c>
      <c r="I378" s="7" t="s">
        <v>45</v>
      </c>
      <c r="J378">
        <v>1</v>
      </c>
      <c r="K378">
        <v>1.9177907051077159</v>
      </c>
      <c r="L378">
        <v>0.5</v>
      </c>
    </row>
    <row r="379" spans="1:12" x14ac:dyDescent="0.2">
      <c r="A379">
        <v>377</v>
      </c>
      <c r="B379">
        <v>378</v>
      </c>
      <c r="C379">
        <v>0.19700000000000001</v>
      </c>
      <c r="D379">
        <v>0.43</v>
      </c>
      <c r="E379">
        <v>0.16420000000000001</v>
      </c>
      <c r="F379">
        <v>0</v>
      </c>
      <c r="G379">
        <v>1</v>
      </c>
      <c r="H379">
        <v>1</v>
      </c>
      <c r="I379" s="7" t="s">
        <v>45</v>
      </c>
      <c r="J379">
        <v>1</v>
      </c>
      <c r="K379">
        <v>0.62727386777066874</v>
      </c>
      <c r="L379">
        <v>0</v>
      </c>
    </row>
    <row r="380" spans="1:12" x14ac:dyDescent="0.2">
      <c r="A380">
        <v>378</v>
      </c>
      <c r="B380">
        <v>379</v>
      </c>
      <c r="C380">
        <v>0.18179999999999999</v>
      </c>
      <c r="D380">
        <v>0.43</v>
      </c>
      <c r="E380">
        <v>0.19400000000000001</v>
      </c>
      <c r="F380">
        <v>0</v>
      </c>
      <c r="G380">
        <v>5</v>
      </c>
      <c r="H380">
        <v>5</v>
      </c>
      <c r="I380" s="7" t="s">
        <v>45</v>
      </c>
      <c r="J380">
        <v>5</v>
      </c>
      <c r="K380">
        <v>3.0788177339901481</v>
      </c>
      <c r="L380">
        <v>0</v>
      </c>
    </row>
    <row r="381" spans="1:12" x14ac:dyDescent="0.2">
      <c r="A381">
        <v>379</v>
      </c>
      <c r="B381">
        <v>380</v>
      </c>
      <c r="C381">
        <v>0.18179999999999999</v>
      </c>
      <c r="D381">
        <v>0.5</v>
      </c>
      <c r="E381">
        <v>0.1343</v>
      </c>
      <c r="F381">
        <v>4</v>
      </c>
      <c r="G381">
        <v>9</v>
      </c>
      <c r="H381">
        <v>13</v>
      </c>
      <c r="I381" s="7" t="s">
        <v>45</v>
      </c>
      <c r="J381">
        <v>5</v>
      </c>
      <c r="K381">
        <v>7.9544759224132653</v>
      </c>
      <c r="L381">
        <v>0.44444444444444442</v>
      </c>
    </row>
    <row r="382" spans="1:12" x14ac:dyDescent="0.2">
      <c r="A382">
        <v>380</v>
      </c>
      <c r="B382">
        <v>381</v>
      </c>
      <c r="C382">
        <v>0.1515</v>
      </c>
      <c r="D382">
        <v>0.47</v>
      </c>
      <c r="E382">
        <v>0.22389999999999999</v>
      </c>
      <c r="F382">
        <v>3</v>
      </c>
      <c r="G382">
        <v>30</v>
      </c>
      <c r="H382">
        <v>33</v>
      </c>
      <c r="I382" s="7" t="s">
        <v>45</v>
      </c>
      <c r="J382">
        <v>27</v>
      </c>
      <c r="K382">
        <v>19.481669520042505</v>
      </c>
      <c r="L382">
        <v>0.1</v>
      </c>
    </row>
    <row r="383" spans="1:12" x14ac:dyDescent="0.2">
      <c r="A383">
        <v>381</v>
      </c>
      <c r="B383">
        <v>382</v>
      </c>
      <c r="C383">
        <v>0.1515</v>
      </c>
      <c r="D383">
        <v>0.47</v>
      </c>
      <c r="E383">
        <v>0.22389999999999999</v>
      </c>
      <c r="F383">
        <v>8</v>
      </c>
      <c r="G383">
        <v>39</v>
      </c>
      <c r="H383">
        <v>47</v>
      </c>
      <c r="I383" s="7" t="s">
        <v>45</v>
      </c>
      <c r="J383">
        <v>31</v>
      </c>
      <c r="K383">
        <v>27.746620225515084</v>
      </c>
      <c r="L383">
        <v>0.20512820512820512</v>
      </c>
    </row>
    <row r="384" spans="1:12" x14ac:dyDescent="0.2">
      <c r="A384">
        <v>382</v>
      </c>
      <c r="B384">
        <v>383</v>
      </c>
      <c r="C384">
        <v>0.1515</v>
      </c>
      <c r="D384">
        <v>0.5</v>
      </c>
      <c r="E384">
        <v>0.25369999999999998</v>
      </c>
      <c r="F384">
        <v>7</v>
      </c>
      <c r="G384">
        <v>50</v>
      </c>
      <c r="H384">
        <v>57</v>
      </c>
      <c r="I384" s="7" t="s">
        <v>45</v>
      </c>
      <c r="J384">
        <v>43</v>
      </c>
      <c r="K384">
        <v>32.502708559046589</v>
      </c>
      <c r="L384">
        <v>0.14000000000000001</v>
      </c>
    </row>
    <row r="385" spans="1:12" x14ac:dyDescent="0.2">
      <c r="A385">
        <v>383</v>
      </c>
      <c r="B385">
        <v>384</v>
      </c>
      <c r="C385">
        <v>0.1515</v>
      </c>
      <c r="D385">
        <v>0.55000000000000004</v>
      </c>
      <c r="E385">
        <v>0.19400000000000001</v>
      </c>
      <c r="F385">
        <v>9</v>
      </c>
      <c r="G385">
        <v>55</v>
      </c>
      <c r="H385">
        <v>64</v>
      </c>
      <c r="I385" s="7" t="s">
        <v>45</v>
      </c>
      <c r="J385">
        <v>46</v>
      </c>
      <c r="K385">
        <v>36.697247706422019</v>
      </c>
      <c r="L385">
        <v>0.16363636363636364</v>
      </c>
    </row>
    <row r="386" spans="1:12" x14ac:dyDescent="0.2">
      <c r="A386">
        <v>384</v>
      </c>
      <c r="B386">
        <v>385</v>
      </c>
      <c r="C386">
        <v>0.19700000000000001</v>
      </c>
      <c r="D386">
        <v>0.47</v>
      </c>
      <c r="E386">
        <v>0.1343</v>
      </c>
      <c r="F386">
        <v>10</v>
      </c>
      <c r="G386">
        <v>70</v>
      </c>
      <c r="H386">
        <v>80</v>
      </c>
      <c r="I386" s="7" t="s">
        <v>45</v>
      </c>
      <c r="J386">
        <v>60</v>
      </c>
      <c r="K386">
        <v>49.865985164869414</v>
      </c>
      <c r="L386">
        <v>0.14285714285714285</v>
      </c>
    </row>
    <row r="387" spans="1:12" x14ac:dyDescent="0.2">
      <c r="A387">
        <v>385</v>
      </c>
      <c r="B387">
        <v>386</v>
      </c>
      <c r="C387">
        <v>0.19700000000000001</v>
      </c>
      <c r="D387">
        <v>0.47</v>
      </c>
      <c r="E387">
        <v>0.1343</v>
      </c>
      <c r="F387">
        <v>13</v>
      </c>
      <c r="G387">
        <v>80</v>
      </c>
      <c r="H387">
        <v>93</v>
      </c>
      <c r="I387" s="7" t="s">
        <v>45</v>
      </c>
      <c r="J387">
        <v>67</v>
      </c>
      <c r="K387">
        <v>57.969207754160692</v>
      </c>
      <c r="L387">
        <v>0.16250000000000001</v>
      </c>
    </row>
    <row r="388" spans="1:12" x14ac:dyDescent="0.2">
      <c r="A388">
        <v>386</v>
      </c>
      <c r="B388">
        <v>387</v>
      </c>
      <c r="C388">
        <v>0.21210000000000001</v>
      </c>
      <c r="D388">
        <v>0.43</v>
      </c>
      <c r="E388">
        <v>0.1045</v>
      </c>
      <c r="F388">
        <v>12</v>
      </c>
      <c r="G388">
        <v>74</v>
      </c>
      <c r="H388">
        <v>86</v>
      </c>
      <c r="I388" s="7" t="s">
        <v>45</v>
      </c>
      <c r="J388">
        <v>62</v>
      </c>
      <c r="K388">
        <v>56.044314108830235</v>
      </c>
      <c r="L388">
        <v>0.16216216216216217</v>
      </c>
    </row>
    <row r="389" spans="1:12" x14ac:dyDescent="0.2">
      <c r="A389">
        <v>387</v>
      </c>
      <c r="B389">
        <v>388</v>
      </c>
      <c r="C389">
        <v>0.21210000000000001</v>
      </c>
      <c r="D389">
        <v>0.47</v>
      </c>
      <c r="E389">
        <v>0.16420000000000001</v>
      </c>
      <c r="F389">
        <v>21</v>
      </c>
      <c r="G389">
        <v>72</v>
      </c>
      <c r="H389">
        <v>93</v>
      </c>
      <c r="I389" s="7" t="s">
        <v>45</v>
      </c>
      <c r="J389">
        <v>51</v>
      </c>
      <c r="K389">
        <v>56.908579121282592</v>
      </c>
      <c r="L389">
        <v>0.29166666666666669</v>
      </c>
    </row>
    <row r="390" spans="1:12" x14ac:dyDescent="0.2">
      <c r="A390">
        <v>388</v>
      </c>
      <c r="B390">
        <v>389</v>
      </c>
      <c r="C390">
        <v>0.21210000000000001</v>
      </c>
      <c r="D390">
        <v>0.47</v>
      </c>
      <c r="E390">
        <v>0.16420000000000001</v>
      </c>
      <c r="F390">
        <v>6</v>
      </c>
      <c r="G390">
        <v>76</v>
      </c>
      <c r="H390">
        <v>82</v>
      </c>
      <c r="I390" s="7" t="s">
        <v>45</v>
      </c>
      <c r="J390">
        <v>70</v>
      </c>
      <c r="K390">
        <v>50.177456859625508</v>
      </c>
      <c r="L390">
        <v>7.8947368421052627E-2</v>
      </c>
    </row>
    <row r="391" spans="1:12" x14ac:dyDescent="0.2">
      <c r="A391">
        <v>389</v>
      </c>
      <c r="B391">
        <v>390</v>
      </c>
      <c r="C391">
        <v>0.19700000000000001</v>
      </c>
      <c r="D391">
        <v>0.51</v>
      </c>
      <c r="E391">
        <v>0.19400000000000001</v>
      </c>
      <c r="F391">
        <v>4</v>
      </c>
      <c r="G391">
        <v>67</v>
      </c>
      <c r="H391">
        <v>71</v>
      </c>
      <c r="I391" s="7" t="s">
        <v>45</v>
      </c>
      <c r="J391">
        <v>63</v>
      </c>
      <c r="K391">
        <v>41.666666666666664</v>
      </c>
      <c r="L391">
        <v>5.9701492537313432E-2</v>
      </c>
    </row>
    <row r="392" spans="1:12" x14ac:dyDescent="0.2">
      <c r="A392">
        <v>390</v>
      </c>
      <c r="B392">
        <v>391</v>
      </c>
      <c r="C392">
        <v>0.16669999999999999</v>
      </c>
      <c r="D392">
        <v>0.55000000000000004</v>
      </c>
      <c r="E392">
        <v>0.25369999999999998</v>
      </c>
      <c r="F392">
        <v>7</v>
      </c>
      <c r="G392">
        <v>85</v>
      </c>
      <c r="H392">
        <v>92</v>
      </c>
      <c r="I392" s="7" t="s">
        <v>45</v>
      </c>
      <c r="J392">
        <v>78</v>
      </c>
      <c r="K392">
        <v>51.00626489992792</v>
      </c>
      <c r="L392">
        <v>8.2352941176470587E-2</v>
      </c>
    </row>
    <row r="393" spans="1:12" x14ac:dyDescent="0.2">
      <c r="A393">
        <v>391</v>
      </c>
      <c r="B393">
        <v>392</v>
      </c>
      <c r="C393">
        <v>0.18179999999999999</v>
      </c>
      <c r="D393">
        <v>0.59</v>
      </c>
      <c r="E393">
        <v>0.19400000000000001</v>
      </c>
      <c r="F393">
        <v>2</v>
      </c>
      <c r="G393">
        <v>58</v>
      </c>
      <c r="H393">
        <v>60</v>
      </c>
      <c r="I393" s="7" t="s">
        <v>45</v>
      </c>
      <c r="J393">
        <v>56</v>
      </c>
      <c r="K393">
        <v>33.632286995515699</v>
      </c>
      <c r="L393">
        <v>3.4482758620689655E-2</v>
      </c>
    </row>
    <row r="394" spans="1:12" x14ac:dyDescent="0.2">
      <c r="A394">
        <v>392</v>
      </c>
      <c r="B394">
        <v>393</v>
      </c>
      <c r="C394">
        <v>0.1515</v>
      </c>
      <c r="D394">
        <v>0.8</v>
      </c>
      <c r="E394">
        <v>0.19400000000000001</v>
      </c>
      <c r="F394">
        <v>4</v>
      </c>
      <c r="G394">
        <v>29</v>
      </c>
      <c r="H394">
        <v>33</v>
      </c>
      <c r="I394" s="7" t="s">
        <v>45</v>
      </c>
      <c r="J394">
        <v>25</v>
      </c>
      <c r="K394">
        <v>16.54964894684052</v>
      </c>
      <c r="L394">
        <v>0.13793103448275862</v>
      </c>
    </row>
    <row r="395" spans="1:12" x14ac:dyDescent="0.2">
      <c r="A395">
        <v>393</v>
      </c>
      <c r="B395">
        <v>394</v>
      </c>
      <c r="C395">
        <v>0.1515</v>
      </c>
      <c r="D395">
        <v>0.8</v>
      </c>
      <c r="E395">
        <v>0.19400000000000001</v>
      </c>
      <c r="F395">
        <v>3</v>
      </c>
      <c r="G395">
        <v>24</v>
      </c>
      <c r="H395">
        <v>27</v>
      </c>
      <c r="I395" s="7" t="s">
        <v>45</v>
      </c>
      <c r="J395">
        <v>21</v>
      </c>
      <c r="K395">
        <v>13.54062186559679</v>
      </c>
      <c r="L395">
        <v>0.125</v>
      </c>
    </row>
    <row r="396" spans="1:12" x14ac:dyDescent="0.2">
      <c r="A396">
        <v>394</v>
      </c>
      <c r="B396">
        <v>395</v>
      </c>
      <c r="C396">
        <v>0.1212</v>
      </c>
      <c r="D396">
        <v>0.93</v>
      </c>
      <c r="E396">
        <v>0.25369999999999998</v>
      </c>
      <c r="F396">
        <v>0</v>
      </c>
      <c r="G396">
        <v>13</v>
      </c>
      <c r="H396">
        <v>13</v>
      </c>
      <c r="I396" s="7" t="s">
        <v>45</v>
      </c>
      <c r="J396">
        <v>13</v>
      </c>
      <c r="K396">
        <v>5.9531986994550534</v>
      </c>
      <c r="L396">
        <v>0</v>
      </c>
    </row>
    <row r="397" spans="1:12" x14ac:dyDescent="0.2">
      <c r="A397">
        <v>395</v>
      </c>
      <c r="B397">
        <v>396</v>
      </c>
      <c r="C397">
        <v>0.13639999999999999</v>
      </c>
      <c r="D397">
        <v>0.86</v>
      </c>
      <c r="E397">
        <v>0.28360000000000002</v>
      </c>
      <c r="F397">
        <v>1</v>
      </c>
      <c r="G397">
        <v>3</v>
      </c>
      <c r="H397">
        <v>4</v>
      </c>
      <c r="I397" s="7" t="s">
        <v>45</v>
      </c>
      <c r="J397">
        <v>2</v>
      </c>
      <c r="K397">
        <v>1.8660197798096663</v>
      </c>
      <c r="L397">
        <v>0.33333333333333331</v>
      </c>
    </row>
    <row r="398" spans="1:12" x14ac:dyDescent="0.2">
      <c r="A398">
        <v>396</v>
      </c>
      <c r="B398">
        <v>397</v>
      </c>
      <c r="C398">
        <v>0.18179999999999999</v>
      </c>
      <c r="D398">
        <v>0.86</v>
      </c>
      <c r="E398">
        <v>0.32840000000000003</v>
      </c>
      <c r="F398">
        <v>0</v>
      </c>
      <c r="G398">
        <v>3</v>
      </c>
      <c r="H398">
        <v>3</v>
      </c>
      <c r="I398" s="7" t="s">
        <v>45</v>
      </c>
      <c r="J398">
        <v>3</v>
      </c>
      <c r="K398">
        <v>1.3708645585816124</v>
      </c>
      <c r="L398">
        <v>0</v>
      </c>
    </row>
    <row r="399" spans="1:12" x14ac:dyDescent="0.2">
      <c r="A399">
        <v>397</v>
      </c>
      <c r="B399">
        <v>398</v>
      </c>
      <c r="C399">
        <v>0.19700000000000001</v>
      </c>
      <c r="D399">
        <v>0.86</v>
      </c>
      <c r="E399">
        <v>0.22389999999999999</v>
      </c>
      <c r="F399">
        <v>0</v>
      </c>
      <c r="G399">
        <v>22</v>
      </c>
      <c r="H399">
        <v>22</v>
      </c>
      <c r="I399" s="7" t="s">
        <v>45</v>
      </c>
      <c r="J399">
        <v>22</v>
      </c>
      <c r="K399">
        <v>10.557128461058593</v>
      </c>
      <c r="L399">
        <v>0</v>
      </c>
    </row>
    <row r="400" spans="1:12" x14ac:dyDescent="0.2">
      <c r="A400">
        <v>398</v>
      </c>
      <c r="B400">
        <v>399</v>
      </c>
      <c r="C400">
        <v>0.2273</v>
      </c>
      <c r="D400">
        <v>0.8</v>
      </c>
      <c r="E400">
        <v>0.16420000000000001</v>
      </c>
      <c r="F400">
        <v>2</v>
      </c>
      <c r="G400">
        <v>26</v>
      </c>
      <c r="H400">
        <v>28</v>
      </c>
      <c r="I400" s="7" t="s">
        <v>45</v>
      </c>
      <c r="J400">
        <v>24</v>
      </c>
      <c r="K400">
        <v>14.255167498218105</v>
      </c>
      <c r="L400">
        <v>7.6923076923076927E-2</v>
      </c>
    </row>
    <row r="401" spans="1:12" x14ac:dyDescent="0.2">
      <c r="A401">
        <v>399</v>
      </c>
      <c r="B401">
        <v>400</v>
      </c>
      <c r="C401">
        <v>0.2273</v>
      </c>
      <c r="D401">
        <v>0.87</v>
      </c>
      <c r="E401">
        <v>0.16420000000000001</v>
      </c>
      <c r="F401">
        <v>3</v>
      </c>
      <c r="G401">
        <v>32</v>
      </c>
      <c r="H401">
        <v>35</v>
      </c>
      <c r="I401" s="7" t="s">
        <v>45</v>
      </c>
      <c r="J401">
        <v>29</v>
      </c>
      <c r="K401">
        <v>17.205781142463866</v>
      </c>
      <c r="L401">
        <v>9.375E-2</v>
      </c>
    </row>
    <row r="402" spans="1:12" x14ac:dyDescent="0.2">
      <c r="A402">
        <v>400</v>
      </c>
      <c r="B402">
        <v>401</v>
      </c>
      <c r="C402">
        <v>0.2273</v>
      </c>
      <c r="D402">
        <v>0.87</v>
      </c>
      <c r="E402">
        <v>0.19400000000000001</v>
      </c>
      <c r="F402">
        <v>0</v>
      </c>
      <c r="G402">
        <v>61</v>
      </c>
      <c r="H402">
        <v>61</v>
      </c>
      <c r="I402" s="7" t="s">
        <v>45</v>
      </c>
      <c r="J402">
        <v>61</v>
      </c>
      <c r="K402">
        <v>29.554263565891471</v>
      </c>
      <c r="L402">
        <v>0</v>
      </c>
    </row>
    <row r="403" spans="1:12" x14ac:dyDescent="0.2">
      <c r="A403">
        <v>401</v>
      </c>
      <c r="B403">
        <v>402</v>
      </c>
      <c r="C403">
        <v>0.2273</v>
      </c>
      <c r="D403">
        <v>0.82</v>
      </c>
      <c r="E403">
        <v>0.19400000000000001</v>
      </c>
      <c r="F403">
        <v>1</v>
      </c>
      <c r="G403">
        <v>124</v>
      </c>
      <c r="H403">
        <v>125</v>
      </c>
      <c r="I403" s="7" t="s">
        <v>45</v>
      </c>
      <c r="J403">
        <v>123</v>
      </c>
      <c r="K403">
        <v>62.065541211519374</v>
      </c>
      <c r="L403">
        <v>8.0645161290322578E-3</v>
      </c>
    </row>
    <row r="404" spans="1:12" x14ac:dyDescent="0.2">
      <c r="A404">
        <v>402</v>
      </c>
      <c r="B404">
        <v>403</v>
      </c>
      <c r="C404">
        <v>0.2273</v>
      </c>
      <c r="D404">
        <v>0.8</v>
      </c>
      <c r="E404">
        <v>0.16420000000000001</v>
      </c>
      <c r="F404">
        <v>1</v>
      </c>
      <c r="G404">
        <v>132</v>
      </c>
      <c r="H404">
        <v>133</v>
      </c>
      <c r="I404" s="7" t="s">
        <v>45</v>
      </c>
      <c r="J404">
        <v>131</v>
      </c>
      <c r="K404">
        <v>67.712045616536003</v>
      </c>
      <c r="L404">
        <v>7.575757575757576E-3</v>
      </c>
    </row>
    <row r="405" spans="1:12" x14ac:dyDescent="0.2">
      <c r="A405">
        <v>403</v>
      </c>
      <c r="B405">
        <v>404</v>
      </c>
      <c r="C405">
        <v>0.2273</v>
      </c>
      <c r="D405">
        <v>0.8</v>
      </c>
      <c r="E405">
        <v>0.1343</v>
      </c>
      <c r="F405">
        <v>1</v>
      </c>
      <c r="G405">
        <v>98</v>
      </c>
      <c r="H405">
        <v>99</v>
      </c>
      <c r="I405" s="7" t="s">
        <v>45</v>
      </c>
      <c r="J405">
        <v>97</v>
      </c>
      <c r="K405">
        <v>51.181305898774745</v>
      </c>
      <c r="L405">
        <v>1.020408163265306E-2</v>
      </c>
    </row>
    <row r="406" spans="1:12" x14ac:dyDescent="0.2">
      <c r="A406">
        <v>404</v>
      </c>
      <c r="B406">
        <v>405</v>
      </c>
      <c r="C406">
        <v>0.2727</v>
      </c>
      <c r="D406">
        <v>0.87</v>
      </c>
      <c r="E406">
        <v>0</v>
      </c>
      <c r="F406">
        <v>0</v>
      </c>
      <c r="G406">
        <v>83</v>
      </c>
      <c r="H406">
        <v>83</v>
      </c>
      <c r="I406" s="7" t="s">
        <v>44</v>
      </c>
      <c r="J406">
        <v>83</v>
      </c>
      <c r="K406">
        <v>44.385026737967912</v>
      </c>
      <c r="L406">
        <v>0</v>
      </c>
    </row>
    <row r="407" spans="1:12" x14ac:dyDescent="0.2">
      <c r="A407">
        <v>405</v>
      </c>
      <c r="B407">
        <v>406</v>
      </c>
      <c r="C407">
        <v>0.2424</v>
      </c>
      <c r="D407">
        <v>0.93</v>
      </c>
      <c r="E407">
        <v>0.1045</v>
      </c>
      <c r="F407">
        <v>0</v>
      </c>
      <c r="G407">
        <v>41</v>
      </c>
      <c r="H407">
        <v>41</v>
      </c>
      <c r="I407" s="7" t="s">
        <v>45</v>
      </c>
      <c r="J407">
        <v>41</v>
      </c>
      <c r="K407">
        <v>20.152371590071272</v>
      </c>
      <c r="L407">
        <v>0</v>
      </c>
    </row>
    <row r="408" spans="1:12" x14ac:dyDescent="0.2">
      <c r="A408">
        <v>406</v>
      </c>
      <c r="B408">
        <v>407</v>
      </c>
      <c r="C408">
        <v>0.2576</v>
      </c>
      <c r="D408">
        <v>0.93</v>
      </c>
      <c r="E408">
        <v>8.9599999999999999E-2</v>
      </c>
      <c r="F408">
        <v>0</v>
      </c>
      <c r="G408">
        <v>33</v>
      </c>
      <c r="H408">
        <v>33</v>
      </c>
      <c r="I408" s="7" t="s">
        <v>45</v>
      </c>
      <c r="J408">
        <v>33</v>
      </c>
      <c r="K408">
        <v>16.33986928104575</v>
      </c>
      <c r="L408">
        <v>0</v>
      </c>
    </row>
    <row r="409" spans="1:12" x14ac:dyDescent="0.2">
      <c r="A409">
        <v>407</v>
      </c>
      <c r="B409">
        <v>408</v>
      </c>
      <c r="C409">
        <v>0.2727</v>
      </c>
      <c r="D409">
        <v>0.93</v>
      </c>
      <c r="E409">
        <v>0</v>
      </c>
      <c r="F409">
        <v>1</v>
      </c>
      <c r="G409">
        <v>19</v>
      </c>
      <c r="H409">
        <v>20</v>
      </c>
      <c r="I409" s="7" t="s">
        <v>44</v>
      </c>
      <c r="J409">
        <v>18</v>
      </c>
      <c r="K409">
        <v>10.362694300518134</v>
      </c>
      <c r="L409">
        <v>5.2631578947368418E-2</v>
      </c>
    </row>
    <row r="410" spans="1:12" x14ac:dyDescent="0.2">
      <c r="A410">
        <v>408</v>
      </c>
      <c r="B410">
        <v>409</v>
      </c>
      <c r="C410">
        <v>0.2727</v>
      </c>
      <c r="D410">
        <v>0.93</v>
      </c>
      <c r="E410">
        <v>0</v>
      </c>
      <c r="F410">
        <v>0</v>
      </c>
      <c r="G410">
        <v>3</v>
      </c>
      <c r="H410">
        <v>3</v>
      </c>
      <c r="I410" s="7" t="s">
        <v>44</v>
      </c>
      <c r="J410">
        <v>3</v>
      </c>
      <c r="K410">
        <v>1.5544041450777202</v>
      </c>
      <c r="L410">
        <v>0</v>
      </c>
    </row>
    <row r="411" spans="1:12" x14ac:dyDescent="0.2">
      <c r="A411">
        <v>409</v>
      </c>
      <c r="B411">
        <v>410</v>
      </c>
      <c r="C411">
        <v>0.2273</v>
      </c>
      <c r="D411">
        <v>0.93</v>
      </c>
      <c r="E411">
        <v>0.1343</v>
      </c>
      <c r="F411">
        <v>1</v>
      </c>
      <c r="G411">
        <v>6</v>
      </c>
      <c r="H411">
        <v>7</v>
      </c>
      <c r="I411" s="7" t="s">
        <v>45</v>
      </c>
      <c r="J411">
        <v>5</v>
      </c>
      <c r="K411">
        <v>3.3909799932180396</v>
      </c>
      <c r="L411">
        <v>0.16666666666666666</v>
      </c>
    </row>
    <row r="412" spans="1:12" x14ac:dyDescent="0.2">
      <c r="A412">
        <v>410</v>
      </c>
      <c r="B412">
        <v>411</v>
      </c>
      <c r="C412">
        <v>0.2273</v>
      </c>
      <c r="D412">
        <v>0.93</v>
      </c>
      <c r="E412">
        <v>0.1343</v>
      </c>
      <c r="F412">
        <v>0</v>
      </c>
      <c r="G412">
        <v>3</v>
      </c>
      <c r="H412">
        <v>3</v>
      </c>
      <c r="I412" s="7" t="s">
        <v>45</v>
      </c>
      <c r="J412">
        <v>3</v>
      </c>
      <c r="K412">
        <v>1.4532771399505884</v>
      </c>
      <c r="L412">
        <v>0</v>
      </c>
    </row>
    <row r="413" spans="1:12" x14ac:dyDescent="0.2">
      <c r="A413">
        <v>411</v>
      </c>
      <c r="B413">
        <v>412</v>
      </c>
      <c r="C413">
        <v>0.2273</v>
      </c>
      <c r="D413">
        <v>0.93</v>
      </c>
      <c r="E413">
        <v>0.1343</v>
      </c>
      <c r="F413">
        <v>1</v>
      </c>
      <c r="G413">
        <v>1</v>
      </c>
      <c r="H413">
        <v>2</v>
      </c>
      <c r="I413" s="7" t="s">
        <v>45</v>
      </c>
      <c r="J413">
        <v>0</v>
      </c>
      <c r="K413">
        <v>0.96885142663372559</v>
      </c>
      <c r="L413">
        <v>1</v>
      </c>
    </row>
    <row r="414" spans="1:12" x14ac:dyDescent="0.2">
      <c r="A414">
        <v>412</v>
      </c>
      <c r="B414">
        <v>413</v>
      </c>
      <c r="C414">
        <v>0.2576</v>
      </c>
      <c r="D414">
        <v>0.93</v>
      </c>
      <c r="E414">
        <v>8.9599999999999999E-2</v>
      </c>
      <c r="F414">
        <v>0</v>
      </c>
      <c r="G414">
        <v>7</v>
      </c>
      <c r="H414">
        <v>7</v>
      </c>
      <c r="I414" s="7" t="s">
        <v>45</v>
      </c>
      <c r="J414">
        <v>7</v>
      </c>
      <c r="K414">
        <v>3.4660328777975837</v>
      </c>
      <c r="L414">
        <v>0</v>
      </c>
    </row>
    <row r="415" spans="1:12" x14ac:dyDescent="0.2">
      <c r="A415">
        <v>413</v>
      </c>
      <c r="B415">
        <v>414</v>
      </c>
      <c r="C415">
        <v>0.2576</v>
      </c>
      <c r="D415">
        <v>0.93</v>
      </c>
      <c r="E415">
        <v>8.9599999999999999E-2</v>
      </c>
      <c r="F415">
        <v>0</v>
      </c>
      <c r="G415">
        <v>32</v>
      </c>
      <c r="H415">
        <v>32</v>
      </c>
      <c r="I415" s="7" t="s">
        <v>45</v>
      </c>
      <c r="J415">
        <v>32</v>
      </c>
      <c r="K415">
        <v>15.844721727074667</v>
      </c>
      <c r="L415">
        <v>0</v>
      </c>
    </row>
    <row r="416" spans="1:12" x14ac:dyDescent="0.2">
      <c r="A416">
        <v>414</v>
      </c>
      <c r="B416">
        <v>415</v>
      </c>
      <c r="C416">
        <v>0.2576</v>
      </c>
      <c r="D416">
        <v>0.92</v>
      </c>
      <c r="E416">
        <v>0.1045</v>
      </c>
      <c r="F416">
        <v>1</v>
      </c>
      <c r="G416">
        <v>89</v>
      </c>
      <c r="H416">
        <v>90</v>
      </c>
      <c r="I416" s="7" t="s">
        <v>45</v>
      </c>
      <c r="J416">
        <v>88</v>
      </c>
      <c r="K416">
        <v>44.455421091627571</v>
      </c>
      <c r="L416">
        <v>1.1235955056179775E-2</v>
      </c>
    </row>
    <row r="417" spans="1:12" x14ac:dyDescent="0.2">
      <c r="A417">
        <v>415</v>
      </c>
      <c r="B417">
        <v>416</v>
      </c>
      <c r="C417">
        <v>0.2576</v>
      </c>
      <c r="D417">
        <v>0.93</v>
      </c>
      <c r="E417">
        <v>0.1045</v>
      </c>
      <c r="F417">
        <v>1</v>
      </c>
      <c r="G417">
        <v>196</v>
      </c>
      <c r="H417">
        <v>197</v>
      </c>
      <c r="I417" s="7" t="s">
        <v>45</v>
      </c>
      <c r="J417">
        <v>195</v>
      </c>
      <c r="K417">
        <v>96.82968788400099</v>
      </c>
      <c r="L417">
        <v>5.1020408163265302E-3</v>
      </c>
    </row>
    <row r="418" spans="1:12" x14ac:dyDescent="0.2">
      <c r="A418">
        <v>416</v>
      </c>
      <c r="B418">
        <v>417</v>
      </c>
      <c r="C418">
        <v>0.2576</v>
      </c>
      <c r="D418">
        <v>0.93</v>
      </c>
      <c r="E418">
        <v>0.1045</v>
      </c>
      <c r="F418">
        <v>2</v>
      </c>
      <c r="G418">
        <v>107</v>
      </c>
      <c r="H418">
        <v>109</v>
      </c>
      <c r="I418" s="7" t="s">
        <v>45</v>
      </c>
      <c r="J418">
        <v>105</v>
      </c>
      <c r="K418">
        <v>53.575817154091915</v>
      </c>
      <c r="L418">
        <v>1.8691588785046728E-2</v>
      </c>
    </row>
    <row r="419" spans="1:12" x14ac:dyDescent="0.2">
      <c r="A419">
        <v>417</v>
      </c>
      <c r="B419">
        <v>418</v>
      </c>
      <c r="C419">
        <v>0.2727</v>
      </c>
      <c r="D419">
        <v>0.93</v>
      </c>
      <c r="E419">
        <v>0.1343</v>
      </c>
      <c r="F419">
        <v>1</v>
      </c>
      <c r="G419">
        <v>46</v>
      </c>
      <c r="H419">
        <v>47</v>
      </c>
      <c r="I419" s="7" t="s">
        <v>45</v>
      </c>
      <c r="J419">
        <v>45</v>
      </c>
      <c r="K419">
        <v>22.768008525892551</v>
      </c>
      <c r="L419">
        <v>2.1739130434782608E-2</v>
      </c>
    </row>
    <row r="420" spans="1:12" x14ac:dyDescent="0.2">
      <c r="A420">
        <v>418</v>
      </c>
      <c r="B420">
        <v>419</v>
      </c>
      <c r="C420">
        <v>0.30299999999999999</v>
      </c>
      <c r="D420">
        <v>0.87</v>
      </c>
      <c r="E420">
        <v>8.9599999999999999E-2</v>
      </c>
      <c r="F420">
        <v>5</v>
      </c>
      <c r="G420">
        <v>47</v>
      </c>
      <c r="H420">
        <v>52</v>
      </c>
      <c r="I420" s="7" t="s">
        <v>45</v>
      </c>
      <c r="J420">
        <v>42</v>
      </c>
      <c r="K420">
        <v>26.536027760767503</v>
      </c>
      <c r="L420">
        <v>0.10638297872340426</v>
      </c>
    </row>
    <row r="421" spans="1:12" x14ac:dyDescent="0.2">
      <c r="A421">
        <v>419</v>
      </c>
      <c r="B421">
        <v>420</v>
      </c>
      <c r="C421">
        <v>0.31819999999999998</v>
      </c>
      <c r="D421">
        <v>0.81</v>
      </c>
      <c r="E421">
        <v>8.9599999999999999E-2</v>
      </c>
      <c r="F421">
        <v>5</v>
      </c>
      <c r="G421">
        <v>65</v>
      </c>
      <c r="H421">
        <v>70</v>
      </c>
      <c r="I421" s="7" t="s">
        <v>45</v>
      </c>
      <c r="J421">
        <v>60</v>
      </c>
      <c r="K421">
        <v>36.849863129079807</v>
      </c>
      <c r="L421">
        <v>7.6923076923076927E-2</v>
      </c>
    </row>
    <row r="422" spans="1:12" x14ac:dyDescent="0.2">
      <c r="A422">
        <v>420</v>
      </c>
      <c r="B422">
        <v>421</v>
      </c>
      <c r="C422">
        <v>0.40910000000000002</v>
      </c>
      <c r="D422">
        <v>0.62</v>
      </c>
      <c r="E422">
        <v>0.28360000000000002</v>
      </c>
      <c r="F422">
        <v>11</v>
      </c>
      <c r="G422">
        <v>67</v>
      </c>
      <c r="H422">
        <v>78</v>
      </c>
      <c r="I422" s="7" t="s">
        <v>45</v>
      </c>
      <c r="J422">
        <v>56</v>
      </c>
      <c r="K422">
        <v>40.974994746795538</v>
      </c>
      <c r="L422">
        <v>0.16417910447761194</v>
      </c>
    </row>
    <row r="423" spans="1:12" x14ac:dyDescent="0.2">
      <c r="A423">
        <v>421</v>
      </c>
      <c r="B423">
        <v>422</v>
      </c>
      <c r="C423">
        <v>0.40910000000000002</v>
      </c>
      <c r="D423">
        <v>0.57999999999999996</v>
      </c>
      <c r="E423">
        <v>0.25369999999999998</v>
      </c>
      <c r="F423">
        <v>7</v>
      </c>
      <c r="G423">
        <v>68</v>
      </c>
      <c r="H423">
        <v>75</v>
      </c>
      <c r="I423" s="7" t="s">
        <v>45</v>
      </c>
      <c r="J423">
        <v>61</v>
      </c>
      <c r="K423">
        <v>40.900910726945519</v>
      </c>
      <c r="L423">
        <v>0.10294117647058823</v>
      </c>
    </row>
    <row r="424" spans="1:12" x14ac:dyDescent="0.2">
      <c r="A424">
        <v>422</v>
      </c>
      <c r="B424">
        <v>423</v>
      </c>
      <c r="C424">
        <v>0.40910000000000002</v>
      </c>
      <c r="D424">
        <v>0.54</v>
      </c>
      <c r="E424">
        <v>0.28360000000000002</v>
      </c>
      <c r="F424">
        <v>4</v>
      </c>
      <c r="G424">
        <v>78</v>
      </c>
      <c r="H424">
        <v>82</v>
      </c>
      <c r="I424" s="7" t="s">
        <v>45</v>
      </c>
      <c r="J424">
        <v>74</v>
      </c>
      <c r="K424">
        <v>44.966001316078085</v>
      </c>
      <c r="L424">
        <v>5.128205128205128E-2</v>
      </c>
    </row>
    <row r="425" spans="1:12" x14ac:dyDescent="0.2">
      <c r="A425">
        <v>423</v>
      </c>
      <c r="B425">
        <v>424</v>
      </c>
      <c r="C425">
        <v>0.39389999999999997</v>
      </c>
      <c r="D425">
        <v>0.57999999999999996</v>
      </c>
      <c r="E425">
        <v>0.3881</v>
      </c>
      <c r="F425">
        <v>10</v>
      </c>
      <c r="G425">
        <v>94</v>
      </c>
      <c r="H425">
        <v>104</v>
      </c>
      <c r="I425" s="7" t="s">
        <v>45</v>
      </c>
      <c r="J425">
        <v>84</v>
      </c>
      <c r="K425">
        <v>52.842843351455713</v>
      </c>
      <c r="L425">
        <v>0.10638297872340426</v>
      </c>
    </row>
    <row r="426" spans="1:12" x14ac:dyDescent="0.2">
      <c r="A426">
        <v>424</v>
      </c>
      <c r="B426">
        <v>425</v>
      </c>
      <c r="C426">
        <v>0.33329999999999999</v>
      </c>
      <c r="D426">
        <v>0.56999999999999995</v>
      </c>
      <c r="E426">
        <v>0.32840000000000003</v>
      </c>
      <c r="F426">
        <v>7</v>
      </c>
      <c r="G426">
        <v>190</v>
      </c>
      <c r="H426">
        <v>197</v>
      </c>
      <c r="I426" s="7" t="s">
        <v>45</v>
      </c>
      <c r="J426">
        <v>183</v>
      </c>
      <c r="K426">
        <v>103.771597134429</v>
      </c>
      <c r="L426">
        <v>3.6842105263157891E-2</v>
      </c>
    </row>
    <row r="427" spans="1:12" x14ac:dyDescent="0.2">
      <c r="A427">
        <v>425</v>
      </c>
      <c r="B427">
        <v>426</v>
      </c>
      <c r="C427">
        <v>0.31819999999999998</v>
      </c>
      <c r="D427">
        <v>0.61</v>
      </c>
      <c r="E427">
        <v>0.28360000000000002</v>
      </c>
      <c r="F427">
        <v>5</v>
      </c>
      <c r="G427">
        <v>156</v>
      </c>
      <c r="H427">
        <v>161</v>
      </c>
      <c r="I427" s="7" t="s">
        <v>45</v>
      </c>
      <c r="J427">
        <v>151</v>
      </c>
      <c r="K427">
        <v>85.023236163920572</v>
      </c>
      <c r="L427">
        <v>3.2051282051282048E-2</v>
      </c>
    </row>
    <row r="428" spans="1:12" x14ac:dyDescent="0.2">
      <c r="A428">
        <v>426</v>
      </c>
      <c r="B428">
        <v>427</v>
      </c>
      <c r="C428">
        <v>0.28789999999999999</v>
      </c>
      <c r="D428">
        <v>0.56999999999999995</v>
      </c>
      <c r="E428">
        <v>0.41789999999999999</v>
      </c>
      <c r="F428">
        <v>4</v>
      </c>
      <c r="G428">
        <v>108</v>
      </c>
      <c r="H428">
        <v>112</v>
      </c>
      <c r="I428" s="7" t="s">
        <v>45</v>
      </c>
      <c r="J428">
        <v>104</v>
      </c>
      <c r="K428">
        <v>56.340862216409285</v>
      </c>
      <c r="L428">
        <v>3.7037037037037035E-2</v>
      </c>
    </row>
    <row r="429" spans="1:12" x14ac:dyDescent="0.2">
      <c r="A429">
        <v>427</v>
      </c>
      <c r="B429">
        <v>428</v>
      </c>
      <c r="C429">
        <v>0.30299999999999999</v>
      </c>
      <c r="D429">
        <v>0.49</v>
      </c>
      <c r="E429">
        <v>0.29849999999999999</v>
      </c>
      <c r="F429">
        <v>2</v>
      </c>
      <c r="G429">
        <v>74</v>
      </c>
      <c r="H429">
        <v>76</v>
      </c>
      <c r="I429" s="7" t="s">
        <v>45</v>
      </c>
      <c r="J429">
        <v>72</v>
      </c>
      <c r="K429">
        <v>42.493709812692202</v>
      </c>
      <c r="L429">
        <v>2.7027027027027029E-2</v>
      </c>
    </row>
    <row r="430" spans="1:12" x14ac:dyDescent="0.2">
      <c r="A430">
        <v>428</v>
      </c>
      <c r="B430">
        <v>429</v>
      </c>
      <c r="C430">
        <v>0.28789999999999999</v>
      </c>
      <c r="D430">
        <v>0.49</v>
      </c>
      <c r="E430">
        <v>0.41789999999999999</v>
      </c>
      <c r="F430">
        <v>4</v>
      </c>
      <c r="G430">
        <v>55</v>
      </c>
      <c r="H430">
        <v>59</v>
      </c>
      <c r="I430" s="7" t="s">
        <v>45</v>
      </c>
      <c r="J430">
        <v>51</v>
      </c>
      <c r="K430">
        <v>30.924052623303108</v>
      </c>
      <c r="L430">
        <v>7.2727272727272724E-2</v>
      </c>
    </row>
    <row r="431" spans="1:12" x14ac:dyDescent="0.2">
      <c r="A431">
        <v>429</v>
      </c>
      <c r="B431">
        <v>430</v>
      </c>
      <c r="C431">
        <v>0.30299999999999999</v>
      </c>
      <c r="D431">
        <v>0.52</v>
      </c>
      <c r="E431">
        <v>0.16420000000000001</v>
      </c>
      <c r="F431">
        <v>6</v>
      </c>
      <c r="G431">
        <v>53</v>
      </c>
      <c r="H431">
        <v>59</v>
      </c>
      <c r="I431" s="7" t="s">
        <v>45</v>
      </c>
      <c r="J431">
        <v>47</v>
      </c>
      <c r="K431">
        <v>35.031468946680917</v>
      </c>
      <c r="L431">
        <v>0.11320754716981132</v>
      </c>
    </row>
    <row r="432" spans="1:12" x14ac:dyDescent="0.2">
      <c r="A432">
        <v>430</v>
      </c>
      <c r="B432">
        <v>431</v>
      </c>
      <c r="C432">
        <v>0.2727</v>
      </c>
      <c r="D432">
        <v>0.52</v>
      </c>
      <c r="E432">
        <v>0.4627</v>
      </c>
      <c r="F432">
        <v>1</v>
      </c>
      <c r="G432">
        <v>27</v>
      </c>
      <c r="H432">
        <v>28</v>
      </c>
      <c r="I432" s="7" t="s">
        <v>45</v>
      </c>
      <c r="J432">
        <v>26</v>
      </c>
      <c r="K432">
        <v>14.122156655066325</v>
      </c>
      <c r="L432">
        <v>3.7037037037037035E-2</v>
      </c>
    </row>
    <row r="433" spans="1:12" x14ac:dyDescent="0.2">
      <c r="A433">
        <v>431</v>
      </c>
      <c r="B433">
        <v>432</v>
      </c>
      <c r="C433">
        <v>0.2273</v>
      </c>
      <c r="D433">
        <v>0.56000000000000005</v>
      </c>
      <c r="E433">
        <v>0.3881</v>
      </c>
      <c r="F433">
        <v>5</v>
      </c>
      <c r="G433">
        <v>8</v>
      </c>
      <c r="H433">
        <v>13</v>
      </c>
      <c r="I433" s="7" t="s">
        <v>45</v>
      </c>
      <c r="J433">
        <v>3</v>
      </c>
      <c r="K433">
        <v>6.6731687285046961</v>
      </c>
      <c r="L433">
        <v>0.625</v>
      </c>
    </row>
    <row r="434" spans="1:12" x14ac:dyDescent="0.2">
      <c r="A434">
        <v>432</v>
      </c>
      <c r="B434">
        <v>433</v>
      </c>
      <c r="C434">
        <v>0.2727</v>
      </c>
      <c r="D434">
        <v>0.56000000000000005</v>
      </c>
      <c r="E434">
        <v>0</v>
      </c>
      <c r="F434">
        <v>2</v>
      </c>
      <c r="G434">
        <v>3</v>
      </c>
      <c r="H434">
        <v>5</v>
      </c>
      <c r="I434" s="7" t="s">
        <v>44</v>
      </c>
      <c r="J434">
        <v>1</v>
      </c>
      <c r="K434">
        <v>3.2051282051282048</v>
      </c>
      <c r="L434">
        <v>0.66666666666666663</v>
      </c>
    </row>
    <row r="435" spans="1:12" x14ac:dyDescent="0.2">
      <c r="A435">
        <v>433</v>
      </c>
      <c r="B435">
        <v>434</v>
      </c>
      <c r="C435">
        <v>0.2727</v>
      </c>
      <c r="D435">
        <v>0.56000000000000005</v>
      </c>
      <c r="E435">
        <v>0</v>
      </c>
      <c r="F435">
        <v>0</v>
      </c>
      <c r="G435">
        <v>2</v>
      </c>
      <c r="H435">
        <v>2</v>
      </c>
      <c r="I435" s="7" t="s">
        <v>44</v>
      </c>
      <c r="J435">
        <v>2</v>
      </c>
      <c r="K435">
        <v>1.2820512820512819</v>
      </c>
      <c r="L435">
        <v>0</v>
      </c>
    </row>
    <row r="436" spans="1:12" x14ac:dyDescent="0.2">
      <c r="A436">
        <v>434</v>
      </c>
      <c r="B436">
        <v>435</v>
      </c>
      <c r="C436">
        <v>0.2576</v>
      </c>
      <c r="D436">
        <v>0.56000000000000005</v>
      </c>
      <c r="E436">
        <v>0.16420000000000001</v>
      </c>
      <c r="F436">
        <v>0</v>
      </c>
      <c r="G436">
        <v>1</v>
      </c>
      <c r="H436">
        <v>1</v>
      </c>
      <c r="I436" s="7" t="s">
        <v>45</v>
      </c>
      <c r="J436">
        <v>1</v>
      </c>
      <c r="K436">
        <v>0.57997912075165292</v>
      </c>
      <c r="L436">
        <v>0</v>
      </c>
    </row>
    <row r="437" spans="1:12" x14ac:dyDescent="0.2">
      <c r="A437">
        <v>435</v>
      </c>
      <c r="B437">
        <v>436</v>
      </c>
      <c r="C437">
        <v>0.2576</v>
      </c>
      <c r="D437">
        <v>0.56000000000000005</v>
      </c>
      <c r="E437">
        <v>0.16420000000000001</v>
      </c>
      <c r="F437">
        <v>0</v>
      </c>
      <c r="G437">
        <v>1</v>
      </c>
      <c r="H437">
        <v>1</v>
      </c>
      <c r="I437" s="7" t="s">
        <v>45</v>
      </c>
      <c r="J437">
        <v>1</v>
      </c>
      <c r="K437">
        <v>0.57997912075165292</v>
      </c>
      <c r="L437">
        <v>0</v>
      </c>
    </row>
    <row r="438" spans="1:12" x14ac:dyDescent="0.2">
      <c r="A438">
        <v>436</v>
      </c>
      <c r="B438">
        <v>437</v>
      </c>
      <c r="C438">
        <v>0.2273</v>
      </c>
      <c r="D438">
        <v>0.6</v>
      </c>
      <c r="E438">
        <v>0.22389999999999999</v>
      </c>
      <c r="F438">
        <v>0</v>
      </c>
      <c r="G438">
        <v>6</v>
      </c>
      <c r="H438">
        <v>6</v>
      </c>
      <c r="I438" s="7" t="s">
        <v>45</v>
      </c>
      <c r="J438">
        <v>6</v>
      </c>
      <c r="K438">
        <v>3.2896540380503314</v>
      </c>
      <c r="L438">
        <v>0</v>
      </c>
    </row>
    <row r="439" spans="1:12" x14ac:dyDescent="0.2">
      <c r="A439">
        <v>437</v>
      </c>
      <c r="B439">
        <v>438</v>
      </c>
      <c r="C439">
        <v>0.21210000000000001</v>
      </c>
      <c r="D439">
        <v>0.6</v>
      </c>
      <c r="E439">
        <v>0.22389999999999999</v>
      </c>
      <c r="F439">
        <v>0</v>
      </c>
      <c r="G439">
        <v>35</v>
      </c>
      <c r="H439">
        <v>35</v>
      </c>
      <c r="I439" s="7" t="s">
        <v>45</v>
      </c>
      <c r="J439">
        <v>35</v>
      </c>
      <c r="K439">
        <v>19.189648555293601</v>
      </c>
      <c r="L439">
        <v>0</v>
      </c>
    </row>
    <row r="440" spans="1:12" x14ac:dyDescent="0.2">
      <c r="A440">
        <v>438</v>
      </c>
      <c r="B440">
        <v>439</v>
      </c>
      <c r="C440">
        <v>0.21210000000000001</v>
      </c>
      <c r="D440">
        <v>0.55000000000000004</v>
      </c>
      <c r="E440">
        <v>0.22389999999999999</v>
      </c>
      <c r="F440">
        <v>1</v>
      </c>
      <c r="G440">
        <v>100</v>
      </c>
      <c r="H440">
        <v>101</v>
      </c>
      <c r="I440" s="7" t="s">
        <v>45</v>
      </c>
      <c r="J440">
        <v>99</v>
      </c>
      <c r="K440">
        <v>56.936693161959525</v>
      </c>
      <c r="L440">
        <v>0.01</v>
      </c>
    </row>
    <row r="441" spans="1:12" x14ac:dyDescent="0.2">
      <c r="A441">
        <v>439</v>
      </c>
      <c r="B441">
        <v>440</v>
      </c>
      <c r="C441">
        <v>0.21210000000000001</v>
      </c>
      <c r="D441">
        <v>0.55000000000000004</v>
      </c>
      <c r="E441">
        <v>0.28360000000000002</v>
      </c>
      <c r="F441">
        <v>2</v>
      </c>
      <c r="G441">
        <v>247</v>
      </c>
      <c r="H441">
        <v>249</v>
      </c>
      <c r="I441" s="7" t="s">
        <v>45</v>
      </c>
      <c r="J441">
        <v>245</v>
      </c>
      <c r="K441">
        <v>135.79842931937171</v>
      </c>
      <c r="L441">
        <v>8.0971659919028341E-3</v>
      </c>
    </row>
    <row r="442" spans="1:12" x14ac:dyDescent="0.2">
      <c r="A442">
        <v>440</v>
      </c>
      <c r="B442">
        <v>441</v>
      </c>
      <c r="C442">
        <v>0.2273</v>
      </c>
      <c r="D442">
        <v>0.52</v>
      </c>
      <c r="E442">
        <v>0.22389999999999999</v>
      </c>
      <c r="F442">
        <v>3</v>
      </c>
      <c r="G442">
        <v>140</v>
      </c>
      <c r="H442">
        <v>143</v>
      </c>
      <c r="I442" s="7" t="s">
        <v>45</v>
      </c>
      <c r="J442">
        <v>137</v>
      </c>
      <c r="K442">
        <v>82.000114685475083</v>
      </c>
      <c r="L442">
        <v>2.1428571428571429E-2</v>
      </c>
    </row>
    <row r="443" spans="1:12" x14ac:dyDescent="0.2">
      <c r="A443">
        <v>441</v>
      </c>
      <c r="B443">
        <v>442</v>
      </c>
      <c r="C443">
        <v>0.2273</v>
      </c>
      <c r="D443">
        <v>0.48</v>
      </c>
      <c r="E443">
        <v>0.29849999999999999</v>
      </c>
      <c r="F443">
        <v>1</v>
      </c>
      <c r="G443">
        <v>56</v>
      </c>
      <c r="H443">
        <v>57</v>
      </c>
      <c r="I443" s="7" t="s">
        <v>45</v>
      </c>
      <c r="J443">
        <v>55</v>
      </c>
      <c r="K443">
        <v>32.04947989879112</v>
      </c>
      <c r="L443">
        <v>1.7857142857142856E-2</v>
      </c>
    </row>
    <row r="444" spans="1:12" x14ac:dyDescent="0.2">
      <c r="A444">
        <v>442</v>
      </c>
      <c r="B444">
        <v>443</v>
      </c>
      <c r="C444">
        <v>0.2727</v>
      </c>
      <c r="D444">
        <v>0.45</v>
      </c>
      <c r="E444">
        <v>0.16420000000000001</v>
      </c>
      <c r="F444">
        <v>5</v>
      </c>
      <c r="G444">
        <v>63</v>
      </c>
      <c r="H444">
        <v>68</v>
      </c>
      <c r="I444" s="7" t="s">
        <v>45</v>
      </c>
      <c r="J444">
        <v>58</v>
      </c>
      <c r="K444">
        <v>42.126130591004838</v>
      </c>
      <c r="L444">
        <v>7.9365079365079361E-2</v>
      </c>
    </row>
    <row r="445" spans="1:12" x14ac:dyDescent="0.2">
      <c r="A445">
        <v>443</v>
      </c>
      <c r="B445">
        <v>444</v>
      </c>
      <c r="C445">
        <v>0.33329999999999999</v>
      </c>
      <c r="D445">
        <v>0.42</v>
      </c>
      <c r="E445">
        <v>0</v>
      </c>
      <c r="F445">
        <v>7</v>
      </c>
      <c r="G445">
        <v>77</v>
      </c>
      <c r="H445">
        <v>84</v>
      </c>
      <c r="I445" s="7" t="s">
        <v>44</v>
      </c>
      <c r="J445">
        <v>70</v>
      </c>
      <c r="K445">
        <v>59.154929577464792</v>
      </c>
      <c r="L445">
        <v>9.0909090909090912E-2</v>
      </c>
    </row>
    <row r="446" spans="1:12" x14ac:dyDescent="0.2">
      <c r="A446">
        <v>444</v>
      </c>
      <c r="B446">
        <v>445</v>
      </c>
      <c r="C446">
        <v>0.28789999999999999</v>
      </c>
      <c r="D446">
        <v>0.45</v>
      </c>
      <c r="E446">
        <v>0.1045</v>
      </c>
      <c r="F446">
        <v>12</v>
      </c>
      <c r="G446">
        <v>86</v>
      </c>
      <c r="H446">
        <v>98</v>
      </c>
      <c r="I446" s="7" t="s">
        <v>45</v>
      </c>
      <c r="J446">
        <v>74</v>
      </c>
      <c r="K446">
        <v>63.042779028626569</v>
      </c>
      <c r="L446">
        <v>0.13953488372093023</v>
      </c>
    </row>
    <row r="447" spans="1:12" x14ac:dyDescent="0.2">
      <c r="A447">
        <v>445</v>
      </c>
      <c r="B447">
        <v>446</v>
      </c>
      <c r="C447">
        <v>0.30299999999999999</v>
      </c>
      <c r="D447">
        <v>0.45</v>
      </c>
      <c r="E447">
        <v>0.1343</v>
      </c>
      <c r="F447">
        <v>6</v>
      </c>
      <c r="G447">
        <v>75</v>
      </c>
      <c r="H447">
        <v>81</v>
      </c>
      <c r="I447" s="7" t="s">
        <v>45</v>
      </c>
      <c r="J447">
        <v>69</v>
      </c>
      <c r="K447">
        <v>51.126680552925578</v>
      </c>
      <c r="L447">
        <v>0.08</v>
      </c>
    </row>
    <row r="448" spans="1:12" x14ac:dyDescent="0.2">
      <c r="A448">
        <v>446</v>
      </c>
      <c r="B448">
        <v>447</v>
      </c>
      <c r="C448">
        <v>0.31819999999999998</v>
      </c>
      <c r="D448">
        <v>0.45</v>
      </c>
      <c r="E448">
        <v>0.19400000000000001</v>
      </c>
      <c r="F448">
        <v>8</v>
      </c>
      <c r="G448">
        <v>62</v>
      </c>
      <c r="H448">
        <v>70</v>
      </c>
      <c r="I448" s="7" t="s">
        <v>45</v>
      </c>
      <c r="J448">
        <v>54</v>
      </c>
      <c r="K448">
        <v>42.579075425790755</v>
      </c>
      <c r="L448">
        <v>0.12903225806451613</v>
      </c>
    </row>
    <row r="449" spans="1:12" x14ac:dyDescent="0.2">
      <c r="A449">
        <v>447</v>
      </c>
      <c r="B449">
        <v>448</v>
      </c>
      <c r="C449">
        <v>0.30299999999999999</v>
      </c>
      <c r="D449">
        <v>0.49</v>
      </c>
      <c r="E449">
        <v>0.1343</v>
      </c>
      <c r="F449">
        <v>8</v>
      </c>
      <c r="G449">
        <v>83</v>
      </c>
      <c r="H449">
        <v>91</v>
      </c>
      <c r="I449" s="7" t="s">
        <v>45</v>
      </c>
      <c r="J449">
        <v>75</v>
      </c>
      <c r="K449">
        <v>56.024133472880621</v>
      </c>
      <c r="L449">
        <v>9.6385542168674704E-2</v>
      </c>
    </row>
    <row r="450" spans="1:12" x14ac:dyDescent="0.2">
      <c r="A450">
        <v>448</v>
      </c>
      <c r="B450">
        <v>449</v>
      </c>
      <c r="C450">
        <v>0.31819999999999998</v>
      </c>
      <c r="D450">
        <v>0.49</v>
      </c>
      <c r="E450">
        <v>0.1045</v>
      </c>
      <c r="F450">
        <v>8</v>
      </c>
      <c r="G450">
        <v>207</v>
      </c>
      <c r="H450">
        <v>215</v>
      </c>
      <c r="I450" s="7" t="s">
        <v>45</v>
      </c>
      <c r="J450">
        <v>199</v>
      </c>
      <c r="K450">
        <v>134.83850736908121</v>
      </c>
      <c r="L450">
        <v>3.864734299516908E-2</v>
      </c>
    </row>
    <row r="451" spans="1:12" x14ac:dyDescent="0.2">
      <c r="A451">
        <v>449</v>
      </c>
      <c r="B451">
        <v>450</v>
      </c>
      <c r="C451">
        <v>0.2576</v>
      </c>
      <c r="D451">
        <v>0.56000000000000005</v>
      </c>
      <c r="E451">
        <v>0.19400000000000001</v>
      </c>
      <c r="F451">
        <v>1</v>
      </c>
      <c r="G451">
        <v>184</v>
      </c>
      <c r="H451">
        <v>185</v>
      </c>
      <c r="I451" s="7" t="s">
        <v>45</v>
      </c>
      <c r="J451">
        <v>183</v>
      </c>
      <c r="K451">
        <v>105.47320410490308</v>
      </c>
      <c r="L451">
        <v>5.434782608695652E-3</v>
      </c>
    </row>
    <row r="452" spans="1:12" x14ac:dyDescent="0.2">
      <c r="A452">
        <v>450</v>
      </c>
      <c r="B452">
        <v>451</v>
      </c>
      <c r="C452">
        <v>0.2273</v>
      </c>
      <c r="D452">
        <v>0.56000000000000005</v>
      </c>
      <c r="E452">
        <v>0.32840000000000003</v>
      </c>
      <c r="F452">
        <v>6</v>
      </c>
      <c r="G452">
        <v>146</v>
      </c>
      <c r="H452">
        <v>152</v>
      </c>
      <c r="I452" s="7" t="s">
        <v>45</v>
      </c>
      <c r="J452">
        <v>140</v>
      </c>
      <c r="K452">
        <v>80.491421309044696</v>
      </c>
      <c r="L452">
        <v>4.1095890410958902E-2</v>
      </c>
    </row>
    <row r="453" spans="1:12" x14ac:dyDescent="0.2">
      <c r="A453">
        <v>451</v>
      </c>
      <c r="B453">
        <v>452</v>
      </c>
      <c r="C453">
        <v>0.2424</v>
      </c>
      <c r="D453">
        <v>0.6</v>
      </c>
      <c r="E453">
        <v>0.28360000000000002</v>
      </c>
      <c r="F453">
        <v>2</v>
      </c>
      <c r="G453">
        <v>124</v>
      </c>
      <c r="H453">
        <v>126</v>
      </c>
      <c r="I453" s="7" t="s">
        <v>45</v>
      </c>
      <c r="J453">
        <v>122</v>
      </c>
      <c r="K453">
        <v>66.893183266086211</v>
      </c>
      <c r="L453">
        <v>1.6129032258064516E-2</v>
      </c>
    </row>
    <row r="454" spans="1:12" x14ac:dyDescent="0.2">
      <c r="A454">
        <v>452</v>
      </c>
      <c r="B454">
        <v>453</v>
      </c>
      <c r="C454">
        <v>0.2273</v>
      </c>
      <c r="D454">
        <v>0.6</v>
      </c>
      <c r="E454">
        <v>0.25369999999999998</v>
      </c>
      <c r="F454">
        <v>3</v>
      </c>
      <c r="G454">
        <v>54</v>
      </c>
      <c r="H454">
        <v>57</v>
      </c>
      <c r="I454" s="7" t="s">
        <v>45</v>
      </c>
      <c r="J454">
        <v>51</v>
      </c>
      <c r="K454">
        <v>30.749312186437933</v>
      </c>
      <c r="L454">
        <v>5.5555555555555552E-2</v>
      </c>
    </row>
    <row r="455" spans="1:12" x14ac:dyDescent="0.2">
      <c r="A455">
        <v>453</v>
      </c>
      <c r="B455">
        <v>454</v>
      </c>
      <c r="C455">
        <v>0.21210000000000001</v>
      </c>
      <c r="D455">
        <v>0.65</v>
      </c>
      <c r="E455">
        <v>0.28360000000000002</v>
      </c>
      <c r="F455">
        <v>0</v>
      </c>
      <c r="G455">
        <v>56</v>
      </c>
      <c r="H455">
        <v>56</v>
      </c>
      <c r="I455" s="7" t="s">
        <v>45</v>
      </c>
      <c r="J455">
        <v>56</v>
      </c>
      <c r="K455">
        <v>28.961522548613985</v>
      </c>
      <c r="L455">
        <v>0</v>
      </c>
    </row>
    <row r="456" spans="1:12" x14ac:dyDescent="0.2">
      <c r="A456">
        <v>454</v>
      </c>
      <c r="B456">
        <v>455</v>
      </c>
      <c r="C456">
        <v>0.21210000000000001</v>
      </c>
      <c r="D456">
        <v>0.65</v>
      </c>
      <c r="E456">
        <v>0.32840000000000003</v>
      </c>
      <c r="F456">
        <v>3</v>
      </c>
      <c r="G456">
        <v>28</v>
      </c>
      <c r="H456">
        <v>31</v>
      </c>
      <c r="I456" s="7" t="s">
        <v>45</v>
      </c>
      <c r="J456">
        <v>25</v>
      </c>
      <c r="K456">
        <v>15.669227658714114</v>
      </c>
      <c r="L456">
        <v>0.10714285714285714</v>
      </c>
    </row>
    <row r="457" spans="1:12" x14ac:dyDescent="0.2">
      <c r="A457">
        <v>455</v>
      </c>
      <c r="B457">
        <v>456</v>
      </c>
      <c r="C457">
        <v>0.2273</v>
      </c>
      <c r="D457">
        <v>0.7</v>
      </c>
      <c r="E457">
        <v>0.25369999999999998</v>
      </c>
      <c r="F457">
        <v>1</v>
      </c>
      <c r="G457">
        <v>20</v>
      </c>
      <c r="H457">
        <v>21</v>
      </c>
      <c r="I457" s="7" t="s">
        <v>45</v>
      </c>
      <c r="J457">
        <v>19</v>
      </c>
      <c r="K457">
        <v>10.748835542816195</v>
      </c>
      <c r="L457">
        <v>0.05</v>
      </c>
    </row>
    <row r="458" spans="1:12" x14ac:dyDescent="0.2">
      <c r="A458">
        <v>456</v>
      </c>
      <c r="B458">
        <v>457</v>
      </c>
      <c r="C458">
        <v>0.2273</v>
      </c>
      <c r="D458">
        <v>0.7</v>
      </c>
      <c r="E458">
        <v>0.25369999999999998</v>
      </c>
      <c r="F458">
        <v>0</v>
      </c>
      <c r="G458">
        <v>6</v>
      </c>
      <c r="H458">
        <v>6</v>
      </c>
      <c r="I458" s="7" t="s">
        <v>45</v>
      </c>
      <c r="J458">
        <v>6</v>
      </c>
      <c r="K458">
        <v>3.0710958693760557</v>
      </c>
      <c r="L458">
        <v>0</v>
      </c>
    </row>
    <row r="459" spans="1:12" x14ac:dyDescent="0.2">
      <c r="A459">
        <v>457</v>
      </c>
      <c r="B459">
        <v>458</v>
      </c>
      <c r="C459">
        <v>0.2424</v>
      </c>
      <c r="D459">
        <v>0.75</v>
      </c>
      <c r="E459">
        <v>0.16420000000000001</v>
      </c>
      <c r="F459">
        <v>0</v>
      </c>
      <c r="G459">
        <v>2</v>
      </c>
      <c r="H459">
        <v>2</v>
      </c>
      <c r="I459" s="7" t="s">
        <v>45</v>
      </c>
      <c r="J459">
        <v>2</v>
      </c>
      <c r="K459">
        <v>1.0448229025180231</v>
      </c>
      <c r="L459">
        <v>0</v>
      </c>
    </row>
    <row r="460" spans="1:12" x14ac:dyDescent="0.2">
      <c r="A460">
        <v>458</v>
      </c>
      <c r="B460">
        <v>459</v>
      </c>
      <c r="C460">
        <v>0.21210000000000001</v>
      </c>
      <c r="D460">
        <v>0.8</v>
      </c>
      <c r="E460">
        <v>0.29849999999999999</v>
      </c>
      <c r="F460">
        <v>0</v>
      </c>
      <c r="G460">
        <v>1</v>
      </c>
      <c r="H460">
        <v>1</v>
      </c>
      <c r="I460" s="7" t="s">
        <v>45</v>
      </c>
      <c r="J460">
        <v>1</v>
      </c>
      <c r="K460">
        <v>0.47653085537288536</v>
      </c>
      <c r="L460">
        <v>0</v>
      </c>
    </row>
    <row r="461" spans="1:12" x14ac:dyDescent="0.2">
      <c r="A461">
        <v>459</v>
      </c>
      <c r="B461">
        <v>460</v>
      </c>
      <c r="C461">
        <v>0.2576</v>
      </c>
      <c r="D461">
        <v>0.87</v>
      </c>
      <c r="E461">
        <v>8.9599999999999999E-2</v>
      </c>
      <c r="F461">
        <v>0</v>
      </c>
      <c r="G461">
        <v>1</v>
      </c>
      <c r="H461">
        <v>1</v>
      </c>
      <c r="I461" s="7" t="s">
        <v>45</v>
      </c>
      <c r="J461">
        <v>1</v>
      </c>
      <c r="K461">
        <v>0.51030822616860583</v>
      </c>
      <c r="L461">
        <v>0</v>
      </c>
    </row>
    <row r="462" spans="1:12" x14ac:dyDescent="0.2">
      <c r="A462">
        <v>460</v>
      </c>
      <c r="B462">
        <v>461</v>
      </c>
      <c r="C462">
        <v>0.19700000000000001</v>
      </c>
      <c r="D462">
        <v>0.6</v>
      </c>
      <c r="E462">
        <v>0.41789999999999999</v>
      </c>
      <c r="F462">
        <v>1</v>
      </c>
      <c r="G462">
        <v>4</v>
      </c>
      <c r="H462">
        <v>5</v>
      </c>
      <c r="I462" s="7" t="s">
        <v>45</v>
      </c>
      <c r="J462">
        <v>3</v>
      </c>
      <c r="K462">
        <v>2.4778234798552949</v>
      </c>
      <c r="L462">
        <v>0.25</v>
      </c>
    </row>
    <row r="463" spans="1:12" x14ac:dyDescent="0.2">
      <c r="A463">
        <v>461</v>
      </c>
      <c r="B463">
        <v>462</v>
      </c>
      <c r="C463">
        <v>0.21210000000000001</v>
      </c>
      <c r="D463">
        <v>0.55000000000000004</v>
      </c>
      <c r="E463">
        <v>0.25369999999999998</v>
      </c>
      <c r="F463">
        <v>0</v>
      </c>
      <c r="G463">
        <v>27</v>
      </c>
      <c r="H463">
        <v>27</v>
      </c>
      <c r="I463" s="7" t="s">
        <v>45</v>
      </c>
      <c r="J463">
        <v>27</v>
      </c>
      <c r="K463">
        <v>14.969229916283195</v>
      </c>
      <c r="L463">
        <v>0</v>
      </c>
    </row>
    <row r="464" spans="1:12" x14ac:dyDescent="0.2">
      <c r="A464">
        <v>462</v>
      </c>
      <c r="B464">
        <v>463</v>
      </c>
      <c r="C464">
        <v>0.18179999999999999</v>
      </c>
      <c r="D464">
        <v>0.51</v>
      </c>
      <c r="E464">
        <v>0.28360000000000002</v>
      </c>
      <c r="F464">
        <v>2</v>
      </c>
      <c r="G464">
        <v>66</v>
      </c>
      <c r="H464">
        <v>68</v>
      </c>
      <c r="I464" s="7" t="s">
        <v>45</v>
      </c>
      <c r="J464">
        <v>64</v>
      </c>
      <c r="K464">
        <v>37.912578055307762</v>
      </c>
      <c r="L464">
        <v>3.0303030303030304E-2</v>
      </c>
    </row>
    <row r="465" spans="1:12" x14ac:dyDescent="0.2">
      <c r="A465">
        <v>463</v>
      </c>
      <c r="B465">
        <v>464</v>
      </c>
      <c r="C465">
        <v>0.18179999999999999</v>
      </c>
      <c r="D465">
        <v>0.47</v>
      </c>
      <c r="E465">
        <v>0.32840000000000003</v>
      </c>
      <c r="F465">
        <v>7</v>
      </c>
      <c r="G465">
        <v>210</v>
      </c>
      <c r="H465">
        <v>217</v>
      </c>
      <c r="I465" s="7" t="s">
        <v>45</v>
      </c>
      <c r="J465">
        <v>203</v>
      </c>
      <c r="K465">
        <v>120.66281138790036</v>
      </c>
      <c r="L465">
        <v>3.3333333333333333E-2</v>
      </c>
    </row>
    <row r="466" spans="1:12" x14ac:dyDescent="0.2">
      <c r="A466">
        <v>464</v>
      </c>
      <c r="B466">
        <v>465</v>
      </c>
      <c r="C466">
        <v>0.18179999999999999</v>
      </c>
      <c r="D466">
        <v>0.51</v>
      </c>
      <c r="E466">
        <v>0.35820000000000002</v>
      </c>
      <c r="F466">
        <v>7</v>
      </c>
      <c r="G466">
        <v>159</v>
      </c>
      <c r="H466">
        <v>166</v>
      </c>
      <c r="I466" s="7" t="s">
        <v>45</v>
      </c>
      <c r="J466">
        <v>152</v>
      </c>
      <c r="K466">
        <v>88.855582914034898</v>
      </c>
      <c r="L466">
        <v>4.40251572327044E-2</v>
      </c>
    </row>
    <row r="467" spans="1:12" x14ac:dyDescent="0.2">
      <c r="A467">
        <v>465</v>
      </c>
      <c r="B467">
        <v>466</v>
      </c>
      <c r="C467">
        <v>0.16669999999999999</v>
      </c>
      <c r="D467">
        <v>0.47</v>
      </c>
      <c r="E467">
        <v>0.4627</v>
      </c>
      <c r="F467">
        <v>6</v>
      </c>
      <c r="G467">
        <v>57</v>
      </c>
      <c r="H467">
        <v>63</v>
      </c>
      <c r="I467" s="7" t="s">
        <v>45</v>
      </c>
      <c r="J467">
        <v>51</v>
      </c>
      <c r="K467">
        <v>32.59688518652662</v>
      </c>
      <c r="L467">
        <v>0.10526315789473684</v>
      </c>
    </row>
    <row r="468" spans="1:12" x14ac:dyDescent="0.2">
      <c r="A468">
        <v>466</v>
      </c>
      <c r="B468">
        <v>467</v>
      </c>
      <c r="C468">
        <v>0.18179999999999999</v>
      </c>
      <c r="D468">
        <v>0.41</v>
      </c>
      <c r="E468">
        <v>0.4627</v>
      </c>
      <c r="F468">
        <v>6</v>
      </c>
      <c r="G468">
        <v>53</v>
      </c>
      <c r="H468">
        <v>59</v>
      </c>
      <c r="I468" s="7" t="s">
        <v>45</v>
      </c>
      <c r="J468">
        <v>47</v>
      </c>
      <c r="K468">
        <v>31.505313184172586</v>
      </c>
      <c r="L468">
        <v>0.11320754716981132</v>
      </c>
    </row>
    <row r="469" spans="1:12" x14ac:dyDescent="0.2">
      <c r="A469">
        <v>467</v>
      </c>
      <c r="B469">
        <v>468</v>
      </c>
      <c r="C469">
        <v>0.18179999999999999</v>
      </c>
      <c r="D469">
        <v>0.27</v>
      </c>
      <c r="E469">
        <v>0.58209999999999995</v>
      </c>
      <c r="F469">
        <v>11</v>
      </c>
      <c r="G469">
        <v>67</v>
      </c>
      <c r="H469">
        <v>78</v>
      </c>
      <c r="I469" s="7" t="s">
        <v>45</v>
      </c>
      <c r="J469">
        <v>56</v>
      </c>
      <c r="K469">
        <v>42.114356676205389</v>
      </c>
      <c r="L469">
        <v>0.16417910447761194</v>
      </c>
    </row>
    <row r="470" spans="1:12" x14ac:dyDescent="0.2">
      <c r="A470">
        <v>468</v>
      </c>
      <c r="B470">
        <v>469</v>
      </c>
      <c r="C470">
        <v>0.1515</v>
      </c>
      <c r="D470">
        <v>0.21</v>
      </c>
      <c r="E470">
        <v>0.58209999999999995</v>
      </c>
      <c r="F470">
        <v>8</v>
      </c>
      <c r="G470">
        <v>65</v>
      </c>
      <c r="H470">
        <v>73</v>
      </c>
      <c r="I470" s="7" t="s">
        <v>45</v>
      </c>
      <c r="J470">
        <v>57</v>
      </c>
      <c r="K470">
        <v>40.734334021538977</v>
      </c>
      <c r="L470">
        <v>0.12307692307692308</v>
      </c>
    </row>
    <row r="471" spans="1:12" x14ac:dyDescent="0.2">
      <c r="A471">
        <v>469</v>
      </c>
      <c r="B471">
        <v>470</v>
      </c>
      <c r="C471">
        <v>0.1515</v>
      </c>
      <c r="D471">
        <v>0.25</v>
      </c>
      <c r="E471">
        <v>0.52239999999999998</v>
      </c>
      <c r="F471">
        <v>6</v>
      </c>
      <c r="G471">
        <v>56</v>
      </c>
      <c r="H471">
        <v>62</v>
      </c>
      <c r="I471" s="7" t="s">
        <v>45</v>
      </c>
      <c r="J471">
        <v>50</v>
      </c>
      <c r="K471">
        <v>34.980816971338299</v>
      </c>
      <c r="L471">
        <v>0.10714285714285714</v>
      </c>
    </row>
    <row r="472" spans="1:12" x14ac:dyDescent="0.2">
      <c r="A472">
        <v>470</v>
      </c>
      <c r="B472">
        <v>471</v>
      </c>
      <c r="C472">
        <v>0.1212</v>
      </c>
      <c r="D472">
        <v>0.26</v>
      </c>
      <c r="E472">
        <v>0.44779999999999998</v>
      </c>
      <c r="F472">
        <v>4</v>
      </c>
      <c r="G472">
        <v>61</v>
      </c>
      <c r="H472">
        <v>65</v>
      </c>
      <c r="I472" s="7" t="s">
        <v>45</v>
      </c>
      <c r="J472">
        <v>57</v>
      </c>
      <c r="K472">
        <v>38.060662841082092</v>
      </c>
      <c r="L472">
        <v>6.5573770491803282E-2</v>
      </c>
    </row>
    <row r="473" spans="1:12" x14ac:dyDescent="0.2">
      <c r="A473">
        <v>471</v>
      </c>
      <c r="B473">
        <v>472</v>
      </c>
      <c r="C473">
        <v>0.13639999999999999</v>
      </c>
      <c r="D473">
        <v>0.26</v>
      </c>
      <c r="E473">
        <v>0.35820000000000002</v>
      </c>
      <c r="F473">
        <v>0</v>
      </c>
      <c r="G473">
        <v>97</v>
      </c>
      <c r="H473">
        <v>97</v>
      </c>
      <c r="I473" s="7" t="s">
        <v>45</v>
      </c>
      <c r="J473">
        <v>97</v>
      </c>
      <c r="K473">
        <v>59.94314670621678</v>
      </c>
      <c r="L473">
        <v>0</v>
      </c>
    </row>
    <row r="474" spans="1:12" x14ac:dyDescent="0.2">
      <c r="A474">
        <v>472</v>
      </c>
      <c r="B474">
        <v>473</v>
      </c>
      <c r="C474">
        <v>0.1212</v>
      </c>
      <c r="D474">
        <v>0.28000000000000003</v>
      </c>
      <c r="E474">
        <v>0.35820000000000002</v>
      </c>
      <c r="F474">
        <v>10</v>
      </c>
      <c r="G474">
        <v>151</v>
      </c>
      <c r="H474">
        <v>161</v>
      </c>
      <c r="I474" s="7" t="s">
        <v>45</v>
      </c>
      <c r="J474">
        <v>141</v>
      </c>
      <c r="K474">
        <v>98.278598461726276</v>
      </c>
      <c r="L474">
        <v>6.6225165562913912E-2</v>
      </c>
    </row>
    <row r="475" spans="1:12" x14ac:dyDescent="0.2">
      <c r="A475">
        <v>473</v>
      </c>
      <c r="B475">
        <v>474</v>
      </c>
      <c r="C475">
        <v>0.1212</v>
      </c>
      <c r="D475">
        <v>0.3</v>
      </c>
      <c r="E475">
        <v>0.25369999999999998</v>
      </c>
      <c r="F475">
        <v>1</v>
      </c>
      <c r="G475">
        <v>119</v>
      </c>
      <c r="H475">
        <v>120</v>
      </c>
      <c r="I475" s="7" t="s">
        <v>45</v>
      </c>
      <c r="J475">
        <v>118</v>
      </c>
      <c r="K475">
        <v>77.234987449314531</v>
      </c>
      <c r="L475">
        <v>8.4033613445378148E-3</v>
      </c>
    </row>
    <row r="476" spans="1:12" x14ac:dyDescent="0.2">
      <c r="A476">
        <v>474</v>
      </c>
      <c r="B476">
        <v>475</v>
      </c>
      <c r="C476">
        <v>0.1061</v>
      </c>
      <c r="D476">
        <v>0.3</v>
      </c>
      <c r="E476">
        <v>0.32840000000000003</v>
      </c>
      <c r="F476">
        <v>3</v>
      </c>
      <c r="G476">
        <v>93</v>
      </c>
      <c r="H476">
        <v>96</v>
      </c>
      <c r="I476" s="7" t="s">
        <v>45</v>
      </c>
      <c r="J476">
        <v>90</v>
      </c>
      <c r="K476">
        <v>58.953574060427414</v>
      </c>
      <c r="L476">
        <v>3.2258064516129031E-2</v>
      </c>
    </row>
    <row r="477" spans="1:12" x14ac:dyDescent="0.2">
      <c r="A477">
        <v>475</v>
      </c>
      <c r="B477">
        <v>476</v>
      </c>
      <c r="C477">
        <v>7.5800000000000006E-2</v>
      </c>
      <c r="D477">
        <v>0.33</v>
      </c>
      <c r="E477">
        <v>0.41789999999999999</v>
      </c>
      <c r="F477">
        <v>1</v>
      </c>
      <c r="G477">
        <v>52</v>
      </c>
      <c r="H477">
        <v>53</v>
      </c>
      <c r="I477" s="7" t="s">
        <v>45</v>
      </c>
      <c r="J477">
        <v>51</v>
      </c>
      <c r="K477">
        <v>30.322100806682304</v>
      </c>
      <c r="L477">
        <v>1.9230769230769232E-2</v>
      </c>
    </row>
    <row r="478" spans="1:12" x14ac:dyDescent="0.2">
      <c r="A478">
        <v>476</v>
      </c>
      <c r="B478">
        <v>477</v>
      </c>
      <c r="C478">
        <v>7.5800000000000006E-2</v>
      </c>
      <c r="D478">
        <v>0.38</v>
      </c>
      <c r="E478">
        <v>0.28360000000000002</v>
      </c>
      <c r="F478">
        <v>0</v>
      </c>
      <c r="G478">
        <v>41</v>
      </c>
      <c r="H478">
        <v>41</v>
      </c>
      <c r="I478" s="7" t="s">
        <v>45</v>
      </c>
      <c r="J478">
        <v>41</v>
      </c>
      <c r="K478">
        <v>24.64534743928829</v>
      </c>
      <c r="L478">
        <v>0</v>
      </c>
    </row>
    <row r="479" spans="1:12" x14ac:dyDescent="0.2">
      <c r="A479">
        <v>477</v>
      </c>
      <c r="B479">
        <v>478</v>
      </c>
      <c r="C479">
        <v>3.0300000000000001E-2</v>
      </c>
      <c r="D479">
        <v>0.41</v>
      </c>
      <c r="E479">
        <v>0.3881</v>
      </c>
      <c r="F479">
        <v>1</v>
      </c>
      <c r="G479">
        <v>33</v>
      </c>
      <c r="H479">
        <v>34</v>
      </c>
      <c r="I479" s="7" t="s">
        <v>45</v>
      </c>
      <c r="J479">
        <v>32</v>
      </c>
      <c r="K479">
        <v>18.908848228685837</v>
      </c>
      <c r="L479">
        <v>3.0303030303030304E-2</v>
      </c>
    </row>
    <row r="480" spans="1:12" x14ac:dyDescent="0.2">
      <c r="A480">
        <v>478</v>
      </c>
      <c r="B480">
        <v>479</v>
      </c>
      <c r="C480">
        <v>4.5499999999999999E-2</v>
      </c>
      <c r="D480">
        <v>0.38</v>
      </c>
      <c r="E480">
        <v>0.32840000000000003</v>
      </c>
      <c r="F480">
        <v>0</v>
      </c>
      <c r="G480">
        <v>27</v>
      </c>
      <c r="H480">
        <v>27</v>
      </c>
      <c r="I480" s="7" t="s">
        <v>45</v>
      </c>
      <c r="J480">
        <v>27</v>
      </c>
      <c r="K480">
        <v>15.804261297120114</v>
      </c>
      <c r="L480">
        <v>0</v>
      </c>
    </row>
    <row r="481" spans="1:12" x14ac:dyDescent="0.2">
      <c r="A481">
        <v>479</v>
      </c>
      <c r="B481">
        <v>480</v>
      </c>
      <c r="C481">
        <v>3.0300000000000001E-2</v>
      </c>
      <c r="D481">
        <v>0.45</v>
      </c>
      <c r="E481">
        <v>0.25369999999999998</v>
      </c>
      <c r="F481">
        <v>0</v>
      </c>
      <c r="G481">
        <v>13</v>
      </c>
      <c r="H481">
        <v>13</v>
      </c>
      <c r="I481" s="7" t="s">
        <v>45</v>
      </c>
      <c r="J481">
        <v>13</v>
      </c>
      <c r="K481">
        <v>7.6304513705464574</v>
      </c>
      <c r="L481">
        <v>0</v>
      </c>
    </row>
    <row r="482" spans="1:12" x14ac:dyDescent="0.2">
      <c r="A482">
        <v>480</v>
      </c>
      <c r="B482">
        <v>481</v>
      </c>
      <c r="C482">
        <v>0</v>
      </c>
      <c r="D482">
        <v>0.41</v>
      </c>
      <c r="E482">
        <v>0.3881</v>
      </c>
      <c r="F482">
        <v>3</v>
      </c>
      <c r="G482">
        <v>9</v>
      </c>
      <c r="H482">
        <v>12</v>
      </c>
      <c r="I482" s="7" t="s">
        <v>45</v>
      </c>
      <c r="J482">
        <v>6</v>
      </c>
      <c r="K482">
        <v>6.6737111395361781</v>
      </c>
      <c r="L482">
        <v>0.33333333333333331</v>
      </c>
    </row>
    <row r="483" spans="1:12" x14ac:dyDescent="0.2">
      <c r="A483">
        <v>481</v>
      </c>
      <c r="B483">
        <v>482</v>
      </c>
      <c r="C483">
        <v>3.0300000000000001E-2</v>
      </c>
      <c r="D483">
        <v>0.41</v>
      </c>
      <c r="E483">
        <v>0.25369999999999998</v>
      </c>
      <c r="F483">
        <v>0</v>
      </c>
      <c r="G483">
        <v>11</v>
      </c>
      <c r="H483">
        <v>11</v>
      </c>
      <c r="I483" s="7" t="s">
        <v>45</v>
      </c>
      <c r="J483">
        <v>11</v>
      </c>
      <c r="K483">
        <v>6.611768948728737</v>
      </c>
      <c r="L483">
        <v>0</v>
      </c>
    </row>
    <row r="484" spans="1:12" x14ac:dyDescent="0.2">
      <c r="A484">
        <v>482</v>
      </c>
      <c r="B484">
        <v>483</v>
      </c>
      <c r="C484">
        <v>3.0300000000000001E-2</v>
      </c>
      <c r="D484">
        <v>0.41</v>
      </c>
      <c r="E484">
        <v>0.28360000000000002</v>
      </c>
      <c r="F484">
        <v>1</v>
      </c>
      <c r="G484">
        <v>6</v>
      </c>
      <c r="H484">
        <v>7</v>
      </c>
      <c r="I484" s="7" t="s">
        <v>45</v>
      </c>
      <c r="J484">
        <v>5</v>
      </c>
      <c r="K484">
        <v>4.1332073689182804</v>
      </c>
      <c r="L484">
        <v>0.16666666666666666</v>
      </c>
    </row>
    <row r="485" spans="1:12" x14ac:dyDescent="0.2">
      <c r="A485">
        <v>483</v>
      </c>
      <c r="B485">
        <v>484</v>
      </c>
      <c r="C485">
        <v>1.52E-2</v>
      </c>
      <c r="D485">
        <v>0.48</v>
      </c>
      <c r="E485">
        <v>0.29849999999999999</v>
      </c>
      <c r="F485">
        <v>0</v>
      </c>
      <c r="G485">
        <v>3</v>
      </c>
      <c r="H485">
        <v>3</v>
      </c>
      <c r="I485" s="7" t="s">
        <v>45</v>
      </c>
      <c r="J485">
        <v>3</v>
      </c>
      <c r="K485">
        <v>1.6868147315153219</v>
      </c>
      <c r="L485">
        <v>0</v>
      </c>
    </row>
    <row r="486" spans="1:12" x14ac:dyDescent="0.2">
      <c r="A486">
        <v>484</v>
      </c>
      <c r="B486">
        <v>485</v>
      </c>
      <c r="C486">
        <v>3.0300000000000001E-2</v>
      </c>
      <c r="D486">
        <v>0.44</v>
      </c>
      <c r="E486">
        <v>0.22389999999999999</v>
      </c>
      <c r="F486">
        <v>0</v>
      </c>
      <c r="G486">
        <v>2</v>
      </c>
      <c r="H486">
        <v>2</v>
      </c>
      <c r="I486" s="7" t="s">
        <v>45</v>
      </c>
      <c r="J486">
        <v>2</v>
      </c>
      <c r="K486">
        <v>1.2019953122182825</v>
      </c>
      <c r="L486">
        <v>0</v>
      </c>
    </row>
    <row r="487" spans="1:12" x14ac:dyDescent="0.2">
      <c r="A487">
        <v>485</v>
      </c>
      <c r="B487">
        <v>486</v>
      </c>
      <c r="C487">
        <v>1.52E-2</v>
      </c>
      <c r="D487">
        <v>0.44</v>
      </c>
      <c r="E487">
        <v>0.28360000000000002</v>
      </c>
      <c r="F487">
        <v>0</v>
      </c>
      <c r="G487">
        <v>8</v>
      </c>
      <c r="H487">
        <v>8</v>
      </c>
      <c r="I487" s="7" t="s">
        <v>45</v>
      </c>
      <c r="J487">
        <v>8</v>
      </c>
      <c r="K487">
        <v>4.6414481318171266</v>
      </c>
      <c r="L487">
        <v>0</v>
      </c>
    </row>
    <row r="488" spans="1:12" x14ac:dyDescent="0.2">
      <c r="A488">
        <v>486</v>
      </c>
      <c r="B488">
        <v>487</v>
      </c>
      <c r="C488">
        <v>0</v>
      </c>
      <c r="D488">
        <v>0.44</v>
      </c>
      <c r="E488">
        <v>0.32840000000000003</v>
      </c>
      <c r="F488">
        <v>1</v>
      </c>
      <c r="G488">
        <v>26</v>
      </c>
      <c r="H488">
        <v>27</v>
      </c>
      <c r="I488" s="7" t="s">
        <v>45</v>
      </c>
      <c r="J488">
        <v>25</v>
      </c>
      <c r="K488">
        <v>15.268038905225062</v>
      </c>
      <c r="L488">
        <v>3.8461538461538464E-2</v>
      </c>
    </row>
    <row r="489" spans="1:12" x14ac:dyDescent="0.2">
      <c r="A489">
        <v>487</v>
      </c>
      <c r="B489">
        <v>488</v>
      </c>
      <c r="C489">
        <v>3.0300000000000001E-2</v>
      </c>
      <c r="D489">
        <v>0.41</v>
      </c>
      <c r="E489">
        <v>0.25369999999999998</v>
      </c>
      <c r="F489">
        <v>3</v>
      </c>
      <c r="G489">
        <v>37</v>
      </c>
      <c r="H489">
        <v>40</v>
      </c>
      <c r="I489" s="7" t="s">
        <v>45</v>
      </c>
      <c r="J489">
        <v>34</v>
      </c>
      <c r="K489">
        <v>24.04279617719541</v>
      </c>
      <c r="L489">
        <v>8.1081081081081086E-2</v>
      </c>
    </row>
    <row r="490" spans="1:12" x14ac:dyDescent="0.2">
      <c r="A490">
        <v>488</v>
      </c>
      <c r="B490">
        <v>489</v>
      </c>
      <c r="C490">
        <v>6.0600000000000001E-2</v>
      </c>
      <c r="D490">
        <v>0.41</v>
      </c>
      <c r="E490">
        <v>0.16420000000000001</v>
      </c>
      <c r="F490">
        <v>3</v>
      </c>
      <c r="G490">
        <v>50</v>
      </c>
      <c r="H490">
        <v>53</v>
      </c>
      <c r="I490" s="7" t="s">
        <v>45</v>
      </c>
      <c r="J490">
        <v>47</v>
      </c>
      <c r="K490">
        <v>33.667894803709828</v>
      </c>
      <c r="L490">
        <v>0.06</v>
      </c>
    </row>
    <row r="491" spans="1:12" x14ac:dyDescent="0.2">
      <c r="A491">
        <v>489</v>
      </c>
      <c r="B491">
        <v>490</v>
      </c>
      <c r="C491">
        <v>7.5800000000000006E-2</v>
      </c>
      <c r="D491">
        <v>0.38</v>
      </c>
      <c r="E491">
        <v>0.1343</v>
      </c>
      <c r="F491">
        <v>4</v>
      </c>
      <c r="G491">
        <v>59</v>
      </c>
      <c r="H491">
        <v>63</v>
      </c>
      <c r="I491" s="7" t="s">
        <v>45</v>
      </c>
      <c r="J491">
        <v>55</v>
      </c>
      <c r="K491">
        <v>41.603381100178304</v>
      </c>
      <c r="L491">
        <v>6.7796610169491525E-2</v>
      </c>
    </row>
    <row r="492" spans="1:12" x14ac:dyDescent="0.2">
      <c r="A492">
        <v>490</v>
      </c>
      <c r="B492">
        <v>491</v>
      </c>
      <c r="C492">
        <v>0.1061</v>
      </c>
      <c r="D492">
        <v>0.38</v>
      </c>
      <c r="E492">
        <v>0.1045</v>
      </c>
      <c r="F492">
        <v>10</v>
      </c>
      <c r="G492">
        <v>60</v>
      </c>
      <c r="H492">
        <v>70</v>
      </c>
      <c r="I492" s="7" t="s">
        <v>45</v>
      </c>
      <c r="J492">
        <v>50</v>
      </c>
      <c r="K492">
        <v>47.153923880094311</v>
      </c>
      <c r="L492">
        <v>0.16666666666666666</v>
      </c>
    </row>
    <row r="493" spans="1:12" x14ac:dyDescent="0.2">
      <c r="A493">
        <v>491</v>
      </c>
      <c r="B493">
        <v>492</v>
      </c>
      <c r="C493">
        <v>0.16669999999999999</v>
      </c>
      <c r="D493">
        <v>0.35</v>
      </c>
      <c r="E493">
        <v>0</v>
      </c>
      <c r="F493">
        <v>12</v>
      </c>
      <c r="G493">
        <v>72</v>
      </c>
      <c r="H493">
        <v>84</v>
      </c>
      <c r="I493" s="7" t="s">
        <v>44</v>
      </c>
      <c r="J493">
        <v>60</v>
      </c>
      <c r="K493">
        <v>62.222222222222221</v>
      </c>
      <c r="L493">
        <v>0.16666666666666666</v>
      </c>
    </row>
    <row r="494" spans="1:12" x14ac:dyDescent="0.2">
      <c r="A494">
        <v>492</v>
      </c>
      <c r="B494">
        <v>493</v>
      </c>
      <c r="C494">
        <v>0.13639999999999999</v>
      </c>
      <c r="D494">
        <v>0.33</v>
      </c>
      <c r="E494">
        <v>0.1045</v>
      </c>
      <c r="F494">
        <v>11</v>
      </c>
      <c r="G494">
        <v>64</v>
      </c>
      <c r="H494">
        <v>75</v>
      </c>
      <c r="I494" s="7" t="s">
        <v>45</v>
      </c>
      <c r="J494">
        <v>53</v>
      </c>
      <c r="K494">
        <v>52.283025444405709</v>
      </c>
      <c r="L494">
        <v>0.171875</v>
      </c>
    </row>
    <row r="495" spans="1:12" x14ac:dyDescent="0.2">
      <c r="A495">
        <v>493</v>
      </c>
      <c r="B495">
        <v>494</v>
      </c>
      <c r="C495">
        <v>0.1515</v>
      </c>
      <c r="D495">
        <v>0.28000000000000003</v>
      </c>
      <c r="E495">
        <v>0</v>
      </c>
      <c r="F495">
        <v>10</v>
      </c>
      <c r="G495">
        <v>93</v>
      </c>
      <c r="H495">
        <v>103</v>
      </c>
      <c r="I495" s="7" t="s">
        <v>44</v>
      </c>
      <c r="J495">
        <v>83</v>
      </c>
      <c r="K495">
        <v>80.46875</v>
      </c>
      <c r="L495">
        <v>0.10752688172043011</v>
      </c>
    </row>
    <row r="496" spans="1:12" x14ac:dyDescent="0.2">
      <c r="A496">
        <v>494</v>
      </c>
      <c r="B496">
        <v>495</v>
      </c>
      <c r="C496">
        <v>0.13639999999999999</v>
      </c>
      <c r="D496">
        <v>0.28000000000000003</v>
      </c>
      <c r="E496">
        <v>0.19400000000000001</v>
      </c>
      <c r="F496">
        <v>11</v>
      </c>
      <c r="G496">
        <v>72</v>
      </c>
      <c r="H496">
        <v>83</v>
      </c>
      <c r="I496" s="7" t="s">
        <v>45</v>
      </c>
      <c r="J496">
        <v>61</v>
      </c>
      <c r="K496">
        <v>56.309362279511532</v>
      </c>
      <c r="L496">
        <v>0.15277777777777779</v>
      </c>
    </row>
    <row r="497" spans="1:12" x14ac:dyDescent="0.2">
      <c r="A497">
        <v>495</v>
      </c>
      <c r="B497">
        <v>496</v>
      </c>
      <c r="C497">
        <v>0.19700000000000001</v>
      </c>
      <c r="D497">
        <v>0.28000000000000003</v>
      </c>
      <c r="E497">
        <v>0</v>
      </c>
      <c r="F497">
        <v>8</v>
      </c>
      <c r="G497">
        <v>59</v>
      </c>
      <c r="H497">
        <v>67</v>
      </c>
      <c r="I497" s="7" t="s">
        <v>44</v>
      </c>
      <c r="J497">
        <v>51</v>
      </c>
      <c r="K497">
        <v>52.34375</v>
      </c>
      <c r="L497">
        <v>0.13559322033898305</v>
      </c>
    </row>
    <row r="498" spans="1:12" x14ac:dyDescent="0.2">
      <c r="A498">
        <v>496</v>
      </c>
      <c r="B498">
        <v>497</v>
      </c>
      <c r="C498">
        <v>9.0899999999999995E-2</v>
      </c>
      <c r="D498">
        <v>0.35</v>
      </c>
      <c r="E498">
        <v>0.19400000000000001</v>
      </c>
      <c r="F498">
        <v>0</v>
      </c>
      <c r="G498">
        <v>54</v>
      </c>
      <c r="H498">
        <v>54</v>
      </c>
      <c r="I498" s="7" t="s">
        <v>45</v>
      </c>
      <c r="J498">
        <v>54</v>
      </c>
      <c r="K498">
        <v>34.974093264248701</v>
      </c>
      <c r="L498">
        <v>0</v>
      </c>
    </row>
    <row r="499" spans="1:12" x14ac:dyDescent="0.2">
      <c r="A499">
        <v>497</v>
      </c>
      <c r="B499">
        <v>498</v>
      </c>
      <c r="C499">
        <v>0.1061</v>
      </c>
      <c r="D499">
        <v>0.35</v>
      </c>
      <c r="E499">
        <v>0.1343</v>
      </c>
      <c r="F499">
        <v>6</v>
      </c>
      <c r="G499">
        <v>53</v>
      </c>
      <c r="H499">
        <v>59</v>
      </c>
      <c r="I499" s="7" t="s">
        <v>45</v>
      </c>
      <c r="J499">
        <v>47</v>
      </c>
      <c r="K499">
        <v>39.749376810617797</v>
      </c>
      <c r="L499">
        <v>0.11320754716981132</v>
      </c>
    </row>
    <row r="500" spans="1:12" x14ac:dyDescent="0.2">
      <c r="A500">
        <v>498</v>
      </c>
      <c r="B500">
        <v>499</v>
      </c>
      <c r="C500">
        <v>7.5800000000000006E-2</v>
      </c>
      <c r="D500">
        <v>0.45</v>
      </c>
      <c r="E500">
        <v>0.16420000000000001</v>
      </c>
      <c r="F500">
        <v>1</v>
      </c>
      <c r="G500">
        <v>44</v>
      </c>
      <c r="H500">
        <v>45</v>
      </c>
      <c r="I500" s="7" t="s">
        <v>45</v>
      </c>
      <c r="J500">
        <v>43</v>
      </c>
      <c r="K500">
        <v>27.877586420517908</v>
      </c>
      <c r="L500">
        <v>2.2727272727272728E-2</v>
      </c>
    </row>
    <row r="501" spans="1:12" x14ac:dyDescent="0.2">
      <c r="A501">
        <v>499</v>
      </c>
      <c r="B501">
        <v>500</v>
      </c>
      <c r="C501">
        <v>0.1061</v>
      </c>
      <c r="D501">
        <v>0.41</v>
      </c>
      <c r="E501">
        <v>8.9599999999999999E-2</v>
      </c>
      <c r="F501">
        <v>0</v>
      </c>
      <c r="G501">
        <v>39</v>
      </c>
      <c r="H501">
        <v>39</v>
      </c>
      <c r="I501" s="7" t="s">
        <v>45</v>
      </c>
      <c r="J501">
        <v>39</v>
      </c>
      <c r="K501">
        <v>26.006935182715395</v>
      </c>
      <c r="L501">
        <v>0</v>
      </c>
    </row>
    <row r="502" spans="1:12" x14ac:dyDescent="0.2">
      <c r="A502">
        <v>500</v>
      </c>
      <c r="B502">
        <v>501</v>
      </c>
      <c r="C502">
        <v>0.1515</v>
      </c>
      <c r="D502">
        <v>0.49</v>
      </c>
      <c r="E502">
        <v>0</v>
      </c>
      <c r="F502">
        <v>7</v>
      </c>
      <c r="G502">
        <v>23</v>
      </c>
      <c r="H502">
        <v>30</v>
      </c>
      <c r="I502" s="7" t="s">
        <v>44</v>
      </c>
      <c r="J502">
        <v>16</v>
      </c>
      <c r="K502">
        <v>20.134228187919462</v>
      </c>
      <c r="L502">
        <v>0.30434782608695654</v>
      </c>
    </row>
    <row r="503" spans="1:12" x14ac:dyDescent="0.2">
      <c r="A503">
        <v>501</v>
      </c>
      <c r="B503">
        <v>502</v>
      </c>
      <c r="C503">
        <v>7.5800000000000006E-2</v>
      </c>
      <c r="D503">
        <v>0.56999999999999995</v>
      </c>
      <c r="E503">
        <v>0.1045</v>
      </c>
      <c r="F503">
        <v>2</v>
      </c>
      <c r="G503">
        <v>31</v>
      </c>
      <c r="H503">
        <v>33</v>
      </c>
      <c r="I503" s="7" t="s">
        <v>45</v>
      </c>
      <c r="J503">
        <v>29</v>
      </c>
      <c r="K503">
        <v>19.707375335921171</v>
      </c>
      <c r="L503">
        <v>6.4516129032258063E-2</v>
      </c>
    </row>
    <row r="504" spans="1:12" x14ac:dyDescent="0.2">
      <c r="A504">
        <v>502</v>
      </c>
      <c r="B504">
        <v>503</v>
      </c>
      <c r="C504">
        <v>7.5800000000000006E-2</v>
      </c>
      <c r="D504">
        <v>0.56999999999999995</v>
      </c>
      <c r="E504">
        <v>0.1045</v>
      </c>
      <c r="F504">
        <v>2</v>
      </c>
      <c r="G504">
        <v>20</v>
      </c>
      <c r="H504">
        <v>22</v>
      </c>
      <c r="I504" s="7" t="s">
        <v>45</v>
      </c>
      <c r="J504">
        <v>18</v>
      </c>
      <c r="K504">
        <v>13.138250223947448</v>
      </c>
      <c r="L504">
        <v>0.1</v>
      </c>
    </row>
    <row r="505" spans="1:12" x14ac:dyDescent="0.2">
      <c r="A505">
        <v>503</v>
      </c>
      <c r="B505">
        <v>504</v>
      </c>
      <c r="C505">
        <v>7.5800000000000006E-2</v>
      </c>
      <c r="D505">
        <v>0.56999999999999995</v>
      </c>
      <c r="E505">
        <v>0.1045</v>
      </c>
      <c r="F505">
        <v>1</v>
      </c>
      <c r="G505">
        <v>12</v>
      </c>
      <c r="H505">
        <v>13</v>
      </c>
      <c r="I505" s="7" t="s">
        <v>45</v>
      </c>
      <c r="J505">
        <v>11</v>
      </c>
      <c r="K505">
        <v>7.7635114959689462</v>
      </c>
      <c r="L505">
        <v>8.3333333333333329E-2</v>
      </c>
    </row>
    <row r="506" spans="1:12" x14ac:dyDescent="0.2">
      <c r="A506">
        <v>504</v>
      </c>
      <c r="B506">
        <v>505</v>
      </c>
      <c r="C506">
        <v>6.0600000000000001E-2</v>
      </c>
      <c r="D506">
        <v>0.62</v>
      </c>
      <c r="E506">
        <v>0.1343</v>
      </c>
      <c r="F506">
        <v>3</v>
      </c>
      <c r="G506">
        <v>15</v>
      </c>
      <c r="H506">
        <v>18</v>
      </c>
      <c r="I506" s="7" t="s">
        <v>45</v>
      </c>
      <c r="J506">
        <v>12</v>
      </c>
      <c r="K506">
        <v>10.260502764635467</v>
      </c>
      <c r="L506">
        <v>0.2</v>
      </c>
    </row>
    <row r="507" spans="1:12" x14ac:dyDescent="0.2">
      <c r="A507">
        <v>505</v>
      </c>
      <c r="B507">
        <v>506</v>
      </c>
      <c r="C507">
        <v>6.0600000000000001E-2</v>
      </c>
      <c r="D507">
        <v>0.62</v>
      </c>
      <c r="E507">
        <v>0.1343</v>
      </c>
      <c r="F507">
        <v>1</v>
      </c>
      <c r="G507">
        <v>4</v>
      </c>
      <c r="H507">
        <v>5</v>
      </c>
      <c r="I507" s="7" t="s">
        <v>45</v>
      </c>
      <c r="J507">
        <v>3</v>
      </c>
      <c r="K507">
        <v>2.8501396568431852</v>
      </c>
      <c r="L507">
        <v>0.25</v>
      </c>
    </row>
    <row r="508" spans="1:12" x14ac:dyDescent="0.2">
      <c r="A508">
        <v>506</v>
      </c>
      <c r="B508">
        <v>507</v>
      </c>
      <c r="C508">
        <v>7.5800000000000006E-2</v>
      </c>
      <c r="D508">
        <v>0.56999999999999995</v>
      </c>
      <c r="E508">
        <v>0.1045</v>
      </c>
      <c r="F508">
        <v>0</v>
      </c>
      <c r="G508">
        <v>3</v>
      </c>
      <c r="H508">
        <v>3</v>
      </c>
      <c r="I508" s="7" t="s">
        <v>45</v>
      </c>
      <c r="J508">
        <v>3</v>
      </c>
      <c r="K508">
        <v>1.7915795759928339</v>
      </c>
      <c r="L508">
        <v>0</v>
      </c>
    </row>
    <row r="509" spans="1:12" x14ac:dyDescent="0.2">
      <c r="A509">
        <v>507</v>
      </c>
      <c r="B509">
        <v>508</v>
      </c>
      <c r="C509">
        <v>7.5800000000000006E-2</v>
      </c>
      <c r="D509">
        <v>0.56999999999999995</v>
      </c>
      <c r="E509">
        <v>0.1045</v>
      </c>
      <c r="F509">
        <v>0</v>
      </c>
      <c r="G509">
        <v>1</v>
      </c>
      <c r="H509">
        <v>1</v>
      </c>
      <c r="I509" s="7" t="s">
        <v>45</v>
      </c>
      <c r="J509">
        <v>1</v>
      </c>
      <c r="K509">
        <v>0.59719319199761123</v>
      </c>
      <c r="L509">
        <v>0</v>
      </c>
    </row>
    <row r="510" spans="1:12" x14ac:dyDescent="0.2">
      <c r="A510">
        <v>508</v>
      </c>
      <c r="B510">
        <v>509</v>
      </c>
      <c r="C510">
        <v>0.1061</v>
      </c>
      <c r="D510">
        <v>0.57999999999999996</v>
      </c>
      <c r="E510">
        <v>0.16420000000000001</v>
      </c>
      <c r="F510">
        <v>1</v>
      </c>
      <c r="G510">
        <v>1</v>
      </c>
      <c r="H510">
        <v>2</v>
      </c>
      <c r="I510" s="7" t="s">
        <v>45</v>
      </c>
      <c r="J510">
        <v>0</v>
      </c>
      <c r="K510">
        <v>1.1466574934067193</v>
      </c>
      <c r="L510">
        <v>1</v>
      </c>
    </row>
    <row r="511" spans="1:12" x14ac:dyDescent="0.2">
      <c r="A511">
        <v>509</v>
      </c>
      <c r="B511">
        <v>510</v>
      </c>
      <c r="C511">
        <v>7.5800000000000006E-2</v>
      </c>
      <c r="D511">
        <v>0.62</v>
      </c>
      <c r="E511">
        <v>0.16420000000000001</v>
      </c>
      <c r="F511">
        <v>2</v>
      </c>
      <c r="G511">
        <v>17</v>
      </c>
      <c r="H511">
        <v>19</v>
      </c>
      <c r="I511" s="7" t="s">
        <v>45</v>
      </c>
      <c r="J511">
        <v>15</v>
      </c>
      <c r="K511">
        <v>10.64903037776034</v>
      </c>
      <c r="L511">
        <v>0.11764705882352941</v>
      </c>
    </row>
    <row r="512" spans="1:12" x14ac:dyDescent="0.2">
      <c r="A512">
        <v>510</v>
      </c>
      <c r="B512">
        <v>511</v>
      </c>
      <c r="C512">
        <v>7.5800000000000006E-2</v>
      </c>
      <c r="D512">
        <v>0.54</v>
      </c>
      <c r="E512">
        <v>0.35820000000000002</v>
      </c>
      <c r="F512">
        <v>3</v>
      </c>
      <c r="G512">
        <v>25</v>
      </c>
      <c r="H512">
        <v>28</v>
      </c>
      <c r="I512" s="7" t="s">
        <v>45</v>
      </c>
      <c r="J512">
        <v>22</v>
      </c>
      <c r="K512">
        <v>14.75081656305974</v>
      </c>
      <c r="L512">
        <v>0.12</v>
      </c>
    </row>
    <row r="513" spans="1:12" x14ac:dyDescent="0.2">
      <c r="A513">
        <v>511</v>
      </c>
      <c r="B513">
        <v>512</v>
      </c>
      <c r="C513">
        <v>0.1061</v>
      </c>
      <c r="D513">
        <v>0.46</v>
      </c>
      <c r="E513">
        <v>0.3881</v>
      </c>
      <c r="F513">
        <v>7</v>
      </c>
      <c r="G513">
        <v>51</v>
      </c>
      <c r="H513">
        <v>58</v>
      </c>
      <c r="I513" s="7" t="s">
        <v>45</v>
      </c>
      <c r="J513">
        <v>44</v>
      </c>
      <c r="K513">
        <v>31.383583139440507</v>
      </c>
      <c r="L513">
        <v>0.13725490196078433</v>
      </c>
    </row>
    <row r="514" spans="1:12" x14ac:dyDescent="0.2">
      <c r="A514">
        <v>512</v>
      </c>
      <c r="B514">
        <v>513</v>
      </c>
      <c r="C514">
        <v>0.13639999999999999</v>
      </c>
      <c r="D514">
        <v>0.43</v>
      </c>
      <c r="E514">
        <v>0.22389999999999999</v>
      </c>
      <c r="F514">
        <v>22</v>
      </c>
      <c r="G514">
        <v>77</v>
      </c>
      <c r="H514">
        <v>99</v>
      </c>
      <c r="I514" s="7" t="s">
        <v>45</v>
      </c>
      <c r="J514">
        <v>55</v>
      </c>
      <c r="K514">
        <v>59.858516234355164</v>
      </c>
      <c r="L514">
        <v>0.2857142857142857</v>
      </c>
    </row>
    <row r="515" spans="1:12" x14ac:dyDescent="0.2">
      <c r="A515">
        <v>513</v>
      </c>
      <c r="B515">
        <v>514</v>
      </c>
      <c r="C515">
        <v>0.1212</v>
      </c>
      <c r="D515">
        <v>0.37</v>
      </c>
      <c r="E515">
        <v>0.4627</v>
      </c>
      <c r="F515">
        <v>24</v>
      </c>
      <c r="G515">
        <v>92</v>
      </c>
      <c r="H515">
        <v>116</v>
      </c>
      <c r="I515" s="7" t="s">
        <v>45</v>
      </c>
      <c r="J515">
        <v>68</v>
      </c>
      <c r="K515">
        <v>63.294592677470398</v>
      </c>
      <c r="L515">
        <v>0.2608695652173913</v>
      </c>
    </row>
    <row r="516" spans="1:12" x14ac:dyDescent="0.2">
      <c r="A516">
        <v>514</v>
      </c>
      <c r="B516">
        <v>515</v>
      </c>
      <c r="C516">
        <v>0.1061</v>
      </c>
      <c r="D516">
        <v>0.33</v>
      </c>
      <c r="E516">
        <v>0.3881</v>
      </c>
      <c r="F516">
        <v>12</v>
      </c>
      <c r="G516">
        <v>75</v>
      </c>
      <c r="H516">
        <v>87</v>
      </c>
      <c r="I516" s="7" t="s">
        <v>45</v>
      </c>
      <c r="J516">
        <v>63</v>
      </c>
      <c r="K516">
        <v>50.637331936441413</v>
      </c>
      <c r="L516">
        <v>0.16</v>
      </c>
    </row>
    <row r="517" spans="1:12" x14ac:dyDescent="0.2">
      <c r="A517">
        <v>515</v>
      </c>
      <c r="B517">
        <v>516</v>
      </c>
      <c r="C517">
        <v>0.13639999999999999</v>
      </c>
      <c r="D517">
        <v>0.28000000000000003</v>
      </c>
      <c r="E517">
        <v>0.35820000000000002</v>
      </c>
      <c r="F517">
        <v>17</v>
      </c>
      <c r="G517">
        <v>93</v>
      </c>
      <c r="H517">
        <v>110</v>
      </c>
      <c r="I517" s="7" t="s">
        <v>45</v>
      </c>
      <c r="J517">
        <v>76</v>
      </c>
      <c r="K517">
        <v>67.14686851422293</v>
      </c>
      <c r="L517">
        <v>0.18279569892473119</v>
      </c>
    </row>
    <row r="518" spans="1:12" x14ac:dyDescent="0.2">
      <c r="A518">
        <v>516</v>
      </c>
      <c r="B518">
        <v>517</v>
      </c>
      <c r="C518">
        <v>0.13639999999999999</v>
      </c>
      <c r="D518">
        <v>0.28000000000000003</v>
      </c>
      <c r="E518">
        <v>0.35820000000000002</v>
      </c>
      <c r="F518">
        <v>13</v>
      </c>
      <c r="G518">
        <v>64</v>
      </c>
      <c r="H518">
        <v>77</v>
      </c>
      <c r="I518" s="7" t="s">
        <v>45</v>
      </c>
      <c r="J518">
        <v>51</v>
      </c>
      <c r="K518">
        <v>47.002807959956044</v>
      </c>
      <c r="L518">
        <v>0.203125</v>
      </c>
    </row>
    <row r="519" spans="1:12" x14ac:dyDescent="0.2">
      <c r="A519">
        <v>517</v>
      </c>
      <c r="B519">
        <v>518</v>
      </c>
      <c r="C519">
        <v>0.13639999999999999</v>
      </c>
      <c r="D519">
        <v>0.26</v>
      </c>
      <c r="E519">
        <v>0.32840000000000003</v>
      </c>
      <c r="F519">
        <v>9</v>
      </c>
      <c r="G519">
        <v>56</v>
      </c>
      <c r="H519">
        <v>65</v>
      </c>
      <c r="I519" s="7" t="s">
        <v>45</v>
      </c>
      <c r="J519">
        <v>47</v>
      </c>
      <c r="K519">
        <v>40.921682195920425</v>
      </c>
      <c r="L519">
        <v>0.16071428571428573</v>
      </c>
    </row>
    <row r="520" spans="1:12" x14ac:dyDescent="0.2">
      <c r="A520">
        <v>518</v>
      </c>
      <c r="B520">
        <v>519</v>
      </c>
      <c r="C520">
        <v>0.1061</v>
      </c>
      <c r="D520">
        <v>0.26</v>
      </c>
      <c r="E520">
        <v>0.3881</v>
      </c>
      <c r="F520">
        <v>5</v>
      </c>
      <c r="G520">
        <v>50</v>
      </c>
      <c r="H520">
        <v>55</v>
      </c>
      <c r="I520" s="7" t="s">
        <v>45</v>
      </c>
      <c r="J520">
        <v>45</v>
      </c>
      <c r="K520">
        <v>33.3717614222438</v>
      </c>
      <c r="L520">
        <v>0.1</v>
      </c>
    </row>
    <row r="521" spans="1:12" x14ac:dyDescent="0.2">
      <c r="A521">
        <v>519</v>
      </c>
      <c r="B521">
        <v>520</v>
      </c>
      <c r="C521">
        <v>0.1212</v>
      </c>
      <c r="D521">
        <v>0.3</v>
      </c>
      <c r="E521">
        <v>0.25369999999999998</v>
      </c>
      <c r="F521">
        <v>5</v>
      </c>
      <c r="G521">
        <v>44</v>
      </c>
      <c r="H521">
        <v>49</v>
      </c>
      <c r="I521" s="7" t="s">
        <v>45</v>
      </c>
      <c r="J521">
        <v>39</v>
      </c>
      <c r="K521">
        <v>31.53761987513677</v>
      </c>
      <c r="L521">
        <v>0.11363636363636363</v>
      </c>
    </row>
    <row r="522" spans="1:12" x14ac:dyDescent="0.2">
      <c r="A522">
        <v>520</v>
      </c>
      <c r="B522">
        <v>521</v>
      </c>
      <c r="C522">
        <v>0.1212</v>
      </c>
      <c r="D522">
        <v>0.3</v>
      </c>
      <c r="E522">
        <v>0.28360000000000002</v>
      </c>
      <c r="F522">
        <v>5</v>
      </c>
      <c r="G522">
        <v>45</v>
      </c>
      <c r="H522">
        <v>50</v>
      </c>
      <c r="I522" s="7" t="s">
        <v>45</v>
      </c>
      <c r="J522">
        <v>40</v>
      </c>
      <c r="K522">
        <v>31.573629704470825</v>
      </c>
      <c r="L522">
        <v>0.1111111111111111</v>
      </c>
    </row>
    <row r="523" spans="1:12" x14ac:dyDescent="0.2">
      <c r="A523">
        <v>521</v>
      </c>
      <c r="B523">
        <v>522</v>
      </c>
      <c r="C523">
        <v>0.1061</v>
      </c>
      <c r="D523">
        <v>0.36</v>
      </c>
      <c r="E523">
        <v>0.25369999999999998</v>
      </c>
      <c r="F523">
        <v>4</v>
      </c>
      <c r="G523">
        <v>31</v>
      </c>
      <c r="H523">
        <v>35</v>
      </c>
      <c r="I523" s="7" t="s">
        <v>45</v>
      </c>
      <c r="J523">
        <v>27</v>
      </c>
      <c r="K523">
        <v>21.689285492966476</v>
      </c>
      <c r="L523">
        <v>0.12903225806451613</v>
      </c>
    </row>
    <row r="524" spans="1:12" x14ac:dyDescent="0.2">
      <c r="A524">
        <v>522</v>
      </c>
      <c r="B524">
        <v>523</v>
      </c>
      <c r="C524">
        <v>0.1061</v>
      </c>
      <c r="D524">
        <v>0.36</v>
      </c>
      <c r="E524">
        <v>0.19400000000000001</v>
      </c>
      <c r="F524">
        <v>5</v>
      </c>
      <c r="G524">
        <v>20</v>
      </c>
      <c r="H524">
        <v>25</v>
      </c>
      <c r="I524" s="7" t="s">
        <v>45</v>
      </c>
      <c r="J524">
        <v>15</v>
      </c>
      <c r="K524">
        <v>16.087516087516089</v>
      </c>
      <c r="L524">
        <v>0.25</v>
      </c>
    </row>
    <row r="525" spans="1:12" x14ac:dyDescent="0.2">
      <c r="A525">
        <v>523</v>
      </c>
      <c r="B525">
        <v>524</v>
      </c>
      <c r="C525">
        <v>9.0899999999999995E-2</v>
      </c>
      <c r="D525">
        <v>0.38</v>
      </c>
      <c r="E525">
        <v>0.19400000000000001</v>
      </c>
      <c r="F525">
        <v>5</v>
      </c>
      <c r="G525">
        <v>23</v>
      </c>
      <c r="H525">
        <v>28</v>
      </c>
      <c r="I525" s="7" t="s">
        <v>45</v>
      </c>
      <c r="J525">
        <v>18</v>
      </c>
      <c r="K525">
        <v>17.789072426937739</v>
      </c>
      <c r="L525">
        <v>0.21739130434782608</v>
      </c>
    </row>
    <row r="526" spans="1:12" x14ac:dyDescent="0.2">
      <c r="A526">
        <v>524</v>
      </c>
      <c r="B526">
        <v>525</v>
      </c>
      <c r="C526">
        <v>6.0600000000000001E-2</v>
      </c>
      <c r="D526">
        <v>0.41</v>
      </c>
      <c r="E526">
        <v>0.22389999999999999</v>
      </c>
      <c r="F526">
        <v>4</v>
      </c>
      <c r="G526">
        <v>17</v>
      </c>
      <c r="H526">
        <v>21</v>
      </c>
      <c r="I526" s="7" t="s">
        <v>45</v>
      </c>
      <c r="J526">
        <v>13</v>
      </c>
      <c r="K526">
        <v>12.852683762776181</v>
      </c>
      <c r="L526">
        <v>0.23529411764705882</v>
      </c>
    </row>
    <row r="527" spans="1:12" x14ac:dyDescent="0.2">
      <c r="A527">
        <v>525</v>
      </c>
      <c r="B527">
        <v>526</v>
      </c>
      <c r="C527">
        <v>6.0600000000000001E-2</v>
      </c>
      <c r="D527">
        <v>0.41</v>
      </c>
      <c r="E527">
        <v>0.19400000000000001</v>
      </c>
      <c r="F527">
        <v>0</v>
      </c>
      <c r="G527">
        <v>7</v>
      </c>
      <c r="H527">
        <v>7</v>
      </c>
      <c r="I527" s="7" t="s">
        <v>45</v>
      </c>
      <c r="J527">
        <v>7</v>
      </c>
      <c r="K527">
        <v>4.3640897755610979</v>
      </c>
      <c r="L527">
        <v>0</v>
      </c>
    </row>
    <row r="528" spans="1:12" x14ac:dyDescent="0.2">
      <c r="A528">
        <v>526</v>
      </c>
      <c r="B528">
        <v>527</v>
      </c>
      <c r="C528">
        <v>4.5499999999999999E-2</v>
      </c>
      <c r="D528">
        <v>0.45</v>
      </c>
      <c r="E528">
        <v>0.19400000000000001</v>
      </c>
      <c r="F528">
        <v>0</v>
      </c>
      <c r="G528">
        <v>1</v>
      </c>
      <c r="H528">
        <v>1</v>
      </c>
      <c r="I528" s="7" t="s">
        <v>45</v>
      </c>
      <c r="J528">
        <v>1</v>
      </c>
      <c r="K528">
        <v>0.6082725060827251</v>
      </c>
      <c r="L528">
        <v>0</v>
      </c>
    </row>
    <row r="529" spans="1:12" x14ac:dyDescent="0.2">
      <c r="A529">
        <v>527</v>
      </c>
      <c r="B529">
        <v>528</v>
      </c>
      <c r="C529">
        <v>3.0300000000000001E-2</v>
      </c>
      <c r="D529">
        <v>0.45</v>
      </c>
      <c r="E529">
        <v>0.25369999999999998</v>
      </c>
      <c r="F529">
        <v>0</v>
      </c>
      <c r="G529">
        <v>1</v>
      </c>
      <c r="H529">
        <v>1</v>
      </c>
      <c r="I529" s="7" t="s">
        <v>45</v>
      </c>
      <c r="J529">
        <v>1</v>
      </c>
      <c r="K529">
        <v>0.58695779773434287</v>
      </c>
      <c r="L529">
        <v>0</v>
      </c>
    </row>
    <row r="530" spans="1:12" x14ac:dyDescent="0.2">
      <c r="A530">
        <v>528</v>
      </c>
      <c r="B530">
        <v>529</v>
      </c>
      <c r="C530">
        <v>6.0600000000000001E-2</v>
      </c>
      <c r="D530">
        <v>0.48</v>
      </c>
      <c r="E530">
        <v>0.1343</v>
      </c>
      <c r="F530">
        <v>0</v>
      </c>
      <c r="G530">
        <v>1</v>
      </c>
      <c r="H530">
        <v>1</v>
      </c>
      <c r="I530" s="7" t="s">
        <v>45</v>
      </c>
      <c r="J530">
        <v>1</v>
      </c>
      <c r="K530">
        <v>0.61946354457040198</v>
      </c>
      <c r="L530">
        <v>0</v>
      </c>
    </row>
    <row r="531" spans="1:12" x14ac:dyDescent="0.2">
      <c r="A531">
        <v>529</v>
      </c>
      <c r="B531">
        <v>530</v>
      </c>
      <c r="C531">
        <v>6.0600000000000001E-2</v>
      </c>
      <c r="D531">
        <v>0.48</v>
      </c>
      <c r="E531">
        <v>0.1343</v>
      </c>
      <c r="F531">
        <v>0</v>
      </c>
      <c r="G531">
        <v>5</v>
      </c>
      <c r="H531">
        <v>5</v>
      </c>
      <c r="I531" s="7" t="s">
        <v>45</v>
      </c>
      <c r="J531">
        <v>5</v>
      </c>
      <c r="K531">
        <v>3.0973177228520101</v>
      </c>
      <c r="L531">
        <v>0</v>
      </c>
    </row>
    <row r="532" spans="1:12" x14ac:dyDescent="0.2">
      <c r="A532">
        <v>530</v>
      </c>
      <c r="B532">
        <v>531</v>
      </c>
      <c r="C532">
        <v>7.5800000000000006E-2</v>
      </c>
      <c r="D532">
        <v>0.48</v>
      </c>
      <c r="E532">
        <v>8.9599999999999999E-2</v>
      </c>
      <c r="F532">
        <v>0</v>
      </c>
      <c r="G532">
        <v>15</v>
      </c>
      <c r="H532">
        <v>15</v>
      </c>
      <c r="I532" s="7" t="s">
        <v>45</v>
      </c>
      <c r="J532">
        <v>15</v>
      </c>
      <c r="K532">
        <v>9.5565749235474016</v>
      </c>
      <c r="L532">
        <v>0</v>
      </c>
    </row>
    <row r="533" spans="1:12" x14ac:dyDescent="0.2">
      <c r="A533">
        <v>531</v>
      </c>
      <c r="B533">
        <v>532</v>
      </c>
      <c r="C533">
        <v>0.1212</v>
      </c>
      <c r="D533">
        <v>0.48</v>
      </c>
      <c r="E533">
        <v>0</v>
      </c>
      <c r="F533">
        <v>5</v>
      </c>
      <c r="G533">
        <v>79</v>
      </c>
      <c r="H533">
        <v>84</v>
      </c>
      <c r="I533" s="7" t="s">
        <v>44</v>
      </c>
      <c r="J533">
        <v>74</v>
      </c>
      <c r="K533">
        <v>56.756756756756758</v>
      </c>
      <c r="L533">
        <v>6.3291139240506333E-2</v>
      </c>
    </row>
    <row r="534" spans="1:12" x14ac:dyDescent="0.2">
      <c r="A534">
        <v>532</v>
      </c>
      <c r="B534">
        <v>533</v>
      </c>
      <c r="C534">
        <v>0.13639999999999999</v>
      </c>
      <c r="D534">
        <v>0.49</v>
      </c>
      <c r="E534">
        <v>0</v>
      </c>
      <c r="F534">
        <v>6</v>
      </c>
      <c r="G534">
        <v>171</v>
      </c>
      <c r="H534">
        <v>177</v>
      </c>
      <c r="I534" s="7" t="s">
        <v>44</v>
      </c>
      <c r="J534">
        <v>165</v>
      </c>
      <c r="K534">
        <v>118.79194630872483</v>
      </c>
      <c r="L534">
        <v>3.5087719298245612E-2</v>
      </c>
    </row>
    <row r="535" spans="1:12" x14ac:dyDescent="0.2">
      <c r="A535">
        <v>533</v>
      </c>
      <c r="B535">
        <v>534</v>
      </c>
      <c r="C535">
        <v>0.1515</v>
      </c>
      <c r="D535">
        <v>0.41</v>
      </c>
      <c r="E535">
        <v>0</v>
      </c>
      <c r="F535">
        <v>4</v>
      </c>
      <c r="G535">
        <v>98</v>
      </c>
      <c r="H535">
        <v>102</v>
      </c>
      <c r="I535" s="7" t="s">
        <v>44</v>
      </c>
      <c r="J535">
        <v>94</v>
      </c>
      <c r="K535">
        <v>72.340425531914903</v>
      </c>
      <c r="L535">
        <v>4.0816326530612242E-2</v>
      </c>
    </row>
    <row r="536" spans="1:12" x14ac:dyDescent="0.2">
      <c r="A536">
        <v>534</v>
      </c>
      <c r="B536">
        <v>535</v>
      </c>
      <c r="C536">
        <v>0.13639999999999999</v>
      </c>
      <c r="D536">
        <v>0.42</v>
      </c>
      <c r="E536">
        <v>0</v>
      </c>
      <c r="F536">
        <v>6</v>
      </c>
      <c r="G536">
        <v>34</v>
      </c>
      <c r="H536">
        <v>40</v>
      </c>
      <c r="I536" s="7" t="s">
        <v>44</v>
      </c>
      <c r="J536">
        <v>28</v>
      </c>
      <c r="K536">
        <v>28.169014084507044</v>
      </c>
      <c r="L536">
        <v>0.17647058823529413</v>
      </c>
    </row>
    <row r="537" spans="1:12" x14ac:dyDescent="0.2">
      <c r="A537">
        <v>535</v>
      </c>
      <c r="B537">
        <v>536</v>
      </c>
      <c r="C537">
        <v>0.1212</v>
      </c>
      <c r="D537">
        <v>0.46</v>
      </c>
      <c r="E537">
        <v>0.1343</v>
      </c>
      <c r="F537">
        <v>3</v>
      </c>
      <c r="G537">
        <v>43</v>
      </c>
      <c r="H537">
        <v>46</v>
      </c>
      <c r="I537" s="7" t="s">
        <v>45</v>
      </c>
      <c r="J537">
        <v>40</v>
      </c>
      <c r="K537">
        <v>28.852788057454681</v>
      </c>
      <c r="L537">
        <v>6.9767441860465115E-2</v>
      </c>
    </row>
    <row r="538" spans="1:12" x14ac:dyDescent="0.2">
      <c r="A538">
        <v>536</v>
      </c>
      <c r="B538">
        <v>537</v>
      </c>
      <c r="C538">
        <v>0.13639999999999999</v>
      </c>
      <c r="D538">
        <v>0.42</v>
      </c>
      <c r="E538">
        <v>0.19400000000000001</v>
      </c>
      <c r="F538">
        <v>11</v>
      </c>
      <c r="G538">
        <v>52</v>
      </c>
      <c r="H538">
        <v>63</v>
      </c>
      <c r="I538" s="7" t="s">
        <v>45</v>
      </c>
      <c r="J538">
        <v>41</v>
      </c>
      <c r="K538">
        <v>39.033457249070636</v>
      </c>
      <c r="L538">
        <v>0.21153846153846154</v>
      </c>
    </row>
    <row r="539" spans="1:12" x14ac:dyDescent="0.2">
      <c r="A539">
        <v>537</v>
      </c>
      <c r="B539">
        <v>538</v>
      </c>
      <c r="C539">
        <v>0.13639999999999999</v>
      </c>
      <c r="D539">
        <v>0.43</v>
      </c>
      <c r="E539">
        <v>0.22389999999999999</v>
      </c>
      <c r="F539">
        <v>6</v>
      </c>
      <c r="G539">
        <v>54</v>
      </c>
      <c r="H539">
        <v>60</v>
      </c>
      <c r="I539" s="7" t="s">
        <v>45</v>
      </c>
      <c r="J539">
        <v>48</v>
      </c>
      <c r="K539">
        <v>36.277888626881918</v>
      </c>
      <c r="L539">
        <v>0.1111111111111111</v>
      </c>
    </row>
    <row r="540" spans="1:12" x14ac:dyDescent="0.2">
      <c r="A540">
        <v>538</v>
      </c>
      <c r="B540">
        <v>539</v>
      </c>
      <c r="C540">
        <v>0.13639999999999999</v>
      </c>
      <c r="D540">
        <v>0.46</v>
      </c>
      <c r="E540">
        <v>0.22389999999999999</v>
      </c>
      <c r="F540">
        <v>2</v>
      </c>
      <c r="G540">
        <v>43</v>
      </c>
      <c r="H540">
        <v>45</v>
      </c>
      <c r="I540" s="7" t="s">
        <v>45</v>
      </c>
      <c r="J540">
        <v>41</v>
      </c>
      <c r="K540">
        <v>26.723677177979692</v>
      </c>
      <c r="L540">
        <v>4.6511627906976744E-2</v>
      </c>
    </row>
    <row r="541" spans="1:12" x14ac:dyDescent="0.2">
      <c r="A541">
        <v>539</v>
      </c>
      <c r="B541">
        <v>540</v>
      </c>
      <c r="C541">
        <v>0.16669999999999999</v>
      </c>
      <c r="D541">
        <v>0.4</v>
      </c>
      <c r="E541">
        <v>0.16420000000000001</v>
      </c>
      <c r="F541">
        <v>7</v>
      </c>
      <c r="G541">
        <v>50</v>
      </c>
      <c r="H541">
        <v>57</v>
      </c>
      <c r="I541" s="7" t="s">
        <v>45</v>
      </c>
      <c r="J541">
        <v>43</v>
      </c>
      <c r="K541">
        <v>36.440352896049099</v>
      </c>
      <c r="L541">
        <v>0.14000000000000001</v>
      </c>
    </row>
    <row r="542" spans="1:12" x14ac:dyDescent="0.2">
      <c r="A542">
        <v>540</v>
      </c>
      <c r="B542">
        <v>541</v>
      </c>
      <c r="C542">
        <v>0.1515</v>
      </c>
      <c r="D542">
        <v>0.47</v>
      </c>
      <c r="E542">
        <v>0.25369999999999998</v>
      </c>
      <c r="F542">
        <v>4</v>
      </c>
      <c r="G542">
        <v>66</v>
      </c>
      <c r="H542">
        <v>70</v>
      </c>
      <c r="I542" s="7" t="s">
        <v>45</v>
      </c>
      <c r="J542">
        <v>62</v>
      </c>
      <c r="K542">
        <v>40.610315020015086</v>
      </c>
      <c r="L542">
        <v>6.0606060606060608E-2</v>
      </c>
    </row>
    <row r="543" spans="1:12" x14ac:dyDescent="0.2">
      <c r="A543">
        <v>541</v>
      </c>
      <c r="B543">
        <v>542</v>
      </c>
      <c r="C543">
        <v>0.1212</v>
      </c>
      <c r="D543">
        <v>0.5</v>
      </c>
      <c r="E543">
        <v>0.25369999999999998</v>
      </c>
      <c r="F543">
        <v>6</v>
      </c>
      <c r="G543">
        <v>178</v>
      </c>
      <c r="H543">
        <v>184</v>
      </c>
      <c r="I543" s="7" t="s">
        <v>45</v>
      </c>
      <c r="J543">
        <v>172</v>
      </c>
      <c r="K543">
        <v>104.92102412043108</v>
      </c>
      <c r="L543">
        <v>3.3707865168539325E-2</v>
      </c>
    </row>
    <row r="544" spans="1:12" x14ac:dyDescent="0.2">
      <c r="A544">
        <v>542</v>
      </c>
      <c r="B544">
        <v>543</v>
      </c>
      <c r="C544">
        <v>0.13639999999999999</v>
      </c>
      <c r="D544">
        <v>0.59</v>
      </c>
      <c r="E544">
        <v>0.19400000000000001</v>
      </c>
      <c r="F544">
        <v>8</v>
      </c>
      <c r="G544">
        <v>145</v>
      </c>
      <c r="H544">
        <v>153</v>
      </c>
      <c r="I544" s="7" t="s">
        <v>45</v>
      </c>
      <c r="J544">
        <v>137</v>
      </c>
      <c r="K544">
        <v>85.762331838565032</v>
      </c>
      <c r="L544">
        <v>5.5172413793103448E-2</v>
      </c>
    </row>
    <row r="545" spans="1:12" x14ac:dyDescent="0.2">
      <c r="A545">
        <v>543</v>
      </c>
      <c r="B545">
        <v>544</v>
      </c>
      <c r="C545">
        <v>0.1515</v>
      </c>
      <c r="D545">
        <v>0.54</v>
      </c>
      <c r="E545">
        <v>0.16420000000000001</v>
      </c>
      <c r="F545">
        <v>5</v>
      </c>
      <c r="G545">
        <v>101</v>
      </c>
      <c r="H545">
        <v>106</v>
      </c>
      <c r="I545" s="7" t="s">
        <v>45</v>
      </c>
      <c r="J545">
        <v>96</v>
      </c>
      <c r="K545">
        <v>62.199272385870195</v>
      </c>
      <c r="L545">
        <v>4.9504950495049507E-2</v>
      </c>
    </row>
    <row r="546" spans="1:12" x14ac:dyDescent="0.2">
      <c r="A546">
        <v>544</v>
      </c>
      <c r="B546">
        <v>545</v>
      </c>
      <c r="C546">
        <v>0.13639999999999999</v>
      </c>
      <c r="D546">
        <v>0.59</v>
      </c>
      <c r="E546">
        <v>0.19400000000000001</v>
      </c>
      <c r="F546">
        <v>1</v>
      </c>
      <c r="G546">
        <v>80</v>
      </c>
      <c r="H546">
        <v>81</v>
      </c>
      <c r="I546" s="7" t="s">
        <v>45</v>
      </c>
      <c r="J546">
        <v>79</v>
      </c>
      <c r="K546">
        <v>45.403587443946194</v>
      </c>
      <c r="L546">
        <v>1.2500000000000001E-2</v>
      </c>
    </row>
    <row r="547" spans="1:12" x14ac:dyDescent="0.2">
      <c r="A547">
        <v>545</v>
      </c>
      <c r="B547">
        <v>546</v>
      </c>
      <c r="C547">
        <v>0.1515</v>
      </c>
      <c r="D547">
        <v>0.63</v>
      </c>
      <c r="E547">
        <v>0.16420000000000001</v>
      </c>
      <c r="F547">
        <v>6</v>
      </c>
      <c r="G547">
        <v>53</v>
      </c>
      <c r="H547">
        <v>59</v>
      </c>
      <c r="I547" s="7" t="s">
        <v>45</v>
      </c>
      <c r="J547">
        <v>47</v>
      </c>
      <c r="K547">
        <v>32.883736484226951</v>
      </c>
      <c r="L547">
        <v>0.11320754716981132</v>
      </c>
    </row>
    <row r="548" spans="1:12" x14ac:dyDescent="0.2">
      <c r="A548">
        <v>546</v>
      </c>
      <c r="B548">
        <v>547</v>
      </c>
      <c r="C548">
        <v>0.13639999999999999</v>
      </c>
      <c r="D548">
        <v>0.63</v>
      </c>
      <c r="E548">
        <v>0.22389999999999999</v>
      </c>
      <c r="F548">
        <v>3</v>
      </c>
      <c r="G548">
        <v>32</v>
      </c>
      <c r="H548">
        <v>35</v>
      </c>
      <c r="I548" s="7" t="s">
        <v>45</v>
      </c>
      <c r="J548">
        <v>29</v>
      </c>
      <c r="K548">
        <v>18.879119693618858</v>
      </c>
      <c r="L548">
        <v>9.375E-2</v>
      </c>
    </row>
    <row r="549" spans="1:12" x14ac:dyDescent="0.2">
      <c r="A549">
        <v>547</v>
      </c>
      <c r="B549">
        <v>548</v>
      </c>
      <c r="C549">
        <v>0.1515</v>
      </c>
      <c r="D549">
        <v>0.64</v>
      </c>
      <c r="E549">
        <v>0.25369999999999998</v>
      </c>
      <c r="F549">
        <v>3</v>
      </c>
      <c r="G549">
        <v>21</v>
      </c>
      <c r="H549">
        <v>24</v>
      </c>
      <c r="I549" s="7" t="s">
        <v>45</v>
      </c>
      <c r="J549">
        <v>18</v>
      </c>
      <c r="K549">
        <v>12.673601943285631</v>
      </c>
      <c r="L549">
        <v>0.14285714285714285</v>
      </c>
    </row>
    <row r="550" spans="1:12" x14ac:dyDescent="0.2">
      <c r="A550">
        <v>548</v>
      </c>
      <c r="B550">
        <v>549</v>
      </c>
      <c r="C550">
        <v>0.13639999999999999</v>
      </c>
      <c r="D550">
        <v>0.69</v>
      </c>
      <c r="E550">
        <v>0.28360000000000002</v>
      </c>
      <c r="F550">
        <v>3</v>
      </c>
      <c r="G550">
        <v>6</v>
      </c>
      <c r="H550">
        <v>9</v>
      </c>
      <c r="I550" s="7" t="s">
        <v>45</v>
      </c>
      <c r="J550">
        <v>3</v>
      </c>
      <c r="K550">
        <v>4.560194568301581</v>
      </c>
      <c r="L550">
        <v>0.5</v>
      </c>
    </row>
    <row r="551" spans="1:12" x14ac:dyDescent="0.2">
      <c r="A551">
        <v>549</v>
      </c>
      <c r="B551">
        <v>550</v>
      </c>
      <c r="C551">
        <v>0.16669999999999999</v>
      </c>
      <c r="D551">
        <v>0.69</v>
      </c>
      <c r="E551">
        <v>0.16420000000000001</v>
      </c>
      <c r="F551">
        <v>0</v>
      </c>
      <c r="G551">
        <v>5</v>
      </c>
      <c r="H551">
        <v>5</v>
      </c>
      <c r="I551" s="7" t="s">
        <v>45</v>
      </c>
      <c r="J551">
        <v>5</v>
      </c>
      <c r="K551">
        <v>2.6965807356272244</v>
      </c>
      <c r="L551">
        <v>0</v>
      </c>
    </row>
    <row r="552" spans="1:12" x14ac:dyDescent="0.2">
      <c r="A552">
        <v>550</v>
      </c>
      <c r="B552">
        <v>551</v>
      </c>
      <c r="C552">
        <v>0.1515</v>
      </c>
      <c r="D552">
        <v>0.69</v>
      </c>
      <c r="E552">
        <v>0.22389999999999999</v>
      </c>
      <c r="F552">
        <v>0</v>
      </c>
      <c r="G552">
        <v>2</v>
      </c>
      <c r="H552">
        <v>2</v>
      </c>
      <c r="I552" s="7" t="s">
        <v>45</v>
      </c>
      <c r="J552">
        <v>2</v>
      </c>
      <c r="K552">
        <v>1.0449866764198756</v>
      </c>
      <c r="L552">
        <v>0</v>
      </c>
    </row>
    <row r="553" spans="1:12" x14ac:dyDescent="0.2">
      <c r="A553">
        <v>551</v>
      </c>
      <c r="B553">
        <v>552</v>
      </c>
      <c r="C553">
        <v>0.16669999999999999</v>
      </c>
      <c r="D553">
        <v>0.74</v>
      </c>
      <c r="E553">
        <v>0.1045</v>
      </c>
      <c r="F553">
        <v>0</v>
      </c>
      <c r="G553">
        <v>1</v>
      </c>
      <c r="H553">
        <v>1</v>
      </c>
      <c r="I553" s="7" t="s">
        <v>45</v>
      </c>
      <c r="J553">
        <v>1</v>
      </c>
      <c r="K553">
        <v>0.5421523448088913</v>
      </c>
      <c r="L553">
        <v>0</v>
      </c>
    </row>
    <row r="554" spans="1:12" x14ac:dyDescent="0.2">
      <c r="A554">
        <v>552</v>
      </c>
      <c r="B554">
        <v>553</v>
      </c>
      <c r="C554">
        <v>0.13639999999999999</v>
      </c>
      <c r="D554">
        <v>0.74</v>
      </c>
      <c r="E554">
        <v>0.22389999999999999</v>
      </c>
      <c r="F554">
        <v>0</v>
      </c>
      <c r="G554">
        <v>9</v>
      </c>
      <c r="H554">
        <v>9</v>
      </c>
      <c r="I554" s="7" t="s">
        <v>45</v>
      </c>
      <c r="J554">
        <v>9</v>
      </c>
      <c r="K554">
        <v>4.5827180610010689</v>
      </c>
      <c r="L554">
        <v>0</v>
      </c>
    </row>
    <row r="555" spans="1:12" x14ac:dyDescent="0.2">
      <c r="A555">
        <v>553</v>
      </c>
      <c r="B555">
        <v>554</v>
      </c>
      <c r="C555">
        <v>0.18179999999999999</v>
      </c>
      <c r="D555">
        <v>0.74</v>
      </c>
      <c r="E555">
        <v>0.1045</v>
      </c>
      <c r="F555">
        <v>1</v>
      </c>
      <c r="G555">
        <v>35</v>
      </c>
      <c r="H555">
        <v>36</v>
      </c>
      <c r="I555" s="7" t="s">
        <v>45</v>
      </c>
      <c r="J555">
        <v>34</v>
      </c>
      <c r="K555">
        <v>19.517484413120087</v>
      </c>
      <c r="L555">
        <v>2.8571428571428571E-2</v>
      </c>
    </row>
    <row r="556" spans="1:12" x14ac:dyDescent="0.2">
      <c r="A556">
        <v>554</v>
      </c>
      <c r="B556">
        <v>555</v>
      </c>
      <c r="C556">
        <v>0.1515</v>
      </c>
      <c r="D556">
        <v>0.74</v>
      </c>
      <c r="E556">
        <v>0.22389999999999999</v>
      </c>
      <c r="F556">
        <v>5</v>
      </c>
      <c r="G556">
        <v>103</v>
      </c>
      <c r="H556">
        <v>108</v>
      </c>
      <c r="I556" s="7" t="s">
        <v>45</v>
      </c>
      <c r="J556">
        <v>98</v>
      </c>
      <c r="K556">
        <v>54.992616732012834</v>
      </c>
      <c r="L556">
        <v>4.8543689320388349E-2</v>
      </c>
    </row>
    <row r="557" spans="1:12" x14ac:dyDescent="0.2">
      <c r="A557">
        <v>555</v>
      </c>
      <c r="B557">
        <v>556</v>
      </c>
      <c r="C557">
        <v>0.18179999999999999</v>
      </c>
      <c r="D557">
        <v>0.74</v>
      </c>
      <c r="E557">
        <v>0.1343</v>
      </c>
      <c r="F557">
        <v>5</v>
      </c>
      <c r="G557">
        <v>233</v>
      </c>
      <c r="H557">
        <v>238</v>
      </c>
      <c r="I557" s="7" t="s">
        <v>45</v>
      </c>
      <c r="J557">
        <v>228</v>
      </c>
      <c r="K557">
        <v>126.98073947607107</v>
      </c>
      <c r="L557">
        <v>2.1459227467811159E-2</v>
      </c>
    </row>
    <row r="558" spans="1:12" x14ac:dyDescent="0.2">
      <c r="A558">
        <v>556</v>
      </c>
      <c r="B558">
        <v>557</v>
      </c>
      <c r="C558">
        <v>0.2273</v>
      </c>
      <c r="D558">
        <v>0.64</v>
      </c>
      <c r="E558">
        <v>8.9599999999999999E-2</v>
      </c>
      <c r="F558">
        <v>10</v>
      </c>
      <c r="G558">
        <v>134</v>
      </c>
      <c r="H558">
        <v>144</v>
      </c>
      <c r="I558" s="7" t="s">
        <v>45</v>
      </c>
      <c r="J558">
        <v>124</v>
      </c>
      <c r="K558">
        <v>83.256244218316368</v>
      </c>
      <c r="L558">
        <v>7.4626865671641784E-2</v>
      </c>
    </row>
    <row r="559" spans="1:12" x14ac:dyDescent="0.2">
      <c r="A559">
        <v>557</v>
      </c>
      <c r="B559">
        <v>558</v>
      </c>
      <c r="C559">
        <v>0.2424</v>
      </c>
      <c r="D559">
        <v>0.6</v>
      </c>
      <c r="E559">
        <v>0.1045</v>
      </c>
      <c r="F559">
        <v>6</v>
      </c>
      <c r="G559">
        <v>49</v>
      </c>
      <c r="H559">
        <v>55</v>
      </c>
      <c r="I559" s="7" t="s">
        <v>45</v>
      </c>
      <c r="J559">
        <v>43</v>
      </c>
      <c r="K559">
        <v>32.267527134056905</v>
      </c>
      <c r="L559">
        <v>0.12244897959183673</v>
      </c>
    </row>
    <row r="560" spans="1:12" x14ac:dyDescent="0.2">
      <c r="A560">
        <v>558</v>
      </c>
      <c r="B560">
        <v>559</v>
      </c>
      <c r="C560">
        <v>0.2424</v>
      </c>
      <c r="D560">
        <v>0.6</v>
      </c>
      <c r="E560">
        <v>0.1343</v>
      </c>
      <c r="F560">
        <v>6</v>
      </c>
      <c r="G560">
        <v>55</v>
      </c>
      <c r="H560">
        <v>61</v>
      </c>
      <c r="I560" s="7" t="s">
        <v>45</v>
      </c>
      <c r="J560">
        <v>49</v>
      </c>
      <c r="K560">
        <v>35.172692152453436</v>
      </c>
      <c r="L560">
        <v>0.10909090909090909</v>
      </c>
    </row>
    <row r="561" spans="1:12" x14ac:dyDescent="0.2">
      <c r="A561">
        <v>559</v>
      </c>
      <c r="B561">
        <v>560</v>
      </c>
      <c r="C561">
        <v>0.28789999999999999</v>
      </c>
      <c r="D561">
        <v>0.56000000000000005</v>
      </c>
      <c r="E561">
        <v>8.9599999999999999E-2</v>
      </c>
      <c r="F561">
        <v>21</v>
      </c>
      <c r="G561">
        <v>85</v>
      </c>
      <c r="H561">
        <v>106</v>
      </c>
      <c r="I561" s="7" t="s">
        <v>45</v>
      </c>
      <c r="J561">
        <v>64</v>
      </c>
      <c r="K561">
        <v>64.258001939864215</v>
      </c>
      <c r="L561">
        <v>0.24705882352941178</v>
      </c>
    </row>
    <row r="562" spans="1:12" x14ac:dyDescent="0.2">
      <c r="A562">
        <v>560</v>
      </c>
      <c r="B562">
        <v>561</v>
      </c>
      <c r="C562">
        <v>0.2727</v>
      </c>
      <c r="D562">
        <v>0.56000000000000005</v>
      </c>
      <c r="E562">
        <v>0.1343</v>
      </c>
      <c r="F562">
        <v>21</v>
      </c>
      <c r="G562">
        <v>72</v>
      </c>
      <c r="H562">
        <v>93</v>
      </c>
      <c r="I562" s="7" t="s">
        <v>45</v>
      </c>
      <c r="J562">
        <v>51</v>
      </c>
      <c r="K562">
        <v>54.88992504279053</v>
      </c>
      <c r="L562">
        <v>0.29166666666666669</v>
      </c>
    </row>
    <row r="563" spans="1:12" x14ac:dyDescent="0.2">
      <c r="A563">
        <v>561</v>
      </c>
      <c r="B563">
        <v>562</v>
      </c>
      <c r="C563">
        <v>0.33329999999999999</v>
      </c>
      <c r="D563">
        <v>0.45</v>
      </c>
      <c r="E563">
        <v>0</v>
      </c>
      <c r="F563">
        <v>11</v>
      </c>
      <c r="G563">
        <v>57</v>
      </c>
      <c r="H563">
        <v>68</v>
      </c>
      <c r="I563" s="7" t="s">
        <v>44</v>
      </c>
      <c r="J563">
        <v>46</v>
      </c>
      <c r="K563">
        <v>46.896551724137936</v>
      </c>
      <c r="L563">
        <v>0.19298245614035087</v>
      </c>
    </row>
    <row r="564" spans="1:12" x14ac:dyDescent="0.2">
      <c r="A564">
        <v>562</v>
      </c>
      <c r="B564">
        <v>563</v>
      </c>
      <c r="C564">
        <v>0.34849999999999998</v>
      </c>
      <c r="D564">
        <v>0.42</v>
      </c>
      <c r="E564">
        <v>0</v>
      </c>
      <c r="F564">
        <v>21</v>
      </c>
      <c r="G564">
        <v>63</v>
      </c>
      <c r="H564">
        <v>84</v>
      </c>
      <c r="I564" s="7" t="s">
        <v>44</v>
      </c>
      <c r="J564">
        <v>42</v>
      </c>
      <c r="K564">
        <v>59.154929577464792</v>
      </c>
      <c r="L564">
        <v>0.33333333333333331</v>
      </c>
    </row>
    <row r="565" spans="1:12" x14ac:dyDescent="0.2">
      <c r="A565">
        <v>563</v>
      </c>
      <c r="B565">
        <v>564</v>
      </c>
      <c r="C565">
        <v>0.34849999999999998</v>
      </c>
      <c r="D565">
        <v>0.42</v>
      </c>
      <c r="E565">
        <v>0</v>
      </c>
      <c r="F565">
        <v>14</v>
      </c>
      <c r="G565">
        <v>102</v>
      </c>
      <c r="H565">
        <v>116</v>
      </c>
      <c r="I565" s="7" t="s">
        <v>44</v>
      </c>
      <c r="J565">
        <v>88</v>
      </c>
      <c r="K565">
        <v>81.690140845070431</v>
      </c>
      <c r="L565">
        <v>0.13725490196078433</v>
      </c>
    </row>
    <row r="566" spans="1:12" x14ac:dyDescent="0.2">
      <c r="A566">
        <v>564</v>
      </c>
      <c r="B566">
        <v>565</v>
      </c>
      <c r="C566">
        <v>0.33329999999999999</v>
      </c>
      <c r="D566">
        <v>0.45</v>
      </c>
      <c r="E566">
        <v>0</v>
      </c>
      <c r="F566">
        <v>14</v>
      </c>
      <c r="G566">
        <v>208</v>
      </c>
      <c r="H566">
        <v>222</v>
      </c>
      <c r="I566" s="7" t="s">
        <v>44</v>
      </c>
      <c r="J566">
        <v>194</v>
      </c>
      <c r="K566">
        <v>153.10344827586206</v>
      </c>
      <c r="L566">
        <v>6.7307692307692304E-2</v>
      </c>
    </row>
    <row r="567" spans="1:12" x14ac:dyDescent="0.2">
      <c r="A567">
        <v>565</v>
      </c>
      <c r="B567">
        <v>566</v>
      </c>
      <c r="C567">
        <v>0.31819999999999998</v>
      </c>
      <c r="D567">
        <v>0.49</v>
      </c>
      <c r="E567">
        <v>8.9599999999999999E-2</v>
      </c>
      <c r="F567">
        <v>7</v>
      </c>
      <c r="G567">
        <v>218</v>
      </c>
      <c r="H567">
        <v>225</v>
      </c>
      <c r="I567" s="7" t="s">
        <v>45</v>
      </c>
      <c r="J567">
        <v>211</v>
      </c>
      <c r="K567">
        <v>142.44112433527476</v>
      </c>
      <c r="L567">
        <v>3.2110091743119268E-2</v>
      </c>
    </row>
    <row r="568" spans="1:12" x14ac:dyDescent="0.2">
      <c r="A568">
        <v>566</v>
      </c>
      <c r="B568">
        <v>567</v>
      </c>
      <c r="C568">
        <v>0.2576</v>
      </c>
      <c r="D568">
        <v>0.65</v>
      </c>
      <c r="E568">
        <v>0.16420000000000001</v>
      </c>
      <c r="F568">
        <v>13</v>
      </c>
      <c r="G568">
        <v>133</v>
      </c>
      <c r="H568">
        <v>146</v>
      </c>
      <c r="I568" s="7" t="s">
        <v>45</v>
      </c>
      <c r="J568">
        <v>120</v>
      </c>
      <c r="K568">
        <v>80.476242972108921</v>
      </c>
      <c r="L568">
        <v>9.7744360902255634E-2</v>
      </c>
    </row>
    <row r="569" spans="1:12" x14ac:dyDescent="0.2">
      <c r="A569">
        <v>567</v>
      </c>
      <c r="B569">
        <v>568</v>
      </c>
      <c r="C569">
        <v>0.2273</v>
      </c>
      <c r="D569">
        <v>0.65</v>
      </c>
      <c r="E569">
        <v>0.19400000000000001</v>
      </c>
      <c r="F569">
        <v>16</v>
      </c>
      <c r="G569">
        <v>103</v>
      </c>
      <c r="H569">
        <v>119</v>
      </c>
      <c r="I569" s="7" t="s">
        <v>45</v>
      </c>
      <c r="J569">
        <v>87</v>
      </c>
      <c r="K569">
        <v>64.53362255965294</v>
      </c>
      <c r="L569">
        <v>0.1553398058252427</v>
      </c>
    </row>
    <row r="570" spans="1:12" x14ac:dyDescent="0.2">
      <c r="A570">
        <v>568</v>
      </c>
      <c r="B570">
        <v>569</v>
      </c>
      <c r="C570">
        <v>0.2273</v>
      </c>
      <c r="D570">
        <v>0.65</v>
      </c>
      <c r="E570">
        <v>0.19400000000000001</v>
      </c>
      <c r="F570">
        <v>5</v>
      </c>
      <c r="G570">
        <v>40</v>
      </c>
      <c r="H570">
        <v>45</v>
      </c>
      <c r="I570" s="7" t="s">
        <v>45</v>
      </c>
      <c r="J570">
        <v>35</v>
      </c>
      <c r="K570">
        <v>24.403470715835144</v>
      </c>
      <c r="L570">
        <v>0.125</v>
      </c>
    </row>
    <row r="571" spans="1:12" x14ac:dyDescent="0.2">
      <c r="A571">
        <v>569</v>
      </c>
      <c r="B571">
        <v>570</v>
      </c>
      <c r="C571">
        <v>0.2273</v>
      </c>
      <c r="D571">
        <v>0.64</v>
      </c>
      <c r="E571">
        <v>0.16420000000000001</v>
      </c>
      <c r="F571">
        <v>4</v>
      </c>
      <c r="G571">
        <v>49</v>
      </c>
      <c r="H571">
        <v>53</v>
      </c>
      <c r="I571" s="7" t="s">
        <v>45</v>
      </c>
      <c r="J571">
        <v>45</v>
      </c>
      <c r="K571">
        <v>29.375900676199972</v>
      </c>
      <c r="L571">
        <v>8.1632653061224483E-2</v>
      </c>
    </row>
    <row r="572" spans="1:12" x14ac:dyDescent="0.2">
      <c r="A572">
        <v>570</v>
      </c>
      <c r="B572">
        <v>571</v>
      </c>
      <c r="C572">
        <v>0.2273</v>
      </c>
      <c r="D572">
        <v>0.64</v>
      </c>
      <c r="E572">
        <v>0.16420000000000001</v>
      </c>
      <c r="F572">
        <v>3</v>
      </c>
      <c r="G572">
        <v>37</v>
      </c>
      <c r="H572">
        <v>40</v>
      </c>
      <c r="I572" s="7" t="s">
        <v>45</v>
      </c>
      <c r="J572">
        <v>34</v>
      </c>
      <c r="K572">
        <v>22.170491076377338</v>
      </c>
      <c r="L572">
        <v>8.1081081081081086E-2</v>
      </c>
    </row>
    <row r="573" spans="1:12" x14ac:dyDescent="0.2">
      <c r="A573">
        <v>571</v>
      </c>
      <c r="B573">
        <v>572</v>
      </c>
      <c r="C573">
        <v>0.2273</v>
      </c>
      <c r="D573">
        <v>0.69</v>
      </c>
      <c r="E573">
        <v>0.1343</v>
      </c>
      <c r="F573">
        <v>3</v>
      </c>
      <c r="G573">
        <v>14</v>
      </c>
      <c r="H573">
        <v>17</v>
      </c>
      <c r="I573" s="7" t="s">
        <v>45</v>
      </c>
      <c r="J573">
        <v>11</v>
      </c>
      <c r="K573">
        <v>9.3186427670887468</v>
      </c>
      <c r="L573">
        <v>0.21428571428571427</v>
      </c>
    </row>
    <row r="574" spans="1:12" x14ac:dyDescent="0.2">
      <c r="A574">
        <v>572</v>
      </c>
      <c r="B574">
        <v>573</v>
      </c>
      <c r="C574">
        <v>0.2424</v>
      </c>
      <c r="D574">
        <v>0.65</v>
      </c>
      <c r="E574">
        <v>0.1343</v>
      </c>
      <c r="F574">
        <v>0</v>
      </c>
      <c r="G574">
        <v>5</v>
      </c>
      <c r="H574">
        <v>5</v>
      </c>
      <c r="I574" s="7" t="s">
        <v>45</v>
      </c>
      <c r="J574">
        <v>5</v>
      </c>
      <c r="K574">
        <v>2.8022193577313232</v>
      </c>
      <c r="L574">
        <v>0</v>
      </c>
    </row>
    <row r="575" spans="1:12" x14ac:dyDescent="0.2">
      <c r="A575">
        <v>573</v>
      </c>
      <c r="B575">
        <v>574</v>
      </c>
      <c r="C575">
        <v>0.2273</v>
      </c>
      <c r="D575">
        <v>0.69</v>
      </c>
      <c r="E575">
        <v>0.19400000000000001</v>
      </c>
      <c r="F575">
        <v>3</v>
      </c>
      <c r="G575">
        <v>7</v>
      </c>
      <c r="H575">
        <v>10</v>
      </c>
      <c r="I575" s="7" t="s">
        <v>45</v>
      </c>
      <c r="J575">
        <v>4</v>
      </c>
      <c r="K575">
        <v>5.3078556263269645</v>
      </c>
      <c r="L575">
        <v>0.42857142857142855</v>
      </c>
    </row>
    <row r="576" spans="1:12" x14ac:dyDescent="0.2">
      <c r="A576">
        <v>574</v>
      </c>
      <c r="B576">
        <v>575</v>
      </c>
      <c r="C576">
        <v>0.18179999999999999</v>
      </c>
      <c r="D576">
        <v>0.86</v>
      </c>
      <c r="E576">
        <v>0.28360000000000002</v>
      </c>
      <c r="F576">
        <v>0</v>
      </c>
      <c r="G576">
        <v>1</v>
      </c>
      <c r="H576">
        <v>1</v>
      </c>
      <c r="I576" s="7" t="s">
        <v>45</v>
      </c>
      <c r="J576">
        <v>1</v>
      </c>
      <c r="K576">
        <v>0.46650494495241657</v>
      </c>
      <c r="L576">
        <v>0</v>
      </c>
    </row>
    <row r="577" spans="1:12" x14ac:dyDescent="0.2">
      <c r="A577">
        <v>575</v>
      </c>
      <c r="B577">
        <v>576</v>
      </c>
      <c r="C577">
        <v>0.18179999999999999</v>
      </c>
      <c r="D577">
        <v>0.86</v>
      </c>
      <c r="E577">
        <v>0.28360000000000002</v>
      </c>
      <c r="F577">
        <v>0</v>
      </c>
      <c r="G577">
        <v>8</v>
      </c>
      <c r="H577">
        <v>8</v>
      </c>
      <c r="I577" s="7" t="s">
        <v>45</v>
      </c>
      <c r="J577">
        <v>8</v>
      </c>
      <c r="K577">
        <v>3.7320395596193325</v>
      </c>
      <c r="L577">
        <v>0</v>
      </c>
    </row>
    <row r="578" spans="1:12" x14ac:dyDescent="0.2">
      <c r="A578">
        <v>576</v>
      </c>
      <c r="B578">
        <v>577</v>
      </c>
      <c r="C578">
        <v>0.21210000000000001</v>
      </c>
      <c r="D578">
        <v>0.87</v>
      </c>
      <c r="E578">
        <v>0.29849999999999999</v>
      </c>
      <c r="F578">
        <v>1</v>
      </c>
      <c r="G578">
        <v>29</v>
      </c>
      <c r="H578">
        <v>30</v>
      </c>
      <c r="I578" s="7" t="s">
        <v>45</v>
      </c>
      <c r="J578">
        <v>28</v>
      </c>
      <c r="K578">
        <v>13.834447774959651</v>
      </c>
      <c r="L578">
        <v>3.4482758620689655E-2</v>
      </c>
    </row>
    <row r="579" spans="1:12" x14ac:dyDescent="0.2">
      <c r="A579">
        <v>577</v>
      </c>
      <c r="B579">
        <v>578</v>
      </c>
      <c r="C579">
        <v>0.21210000000000001</v>
      </c>
      <c r="D579">
        <v>0.87</v>
      </c>
      <c r="E579">
        <v>0.29849999999999999</v>
      </c>
      <c r="F579">
        <v>3</v>
      </c>
      <c r="G579">
        <v>69</v>
      </c>
      <c r="H579">
        <v>72</v>
      </c>
      <c r="I579" s="7" t="s">
        <v>45</v>
      </c>
      <c r="J579">
        <v>66</v>
      </c>
      <c r="K579">
        <v>33.20267465990316</v>
      </c>
      <c r="L579">
        <v>4.3478260869565216E-2</v>
      </c>
    </row>
    <row r="580" spans="1:12" x14ac:dyDescent="0.2">
      <c r="A580">
        <v>578</v>
      </c>
      <c r="B580">
        <v>579</v>
      </c>
      <c r="C580">
        <v>0.21210000000000001</v>
      </c>
      <c r="D580">
        <v>0.87</v>
      </c>
      <c r="E580">
        <v>0.29849999999999999</v>
      </c>
      <c r="F580">
        <v>3</v>
      </c>
      <c r="G580">
        <v>55</v>
      </c>
      <c r="H580">
        <v>58</v>
      </c>
      <c r="I580" s="7" t="s">
        <v>45</v>
      </c>
      <c r="J580">
        <v>52</v>
      </c>
      <c r="K580">
        <v>26.746599031588659</v>
      </c>
      <c r="L580">
        <v>5.4545454545454543E-2</v>
      </c>
    </row>
    <row r="581" spans="1:12" x14ac:dyDescent="0.2">
      <c r="A581">
        <v>579</v>
      </c>
      <c r="B581">
        <v>580</v>
      </c>
      <c r="C581">
        <v>0.21210000000000001</v>
      </c>
      <c r="D581">
        <v>0.93</v>
      </c>
      <c r="E581">
        <v>0.28360000000000002</v>
      </c>
      <c r="F581">
        <v>2</v>
      </c>
      <c r="G581">
        <v>26</v>
      </c>
      <c r="H581">
        <v>28</v>
      </c>
      <c r="I581" s="7" t="s">
        <v>45</v>
      </c>
      <c r="J581">
        <v>24</v>
      </c>
      <c r="K581">
        <v>12.64907842428623</v>
      </c>
      <c r="L581">
        <v>7.6923076923076927E-2</v>
      </c>
    </row>
    <row r="582" spans="1:12" x14ac:dyDescent="0.2">
      <c r="A582">
        <v>580</v>
      </c>
      <c r="B582">
        <v>581</v>
      </c>
      <c r="C582">
        <v>0.19700000000000001</v>
      </c>
      <c r="D582">
        <v>0.93</v>
      </c>
      <c r="E582">
        <v>0.32840000000000003</v>
      </c>
      <c r="F582">
        <v>6</v>
      </c>
      <c r="G582">
        <v>35</v>
      </c>
      <c r="H582">
        <v>41</v>
      </c>
      <c r="I582" s="7" t="s">
        <v>45</v>
      </c>
      <c r="J582">
        <v>29</v>
      </c>
      <c r="K582">
        <v>18.154445625221395</v>
      </c>
      <c r="L582">
        <v>0.17142857142857143</v>
      </c>
    </row>
    <row r="583" spans="1:12" x14ac:dyDescent="0.2">
      <c r="A583">
        <v>581</v>
      </c>
      <c r="B583">
        <v>582</v>
      </c>
      <c r="C583">
        <v>0.19700000000000001</v>
      </c>
      <c r="D583">
        <v>0.93</v>
      </c>
      <c r="E583">
        <v>0.32840000000000003</v>
      </c>
      <c r="F583">
        <v>7</v>
      </c>
      <c r="G583">
        <v>41</v>
      </c>
      <c r="H583">
        <v>48</v>
      </c>
      <c r="I583" s="7" t="s">
        <v>45</v>
      </c>
      <c r="J583">
        <v>34</v>
      </c>
      <c r="K583">
        <v>21.253985122210416</v>
      </c>
      <c r="L583">
        <v>0.17073170731707318</v>
      </c>
    </row>
    <row r="584" spans="1:12" x14ac:dyDescent="0.2">
      <c r="A584">
        <v>582</v>
      </c>
      <c r="B584">
        <v>583</v>
      </c>
      <c r="C584">
        <v>0.19700000000000001</v>
      </c>
      <c r="D584">
        <v>0.93</v>
      </c>
      <c r="E584">
        <v>0.32840000000000003</v>
      </c>
      <c r="F584">
        <v>4</v>
      </c>
      <c r="G584">
        <v>43</v>
      </c>
      <c r="H584">
        <v>47</v>
      </c>
      <c r="I584" s="7" t="s">
        <v>45</v>
      </c>
      <c r="J584">
        <v>39</v>
      </c>
      <c r="K584">
        <v>20.811193765497698</v>
      </c>
      <c r="L584">
        <v>9.3023255813953487E-2</v>
      </c>
    </row>
    <row r="585" spans="1:12" x14ac:dyDescent="0.2">
      <c r="A585">
        <v>583</v>
      </c>
      <c r="B585">
        <v>584</v>
      </c>
      <c r="C585">
        <v>0.19700000000000001</v>
      </c>
      <c r="D585">
        <v>0.93</v>
      </c>
      <c r="E585">
        <v>0.35820000000000002</v>
      </c>
      <c r="F585">
        <v>0</v>
      </c>
      <c r="G585">
        <v>36</v>
      </c>
      <c r="H585">
        <v>36</v>
      </c>
      <c r="I585" s="7" t="s">
        <v>45</v>
      </c>
      <c r="J585">
        <v>36</v>
      </c>
      <c r="K585">
        <v>15.732890481601258</v>
      </c>
      <c r="L585">
        <v>0</v>
      </c>
    </row>
    <row r="586" spans="1:12" x14ac:dyDescent="0.2">
      <c r="A586">
        <v>584</v>
      </c>
      <c r="B586">
        <v>585</v>
      </c>
      <c r="C586">
        <v>0.18179999999999999</v>
      </c>
      <c r="D586">
        <v>0.93</v>
      </c>
      <c r="E586">
        <v>0.4627</v>
      </c>
      <c r="F586">
        <v>1</v>
      </c>
      <c r="G586">
        <v>42</v>
      </c>
      <c r="H586">
        <v>43</v>
      </c>
      <c r="I586" s="7" t="s">
        <v>45</v>
      </c>
      <c r="J586">
        <v>41</v>
      </c>
      <c r="K586">
        <v>17.971329460442178</v>
      </c>
      <c r="L586">
        <v>2.3809523809523808E-2</v>
      </c>
    </row>
    <row r="587" spans="1:12" x14ac:dyDescent="0.2">
      <c r="A587">
        <v>585</v>
      </c>
      <c r="B587">
        <v>586</v>
      </c>
      <c r="C587">
        <v>0.19700000000000001</v>
      </c>
      <c r="D587">
        <v>0.93</v>
      </c>
      <c r="E587">
        <v>0.32840000000000003</v>
      </c>
      <c r="F587">
        <v>1</v>
      </c>
      <c r="G587">
        <v>35</v>
      </c>
      <c r="H587">
        <v>36</v>
      </c>
      <c r="I587" s="7" t="s">
        <v>45</v>
      </c>
      <c r="J587">
        <v>34</v>
      </c>
      <c r="K587">
        <v>15.94048884165781</v>
      </c>
      <c r="L587">
        <v>2.8571428571428571E-2</v>
      </c>
    </row>
    <row r="588" spans="1:12" x14ac:dyDescent="0.2">
      <c r="A588">
        <v>586</v>
      </c>
      <c r="B588">
        <v>587</v>
      </c>
      <c r="C588">
        <v>0.18179999999999999</v>
      </c>
      <c r="D588">
        <v>0.93</v>
      </c>
      <c r="E588">
        <v>0.35820000000000002</v>
      </c>
      <c r="F588">
        <v>0</v>
      </c>
      <c r="G588">
        <v>26</v>
      </c>
      <c r="H588">
        <v>26</v>
      </c>
      <c r="I588" s="7" t="s">
        <v>45</v>
      </c>
      <c r="J588">
        <v>26</v>
      </c>
      <c r="K588">
        <v>11.362643125600908</v>
      </c>
      <c r="L588">
        <v>0</v>
      </c>
    </row>
    <row r="589" spans="1:12" x14ac:dyDescent="0.2">
      <c r="A589">
        <v>587</v>
      </c>
      <c r="B589">
        <v>588</v>
      </c>
      <c r="C589">
        <v>0.2273</v>
      </c>
      <c r="D589">
        <v>0.55000000000000004</v>
      </c>
      <c r="E589">
        <v>0.19400000000000001</v>
      </c>
      <c r="F589">
        <v>1</v>
      </c>
      <c r="G589">
        <v>23</v>
      </c>
      <c r="H589">
        <v>24</v>
      </c>
      <c r="I589" s="7" t="s">
        <v>45</v>
      </c>
      <c r="J589">
        <v>22</v>
      </c>
      <c r="K589">
        <v>13.761467889908257</v>
      </c>
      <c r="L589">
        <v>4.3478260869565216E-2</v>
      </c>
    </row>
    <row r="590" spans="1:12" x14ac:dyDescent="0.2">
      <c r="A590">
        <v>588</v>
      </c>
      <c r="B590">
        <v>589</v>
      </c>
      <c r="C590">
        <v>0.2424</v>
      </c>
      <c r="D590">
        <v>0.55000000000000004</v>
      </c>
      <c r="E590">
        <v>0.1045</v>
      </c>
      <c r="F590">
        <v>2</v>
      </c>
      <c r="G590">
        <v>82</v>
      </c>
      <c r="H590">
        <v>84</v>
      </c>
      <c r="I590" s="7" t="s">
        <v>45</v>
      </c>
      <c r="J590">
        <v>80</v>
      </c>
      <c r="K590">
        <v>50.770625566636447</v>
      </c>
      <c r="L590">
        <v>2.4390243902439025E-2</v>
      </c>
    </row>
    <row r="591" spans="1:12" x14ac:dyDescent="0.2">
      <c r="A591">
        <v>589</v>
      </c>
      <c r="B591">
        <v>590</v>
      </c>
      <c r="C591">
        <v>0.2273</v>
      </c>
      <c r="D591">
        <v>0.69</v>
      </c>
      <c r="E591">
        <v>8.9599999999999999E-2</v>
      </c>
      <c r="F591">
        <v>3</v>
      </c>
      <c r="G591">
        <v>101</v>
      </c>
      <c r="H591">
        <v>104</v>
      </c>
      <c r="I591" s="7" t="s">
        <v>45</v>
      </c>
      <c r="J591">
        <v>98</v>
      </c>
      <c r="K591">
        <v>58.440098898628911</v>
      </c>
      <c r="L591">
        <v>2.9702970297029702E-2</v>
      </c>
    </row>
    <row r="592" spans="1:12" x14ac:dyDescent="0.2">
      <c r="A592">
        <v>590</v>
      </c>
      <c r="B592">
        <v>591</v>
      </c>
      <c r="C592">
        <v>0.2273</v>
      </c>
      <c r="D592">
        <v>0.69</v>
      </c>
      <c r="E592">
        <v>8.9599999999999999E-2</v>
      </c>
      <c r="F592">
        <v>3</v>
      </c>
      <c r="G592">
        <v>76</v>
      </c>
      <c r="H592">
        <v>79</v>
      </c>
      <c r="I592" s="7" t="s">
        <v>45</v>
      </c>
      <c r="J592">
        <v>73</v>
      </c>
      <c r="K592">
        <v>44.391998201843116</v>
      </c>
      <c r="L592">
        <v>3.9473684210526314E-2</v>
      </c>
    </row>
    <row r="593" spans="1:12" x14ac:dyDescent="0.2">
      <c r="A593">
        <v>591</v>
      </c>
      <c r="B593">
        <v>592</v>
      </c>
      <c r="C593">
        <v>0.21210000000000001</v>
      </c>
      <c r="D593">
        <v>0.74</v>
      </c>
      <c r="E593">
        <v>8.9599999999999999E-2</v>
      </c>
      <c r="F593">
        <v>4</v>
      </c>
      <c r="G593">
        <v>55</v>
      </c>
      <c r="H593">
        <v>59</v>
      </c>
      <c r="I593" s="7" t="s">
        <v>45</v>
      </c>
      <c r="J593">
        <v>51</v>
      </c>
      <c r="K593">
        <v>32.247485789243555</v>
      </c>
      <c r="L593">
        <v>7.2727272727272724E-2</v>
      </c>
    </row>
    <row r="594" spans="1:12" x14ac:dyDescent="0.2">
      <c r="A594">
        <v>592</v>
      </c>
      <c r="B594">
        <v>593</v>
      </c>
      <c r="C594">
        <v>0.21210000000000001</v>
      </c>
      <c r="D594">
        <v>0.74</v>
      </c>
      <c r="E594">
        <v>8.9599999999999999E-2</v>
      </c>
      <c r="F594">
        <v>2</v>
      </c>
      <c r="G594">
        <v>36</v>
      </c>
      <c r="H594">
        <v>38</v>
      </c>
      <c r="I594" s="7" t="s">
        <v>45</v>
      </c>
      <c r="J594">
        <v>34</v>
      </c>
      <c r="K594">
        <v>20.769567118495846</v>
      </c>
      <c r="L594">
        <v>5.5555555555555552E-2</v>
      </c>
    </row>
    <row r="595" spans="1:12" x14ac:dyDescent="0.2">
      <c r="A595">
        <v>593</v>
      </c>
      <c r="B595">
        <v>594</v>
      </c>
      <c r="C595">
        <v>0.21210000000000001</v>
      </c>
      <c r="D595">
        <v>0.74</v>
      </c>
      <c r="E595">
        <v>8.9599999999999999E-2</v>
      </c>
      <c r="F595">
        <v>0</v>
      </c>
      <c r="G595">
        <v>27</v>
      </c>
      <c r="H595">
        <v>27</v>
      </c>
      <c r="I595" s="7" t="s">
        <v>45</v>
      </c>
      <c r="J595">
        <v>27</v>
      </c>
      <c r="K595">
        <v>14.75732400524705</v>
      </c>
      <c r="L595">
        <v>0</v>
      </c>
    </row>
    <row r="596" spans="1:12" x14ac:dyDescent="0.2">
      <c r="A596">
        <v>594</v>
      </c>
      <c r="B596">
        <v>595</v>
      </c>
      <c r="C596">
        <v>0.19700000000000001</v>
      </c>
      <c r="D596">
        <v>0.8</v>
      </c>
      <c r="E596">
        <v>0.16420000000000001</v>
      </c>
      <c r="F596">
        <v>0</v>
      </c>
      <c r="G596">
        <v>16</v>
      </c>
      <c r="H596">
        <v>16</v>
      </c>
      <c r="I596" s="7" t="s">
        <v>45</v>
      </c>
      <c r="J596">
        <v>16</v>
      </c>
      <c r="K596">
        <v>8.1458099989817736</v>
      </c>
      <c r="L596">
        <v>0</v>
      </c>
    </row>
    <row r="597" spans="1:12" x14ac:dyDescent="0.2">
      <c r="A597">
        <v>595</v>
      </c>
      <c r="B597">
        <v>596</v>
      </c>
      <c r="C597">
        <v>0.21210000000000001</v>
      </c>
      <c r="D597">
        <v>0.75</v>
      </c>
      <c r="E597">
        <v>0.1343</v>
      </c>
      <c r="F597">
        <v>0</v>
      </c>
      <c r="G597">
        <v>9</v>
      </c>
      <c r="H597">
        <v>9</v>
      </c>
      <c r="I597" s="7" t="s">
        <v>45</v>
      </c>
      <c r="J597">
        <v>9</v>
      </c>
      <c r="K597">
        <v>4.7763095048559148</v>
      </c>
      <c r="L597">
        <v>0</v>
      </c>
    </row>
    <row r="598" spans="1:12" x14ac:dyDescent="0.2">
      <c r="A598">
        <v>596</v>
      </c>
      <c r="B598">
        <v>597</v>
      </c>
      <c r="C598">
        <v>0.21210000000000001</v>
      </c>
      <c r="D598">
        <v>0.75</v>
      </c>
      <c r="E598">
        <v>0.1343</v>
      </c>
      <c r="F598">
        <v>1</v>
      </c>
      <c r="G598">
        <v>2</v>
      </c>
      <c r="H598">
        <v>3</v>
      </c>
      <c r="I598" s="7" t="s">
        <v>45</v>
      </c>
      <c r="J598">
        <v>1</v>
      </c>
      <c r="K598">
        <v>1.5921031682853048</v>
      </c>
      <c r="L598">
        <v>0.5</v>
      </c>
    </row>
    <row r="599" spans="1:12" x14ac:dyDescent="0.2">
      <c r="A599">
        <v>597</v>
      </c>
      <c r="B599">
        <v>598</v>
      </c>
      <c r="C599">
        <v>0.21210000000000001</v>
      </c>
      <c r="D599">
        <v>0.75</v>
      </c>
      <c r="E599">
        <v>0.16420000000000001</v>
      </c>
      <c r="F599">
        <v>0</v>
      </c>
      <c r="G599">
        <v>2</v>
      </c>
      <c r="H599">
        <v>2</v>
      </c>
      <c r="I599" s="7" t="s">
        <v>45</v>
      </c>
      <c r="J599">
        <v>2</v>
      </c>
      <c r="K599">
        <v>1.0448229025180231</v>
      </c>
      <c r="L599">
        <v>0</v>
      </c>
    </row>
    <row r="600" spans="1:12" x14ac:dyDescent="0.2">
      <c r="A600">
        <v>598</v>
      </c>
      <c r="B600">
        <v>599</v>
      </c>
      <c r="C600">
        <v>0.2273</v>
      </c>
      <c r="D600">
        <v>0.75</v>
      </c>
      <c r="E600">
        <v>0.1045</v>
      </c>
      <c r="F600">
        <v>1</v>
      </c>
      <c r="G600">
        <v>0</v>
      </c>
      <c r="H600">
        <v>1</v>
      </c>
      <c r="I600" s="7" t="s">
        <v>45</v>
      </c>
      <c r="J600">
        <v>-1</v>
      </c>
      <c r="K600">
        <v>0.53922890266918311</v>
      </c>
    </row>
    <row r="601" spans="1:12" x14ac:dyDescent="0.2">
      <c r="A601">
        <v>599</v>
      </c>
      <c r="B601">
        <v>600</v>
      </c>
      <c r="C601">
        <v>0.21210000000000001</v>
      </c>
      <c r="D601">
        <v>0.8</v>
      </c>
      <c r="E601">
        <v>0.1045</v>
      </c>
      <c r="F601">
        <v>0</v>
      </c>
      <c r="G601">
        <v>4</v>
      </c>
      <c r="H601">
        <v>4</v>
      </c>
      <c r="I601" s="7" t="s">
        <v>45</v>
      </c>
      <c r="J601">
        <v>4</v>
      </c>
      <c r="K601">
        <v>2.1002887897085847</v>
      </c>
      <c r="L601">
        <v>0</v>
      </c>
    </row>
    <row r="602" spans="1:12" x14ac:dyDescent="0.2">
      <c r="A602">
        <v>600</v>
      </c>
      <c r="B602">
        <v>601</v>
      </c>
      <c r="C602">
        <v>0.19700000000000001</v>
      </c>
      <c r="D602">
        <v>0.8</v>
      </c>
      <c r="E602">
        <v>0.1343</v>
      </c>
      <c r="F602">
        <v>0</v>
      </c>
      <c r="G602">
        <v>16</v>
      </c>
      <c r="H602">
        <v>16</v>
      </c>
      <c r="I602" s="7" t="s">
        <v>45</v>
      </c>
      <c r="J602">
        <v>16</v>
      </c>
      <c r="K602">
        <v>8.2717262058625849</v>
      </c>
      <c r="L602">
        <v>0</v>
      </c>
    </row>
    <row r="603" spans="1:12" x14ac:dyDescent="0.2">
      <c r="A603">
        <v>601</v>
      </c>
      <c r="B603">
        <v>602</v>
      </c>
      <c r="C603">
        <v>0.19700000000000001</v>
      </c>
      <c r="D603">
        <v>0.86</v>
      </c>
      <c r="E603">
        <v>8.9599999999999999E-2</v>
      </c>
      <c r="F603">
        <v>2</v>
      </c>
      <c r="G603">
        <v>58</v>
      </c>
      <c r="H603">
        <v>60</v>
      </c>
      <c r="I603" s="7" t="s">
        <v>45</v>
      </c>
      <c r="J603">
        <v>56</v>
      </c>
      <c r="K603">
        <v>30.77554370127206</v>
      </c>
      <c r="L603">
        <v>3.4482758620689655E-2</v>
      </c>
    </row>
    <row r="604" spans="1:12" x14ac:dyDescent="0.2">
      <c r="A604">
        <v>602</v>
      </c>
      <c r="B604">
        <v>603</v>
      </c>
      <c r="C604">
        <v>0.19700000000000001</v>
      </c>
      <c r="D604">
        <v>0.86</v>
      </c>
      <c r="E604">
        <v>8.9599999999999999E-2</v>
      </c>
      <c r="F604">
        <v>2</v>
      </c>
      <c r="G604">
        <v>155</v>
      </c>
      <c r="H604">
        <v>157</v>
      </c>
      <c r="I604" s="7" t="s">
        <v>45</v>
      </c>
      <c r="J604">
        <v>153</v>
      </c>
      <c r="K604">
        <v>80.529339351661889</v>
      </c>
      <c r="L604">
        <v>1.2903225806451613E-2</v>
      </c>
    </row>
    <row r="605" spans="1:12" x14ac:dyDescent="0.2">
      <c r="A605">
        <v>603</v>
      </c>
      <c r="B605">
        <v>604</v>
      </c>
      <c r="C605">
        <v>0.21210000000000001</v>
      </c>
      <c r="D605">
        <v>0.86</v>
      </c>
      <c r="E605">
        <v>8.9599999999999999E-2</v>
      </c>
      <c r="F605">
        <v>6</v>
      </c>
      <c r="G605">
        <v>95</v>
      </c>
      <c r="H605">
        <v>101</v>
      </c>
      <c r="I605" s="7" t="s">
        <v>45</v>
      </c>
      <c r="J605">
        <v>89</v>
      </c>
      <c r="K605">
        <v>51.805498563807966</v>
      </c>
      <c r="L605">
        <v>6.3157894736842107E-2</v>
      </c>
    </row>
    <row r="606" spans="1:12" x14ac:dyDescent="0.2">
      <c r="A606">
        <v>604</v>
      </c>
      <c r="B606">
        <v>605</v>
      </c>
      <c r="C606">
        <v>0.21210000000000001</v>
      </c>
      <c r="D606">
        <v>0.86</v>
      </c>
      <c r="E606">
        <v>0.1045</v>
      </c>
      <c r="F606">
        <v>0</v>
      </c>
      <c r="G606">
        <v>49</v>
      </c>
      <c r="H606">
        <v>49</v>
      </c>
      <c r="I606" s="7" t="s">
        <v>45</v>
      </c>
      <c r="J606">
        <v>49</v>
      </c>
      <c r="K606">
        <v>24.94273351997964</v>
      </c>
      <c r="L606">
        <v>0</v>
      </c>
    </row>
    <row r="607" spans="1:12" x14ac:dyDescent="0.2">
      <c r="A607">
        <v>605</v>
      </c>
      <c r="B607">
        <v>606</v>
      </c>
      <c r="C607">
        <v>0.21210000000000001</v>
      </c>
      <c r="D607">
        <v>0.93</v>
      </c>
      <c r="E607">
        <v>0.1045</v>
      </c>
      <c r="F607">
        <v>0</v>
      </c>
      <c r="G607">
        <v>30</v>
      </c>
      <c r="H607">
        <v>30</v>
      </c>
      <c r="I607" s="7" t="s">
        <v>45</v>
      </c>
      <c r="J607">
        <v>30</v>
      </c>
      <c r="K607">
        <v>14.745637748832637</v>
      </c>
      <c r="L607">
        <v>0</v>
      </c>
    </row>
    <row r="608" spans="1:12" x14ac:dyDescent="0.2">
      <c r="A608">
        <v>606</v>
      </c>
      <c r="B608">
        <v>607</v>
      </c>
      <c r="C608">
        <v>0.21210000000000001</v>
      </c>
      <c r="D608">
        <v>0.93</v>
      </c>
      <c r="E608">
        <v>0.1045</v>
      </c>
      <c r="F608">
        <v>1</v>
      </c>
      <c r="G608">
        <v>28</v>
      </c>
      <c r="H608">
        <v>29</v>
      </c>
      <c r="I608" s="7" t="s">
        <v>45</v>
      </c>
      <c r="J608">
        <v>27</v>
      </c>
      <c r="K608">
        <v>14.254116490538216</v>
      </c>
      <c r="L608">
        <v>3.5714285714285712E-2</v>
      </c>
    </row>
    <row r="609" spans="1:12" x14ac:dyDescent="0.2">
      <c r="A609">
        <v>607</v>
      </c>
      <c r="B609">
        <v>608</v>
      </c>
      <c r="C609">
        <v>0.21210000000000001</v>
      </c>
      <c r="D609">
        <v>0.93</v>
      </c>
      <c r="E609">
        <v>0.1045</v>
      </c>
      <c r="F609">
        <v>0</v>
      </c>
      <c r="G609">
        <v>31</v>
      </c>
      <c r="H609">
        <v>31</v>
      </c>
      <c r="I609" s="7" t="s">
        <v>45</v>
      </c>
      <c r="J609">
        <v>31</v>
      </c>
      <c r="K609">
        <v>15.237159007127058</v>
      </c>
      <c r="L609">
        <v>0</v>
      </c>
    </row>
    <row r="610" spans="1:12" x14ac:dyDescent="0.2">
      <c r="A610">
        <v>608</v>
      </c>
      <c r="B610">
        <v>609</v>
      </c>
      <c r="C610">
        <v>0.2727</v>
      </c>
      <c r="D610">
        <v>0.8</v>
      </c>
      <c r="E610">
        <v>0</v>
      </c>
      <c r="F610">
        <v>2</v>
      </c>
      <c r="G610">
        <v>36</v>
      </c>
      <c r="H610">
        <v>38</v>
      </c>
      <c r="I610" s="7" t="s">
        <v>44</v>
      </c>
      <c r="J610">
        <v>34</v>
      </c>
      <c r="K610">
        <v>21.111111111111111</v>
      </c>
      <c r="L610">
        <v>5.5555555555555552E-2</v>
      </c>
    </row>
    <row r="611" spans="1:12" x14ac:dyDescent="0.2">
      <c r="A611">
        <v>609</v>
      </c>
      <c r="B611">
        <v>610</v>
      </c>
      <c r="C611">
        <v>0.2576</v>
      </c>
      <c r="D611">
        <v>0.86</v>
      </c>
      <c r="E611">
        <v>0</v>
      </c>
      <c r="F611">
        <v>1</v>
      </c>
      <c r="G611">
        <v>40</v>
      </c>
      <c r="H611">
        <v>41</v>
      </c>
      <c r="I611" s="7" t="s">
        <v>44</v>
      </c>
      <c r="J611">
        <v>39</v>
      </c>
      <c r="K611">
        <v>22.043010752688172</v>
      </c>
      <c r="L611">
        <v>2.5000000000000001E-2</v>
      </c>
    </row>
    <row r="612" spans="1:12" x14ac:dyDescent="0.2">
      <c r="I612" s="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4995-B434-4EA9-9464-600EE4B86F10}">
  <dimension ref="A1:L611"/>
  <sheetViews>
    <sheetView workbookViewId="0">
      <selection sqref="A1:XFD1048576"/>
    </sheetView>
  </sheetViews>
  <sheetFormatPr defaultRowHeight="12.75" x14ac:dyDescent="0.2"/>
  <cols>
    <col min="1" max="1" width="14.140625" bestFit="1" customWidth="1"/>
    <col min="2" max="2" width="9.28515625" bestFit="1" customWidth="1"/>
    <col min="3" max="3" width="9" bestFit="1" customWidth="1"/>
    <col min="4" max="4" width="7.28515625" bestFit="1" customWidth="1"/>
    <col min="5" max="5" width="13.140625" bestFit="1" customWidth="1"/>
    <col min="7" max="7" width="12.42578125" bestFit="1" customWidth="1"/>
    <col min="8" max="8" width="6" bestFit="1" customWidth="1"/>
    <col min="9" max="9" width="19.140625" bestFit="1" customWidth="1"/>
    <col min="10" max="10" width="12.5703125" bestFit="1" customWidth="1"/>
    <col min="11" max="11" width="18" bestFit="1" customWidth="1"/>
    <col min="12" max="12" width="16.42578125" bestFit="1" customWidth="1"/>
  </cols>
  <sheetData>
    <row r="1" spans="1:12" x14ac:dyDescent="0.2">
      <c r="A1" t="s">
        <v>10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s="3" t="s">
        <v>22</v>
      </c>
      <c r="J1" s="3" t="s">
        <v>23</v>
      </c>
      <c r="K1" s="3" t="s">
        <v>24</v>
      </c>
      <c r="L1" s="3" t="s">
        <v>25</v>
      </c>
    </row>
    <row r="2" spans="1:12" x14ac:dyDescent="0.2">
      <c r="A2">
        <v>0</v>
      </c>
      <c r="B2">
        <v>1</v>
      </c>
      <c r="C2">
        <v>0.28789999999999999</v>
      </c>
      <c r="D2">
        <v>0.81</v>
      </c>
      <c r="E2">
        <v>0</v>
      </c>
      <c r="F2">
        <v>3</v>
      </c>
      <c r="G2">
        <v>13</v>
      </c>
      <c r="H2">
        <v>16</v>
      </c>
      <c r="I2" t="str">
        <f>IF(E2=0,"Zero Windspeed","OK")</f>
        <v>Zero Windspeed</v>
      </c>
      <c r="J2">
        <f>G2 - F2</f>
        <v>10</v>
      </c>
      <c r="K2">
        <f>H2 / (1 + D2 + E2)</f>
        <v>8.8397790055248624</v>
      </c>
      <c r="L2">
        <f>F2 / G2</f>
        <v>0.23076923076923078</v>
      </c>
    </row>
    <row r="3" spans="1:12" x14ac:dyDescent="0.2">
      <c r="A3">
        <v>1</v>
      </c>
      <c r="B3">
        <v>2</v>
      </c>
      <c r="C3">
        <v>0.2727</v>
      </c>
      <c r="D3">
        <v>0.8</v>
      </c>
      <c r="E3">
        <v>0</v>
      </c>
      <c r="F3">
        <v>8</v>
      </c>
      <c r="G3">
        <v>32</v>
      </c>
      <c r="H3">
        <v>40</v>
      </c>
      <c r="I3" t="str">
        <f>IF(E3=0,"Zero Windspeed","OK")</f>
        <v>Zero Windspeed</v>
      </c>
      <c r="J3">
        <f>G3 - F3</f>
        <v>24</v>
      </c>
      <c r="K3">
        <f>H3 / (1 + D3 + E3)</f>
        <v>22.222222222222221</v>
      </c>
      <c r="L3">
        <f>F3 / G3</f>
        <v>0.25</v>
      </c>
    </row>
    <row r="4" spans="1:12" x14ac:dyDescent="0.2">
      <c r="A4">
        <v>2</v>
      </c>
      <c r="B4">
        <v>3</v>
      </c>
      <c r="C4">
        <v>0.2727</v>
      </c>
      <c r="D4">
        <v>0.8</v>
      </c>
      <c r="E4">
        <v>0</v>
      </c>
      <c r="F4">
        <v>5</v>
      </c>
      <c r="G4">
        <v>27</v>
      </c>
      <c r="H4">
        <v>32</v>
      </c>
      <c r="I4" t="str">
        <f>IF(E4=0,"Zero Windspeed","OK")</f>
        <v>Zero Windspeed</v>
      </c>
      <c r="J4">
        <f>G4 - F4</f>
        <v>22</v>
      </c>
      <c r="K4">
        <f>H4 / (1 + D4 + E4)</f>
        <v>17.777777777777779</v>
      </c>
      <c r="L4">
        <f>F4 / G4</f>
        <v>0.18518518518518517</v>
      </c>
    </row>
    <row r="5" spans="1:12" x14ac:dyDescent="0.2">
      <c r="A5">
        <v>3</v>
      </c>
      <c r="B5">
        <v>4</v>
      </c>
      <c r="C5">
        <v>0.28789999999999999</v>
      </c>
      <c r="D5">
        <v>0.75</v>
      </c>
      <c r="E5">
        <v>0</v>
      </c>
      <c r="F5">
        <v>3</v>
      </c>
      <c r="G5">
        <v>10</v>
      </c>
      <c r="H5">
        <v>13</v>
      </c>
      <c r="I5" t="str">
        <f>IF(E5=0,"Zero Windspeed","OK")</f>
        <v>Zero Windspeed</v>
      </c>
      <c r="J5">
        <f>G5 - F5</f>
        <v>7</v>
      </c>
      <c r="K5">
        <f>H5 / (1 + D5 + E5)</f>
        <v>7.4285714285714288</v>
      </c>
      <c r="L5">
        <f>F5 / G5</f>
        <v>0.3</v>
      </c>
    </row>
    <row r="6" spans="1:12" x14ac:dyDescent="0.2">
      <c r="A6">
        <v>4</v>
      </c>
      <c r="B6">
        <v>5</v>
      </c>
      <c r="C6">
        <v>0.28789999999999999</v>
      </c>
      <c r="D6">
        <v>0.75</v>
      </c>
      <c r="E6">
        <v>0</v>
      </c>
      <c r="F6">
        <v>0</v>
      </c>
      <c r="G6">
        <v>1</v>
      </c>
      <c r="H6">
        <v>1</v>
      </c>
      <c r="I6" t="str">
        <f>IF(E6=0,"Zero Windspeed","OK")</f>
        <v>Zero Windspeed</v>
      </c>
      <c r="J6">
        <f>G6 - F6</f>
        <v>1</v>
      </c>
      <c r="K6">
        <f>H6 / (1 + D6 + E6)</f>
        <v>0.5714285714285714</v>
      </c>
      <c r="L6">
        <f>F6 / G6</f>
        <v>0</v>
      </c>
    </row>
    <row r="7" spans="1:12" x14ac:dyDescent="0.2">
      <c r="A7">
        <v>5</v>
      </c>
      <c r="B7">
        <v>6</v>
      </c>
      <c r="C7">
        <v>0.2576</v>
      </c>
      <c r="D7">
        <v>0.75</v>
      </c>
      <c r="E7">
        <v>8.9599999999999999E-2</v>
      </c>
      <c r="F7">
        <v>0</v>
      </c>
      <c r="G7">
        <v>1</v>
      </c>
      <c r="H7">
        <v>1</v>
      </c>
      <c r="I7" t="str">
        <f>IF(E7=0,"Zero Windspeed","OK")</f>
        <v>OK</v>
      </c>
      <c r="J7">
        <f>G7 - F7</f>
        <v>1</v>
      </c>
      <c r="K7">
        <f>H7 / (1 + D7 + E7)</f>
        <v>0.54359643400739299</v>
      </c>
      <c r="L7">
        <f>F7 / G7</f>
        <v>0</v>
      </c>
    </row>
    <row r="8" spans="1:12" x14ac:dyDescent="0.2">
      <c r="A8">
        <v>6</v>
      </c>
      <c r="B8">
        <v>7</v>
      </c>
      <c r="C8">
        <v>0.2727</v>
      </c>
      <c r="D8">
        <v>0.8</v>
      </c>
      <c r="E8">
        <v>0</v>
      </c>
      <c r="F8">
        <v>2</v>
      </c>
      <c r="G8">
        <v>0</v>
      </c>
      <c r="H8">
        <v>2</v>
      </c>
      <c r="I8" t="str">
        <f>IF(E8=0,"Zero Windspeed","OK")</f>
        <v>Zero Windspeed</v>
      </c>
      <c r="J8">
        <f>G8 - F8</f>
        <v>-2</v>
      </c>
      <c r="K8">
        <f>H8 / (1 + D8 + E8)</f>
        <v>1.1111111111111112</v>
      </c>
      <c r="L8" t="e">
        <f>F8 / G8</f>
        <v>#DIV/0!</v>
      </c>
    </row>
    <row r="9" spans="1:12" x14ac:dyDescent="0.2">
      <c r="A9">
        <v>7</v>
      </c>
      <c r="B9">
        <v>8</v>
      </c>
      <c r="C9">
        <v>0.2576</v>
      </c>
      <c r="D9">
        <v>0.86</v>
      </c>
      <c r="E9">
        <v>0</v>
      </c>
      <c r="F9">
        <v>1</v>
      </c>
      <c r="G9">
        <v>2</v>
      </c>
      <c r="H9">
        <v>3</v>
      </c>
      <c r="I9" t="str">
        <f>IF(E9=0,"Zero Windspeed","OK")</f>
        <v>Zero Windspeed</v>
      </c>
      <c r="J9">
        <f>G9 - F9</f>
        <v>1</v>
      </c>
      <c r="K9">
        <f>H9 / (1 + D9 + E9)</f>
        <v>1.6129032258064517</v>
      </c>
      <c r="L9">
        <f>F9 / G9</f>
        <v>0.5</v>
      </c>
    </row>
    <row r="10" spans="1:12" x14ac:dyDescent="0.2">
      <c r="A10">
        <v>8</v>
      </c>
      <c r="B10">
        <v>9</v>
      </c>
      <c r="D10">
        <v>0.75</v>
      </c>
      <c r="E10">
        <v>0</v>
      </c>
      <c r="F10">
        <v>1</v>
      </c>
      <c r="G10">
        <v>7</v>
      </c>
      <c r="H10">
        <v>8</v>
      </c>
      <c r="I10" t="str">
        <f>IF(E10=0,"Zero Windspeed","OK")</f>
        <v>Zero Windspeed</v>
      </c>
      <c r="J10">
        <f>G10 - F10</f>
        <v>6</v>
      </c>
      <c r="K10">
        <f>H10 / (1 + D10 + E10)</f>
        <v>4.5714285714285712</v>
      </c>
      <c r="L10">
        <f>F10 / G10</f>
        <v>0.14285714285714285</v>
      </c>
    </row>
    <row r="11" spans="1:12" x14ac:dyDescent="0.2">
      <c r="A11">
        <v>9</v>
      </c>
      <c r="B11">
        <v>10</v>
      </c>
      <c r="C11">
        <v>0.34849999999999998</v>
      </c>
      <c r="D11">
        <v>0.76</v>
      </c>
      <c r="E11">
        <v>0</v>
      </c>
      <c r="F11">
        <v>8</v>
      </c>
      <c r="G11">
        <v>6</v>
      </c>
      <c r="H11">
        <v>14</v>
      </c>
      <c r="I11" t="str">
        <f>IF(E11=0,"Zero Windspeed","OK")</f>
        <v>Zero Windspeed</v>
      </c>
      <c r="J11">
        <f>G11 - F11</f>
        <v>-2</v>
      </c>
      <c r="K11">
        <f>H11 / (1 + D11 + E11)</f>
        <v>7.9545454545454541</v>
      </c>
      <c r="L11">
        <f>F11 / G11</f>
        <v>1.3333333333333333</v>
      </c>
    </row>
    <row r="12" spans="1:12" x14ac:dyDescent="0.2">
      <c r="A12">
        <v>10</v>
      </c>
      <c r="B12">
        <v>11</v>
      </c>
      <c r="C12">
        <v>0.39389999999999997</v>
      </c>
      <c r="D12">
        <v>0.76</v>
      </c>
      <c r="E12">
        <v>0.25369999999999998</v>
      </c>
      <c r="F12">
        <v>12</v>
      </c>
      <c r="G12">
        <v>24</v>
      </c>
      <c r="H12">
        <v>36</v>
      </c>
      <c r="I12" t="str">
        <f>IF(E12=0,"Zero Windspeed","OK")</f>
        <v>OK</v>
      </c>
      <c r="J12">
        <f>G12 - F12</f>
        <v>12</v>
      </c>
      <c r="K12">
        <f>H12 / (1 + D12 + E12)</f>
        <v>17.877538858817104</v>
      </c>
      <c r="L12">
        <f>F12 / G12</f>
        <v>0.5</v>
      </c>
    </row>
    <row r="13" spans="1:12" x14ac:dyDescent="0.2">
      <c r="A13">
        <v>11</v>
      </c>
      <c r="B13">
        <v>12</v>
      </c>
      <c r="C13">
        <v>0.33329999999999999</v>
      </c>
      <c r="D13">
        <v>0.81</v>
      </c>
      <c r="E13">
        <v>0.28360000000000002</v>
      </c>
      <c r="F13">
        <v>26</v>
      </c>
      <c r="G13">
        <v>30</v>
      </c>
      <c r="H13">
        <v>56</v>
      </c>
      <c r="I13" t="str">
        <f>IF(E13=0,"Zero Windspeed","OK")</f>
        <v>OK</v>
      </c>
      <c r="J13">
        <f>G13 - F13</f>
        <v>4</v>
      </c>
      <c r="K13">
        <f>H13 / (1 + D13 + E13)</f>
        <v>26.748184944593046</v>
      </c>
      <c r="L13">
        <f>F13 / G13</f>
        <v>0.8666666666666667</v>
      </c>
    </row>
    <row r="14" spans="1:12" x14ac:dyDescent="0.2">
      <c r="A14">
        <v>12</v>
      </c>
      <c r="B14">
        <v>13</v>
      </c>
      <c r="C14">
        <v>0.42420000000000002</v>
      </c>
      <c r="D14">
        <v>0.77</v>
      </c>
      <c r="E14">
        <v>0.28360000000000002</v>
      </c>
      <c r="F14">
        <v>29</v>
      </c>
      <c r="G14">
        <v>55</v>
      </c>
      <c r="H14">
        <v>84</v>
      </c>
      <c r="I14" t="str">
        <f>IF(E14=0,"Zero Windspeed","OK")</f>
        <v>OK</v>
      </c>
      <c r="J14">
        <f>G14 - F14</f>
        <v>26</v>
      </c>
      <c r="K14">
        <f>H14 / (1 + D14 + E14)</f>
        <v>40.903778730035064</v>
      </c>
      <c r="L14">
        <f>F14 / G14</f>
        <v>0.52727272727272723</v>
      </c>
    </row>
    <row r="15" spans="1:12" x14ac:dyDescent="0.2">
      <c r="A15">
        <v>13</v>
      </c>
      <c r="B15">
        <v>14</v>
      </c>
      <c r="C15">
        <v>0.45450000000000002</v>
      </c>
      <c r="D15">
        <v>0.72</v>
      </c>
      <c r="E15">
        <v>0.29849999999999999</v>
      </c>
      <c r="F15">
        <v>47</v>
      </c>
      <c r="G15">
        <v>47</v>
      </c>
      <c r="H15">
        <v>94</v>
      </c>
      <c r="I15" t="str">
        <f>IF(E15=0,"Zero Windspeed","OK")</f>
        <v>OK</v>
      </c>
      <c r="J15">
        <f>G15 - F15</f>
        <v>0</v>
      </c>
      <c r="K15">
        <f>H15 / (1 + D15 + E15)</f>
        <v>46.569234580133767</v>
      </c>
      <c r="L15">
        <f>F15 / G15</f>
        <v>1</v>
      </c>
    </row>
    <row r="16" spans="1:12" x14ac:dyDescent="0.2">
      <c r="A16">
        <v>14</v>
      </c>
      <c r="B16">
        <v>15</v>
      </c>
      <c r="C16">
        <v>0.45450000000000002</v>
      </c>
      <c r="D16">
        <v>0.72</v>
      </c>
      <c r="E16">
        <v>0.28360000000000002</v>
      </c>
      <c r="F16">
        <v>35</v>
      </c>
      <c r="G16">
        <v>71</v>
      </c>
      <c r="H16">
        <v>106</v>
      </c>
      <c r="I16" t="str">
        <f>IF(E16=0,"Zero Windspeed","OK")</f>
        <v>OK</v>
      </c>
      <c r="J16">
        <f>G16 - F16</f>
        <v>36</v>
      </c>
      <c r="K16">
        <f>H16 / (1 + D16 + E16)</f>
        <v>52.904771411459372</v>
      </c>
      <c r="L16">
        <f>F16 / G16</f>
        <v>0.49295774647887325</v>
      </c>
    </row>
    <row r="17" spans="1:12" x14ac:dyDescent="0.2">
      <c r="A17">
        <v>15</v>
      </c>
      <c r="B17">
        <v>16</v>
      </c>
      <c r="C17">
        <v>0.43940000000000001</v>
      </c>
      <c r="D17">
        <v>0.77</v>
      </c>
      <c r="E17">
        <v>0.29849999999999999</v>
      </c>
      <c r="F17">
        <v>40</v>
      </c>
      <c r="G17">
        <v>70</v>
      </c>
      <c r="H17">
        <v>110</v>
      </c>
      <c r="I17" t="str">
        <f>IF(E17=0,"Zero Windspeed","OK")</f>
        <v>OK</v>
      </c>
      <c r="J17">
        <f>G17 - F17</f>
        <v>30</v>
      </c>
      <c r="K17">
        <f>H17 / (1 + D17 + E17)</f>
        <v>53.178631858834898</v>
      </c>
      <c r="L17">
        <f>F17 / G17</f>
        <v>0.5714285714285714</v>
      </c>
    </row>
    <row r="18" spans="1:12" x14ac:dyDescent="0.2">
      <c r="A18">
        <v>16</v>
      </c>
      <c r="B18">
        <v>17</v>
      </c>
      <c r="C18">
        <v>0.42420000000000002</v>
      </c>
      <c r="D18">
        <v>0.82</v>
      </c>
      <c r="E18">
        <v>0.29849999999999999</v>
      </c>
      <c r="F18">
        <v>41</v>
      </c>
      <c r="G18">
        <v>52</v>
      </c>
      <c r="H18">
        <v>93</v>
      </c>
      <c r="I18" t="str">
        <f>IF(E18=0,"Zero Windspeed","OK")</f>
        <v>OK</v>
      </c>
      <c r="J18">
        <f>G18 - F18</f>
        <v>11</v>
      </c>
      <c r="K18">
        <f>H18 / (1 + D18 + E18)</f>
        <v>43.898985130988905</v>
      </c>
      <c r="L18">
        <f>F18 / G18</f>
        <v>0.78846153846153844</v>
      </c>
    </row>
    <row r="19" spans="1:12" x14ac:dyDescent="0.2">
      <c r="A19">
        <v>17</v>
      </c>
      <c r="B19">
        <v>18</v>
      </c>
      <c r="D19">
        <v>0.82</v>
      </c>
      <c r="E19">
        <v>0.28360000000000002</v>
      </c>
      <c r="F19">
        <v>15</v>
      </c>
      <c r="G19">
        <v>52</v>
      </c>
      <c r="H19">
        <v>67</v>
      </c>
      <c r="I19" t="str">
        <f>IF(E19=0,"Zero Windspeed","OK")</f>
        <v>OK</v>
      </c>
      <c r="J19">
        <f>G19 - F19</f>
        <v>37</v>
      </c>
      <c r="K19">
        <f>H19 / (1 + D19 + E19)</f>
        <v>31.850161627685875</v>
      </c>
      <c r="L19">
        <f>F19 / G19</f>
        <v>0.28846153846153844</v>
      </c>
    </row>
    <row r="20" spans="1:12" x14ac:dyDescent="0.2">
      <c r="A20">
        <v>18</v>
      </c>
      <c r="B20">
        <v>19</v>
      </c>
      <c r="C20">
        <v>0.42420000000000002</v>
      </c>
      <c r="D20">
        <v>0.88</v>
      </c>
      <c r="E20">
        <v>0.25369999999999998</v>
      </c>
      <c r="F20">
        <v>9</v>
      </c>
      <c r="G20">
        <v>26</v>
      </c>
      <c r="H20">
        <v>35</v>
      </c>
      <c r="I20" t="str">
        <f>IF(E20=0,"Zero Windspeed","OK")</f>
        <v>OK</v>
      </c>
      <c r="J20">
        <f>G20 - F20</f>
        <v>17</v>
      </c>
      <c r="K20">
        <f>H20 / (1 + D20 + E20)</f>
        <v>16.403430660355255</v>
      </c>
      <c r="L20">
        <f>F20 / G20</f>
        <v>0.34615384615384615</v>
      </c>
    </row>
    <row r="21" spans="1:12" x14ac:dyDescent="0.2">
      <c r="A21">
        <v>19</v>
      </c>
      <c r="B21">
        <v>20</v>
      </c>
      <c r="C21">
        <v>0.42420000000000002</v>
      </c>
      <c r="D21">
        <v>0.88</v>
      </c>
      <c r="E21">
        <v>0.25369999999999998</v>
      </c>
      <c r="F21">
        <v>6</v>
      </c>
      <c r="G21">
        <v>31</v>
      </c>
      <c r="H21">
        <v>37</v>
      </c>
      <c r="I21" t="str">
        <f>IF(E21=0,"Zero Windspeed","OK")</f>
        <v>OK</v>
      </c>
      <c r="J21">
        <f>G21 - F21</f>
        <v>25</v>
      </c>
      <c r="K21">
        <f>H21 / (1 + D21 + E21)</f>
        <v>17.340769555232697</v>
      </c>
      <c r="L21">
        <f>F21 / G21</f>
        <v>0.19354838709677419</v>
      </c>
    </row>
    <row r="22" spans="1:12" x14ac:dyDescent="0.2">
      <c r="A22">
        <v>20</v>
      </c>
      <c r="B22">
        <v>21</v>
      </c>
      <c r="C22">
        <v>0.40910000000000002</v>
      </c>
      <c r="D22">
        <v>0.87</v>
      </c>
      <c r="E22">
        <v>0.25369999999999998</v>
      </c>
      <c r="F22">
        <v>11</v>
      </c>
      <c r="G22">
        <v>25</v>
      </c>
      <c r="H22">
        <v>36</v>
      </c>
      <c r="I22" t="str">
        <f>IF(E22=0,"Zero Windspeed","OK")</f>
        <v>OK</v>
      </c>
      <c r="J22">
        <f>G22 - F22</f>
        <v>14</v>
      </c>
      <c r="K22">
        <f>H22 / (1 + D22 + E22)</f>
        <v>16.951546828648116</v>
      </c>
      <c r="L22">
        <f>F22 / G22</f>
        <v>0.44</v>
      </c>
    </row>
    <row r="23" spans="1:12" x14ac:dyDescent="0.2">
      <c r="A23">
        <v>21</v>
      </c>
      <c r="B23">
        <v>22</v>
      </c>
      <c r="C23">
        <v>0.40910000000000002</v>
      </c>
      <c r="D23">
        <v>0.87</v>
      </c>
      <c r="E23">
        <v>0.19400000000000001</v>
      </c>
      <c r="F23">
        <v>3</v>
      </c>
      <c r="G23">
        <v>31</v>
      </c>
      <c r="H23">
        <v>34</v>
      </c>
      <c r="I23" t="str">
        <f>IF(E23=0,"Zero Windspeed","OK")</f>
        <v>OK</v>
      </c>
      <c r="J23">
        <f>G23 - F23</f>
        <v>28</v>
      </c>
      <c r="K23">
        <f>H23 / (1 + D23 + E23)</f>
        <v>16.472868217054263</v>
      </c>
      <c r="L23">
        <f>F23 / G23</f>
        <v>9.6774193548387094E-2</v>
      </c>
    </row>
    <row r="24" spans="1:12" x14ac:dyDescent="0.2">
      <c r="A24">
        <v>22</v>
      </c>
      <c r="B24">
        <v>23</v>
      </c>
      <c r="C24">
        <v>0.40910000000000002</v>
      </c>
      <c r="D24">
        <v>0.94</v>
      </c>
      <c r="E24">
        <v>0.22389999999999999</v>
      </c>
      <c r="F24">
        <v>11</v>
      </c>
      <c r="G24">
        <v>17</v>
      </c>
      <c r="H24">
        <v>28</v>
      </c>
      <c r="I24" t="str">
        <f>IF(E24=0,"Zero Windspeed","OK")</f>
        <v>OK</v>
      </c>
      <c r="J24">
        <f>G24 - F24</f>
        <v>6</v>
      </c>
      <c r="K24">
        <f>H24 / (1 + D24 + E24)</f>
        <v>12.939599796663432</v>
      </c>
      <c r="L24">
        <f>F24 / G24</f>
        <v>0.6470588235294118</v>
      </c>
    </row>
    <row r="25" spans="1:12" x14ac:dyDescent="0.2">
      <c r="A25">
        <v>23</v>
      </c>
      <c r="B25">
        <v>24</v>
      </c>
      <c r="D25">
        <v>0.88</v>
      </c>
      <c r="E25">
        <v>0.29849999999999999</v>
      </c>
      <c r="F25">
        <v>15</v>
      </c>
      <c r="G25">
        <v>24</v>
      </c>
      <c r="H25">
        <v>39</v>
      </c>
      <c r="I25" t="str">
        <f>IF(E25=0,"Zero Windspeed","OK")</f>
        <v>OK</v>
      </c>
      <c r="J25">
        <f>G25 - F25</f>
        <v>9</v>
      </c>
      <c r="K25">
        <f>H25 / (1 + D25 + E25)</f>
        <v>17.902226302501724</v>
      </c>
      <c r="L25">
        <f>F25 / G25</f>
        <v>0.625</v>
      </c>
    </row>
    <row r="26" spans="1:12" x14ac:dyDescent="0.2">
      <c r="A26">
        <v>24</v>
      </c>
      <c r="B26">
        <v>25</v>
      </c>
      <c r="C26">
        <v>0.45450000000000002</v>
      </c>
      <c r="D26">
        <v>0.88</v>
      </c>
      <c r="E26">
        <v>0.29849999999999999</v>
      </c>
      <c r="F26">
        <v>4</v>
      </c>
      <c r="G26">
        <v>13</v>
      </c>
      <c r="H26">
        <v>17</v>
      </c>
      <c r="I26" t="str">
        <f>IF(E26=0,"Zero Windspeed","OK")</f>
        <v>OK</v>
      </c>
      <c r="J26">
        <f>G26 - F26</f>
        <v>9</v>
      </c>
      <c r="K26">
        <f>H26 / (1 + D26 + E26)</f>
        <v>7.803534542116136</v>
      </c>
      <c r="L26">
        <f>F26 / G26</f>
        <v>0.30769230769230771</v>
      </c>
    </row>
    <row r="27" spans="1:12" x14ac:dyDescent="0.2">
      <c r="A27">
        <v>25</v>
      </c>
      <c r="B27">
        <v>26</v>
      </c>
      <c r="C27">
        <v>0.43940000000000001</v>
      </c>
      <c r="D27">
        <v>0.94</v>
      </c>
      <c r="E27">
        <v>0.25369999999999998</v>
      </c>
      <c r="F27">
        <v>1</v>
      </c>
      <c r="G27">
        <v>16</v>
      </c>
      <c r="H27">
        <v>17</v>
      </c>
      <c r="I27" t="str">
        <f>IF(E27=0,"Zero Windspeed","OK")</f>
        <v>OK</v>
      </c>
      <c r="J27">
        <f>G27 - F27</f>
        <v>15</v>
      </c>
      <c r="K27">
        <f>H27 / (1 + D27 + E27)</f>
        <v>7.7494643752564167</v>
      </c>
      <c r="L27">
        <f>F27 / G27</f>
        <v>6.25E-2</v>
      </c>
    </row>
    <row r="28" spans="1:12" x14ac:dyDescent="0.2">
      <c r="A28">
        <v>26</v>
      </c>
      <c r="B28">
        <v>27</v>
      </c>
      <c r="C28">
        <v>0.42420000000000002</v>
      </c>
      <c r="D28">
        <v>1</v>
      </c>
      <c r="E28">
        <v>0.28360000000000002</v>
      </c>
      <c r="F28">
        <v>1</v>
      </c>
      <c r="G28">
        <v>8</v>
      </c>
      <c r="H28">
        <v>9</v>
      </c>
      <c r="I28" t="str">
        <f>IF(E28=0,"Zero Windspeed","OK")</f>
        <v>OK</v>
      </c>
      <c r="J28">
        <f>G28 - F28</f>
        <v>7</v>
      </c>
      <c r="K28">
        <f>H28 / (1 + D28 + E28)</f>
        <v>3.9411455596426697</v>
      </c>
      <c r="L28">
        <f>F28 / G28</f>
        <v>0.125</v>
      </c>
    </row>
    <row r="29" spans="1:12" x14ac:dyDescent="0.2">
      <c r="A29">
        <v>27</v>
      </c>
      <c r="B29">
        <v>28</v>
      </c>
      <c r="C29">
        <v>0.45450000000000002</v>
      </c>
      <c r="D29">
        <v>0.94</v>
      </c>
      <c r="E29">
        <v>0.19400000000000001</v>
      </c>
      <c r="F29">
        <v>2</v>
      </c>
      <c r="G29">
        <v>4</v>
      </c>
      <c r="H29">
        <v>6</v>
      </c>
      <c r="I29" t="str">
        <f>IF(E29=0,"Zero Windspeed","OK")</f>
        <v>OK</v>
      </c>
      <c r="J29">
        <f>G29 - F29</f>
        <v>2</v>
      </c>
      <c r="K29">
        <f>H29 / (1 + D29 + E29)</f>
        <v>2.8116213683223994</v>
      </c>
      <c r="L29">
        <f>F29 / G29</f>
        <v>0.5</v>
      </c>
    </row>
    <row r="30" spans="1:12" x14ac:dyDescent="0.2">
      <c r="A30">
        <v>28</v>
      </c>
      <c r="B30">
        <v>29</v>
      </c>
      <c r="D30">
        <v>0.94</v>
      </c>
      <c r="E30">
        <v>0.19400000000000001</v>
      </c>
      <c r="F30">
        <v>2</v>
      </c>
      <c r="G30">
        <v>1</v>
      </c>
      <c r="H30">
        <v>3</v>
      </c>
      <c r="I30" t="str">
        <f>IF(E30=0,"Zero Windspeed","OK")</f>
        <v>OK</v>
      </c>
      <c r="J30">
        <f>G30 - F30</f>
        <v>-1</v>
      </c>
      <c r="K30">
        <f>H30 / (1 + D30 + E30)</f>
        <v>1.4058106841611997</v>
      </c>
      <c r="L30">
        <f>F30 / G30</f>
        <v>2</v>
      </c>
    </row>
    <row r="31" spans="1:12" x14ac:dyDescent="0.2">
      <c r="A31">
        <v>29</v>
      </c>
      <c r="B31">
        <v>30</v>
      </c>
      <c r="C31">
        <v>0.42420000000000002</v>
      </c>
      <c r="D31">
        <v>0.77</v>
      </c>
      <c r="E31">
        <v>0.29849999999999999</v>
      </c>
      <c r="F31">
        <v>0</v>
      </c>
      <c r="G31">
        <v>2</v>
      </c>
      <c r="H31">
        <v>2</v>
      </c>
      <c r="I31" t="str">
        <f>IF(E31=0,"Zero Windspeed","OK")</f>
        <v>OK</v>
      </c>
      <c r="J31">
        <f>G31 - F31</f>
        <v>2</v>
      </c>
      <c r="K31">
        <f>H31 / (1 + D31 + E31)</f>
        <v>0.96688421561518001</v>
      </c>
      <c r="L31">
        <f>F31 / G31</f>
        <v>0</v>
      </c>
    </row>
    <row r="32" spans="1:12" x14ac:dyDescent="0.2">
      <c r="A32">
        <v>30</v>
      </c>
      <c r="B32">
        <v>31</v>
      </c>
      <c r="C32">
        <v>0.40910000000000002</v>
      </c>
      <c r="D32">
        <v>0.76</v>
      </c>
      <c r="E32">
        <v>0.19400000000000001</v>
      </c>
      <c r="F32">
        <v>0</v>
      </c>
      <c r="G32">
        <v>1</v>
      </c>
      <c r="H32">
        <v>1</v>
      </c>
      <c r="I32" t="str">
        <f>IF(E32=0,"Zero Windspeed","OK")</f>
        <v>OK</v>
      </c>
      <c r="J32">
        <f>G32 - F32</f>
        <v>1</v>
      </c>
      <c r="K32">
        <f>H32 / (1 + D32 + E32)</f>
        <v>0.51177072671443191</v>
      </c>
      <c r="L32">
        <f>F32 / G32</f>
        <v>0</v>
      </c>
    </row>
    <row r="33" spans="1:12" x14ac:dyDescent="0.2">
      <c r="A33">
        <v>31</v>
      </c>
      <c r="B33">
        <v>32</v>
      </c>
      <c r="C33">
        <v>0.40910000000000002</v>
      </c>
      <c r="D33">
        <v>0.71</v>
      </c>
      <c r="E33">
        <v>0.22389999999999999</v>
      </c>
      <c r="F33">
        <v>0</v>
      </c>
      <c r="G33">
        <v>8</v>
      </c>
      <c r="H33">
        <v>8</v>
      </c>
      <c r="I33" t="str">
        <f>IF(E33=0,"Zero Windspeed","OK")</f>
        <v>OK</v>
      </c>
      <c r="J33">
        <f>G33 - F33</f>
        <v>8</v>
      </c>
      <c r="K33">
        <f>H33 / (1 + D33 + E33)</f>
        <v>4.1367185480117898</v>
      </c>
      <c r="L33">
        <f>F33 / G33</f>
        <v>0</v>
      </c>
    </row>
    <row r="34" spans="1:12" x14ac:dyDescent="0.2">
      <c r="A34">
        <v>32</v>
      </c>
      <c r="B34">
        <v>33</v>
      </c>
      <c r="D34">
        <v>0.76</v>
      </c>
      <c r="E34">
        <v>0.22389999999999999</v>
      </c>
      <c r="F34">
        <v>1</v>
      </c>
      <c r="G34">
        <v>19</v>
      </c>
      <c r="H34">
        <v>20</v>
      </c>
      <c r="I34" t="str">
        <f>IF(E34=0,"Zero Windspeed","OK")</f>
        <v>OK</v>
      </c>
      <c r="J34">
        <f>G34 - F34</f>
        <v>18</v>
      </c>
      <c r="K34">
        <f>H34 / (1 + D34 + E34)</f>
        <v>10.081153283935683</v>
      </c>
      <c r="L34">
        <f>F34 / G34</f>
        <v>5.2631578947368418E-2</v>
      </c>
    </row>
    <row r="35" spans="1:12" x14ac:dyDescent="0.2">
      <c r="A35">
        <v>33</v>
      </c>
      <c r="B35">
        <v>34</v>
      </c>
      <c r="C35">
        <v>0.34849999999999998</v>
      </c>
      <c r="D35">
        <v>0.81</v>
      </c>
      <c r="E35">
        <v>0.22389999999999999</v>
      </c>
      <c r="F35">
        <v>7</v>
      </c>
      <c r="G35">
        <v>46</v>
      </c>
      <c r="H35">
        <v>53</v>
      </c>
      <c r="I35" t="str">
        <f>IF(E35=0,"Zero Windspeed","OK")</f>
        <v>OK</v>
      </c>
      <c r="J35">
        <f>G35 - F35</f>
        <v>39</v>
      </c>
      <c r="K35">
        <f>H35 / (1 + D35 + E35)</f>
        <v>26.058311618073652</v>
      </c>
      <c r="L35">
        <f>F35 / G35</f>
        <v>0.15217391304347827</v>
      </c>
    </row>
    <row r="36" spans="1:12" x14ac:dyDescent="0.2">
      <c r="A36">
        <v>34</v>
      </c>
      <c r="B36">
        <v>35</v>
      </c>
      <c r="C36">
        <v>0.33329999999999999</v>
      </c>
      <c r="D36">
        <v>0.71</v>
      </c>
      <c r="E36">
        <v>0.25369999999999998</v>
      </c>
      <c r="F36">
        <v>16</v>
      </c>
      <c r="G36">
        <v>54</v>
      </c>
      <c r="H36">
        <v>70</v>
      </c>
      <c r="I36" t="str">
        <f>IF(E36=0,"Zero Windspeed","OK")</f>
        <v>OK</v>
      </c>
      <c r="J36">
        <f>G36 - F36</f>
        <v>38</v>
      </c>
      <c r="K36">
        <f>H36 / (1 + D36 + E36)</f>
        <v>35.646992921525694</v>
      </c>
      <c r="L36">
        <f>F36 / G36</f>
        <v>0.29629629629629628</v>
      </c>
    </row>
    <row r="37" spans="1:12" x14ac:dyDescent="0.2">
      <c r="A37">
        <v>35</v>
      </c>
      <c r="B37">
        <v>36</v>
      </c>
      <c r="C37">
        <v>0.33329999999999999</v>
      </c>
      <c r="D37">
        <v>0.66</v>
      </c>
      <c r="E37">
        <v>0.29849999999999999</v>
      </c>
      <c r="F37">
        <v>20</v>
      </c>
      <c r="G37">
        <v>73</v>
      </c>
      <c r="H37">
        <v>93</v>
      </c>
      <c r="I37" t="str">
        <f>IF(E37=0,"Zero Windspeed","OK")</f>
        <v>OK</v>
      </c>
      <c r="J37">
        <f>G37 - F37</f>
        <v>53</v>
      </c>
      <c r="K37">
        <f>H37 / (1 + D37 + E37)</f>
        <v>47.485320398263973</v>
      </c>
      <c r="L37">
        <f>F37 / G37</f>
        <v>0.27397260273972601</v>
      </c>
    </row>
    <row r="38" spans="1:12" x14ac:dyDescent="0.2">
      <c r="A38">
        <v>36</v>
      </c>
      <c r="B38">
        <v>37</v>
      </c>
      <c r="C38">
        <v>0.34849999999999998</v>
      </c>
      <c r="D38">
        <v>0.66</v>
      </c>
      <c r="E38">
        <v>0.1343</v>
      </c>
      <c r="F38">
        <v>11</v>
      </c>
      <c r="G38">
        <v>64</v>
      </c>
      <c r="H38">
        <v>75</v>
      </c>
      <c r="I38" t="str">
        <f>IF(E38=0,"Zero Windspeed","OK")</f>
        <v>OK</v>
      </c>
      <c r="J38">
        <f>G38 - F38</f>
        <v>53</v>
      </c>
      <c r="K38">
        <f>H38 / (1 + D38 + E38)</f>
        <v>41.799030262497908</v>
      </c>
      <c r="L38">
        <f>F38 / G38</f>
        <v>0.171875</v>
      </c>
    </row>
    <row r="39" spans="1:12" x14ac:dyDescent="0.2">
      <c r="A39">
        <v>37</v>
      </c>
      <c r="B39">
        <v>38</v>
      </c>
      <c r="D39">
        <v>0.76</v>
      </c>
      <c r="E39">
        <v>0.19400000000000001</v>
      </c>
      <c r="F39">
        <v>4</v>
      </c>
      <c r="G39">
        <v>55</v>
      </c>
      <c r="H39">
        <v>59</v>
      </c>
      <c r="I39" t="str">
        <f>IF(E39=0,"Zero Windspeed","OK")</f>
        <v>OK</v>
      </c>
      <c r="J39">
        <f>G39 - F39</f>
        <v>51</v>
      </c>
      <c r="K39">
        <f>H39 / (1 + D39 + E39)</f>
        <v>30.194472876151483</v>
      </c>
      <c r="L39">
        <f>F39 / G39</f>
        <v>7.2727272727272724E-2</v>
      </c>
    </row>
    <row r="40" spans="1:12" x14ac:dyDescent="0.2">
      <c r="A40">
        <v>38</v>
      </c>
      <c r="B40">
        <v>39</v>
      </c>
      <c r="C40">
        <v>0.33329999999999999</v>
      </c>
      <c r="D40">
        <v>0.81</v>
      </c>
      <c r="E40">
        <v>0.16420000000000001</v>
      </c>
      <c r="F40">
        <v>19</v>
      </c>
      <c r="G40">
        <v>55</v>
      </c>
      <c r="H40">
        <v>74</v>
      </c>
      <c r="I40" t="str">
        <f>IF(E40=0,"Zero Windspeed","OK")</f>
        <v>OK</v>
      </c>
      <c r="J40">
        <f>G40 - F40</f>
        <v>36</v>
      </c>
      <c r="K40">
        <f>H40 / (1 + D40 + E40)</f>
        <v>37.483537635497918</v>
      </c>
      <c r="L40">
        <f>F40 / G40</f>
        <v>0.34545454545454546</v>
      </c>
    </row>
    <row r="41" spans="1:12" x14ac:dyDescent="0.2">
      <c r="A41">
        <v>39</v>
      </c>
      <c r="B41">
        <v>40</v>
      </c>
      <c r="C41">
        <v>0.33329999999999999</v>
      </c>
      <c r="D41">
        <v>0.71</v>
      </c>
      <c r="E41">
        <v>0.16420000000000001</v>
      </c>
      <c r="F41">
        <v>9</v>
      </c>
      <c r="G41">
        <v>67</v>
      </c>
      <c r="H41">
        <v>76</v>
      </c>
      <c r="I41" t="str">
        <f>IF(E41=0,"Zero Windspeed","OK")</f>
        <v>OK</v>
      </c>
      <c r="J41">
        <f>G41 - F41</f>
        <v>58</v>
      </c>
      <c r="K41">
        <f>H41 / (1 + D41 + E41)</f>
        <v>40.550634937573363</v>
      </c>
      <c r="L41">
        <f>F41 / G41</f>
        <v>0.13432835820895522</v>
      </c>
    </row>
    <row r="42" spans="1:12" x14ac:dyDescent="0.2">
      <c r="A42">
        <v>40</v>
      </c>
      <c r="B42">
        <v>41</v>
      </c>
      <c r="C42">
        <v>0.33329999999999999</v>
      </c>
      <c r="D42">
        <v>0.56999999999999995</v>
      </c>
      <c r="E42">
        <v>0.19400000000000001</v>
      </c>
      <c r="F42">
        <v>7</v>
      </c>
      <c r="G42">
        <v>58</v>
      </c>
      <c r="H42">
        <v>65</v>
      </c>
      <c r="I42" t="str">
        <f>IF(E42=0,"Zero Windspeed","OK")</f>
        <v>OK</v>
      </c>
      <c r="J42">
        <f>G42 - F42</f>
        <v>51</v>
      </c>
      <c r="K42">
        <f>H42 / (1 + D42 + E42)</f>
        <v>36.848072562358283</v>
      </c>
      <c r="L42">
        <f>F42 / G42</f>
        <v>0.1206896551724138</v>
      </c>
    </row>
    <row r="43" spans="1:12" x14ac:dyDescent="0.2">
      <c r="A43">
        <v>41</v>
      </c>
      <c r="B43">
        <v>42</v>
      </c>
      <c r="C43">
        <v>0.33329999999999999</v>
      </c>
      <c r="D43">
        <v>0.46</v>
      </c>
      <c r="E43">
        <v>0.32840000000000003</v>
      </c>
      <c r="F43">
        <v>10</v>
      </c>
      <c r="G43">
        <v>43</v>
      </c>
      <c r="H43">
        <v>53</v>
      </c>
      <c r="I43" t="str">
        <f>IF(E43=0,"Zero Windspeed","OK")</f>
        <v>OK</v>
      </c>
      <c r="J43">
        <f>G43 - F43</f>
        <v>33</v>
      </c>
      <c r="K43">
        <f>H43 / (1 + D43 + E43)</f>
        <v>29.635428315813016</v>
      </c>
      <c r="L43">
        <f>F43 / G43</f>
        <v>0.23255813953488372</v>
      </c>
    </row>
    <row r="44" spans="1:12" x14ac:dyDescent="0.2">
      <c r="A44">
        <v>42</v>
      </c>
      <c r="B44">
        <v>43</v>
      </c>
      <c r="C44">
        <v>0.28789999999999999</v>
      </c>
      <c r="D44">
        <v>0.42</v>
      </c>
      <c r="E44">
        <v>0.44779999999999998</v>
      </c>
      <c r="F44">
        <v>1</v>
      </c>
      <c r="G44">
        <v>29</v>
      </c>
      <c r="H44">
        <v>30</v>
      </c>
      <c r="I44" t="str">
        <f>IF(E44=0,"Zero Windspeed","OK")</f>
        <v>OK</v>
      </c>
      <c r="J44">
        <f>G44 - F44</f>
        <v>28</v>
      </c>
      <c r="K44">
        <f>H44 / (1 + D44 + E44)</f>
        <v>16.061676839061999</v>
      </c>
      <c r="L44">
        <f>F44 / G44</f>
        <v>3.4482758620689655E-2</v>
      </c>
    </row>
    <row r="45" spans="1:12" x14ac:dyDescent="0.2">
      <c r="A45">
        <v>43</v>
      </c>
      <c r="B45">
        <v>44</v>
      </c>
      <c r="D45">
        <v>0.39</v>
      </c>
      <c r="E45">
        <v>0.35820000000000002</v>
      </c>
      <c r="F45">
        <v>5</v>
      </c>
      <c r="G45">
        <v>17</v>
      </c>
      <c r="H45">
        <v>22</v>
      </c>
      <c r="I45" t="str">
        <f>IF(E45=0,"Zero Windspeed","OK")</f>
        <v>OK</v>
      </c>
      <c r="J45">
        <f>G45 - F45</f>
        <v>12</v>
      </c>
      <c r="K45">
        <f>H45 / (1 + D45 + E45)</f>
        <v>12.584372497425923</v>
      </c>
      <c r="L45">
        <f>F45 / G45</f>
        <v>0.29411764705882354</v>
      </c>
    </row>
    <row r="46" spans="1:12" x14ac:dyDescent="0.2">
      <c r="A46">
        <v>44</v>
      </c>
      <c r="B46">
        <v>45</v>
      </c>
      <c r="C46">
        <v>0.2273</v>
      </c>
      <c r="D46">
        <v>0.44</v>
      </c>
      <c r="E46">
        <v>0.32840000000000003</v>
      </c>
      <c r="F46">
        <v>11</v>
      </c>
      <c r="G46">
        <v>20</v>
      </c>
      <c r="H46">
        <v>31</v>
      </c>
      <c r="I46" t="str">
        <f>IF(E46=0,"Zero Windspeed","OK")</f>
        <v>OK</v>
      </c>
      <c r="J46">
        <f>G46 - F46</f>
        <v>9</v>
      </c>
      <c r="K46">
        <f>H46 / (1 + D46 + E46)</f>
        <v>17.529970594888034</v>
      </c>
      <c r="L46">
        <f>F46 / G46</f>
        <v>0.55000000000000004</v>
      </c>
    </row>
    <row r="47" spans="1:12" x14ac:dyDescent="0.2">
      <c r="A47">
        <v>45</v>
      </c>
      <c r="B47">
        <v>46</v>
      </c>
      <c r="C47">
        <v>0.21210000000000001</v>
      </c>
      <c r="D47">
        <v>0.44</v>
      </c>
      <c r="E47">
        <v>0.29849999999999999</v>
      </c>
      <c r="F47">
        <v>0</v>
      </c>
      <c r="G47">
        <v>9</v>
      </c>
      <c r="H47">
        <v>9</v>
      </c>
      <c r="I47" t="str">
        <f>IF(E47=0,"Zero Windspeed","OK")</f>
        <v>OK</v>
      </c>
      <c r="J47">
        <f>G47 - F47</f>
        <v>9</v>
      </c>
      <c r="K47">
        <f>H47 / (1 + D47 + E47)</f>
        <v>5.1768766177739431</v>
      </c>
      <c r="L47">
        <f>F47 / G47</f>
        <v>0</v>
      </c>
    </row>
    <row r="48" spans="1:12" x14ac:dyDescent="0.2">
      <c r="A48">
        <v>46</v>
      </c>
      <c r="B48">
        <v>47</v>
      </c>
      <c r="C48">
        <v>0.2273</v>
      </c>
      <c r="D48">
        <v>0.47</v>
      </c>
      <c r="E48">
        <v>0.16420000000000001</v>
      </c>
      <c r="F48">
        <v>0</v>
      </c>
      <c r="G48">
        <v>8</v>
      </c>
      <c r="H48">
        <v>8</v>
      </c>
      <c r="I48" t="str">
        <f>IF(E48=0,"Zero Windspeed","OK")</f>
        <v>OK</v>
      </c>
      <c r="J48">
        <f>G48 - F48</f>
        <v>8</v>
      </c>
      <c r="K48">
        <f>H48 / (1 + D48 + E48)</f>
        <v>4.8953616448415129</v>
      </c>
      <c r="L48">
        <f>F48 / G48</f>
        <v>0</v>
      </c>
    </row>
    <row r="49" spans="1:12" x14ac:dyDescent="0.2">
      <c r="A49">
        <v>47</v>
      </c>
      <c r="B49">
        <v>48</v>
      </c>
      <c r="C49">
        <v>0.19700000000000001</v>
      </c>
      <c r="D49">
        <v>0.44</v>
      </c>
      <c r="E49">
        <v>0.35820000000000002</v>
      </c>
      <c r="F49">
        <v>0</v>
      </c>
      <c r="G49">
        <v>5</v>
      </c>
      <c r="H49">
        <v>5</v>
      </c>
      <c r="I49" t="str">
        <f>IF(E49=0,"Zero Windspeed","OK")</f>
        <v>OK</v>
      </c>
      <c r="J49">
        <f>G49 - F49</f>
        <v>5</v>
      </c>
      <c r="K49">
        <f>H49 / (1 + D49 + E49)</f>
        <v>2.7805583361138915</v>
      </c>
      <c r="L49">
        <f>F49 / G49</f>
        <v>0</v>
      </c>
    </row>
    <row r="50" spans="1:12" x14ac:dyDescent="0.2">
      <c r="A50">
        <v>48</v>
      </c>
      <c r="B50">
        <v>49</v>
      </c>
      <c r="D50">
        <v>0.44</v>
      </c>
      <c r="E50">
        <v>0.41789999999999999</v>
      </c>
      <c r="F50">
        <v>0</v>
      </c>
      <c r="G50">
        <v>2</v>
      </c>
      <c r="H50">
        <v>2</v>
      </c>
      <c r="I50" t="str">
        <f>IF(E50=0,"Zero Windspeed","OK")</f>
        <v>OK</v>
      </c>
      <c r="J50">
        <f>G50 - F50</f>
        <v>2</v>
      </c>
      <c r="K50">
        <f>H50 / (1 + D50 + E50)</f>
        <v>1.0764842025943271</v>
      </c>
      <c r="L50">
        <f>F50 / G50</f>
        <v>0</v>
      </c>
    </row>
    <row r="51" spans="1:12" x14ac:dyDescent="0.2">
      <c r="A51">
        <v>49</v>
      </c>
      <c r="B51">
        <v>50</v>
      </c>
      <c r="C51">
        <v>0.13639999999999999</v>
      </c>
      <c r="D51">
        <v>0.47</v>
      </c>
      <c r="E51">
        <v>0.3881</v>
      </c>
      <c r="F51">
        <v>0</v>
      </c>
      <c r="G51">
        <v>1</v>
      </c>
      <c r="H51">
        <v>1</v>
      </c>
      <c r="I51" t="str">
        <f>IF(E51=0,"Zero Windspeed","OK")</f>
        <v>OK</v>
      </c>
      <c r="J51">
        <f>G51 - F51</f>
        <v>1</v>
      </c>
      <c r="K51">
        <f>H51 / (1 + D51 + E51)</f>
        <v>0.53818416662181801</v>
      </c>
      <c r="L51">
        <f>F51 / G51</f>
        <v>0</v>
      </c>
    </row>
    <row r="52" spans="1:12" x14ac:dyDescent="0.2">
      <c r="A52">
        <v>50</v>
      </c>
      <c r="B52">
        <v>51</v>
      </c>
      <c r="C52">
        <v>0.13639999999999999</v>
      </c>
      <c r="D52">
        <v>0.47</v>
      </c>
      <c r="E52">
        <v>0.28360000000000002</v>
      </c>
      <c r="F52">
        <v>0</v>
      </c>
      <c r="G52">
        <v>3</v>
      </c>
      <c r="H52">
        <v>3</v>
      </c>
      <c r="I52" t="str">
        <f>IF(E52=0,"Zero Windspeed","OK")</f>
        <v>OK</v>
      </c>
      <c r="J52">
        <f>G52 - F52</f>
        <v>3</v>
      </c>
      <c r="K52">
        <f>H52 / (1 + D52 + E52)</f>
        <v>1.7107664233576643</v>
      </c>
      <c r="L52">
        <f>F52 / G52</f>
        <v>0</v>
      </c>
    </row>
    <row r="53" spans="1:12" x14ac:dyDescent="0.2">
      <c r="A53">
        <v>51</v>
      </c>
      <c r="B53">
        <v>52</v>
      </c>
      <c r="C53">
        <v>0.1061</v>
      </c>
      <c r="D53">
        <v>0.5</v>
      </c>
      <c r="E53">
        <v>0.3881</v>
      </c>
      <c r="F53">
        <v>0</v>
      </c>
      <c r="G53">
        <v>30</v>
      </c>
      <c r="H53">
        <v>30</v>
      </c>
      <c r="I53" t="str">
        <f>IF(E53=0,"Zero Windspeed","OK")</f>
        <v>OK</v>
      </c>
      <c r="J53">
        <f>G53 - F53</f>
        <v>30</v>
      </c>
      <c r="K53">
        <f>H53 / (1 + D53 + E53)</f>
        <v>15.888988930671044</v>
      </c>
      <c r="L53">
        <f>F53 / G53</f>
        <v>0</v>
      </c>
    </row>
    <row r="54" spans="1:12" x14ac:dyDescent="0.2">
      <c r="A54">
        <v>52</v>
      </c>
      <c r="B54">
        <v>53</v>
      </c>
      <c r="C54">
        <v>0.13639999999999999</v>
      </c>
      <c r="D54">
        <v>0.5</v>
      </c>
      <c r="E54">
        <v>0.19400000000000001</v>
      </c>
      <c r="F54">
        <v>1</v>
      </c>
      <c r="G54">
        <v>63</v>
      </c>
      <c r="H54">
        <v>64</v>
      </c>
      <c r="I54" t="str">
        <f>IF(E54=0,"Zero Windspeed","OK")</f>
        <v>OK</v>
      </c>
      <c r="J54">
        <f>G54 - F54</f>
        <v>62</v>
      </c>
      <c r="K54">
        <f>H54 / (1 + D54 + E54)</f>
        <v>37.780401416765052</v>
      </c>
      <c r="L54">
        <f>F54 / G54</f>
        <v>1.5873015873015872E-2</v>
      </c>
    </row>
    <row r="55" spans="1:12" x14ac:dyDescent="0.2">
      <c r="A55">
        <v>53</v>
      </c>
      <c r="B55">
        <v>54</v>
      </c>
      <c r="C55">
        <v>0.1212</v>
      </c>
      <c r="D55">
        <v>0.5</v>
      </c>
      <c r="E55">
        <v>0.28360000000000002</v>
      </c>
      <c r="F55">
        <v>1</v>
      </c>
      <c r="G55">
        <v>153</v>
      </c>
      <c r="H55">
        <v>154</v>
      </c>
      <c r="I55" t="str">
        <f>IF(E55=0,"Zero Windspeed","OK")</f>
        <v>OK</v>
      </c>
      <c r="J55">
        <f>G55 - F55</f>
        <v>152</v>
      </c>
      <c r="K55">
        <f>H55 / (1 + D55 + E55)</f>
        <v>86.342229199372056</v>
      </c>
      <c r="L55">
        <f>F55 / G55</f>
        <v>6.5359477124183009E-3</v>
      </c>
    </row>
    <row r="56" spans="1:12" x14ac:dyDescent="0.2">
      <c r="A56">
        <v>54</v>
      </c>
      <c r="B56">
        <v>55</v>
      </c>
      <c r="C56">
        <v>0.13639999999999999</v>
      </c>
      <c r="D56">
        <v>0.43</v>
      </c>
      <c r="E56">
        <v>0.3881</v>
      </c>
      <c r="F56">
        <v>7</v>
      </c>
      <c r="G56">
        <v>81</v>
      </c>
      <c r="H56">
        <v>88</v>
      </c>
      <c r="I56" t="str">
        <f>IF(E56=0,"Zero Windspeed","OK")</f>
        <v>OK</v>
      </c>
      <c r="J56">
        <f>G56 - F56</f>
        <v>74</v>
      </c>
      <c r="K56">
        <f>H56 / (1 + D56 + E56)</f>
        <v>48.402178098014417</v>
      </c>
      <c r="L56">
        <f>F56 / G56</f>
        <v>8.6419753086419748E-2</v>
      </c>
    </row>
    <row r="57" spans="1:12" x14ac:dyDescent="0.2">
      <c r="A57">
        <v>55</v>
      </c>
      <c r="B57">
        <v>56</v>
      </c>
      <c r="C57">
        <v>0.16669999999999999</v>
      </c>
      <c r="D57">
        <v>0.43</v>
      </c>
      <c r="E57">
        <v>0.25369999999999998</v>
      </c>
      <c r="F57">
        <v>11</v>
      </c>
      <c r="G57">
        <v>33</v>
      </c>
      <c r="H57">
        <v>44</v>
      </c>
      <c r="I57" t="str">
        <f>IF(E57=0,"Zero Windspeed","OK")</f>
        <v>OK</v>
      </c>
      <c r="J57">
        <f>G57 - F57</f>
        <v>22</v>
      </c>
      <c r="K57">
        <f>H57 / (1 + D57 + E57)</f>
        <v>26.132921541842371</v>
      </c>
      <c r="L57">
        <f>F57 / G57</f>
        <v>0.33333333333333331</v>
      </c>
    </row>
    <row r="58" spans="1:12" x14ac:dyDescent="0.2">
      <c r="A58">
        <v>56</v>
      </c>
      <c r="B58">
        <v>57</v>
      </c>
      <c r="C58">
        <v>0.18179999999999999</v>
      </c>
      <c r="D58">
        <v>0.4</v>
      </c>
      <c r="E58">
        <v>0.32840000000000003</v>
      </c>
      <c r="F58">
        <v>10</v>
      </c>
      <c r="G58">
        <v>41</v>
      </c>
      <c r="H58">
        <v>51</v>
      </c>
      <c r="I58" t="str">
        <f>IF(E58=0,"Zero Windspeed","OK")</f>
        <v>OK</v>
      </c>
      <c r="J58">
        <f>G58 - F58</f>
        <v>31</v>
      </c>
      <c r="K58">
        <f>H58 / (1 + D58 + E58)</f>
        <v>29.507058551261284</v>
      </c>
      <c r="L58">
        <f>F58 / G58</f>
        <v>0.24390243902439024</v>
      </c>
    </row>
    <row r="59" spans="1:12" x14ac:dyDescent="0.2">
      <c r="A59">
        <v>57</v>
      </c>
      <c r="B59">
        <v>58</v>
      </c>
      <c r="C59">
        <v>0.21210000000000001</v>
      </c>
      <c r="D59">
        <v>0.35</v>
      </c>
      <c r="E59">
        <v>0.29849999999999999</v>
      </c>
      <c r="F59">
        <v>13</v>
      </c>
      <c r="G59">
        <v>48</v>
      </c>
      <c r="H59">
        <v>61</v>
      </c>
      <c r="I59" t="str">
        <f>IF(E59=0,"Zero Windspeed","OK")</f>
        <v>OK</v>
      </c>
      <c r="J59">
        <f>G59 - F59</f>
        <v>35</v>
      </c>
      <c r="K59">
        <f>H59 / (1 + D59 + E59)</f>
        <v>37.00333636639369</v>
      </c>
      <c r="L59">
        <f>F59 / G59</f>
        <v>0.27083333333333331</v>
      </c>
    </row>
    <row r="60" spans="1:12" x14ac:dyDescent="0.2">
      <c r="A60">
        <v>58</v>
      </c>
      <c r="B60">
        <v>59</v>
      </c>
      <c r="D60">
        <v>0.35</v>
      </c>
      <c r="E60">
        <v>0.28360000000000002</v>
      </c>
      <c r="F60">
        <v>8</v>
      </c>
      <c r="G60">
        <v>53</v>
      </c>
      <c r="H60">
        <v>61</v>
      </c>
      <c r="I60" t="str">
        <f>IF(E60=0,"Zero Windspeed","OK")</f>
        <v>OK</v>
      </c>
      <c r="J60">
        <f>G60 - F60</f>
        <v>45</v>
      </c>
      <c r="K60">
        <f>H60 / (1 + D60 + E60)</f>
        <v>37.340842311459348</v>
      </c>
      <c r="L60">
        <f>F60 / G60</f>
        <v>0.15094339622641509</v>
      </c>
    </row>
    <row r="61" spans="1:12" x14ac:dyDescent="0.2">
      <c r="A61">
        <v>59</v>
      </c>
      <c r="B61">
        <v>60</v>
      </c>
      <c r="C61">
        <v>0.2424</v>
      </c>
      <c r="D61">
        <v>0.3</v>
      </c>
      <c r="E61">
        <v>0.28360000000000002</v>
      </c>
      <c r="F61">
        <v>11</v>
      </c>
      <c r="G61">
        <v>66</v>
      </c>
      <c r="H61">
        <v>77</v>
      </c>
      <c r="I61" t="str">
        <f>IF(E61=0,"Zero Windspeed","OK")</f>
        <v>OK</v>
      </c>
      <c r="J61">
        <f>G61 - F61</f>
        <v>55</v>
      </c>
      <c r="K61">
        <f>H61 / (1 + D61 + E61)</f>
        <v>48.623389744885067</v>
      </c>
      <c r="L61">
        <f>F61 / G61</f>
        <v>0.16666666666666666</v>
      </c>
    </row>
    <row r="62" spans="1:12" x14ac:dyDescent="0.2">
      <c r="A62">
        <v>60</v>
      </c>
      <c r="B62">
        <v>61</v>
      </c>
      <c r="C62">
        <v>0.2424</v>
      </c>
      <c r="D62">
        <v>0.3</v>
      </c>
      <c r="E62">
        <v>0.25369999999999998</v>
      </c>
      <c r="F62">
        <v>14</v>
      </c>
      <c r="G62">
        <v>58</v>
      </c>
      <c r="H62">
        <v>72</v>
      </c>
      <c r="I62" t="str">
        <f>IF(E62=0,"Zero Windspeed","OK")</f>
        <v>OK</v>
      </c>
      <c r="J62">
        <f>G62 - F62</f>
        <v>44</v>
      </c>
      <c r="K62">
        <f>H62 / (1 + D62 + E62)</f>
        <v>46.34099246958872</v>
      </c>
      <c r="L62">
        <f>F62 / G62</f>
        <v>0.2413793103448276</v>
      </c>
    </row>
    <row r="63" spans="1:12" x14ac:dyDescent="0.2">
      <c r="A63">
        <v>61</v>
      </c>
      <c r="B63">
        <v>62</v>
      </c>
      <c r="C63">
        <v>0.2424</v>
      </c>
      <c r="D63">
        <v>0.3</v>
      </c>
      <c r="E63">
        <v>0.25369999999999998</v>
      </c>
      <c r="F63">
        <v>9</v>
      </c>
      <c r="G63">
        <v>67</v>
      </c>
      <c r="H63">
        <v>76</v>
      </c>
      <c r="I63" t="str">
        <f>IF(E63=0,"Zero Windspeed","OK")</f>
        <v>OK</v>
      </c>
      <c r="J63">
        <f>G63 - F63</f>
        <v>58</v>
      </c>
      <c r="K63">
        <f>H63 / (1 + D63 + E63)</f>
        <v>48.91549205123254</v>
      </c>
      <c r="L63">
        <f>F63 / G63</f>
        <v>0.13432835820895522</v>
      </c>
    </row>
    <row r="64" spans="1:12" x14ac:dyDescent="0.2">
      <c r="A64">
        <v>62</v>
      </c>
      <c r="B64">
        <v>63</v>
      </c>
      <c r="C64">
        <v>0.2273</v>
      </c>
      <c r="D64">
        <v>0.3</v>
      </c>
      <c r="E64">
        <v>0.22389999999999999</v>
      </c>
      <c r="F64">
        <v>11</v>
      </c>
      <c r="G64">
        <v>146</v>
      </c>
      <c r="H64">
        <v>157</v>
      </c>
      <c r="I64" t="str">
        <f>IF(E64=0,"Zero Windspeed","OK")</f>
        <v>OK</v>
      </c>
      <c r="J64">
        <f>G64 - F64</f>
        <v>135</v>
      </c>
      <c r="K64">
        <f>H64 / (1 + D64 + E64)</f>
        <v>103.02513288273508</v>
      </c>
      <c r="L64">
        <f>F64 / G64</f>
        <v>7.5342465753424653E-2</v>
      </c>
    </row>
    <row r="65" spans="1:12" x14ac:dyDescent="0.2">
      <c r="A65">
        <v>63</v>
      </c>
      <c r="B65">
        <v>64</v>
      </c>
      <c r="C65">
        <v>0.2576</v>
      </c>
      <c r="D65">
        <v>0.32</v>
      </c>
      <c r="E65">
        <v>0.1045</v>
      </c>
      <c r="F65">
        <v>9</v>
      </c>
      <c r="G65">
        <v>148</v>
      </c>
      <c r="H65">
        <v>157</v>
      </c>
      <c r="I65" t="str">
        <f>IF(E65=0,"Zero Windspeed","OK")</f>
        <v>OK</v>
      </c>
      <c r="J65">
        <f>G65 - F65</f>
        <v>139</v>
      </c>
      <c r="K65">
        <f>H65 / (1 + D65 + E65)</f>
        <v>110.21411021411021</v>
      </c>
      <c r="L65">
        <f>F65 / G65</f>
        <v>6.0810810810810814E-2</v>
      </c>
    </row>
    <row r="66" spans="1:12" x14ac:dyDescent="0.2">
      <c r="A66">
        <v>64</v>
      </c>
      <c r="B66">
        <v>65</v>
      </c>
      <c r="C66">
        <v>0.2576</v>
      </c>
      <c r="D66">
        <v>0.47</v>
      </c>
      <c r="E66">
        <v>0</v>
      </c>
      <c r="F66">
        <v>8</v>
      </c>
      <c r="G66">
        <v>102</v>
      </c>
      <c r="H66">
        <v>110</v>
      </c>
      <c r="I66" t="str">
        <f>IF(E66=0,"Zero Windspeed","OK")</f>
        <v>Zero Windspeed</v>
      </c>
      <c r="J66">
        <f>G66 - F66</f>
        <v>94</v>
      </c>
      <c r="K66">
        <f>H66 / (1 + D66 + E66)</f>
        <v>74.829931972789112</v>
      </c>
      <c r="L66">
        <f>F66 / G66</f>
        <v>7.8431372549019607E-2</v>
      </c>
    </row>
    <row r="67" spans="1:12" x14ac:dyDescent="0.2">
      <c r="A67">
        <v>65</v>
      </c>
      <c r="B67">
        <v>66</v>
      </c>
      <c r="D67">
        <v>0.47</v>
      </c>
      <c r="E67">
        <v>0.1045</v>
      </c>
      <c r="F67">
        <v>3</v>
      </c>
      <c r="G67">
        <v>49</v>
      </c>
      <c r="H67">
        <v>52</v>
      </c>
      <c r="I67" t="str">
        <f>IF(E67=0,"Zero Windspeed","OK")</f>
        <v>OK</v>
      </c>
      <c r="J67">
        <f>G67 - F67</f>
        <v>46</v>
      </c>
      <c r="K67">
        <f>H67 / (1 + D67 + E67)</f>
        <v>33.026357573832961</v>
      </c>
      <c r="L67">
        <f>F67 / G67</f>
        <v>6.1224489795918366E-2</v>
      </c>
    </row>
    <row r="68" spans="1:12" x14ac:dyDescent="0.2">
      <c r="A68">
        <v>66</v>
      </c>
      <c r="B68">
        <v>67</v>
      </c>
      <c r="C68">
        <v>0.19700000000000001</v>
      </c>
      <c r="D68">
        <v>0.64</v>
      </c>
      <c r="E68">
        <v>0.1343</v>
      </c>
      <c r="F68">
        <v>3</v>
      </c>
      <c r="G68">
        <v>49</v>
      </c>
      <c r="H68">
        <v>52</v>
      </c>
      <c r="I68" t="str">
        <f>IF(E68=0,"Zero Windspeed","OK")</f>
        <v>OK</v>
      </c>
      <c r="J68">
        <f>G68 - F68</f>
        <v>46</v>
      </c>
      <c r="K68">
        <f>H68 / (1 + D68 + E68)</f>
        <v>29.307332469142757</v>
      </c>
      <c r="L68">
        <f>F68 / G68</f>
        <v>6.1224489795918366E-2</v>
      </c>
    </row>
    <row r="69" spans="1:12" x14ac:dyDescent="0.2">
      <c r="A69">
        <v>67</v>
      </c>
      <c r="B69">
        <v>68</v>
      </c>
      <c r="C69">
        <v>0.1515</v>
      </c>
      <c r="D69">
        <v>0.69</v>
      </c>
      <c r="E69">
        <v>0.1343</v>
      </c>
      <c r="F69">
        <v>0</v>
      </c>
      <c r="G69">
        <v>20</v>
      </c>
      <c r="H69">
        <v>20</v>
      </c>
      <c r="I69" t="str">
        <f>IF(E69=0,"Zero Windspeed","OK")</f>
        <v>OK</v>
      </c>
      <c r="J69">
        <f>G69 - F69</f>
        <v>20</v>
      </c>
      <c r="K69">
        <f>H69 / (1 + D69 + E69)</f>
        <v>10.963109137751466</v>
      </c>
      <c r="L69">
        <f>F69 / G69</f>
        <v>0</v>
      </c>
    </row>
    <row r="70" spans="1:12" x14ac:dyDescent="0.2">
      <c r="A70">
        <v>68</v>
      </c>
      <c r="B70">
        <v>69</v>
      </c>
      <c r="C70">
        <v>0.21210000000000001</v>
      </c>
      <c r="D70">
        <v>0.55000000000000004</v>
      </c>
      <c r="E70">
        <v>0.1045</v>
      </c>
      <c r="F70">
        <v>1</v>
      </c>
      <c r="G70">
        <v>11</v>
      </c>
      <c r="H70">
        <v>12</v>
      </c>
      <c r="I70" t="str">
        <f>IF(E70=0,"Zero Windspeed","OK")</f>
        <v>OK</v>
      </c>
      <c r="J70">
        <f>G70 - F70</f>
        <v>10</v>
      </c>
      <c r="K70">
        <f>H70 / (1 + D70 + E70)</f>
        <v>7.252946509519492</v>
      </c>
      <c r="L70">
        <f>F70 / G70</f>
        <v>9.0909090909090912E-2</v>
      </c>
    </row>
    <row r="71" spans="1:12" x14ac:dyDescent="0.2">
      <c r="A71">
        <v>69</v>
      </c>
      <c r="B71">
        <v>70</v>
      </c>
      <c r="D71">
        <v>0.55000000000000004</v>
      </c>
      <c r="E71">
        <v>0.1045</v>
      </c>
      <c r="F71">
        <v>0</v>
      </c>
      <c r="G71">
        <v>5</v>
      </c>
      <c r="H71">
        <v>5</v>
      </c>
      <c r="I71" t="str">
        <f>IF(E71=0,"Zero Windspeed","OK")</f>
        <v>OK</v>
      </c>
      <c r="J71">
        <f>G71 - F71</f>
        <v>5</v>
      </c>
      <c r="K71">
        <f>H71 / (1 + D71 + E71)</f>
        <v>3.0220610456331216</v>
      </c>
      <c r="L71">
        <f>F71 / G71</f>
        <v>0</v>
      </c>
    </row>
    <row r="72" spans="1:12" x14ac:dyDescent="0.2">
      <c r="A72">
        <v>70</v>
      </c>
      <c r="B72">
        <v>71</v>
      </c>
      <c r="C72">
        <v>0.18179999999999999</v>
      </c>
      <c r="D72">
        <v>0.59</v>
      </c>
      <c r="E72">
        <v>0.1045</v>
      </c>
      <c r="F72">
        <v>0</v>
      </c>
      <c r="G72">
        <v>2</v>
      </c>
      <c r="H72">
        <v>2</v>
      </c>
      <c r="I72" t="str">
        <f>IF(E72=0,"Zero Windspeed","OK")</f>
        <v>OK</v>
      </c>
      <c r="J72">
        <f>G72 - F72</f>
        <v>2</v>
      </c>
      <c r="K72">
        <f>H72 / (1 + D72 + E72)</f>
        <v>1.1802891708468575</v>
      </c>
      <c r="L72">
        <f>F72 / G72</f>
        <v>0</v>
      </c>
    </row>
    <row r="73" spans="1:12" x14ac:dyDescent="0.2">
      <c r="A73">
        <v>71</v>
      </c>
      <c r="B73">
        <v>72</v>
      </c>
      <c r="C73">
        <v>0.1515</v>
      </c>
      <c r="D73">
        <v>0.63</v>
      </c>
      <c r="E73">
        <v>0.1343</v>
      </c>
      <c r="F73">
        <v>0</v>
      </c>
      <c r="G73">
        <v>1</v>
      </c>
      <c r="H73">
        <v>1</v>
      </c>
      <c r="I73" t="str">
        <f>IF(E73=0,"Zero Windspeed","OK")</f>
        <v>OK</v>
      </c>
      <c r="J73">
        <f>G73 - F73</f>
        <v>1</v>
      </c>
      <c r="K73">
        <f>H73 / (1 + D73 + E73)</f>
        <v>0.56679702998356285</v>
      </c>
      <c r="L73">
        <f>F73 / G73</f>
        <v>0</v>
      </c>
    </row>
    <row r="74" spans="1:12" x14ac:dyDescent="0.2">
      <c r="A74">
        <v>72</v>
      </c>
      <c r="B74">
        <v>73</v>
      </c>
      <c r="C74">
        <v>0.18179999999999999</v>
      </c>
      <c r="D74">
        <v>0.63</v>
      </c>
      <c r="E74">
        <v>8.9599999999999999E-2</v>
      </c>
      <c r="F74">
        <v>0</v>
      </c>
      <c r="G74">
        <v>2</v>
      </c>
      <c r="H74">
        <v>2</v>
      </c>
      <c r="I74" t="str">
        <f>IF(E74=0,"Zero Windspeed","OK")</f>
        <v>OK</v>
      </c>
      <c r="J74">
        <f>G74 - F74</f>
        <v>2</v>
      </c>
      <c r="K74">
        <f>H74 / (1 + D74 + E74)</f>
        <v>1.1630611770179113</v>
      </c>
      <c r="L74">
        <f>F74 / G74</f>
        <v>0</v>
      </c>
    </row>
    <row r="75" spans="1:12" x14ac:dyDescent="0.2">
      <c r="A75">
        <v>73</v>
      </c>
      <c r="B75">
        <v>74</v>
      </c>
      <c r="C75">
        <v>0.1515</v>
      </c>
      <c r="D75">
        <v>0.68</v>
      </c>
      <c r="E75">
        <v>0.1045</v>
      </c>
      <c r="F75">
        <v>0</v>
      </c>
      <c r="G75">
        <v>4</v>
      </c>
      <c r="H75">
        <v>4</v>
      </c>
      <c r="I75" t="str">
        <f>IF(E75=0,"Zero Windspeed","OK")</f>
        <v>OK</v>
      </c>
      <c r="J75">
        <f>G75 - F75</f>
        <v>4</v>
      </c>
      <c r="K75">
        <f>H75 / (1 + D75 + E75)</f>
        <v>2.2415242364808066</v>
      </c>
      <c r="L75">
        <f>F75 / G75</f>
        <v>0</v>
      </c>
    </row>
    <row r="76" spans="1:12" x14ac:dyDescent="0.2">
      <c r="A76">
        <v>74</v>
      </c>
      <c r="B76">
        <v>75</v>
      </c>
      <c r="C76">
        <v>0.1515</v>
      </c>
      <c r="D76">
        <v>0.74</v>
      </c>
      <c r="E76">
        <v>0.1045</v>
      </c>
      <c r="F76">
        <v>0</v>
      </c>
      <c r="G76">
        <v>36</v>
      </c>
      <c r="H76">
        <v>36</v>
      </c>
      <c r="I76" t="str">
        <f>IF(E76=0,"Zero Windspeed","OK")</f>
        <v>OK</v>
      </c>
      <c r="J76">
        <f>G76 - F76</f>
        <v>36</v>
      </c>
      <c r="K76">
        <f>H76 / (1 + D76 + E76)</f>
        <v>19.517484413120087</v>
      </c>
      <c r="L76">
        <f>F76 / G76</f>
        <v>0</v>
      </c>
    </row>
    <row r="77" spans="1:12" x14ac:dyDescent="0.2">
      <c r="A77">
        <v>75</v>
      </c>
      <c r="B77">
        <v>76</v>
      </c>
      <c r="C77">
        <v>0.1515</v>
      </c>
      <c r="D77">
        <v>0.74</v>
      </c>
      <c r="E77">
        <v>0.1343</v>
      </c>
      <c r="F77">
        <v>2</v>
      </c>
      <c r="G77">
        <v>92</v>
      </c>
      <c r="H77">
        <v>94</v>
      </c>
      <c r="I77" t="str">
        <f>IF(E77=0,"Zero Windspeed","OK")</f>
        <v>OK</v>
      </c>
      <c r="J77">
        <f>G77 - F77</f>
        <v>90</v>
      </c>
      <c r="K77">
        <f>H77 / (1 + D77 + E77)</f>
        <v>50.152056767859996</v>
      </c>
      <c r="L77">
        <f>F77 / G77</f>
        <v>2.1739130434782608E-2</v>
      </c>
    </row>
    <row r="78" spans="1:12" x14ac:dyDescent="0.2">
      <c r="A78">
        <v>76</v>
      </c>
      <c r="B78">
        <v>77</v>
      </c>
      <c r="C78">
        <v>0.1515</v>
      </c>
      <c r="D78">
        <v>0.69</v>
      </c>
      <c r="E78">
        <v>0.16420000000000001</v>
      </c>
      <c r="F78">
        <v>2</v>
      </c>
      <c r="G78">
        <v>177</v>
      </c>
      <c r="H78">
        <v>179</v>
      </c>
      <c r="I78" t="str">
        <f>IF(E78=0,"Zero Windspeed","OK")</f>
        <v>OK</v>
      </c>
      <c r="J78">
        <f>G78 - F78</f>
        <v>175</v>
      </c>
      <c r="K78">
        <f>H78 / (1 + D78 + E78)</f>
        <v>96.537590335454638</v>
      </c>
      <c r="L78">
        <f>F78 / G78</f>
        <v>1.1299435028248588E-2</v>
      </c>
    </row>
    <row r="79" spans="1:12" x14ac:dyDescent="0.2">
      <c r="A79">
        <v>77</v>
      </c>
      <c r="B79">
        <v>78</v>
      </c>
      <c r="C79">
        <v>0.1515</v>
      </c>
      <c r="D79">
        <v>0.64</v>
      </c>
      <c r="E79">
        <v>0.22389999999999999</v>
      </c>
      <c r="F79">
        <v>2</v>
      </c>
      <c r="G79">
        <v>98</v>
      </c>
      <c r="H79">
        <v>100</v>
      </c>
      <c r="I79" t="str">
        <f>IF(E79=0,"Zero Windspeed","OK")</f>
        <v>OK</v>
      </c>
      <c r="J79">
        <f>G79 - F79</f>
        <v>96</v>
      </c>
      <c r="K79">
        <f>H79 / (1 + D79 + E79)</f>
        <v>53.650946939213476</v>
      </c>
      <c r="L79">
        <f>F79 / G79</f>
        <v>2.0408163265306121E-2</v>
      </c>
    </row>
    <row r="80" spans="1:12" x14ac:dyDescent="0.2">
      <c r="A80">
        <v>78</v>
      </c>
      <c r="B80">
        <v>79</v>
      </c>
      <c r="C80">
        <v>0.13639999999999999</v>
      </c>
      <c r="D80">
        <v>0.69</v>
      </c>
      <c r="E80">
        <v>0.32840000000000003</v>
      </c>
      <c r="F80">
        <v>5</v>
      </c>
      <c r="G80">
        <v>37</v>
      </c>
      <c r="H80">
        <v>42</v>
      </c>
      <c r="I80" t="str">
        <f>IF(E80=0,"Zero Windspeed","OK")</f>
        <v>OK</v>
      </c>
      <c r="J80">
        <f>G80 - F80</f>
        <v>32</v>
      </c>
      <c r="K80">
        <f>H80 / (1 + D80 + E80)</f>
        <v>20.808561236623071</v>
      </c>
      <c r="L80">
        <f>F80 / G80</f>
        <v>0.13513513513513514</v>
      </c>
    </row>
    <row r="81" spans="1:12" x14ac:dyDescent="0.2">
      <c r="A81">
        <v>79</v>
      </c>
      <c r="B81">
        <v>80</v>
      </c>
      <c r="C81">
        <v>0.21210000000000001</v>
      </c>
      <c r="D81">
        <v>0.51</v>
      </c>
      <c r="E81">
        <v>0.29849999999999999</v>
      </c>
      <c r="F81">
        <v>7</v>
      </c>
      <c r="G81">
        <v>50</v>
      </c>
      <c r="H81">
        <v>57</v>
      </c>
      <c r="I81" t="str">
        <f>IF(E81=0,"Zero Windspeed","OK")</f>
        <v>OK</v>
      </c>
      <c r="J81">
        <f>G81 - F81</f>
        <v>43</v>
      </c>
      <c r="K81">
        <f>H81 / (1 + D81 + E81)</f>
        <v>31.517832457837986</v>
      </c>
      <c r="L81">
        <f>F81 / G81</f>
        <v>0.14000000000000001</v>
      </c>
    </row>
    <row r="82" spans="1:12" x14ac:dyDescent="0.2">
      <c r="A82">
        <v>80</v>
      </c>
      <c r="B82">
        <v>81</v>
      </c>
      <c r="C82">
        <v>0.2273</v>
      </c>
      <c r="D82">
        <v>0.51</v>
      </c>
      <c r="E82">
        <v>0.16420000000000001</v>
      </c>
      <c r="F82">
        <v>12</v>
      </c>
      <c r="G82">
        <v>66</v>
      </c>
      <c r="H82">
        <v>78</v>
      </c>
      <c r="I82" t="str">
        <f>IF(E82=0,"Zero Windspeed","OK")</f>
        <v>OK</v>
      </c>
      <c r="J82">
        <f>G82 - F82</f>
        <v>54</v>
      </c>
      <c r="K82">
        <f>H82 / (1 + D82 + E82)</f>
        <v>46.589415840401387</v>
      </c>
      <c r="L82">
        <f>F82 / G82</f>
        <v>0.18181818181818182</v>
      </c>
    </row>
    <row r="83" spans="1:12" x14ac:dyDescent="0.2">
      <c r="A83">
        <v>81</v>
      </c>
      <c r="B83">
        <v>82</v>
      </c>
      <c r="C83">
        <v>0.2273</v>
      </c>
      <c r="D83">
        <v>0.56000000000000005</v>
      </c>
      <c r="E83">
        <v>0.19400000000000001</v>
      </c>
      <c r="F83">
        <v>18</v>
      </c>
      <c r="G83">
        <v>79</v>
      </c>
      <c r="H83">
        <v>97</v>
      </c>
      <c r="I83" t="str">
        <f>IF(E83=0,"Zero Windspeed","OK")</f>
        <v>OK</v>
      </c>
      <c r="J83">
        <f>G83 - F83</f>
        <v>61</v>
      </c>
      <c r="K83">
        <f>H83 / (1 + D83 + E83)</f>
        <v>55.302166476624855</v>
      </c>
      <c r="L83">
        <f>F83 / G83</f>
        <v>0.22784810126582278</v>
      </c>
    </row>
    <row r="84" spans="1:12" x14ac:dyDescent="0.2">
      <c r="A84">
        <v>82</v>
      </c>
      <c r="B84">
        <v>83</v>
      </c>
      <c r="C84">
        <v>0.2576</v>
      </c>
      <c r="D84">
        <v>0.52</v>
      </c>
      <c r="E84">
        <v>0.22389999999999999</v>
      </c>
      <c r="F84">
        <v>9</v>
      </c>
      <c r="G84">
        <v>54</v>
      </c>
      <c r="H84">
        <v>63</v>
      </c>
      <c r="I84" t="str">
        <f>IF(E84=0,"Zero Windspeed","OK")</f>
        <v>OK</v>
      </c>
      <c r="J84">
        <f>G84 - F84</f>
        <v>45</v>
      </c>
      <c r="K84">
        <f>H84 / (1 + D84 + E84)</f>
        <v>36.125924651642869</v>
      </c>
      <c r="L84">
        <f>F84 / G84</f>
        <v>0.16666666666666666</v>
      </c>
    </row>
    <row r="85" spans="1:12" x14ac:dyDescent="0.2">
      <c r="A85">
        <v>83</v>
      </c>
      <c r="B85">
        <v>84</v>
      </c>
      <c r="C85">
        <v>0.2727</v>
      </c>
      <c r="D85">
        <v>0.52</v>
      </c>
      <c r="E85">
        <v>0.25369999999999998</v>
      </c>
      <c r="F85">
        <v>17</v>
      </c>
      <c r="G85">
        <v>48</v>
      </c>
      <c r="H85">
        <v>65</v>
      </c>
      <c r="I85" t="str">
        <f>IF(E85=0,"Zero Windspeed","OK")</f>
        <v>OK</v>
      </c>
      <c r="J85">
        <f>G85 - F85</f>
        <v>31</v>
      </c>
      <c r="K85">
        <f>H85 / (1 + D85 + E85)</f>
        <v>36.646558042510009</v>
      </c>
      <c r="L85">
        <f>F85 / G85</f>
        <v>0.35416666666666669</v>
      </c>
    </row>
    <row r="86" spans="1:12" x14ac:dyDescent="0.2">
      <c r="A86">
        <v>84</v>
      </c>
      <c r="B86">
        <v>85</v>
      </c>
      <c r="C86">
        <v>0.28789999999999999</v>
      </c>
      <c r="D86">
        <v>0.49</v>
      </c>
      <c r="E86">
        <v>0.25369999999999998</v>
      </c>
      <c r="F86">
        <v>15</v>
      </c>
      <c r="G86">
        <v>68</v>
      </c>
      <c r="H86">
        <v>83</v>
      </c>
      <c r="I86" t="str">
        <f>IF(E86=0,"Zero Windspeed","OK")</f>
        <v>OK</v>
      </c>
      <c r="J86">
        <f>G86 - F86</f>
        <v>53</v>
      </c>
      <c r="K86">
        <f>H86 / (1 + D86 + E86)</f>
        <v>47.599931180822388</v>
      </c>
      <c r="L86">
        <f>F86 / G86</f>
        <v>0.22058823529411764</v>
      </c>
    </row>
    <row r="87" spans="1:12" x14ac:dyDescent="0.2">
      <c r="A87">
        <v>85</v>
      </c>
      <c r="B87">
        <v>86</v>
      </c>
      <c r="C87">
        <v>0.2727</v>
      </c>
      <c r="D87">
        <v>0.48</v>
      </c>
      <c r="E87">
        <v>0.22389999999999999</v>
      </c>
      <c r="F87">
        <v>10</v>
      </c>
      <c r="G87">
        <v>202</v>
      </c>
      <c r="H87">
        <v>212</v>
      </c>
      <c r="I87" t="str">
        <f>IF(E87=0,"Zero Windspeed","OK")</f>
        <v>OK</v>
      </c>
      <c r="J87">
        <f>G87 - F87</f>
        <v>192</v>
      </c>
      <c r="K87">
        <f>H87 / (1 + D87 + E87)</f>
        <v>124.42044720934328</v>
      </c>
      <c r="L87">
        <f>F87 / G87</f>
        <v>4.9504950495049507E-2</v>
      </c>
    </row>
    <row r="88" spans="1:12" x14ac:dyDescent="0.2">
      <c r="A88">
        <v>86</v>
      </c>
      <c r="B88">
        <v>87</v>
      </c>
      <c r="C88">
        <v>0.2576</v>
      </c>
      <c r="D88">
        <v>0.48</v>
      </c>
      <c r="E88">
        <v>0.19400000000000001</v>
      </c>
      <c r="F88">
        <v>3</v>
      </c>
      <c r="G88">
        <v>179</v>
      </c>
      <c r="H88">
        <v>182</v>
      </c>
      <c r="I88" t="str">
        <f>IF(E88=0,"Zero Windspeed","OK")</f>
        <v>OK</v>
      </c>
      <c r="J88">
        <f>G88 - F88</f>
        <v>176</v>
      </c>
      <c r="K88">
        <f>H88 / (1 + D88 + E88)</f>
        <v>108.72162485065711</v>
      </c>
      <c r="L88">
        <f>F88 / G88</f>
        <v>1.6759776536312849E-2</v>
      </c>
    </row>
    <row r="89" spans="1:12" x14ac:dyDescent="0.2">
      <c r="A89">
        <v>87</v>
      </c>
      <c r="B89">
        <v>88</v>
      </c>
      <c r="C89">
        <v>0.2576</v>
      </c>
      <c r="D89">
        <v>0.48</v>
      </c>
      <c r="E89">
        <v>0.1045</v>
      </c>
      <c r="F89">
        <v>2</v>
      </c>
      <c r="G89">
        <v>110</v>
      </c>
      <c r="H89">
        <v>112</v>
      </c>
      <c r="I89" t="str">
        <f>IF(E89=0,"Zero Windspeed","OK")</f>
        <v>OK</v>
      </c>
      <c r="J89">
        <f>G89 - F89</f>
        <v>108</v>
      </c>
      <c r="K89">
        <f>H89 / (1 + D89 + E89)</f>
        <v>70.684758598927104</v>
      </c>
      <c r="L89">
        <f>F89 / G89</f>
        <v>1.8181818181818181E-2</v>
      </c>
    </row>
    <row r="90" spans="1:12" x14ac:dyDescent="0.2">
      <c r="A90">
        <v>88</v>
      </c>
      <c r="B90">
        <v>89</v>
      </c>
      <c r="C90">
        <v>0.2576</v>
      </c>
      <c r="D90">
        <v>0.48</v>
      </c>
      <c r="E90">
        <v>0.1045</v>
      </c>
      <c r="F90">
        <v>1</v>
      </c>
      <c r="G90">
        <v>53</v>
      </c>
      <c r="H90">
        <v>54</v>
      </c>
      <c r="I90" t="str">
        <f>IF(E90=0,"Zero Windspeed","OK")</f>
        <v>OK</v>
      </c>
      <c r="J90">
        <f>G90 - F90</f>
        <v>52</v>
      </c>
      <c r="K90">
        <f>H90 / (1 + D90 + E90)</f>
        <v>34.080151467339853</v>
      </c>
      <c r="L90">
        <f>F90 / G90</f>
        <v>1.8867924528301886E-2</v>
      </c>
    </row>
    <row r="91" spans="1:12" x14ac:dyDescent="0.2">
      <c r="A91">
        <v>89</v>
      </c>
      <c r="B91">
        <v>90</v>
      </c>
      <c r="C91">
        <v>0.2727</v>
      </c>
      <c r="D91">
        <v>0.64</v>
      </c>
      <c r="E91">
        <v>0</v>
      </c>
      <c r="F91">
        <v>0</v>
      </c>
      <c r="G91">
        <v>48</v>
      </c>
      <c r="H91">
        <v>48</v>
      </c>
      <c r="I91" t="str">
        <f>IF(E91=0,"Zero Windspeed","OK")</f>
        <v>Zero Windspeed</v>
      </c>
      <c r="J91">
        <f>G91 - F91</f>
        <v>48</v>
      </c>
      <c r="K91">
        <f>H91 / (1 + D91 + E91)</f>
        <v>29.268292682926827</v>
      </c>
      <c r="L91">
        <f>F91 / G91</f>
        <v>0</v>
      </c>
    </row>
    <row r="92" spans="1:12" x14ac:dyDescent="0.2">
      <c r="A92">
        <v>90</v>
      </c>
      <c r="B92">
        <v>91</v>
      </c>
      <c r="C92">
        <v>0.2576</v>
      </c>
      <c r="D92">
        <v>0.64</v>
      </c>
      <c r="E92">
        <v>8.9599999999999999E-2</v>
      </c>
      <c r="F92">
        <v>1</v>
      </c>
      <c r="G92">
        <v>34</v>
      </c>
      <c r="H92">
        <v>35</v>
      </c>
      <c r="I92" t="str">
        <f>IF(E92=0,"Zero Windspeed","OK")</f>
        <v>OK</v>
      </c>
      <c r="J92">
        <f>G92 - F92</f>
        <v>33</v>
      </c>
      <c r="K92">
        <f>H92 / (1 + D92 + E92)</f>
        <v>20.235892691951896</v>
      </c>
      <c r="L92">
        <f>F92 / G92</f>
        <v>2.9411764705882353E-2</v>
      </c>
    </row>
    <row r="93" spans="1:12" x14ac:dyDescent="0.2">
      <c r="A93">
        <v>91</v>
      </c>
      <c r="B93">
        <v>92</v>
      </c>
      <c r="C93">
        <v>0.2273</v>
      </c>
      <c r="D93">
        <v>0.69</v>
      </c>
      <c r="E93">
        <v>8.9599999999999999E-2</v>
      </c>
      <c r="F93">
        <v>2</v>
      </c>
      <c r="G93">
        <v>9</v>
      </c>
      <c r="H93">
        <v>11</v>
      </c>
      <c r="I93" t="str">
        <f>IF(E93=0,"Zero Windspeed","OK")</f>
        <v>OK</v>
      </c>
      <c r="J93">
        <f>G93 - F93</f>
        <v>7</v>
      </c>
      <c r="K93">
        <f>H93 / (1 + D93 + E93)</f>
        <v>6.1811643065857504</v>
      </c>
      <c r="L93">
        <f>F93 / G93</f>
        <v>0.22222222222222221</v>
      </c>
    </row>
    <row r="94" spans="1:12" x14ac:dyDescent="0.2">
      <c r="A94">
        <v>92</v>
      </c>
      <c r="B94">
        <v>93</v>
      </c>
      <c r="C94">
        <v>0.2576</v>
      </c>
      <c r="D94">
        <v>0.64</v>
      </c>
      <c r="E94">
        <v>0</v>
      </c>
      <c r="F94">
        <v>0</v>
      </c>
      <c r="G94">
        <v>6</v>
      </c>
      <c r="H94">
        <v>6</v>
      </c>
      <c r="I94" t="str">
        <f>IF(E94=0,"Zero Windspeed","OK")</f>
        <v>Zero Windspeed</v>
      </c>
      <c r="J94">
        <f>G94 - F94</f>
        <v>6</v>
      </c>
      <c r="K94">
        <f>H94 / (1 + D94 + E94)</f>
        <v>3.6585365853658534</v>
      </c>
      <c r="L94">
        <f>F94 / G94</f>
        <v>0</v>
      </c>
    </row>
    <row r="95" spans="1:12" x14ac:dyDescent="0.2">
      <c r="A95">
        <v>93</v>
      </c>
      <c r="B95">
        <v>94</v>
      </c>
      <c r="C95">
        <v>0.19700000000000001</v>
      </c>
      <c r="D95">
        <v>0.74</v>
      </c>
      <c r="E95">
        <v>8.9599999999999999E-2</v>
      </c>
      <c r="F95">
        <v>0</v>
      </c>
      <c r="G95">
        <v>6</v>
      </c>
      <c r="H95">
        <v>6</v>
      </c>
      <c r="I95" t="str">
        <f>IF(E95=0,"Zero Windspeed","OK")</f>
        <v>OK</v>
      </c>
      <c r="J95">
        <f>G95 - F95</f>
        <v>6</v>
      </c>
      <c r="K95">
        <f>H95 / (1 + D95 + E95)</f>
        <v>3.2794053344993443</v>
      </c>
      <c r="L95">
        <f>F95 / G95</f>
        <v>0</v>
      </c>
    </row>
    <row r="96" spans="1:12" x14ac:dyDescent="0.2">
      <c r="A96">
        <v>94</v>
      </c>
      <c r="B96">
        <v>95</v>
      </c>
      <c r="C96">
        <v>0.19700000000000001</v>
      </c>
      <c r="D96">
        <v>0.74</v>
      </c>
      <c r="E96">
        <v>8.9599999999999999E-2</v>
      </c>
      <c r="F96">
        <v>0</v>
      </c>
      <c r="G96">
        <v>2</v>
      </c>
      <c r="H96">
        <v>2</v>
      </c>
      <c r="I96" t="str">
        <f>IF(E96=0,"Zero Windspeed","OK")</f>
        <v>OK</v>
      </c>
      <c r="J96">
        <f>G96 - F96</f>
        <v>2</v>
      </c>
      <c r="K96">
        <f>H96 / (1 + D96 + E96)</f>
        <v>1.0931351114997814</v>
      </c>
      <c r="L96">
        <f>F96 / G96</f>
        <v>0</v>
      </c>
    </row>
    <row r="97" spans="1:12" x14ac:dyDescent="0.2">
      <c r="A97">
        <v>95</v>
      </c>
      <c r="B97">
        <v>96</v>
      </c>
      <c r="C97">
        <v>0.2273</v>
      </c>
      <c r="D97">
        <v>0.48</v>
      </c>
      <c r="E97">
        <v>0.22389999999999999</v>
      </c>
      <c r="F97">
        <v>0</v>
      </c>
      <c r="G97">
        <v>2</v>
      </c>
      <c r="H97">
        <v>2</v>
      </c>
      <c r="I97" t="str">
        <f>IF(E97=0,"Zero Windspeed","OK")</f>
        <v>OK</v>
      </c>
      <c r="J97">
        <f>G97 - F97</f>
        <v>2</v>
      </c>
      <c r="K97">
        <f>H97 / (1 + D97 + E97)</f>
        <v>1.173777803861729</v>
      </c>
      <c r="L97">
        <f>F97 / G97</f>
        <v>0</v>
      </c>
    </row>
    <row r="98" spans="1:12" x14ac:dyDescent="0.2">
      <c r="A98">
        <v>96</v>
      </c>
      <c r="B98">
        <v>97</v>
      </c>
      <c r="C98">
        <v>0.2273</v>
      </c>
      <c r="D98">
        <v>0.47</v>
      </c>
      <c r="E98">
        <v>0.16420000000000001</v>
      </c>
      <c r="F98">
        <v>0</v>
      </c>
      <c r="G98">
        <v>3</v>
      </c>
      <c r="H98">
        <v>3</v>
      </c>
      <c r="I98" t="str">
        <f>IF(E98=0,"Zero Windspeed","OK")</f>
        <v>OK</v>
      </c>
      <c r="J98">
        <f>G98 - F98</f>
        <v>3</v>
      </c>
      <c r="K98">
        <f>H98 / (1 + D98 + E98)</f>
        <v>1.8357606168155673</v>
      </c>
      <c r="L98">
        <f>F98 / G98</f>
        <v>0</v>
      </c>
    </row>
    <row r="99" spans="1:12" x14ac:dyDescent="0.2">
      <c r="A99">
        <v>97</v>
      </c>
      <c r="B99">
        <v>98</v>
      </c>
      <c r="C99">
        <v>0.19700000000000001</v>
      </c>
      <c r="D99">
        <v>0.47</v>
      </c>
      <c r="E99">
        <v>0.22389999999999999</v>
      </c>
      <c r="F99">
        <v>0</v>
      </c>
      <c r="G99">
        <v>33</v>
      </c>
      <c r="H99">
        <v>33</v>
      </c>
      <c r="I99" t="str">
        <f>IF(E99=0,"Zero Windspeed","OK")</f>
        <v>OK</v>
      </c>
      <c r="J99">
        <f>G99 - F99</f>
        <v>33</v>
      </c>
      <c r="K99">
        <f>H99 / (1 + D99 + E99)</f>
        <v>19.481669520042505</v>
      </c>
      <c r="L99">
        <f>F99 / G99</f>
        <v>0</v>
      </c>
    </row>
    <row r="100" spans="1:12" x14ac:dyDescent="0.2">
      <c r="A100">
        <v>98</v>
      </c>
      <c r="B100">
        <v>99</v>
      </c>
      <c r="C100">
        <v>0.18179999999999999</v>
      </c>
      <c r="D100">
        <v>0.43</v>
      </c>
      <c r="E100">
        <v>0.19400000000000001</v>
      </c>
      <c r="F100">
        <v>1</v>
      </c>
      <c r="G100">
        <v>87</v>
      </c>
      <c r="H100">
        <v>88</v>
      </c>
      <c r="I100" t="str">
        <f>IF(E100=0,"Zero Windspeed","OK")</f>
        <v>OK</v>
      </c>
      <c r="J100">
        <f>G100 - F100</f>
        <v>86</v>
      </c>
      <c r="K100">
        <f>H100 / (1 + D100 + E100)</f>
        <v>54.187192118226605</v>
      </c>
      <c r="L100">
        <f>F100 / G100</f>
        <v>1.1494252873563218E-2</v>
      </c>
    </row>
    <row r="101" spans="1:12" x14ac:dyDescent="0.2">
      <c r="A101">
        <v>99</v>
      </c>
      <c r="B101">
        <v>100</v>
      </c>
      <c r="C101">
        <v>0.18179999999999999</v>
      </c>
      <c r="D101">
        <v>0.4</v>
      </c>
      <c r="E101">
        <v>0.29849999999999999</v>
      </c>
      <c r="F101">
        <v>3</v>
      </c>
      <c r="G101">
        <v>192</v>
      </c>
      <c r="H101">
        <v>195</v>
      </c>
      <c r="I101" t="str">
        <f>IF(E101=0,"Zero Windspeed","OK")</f>
        <v>OK</v>
      </c>
      <c r="J101">
        <f>G101 - F101</f>
        <v>189</v>
      </c>
      <c r="K101">
        <f>H101 / (1 + D101 + E101)</f>
        <v>114.80718280836032</v>
      </c>
      <c r="L101">
        <f>F101 / G101</f>
        <v>1.5625E-2</v>
      </c>
    </row>
    <row r="102" spans="1:12" x14ac:dyDescent="0.2">
      <c r="A102">
        <v>100</v>
      </c>
      <c r="B102">
        <v>101</v>
      </c>
      <c r="C102">
        <v>0.19700000000000001</v>
      </c>
      <c r="D102">
        <v>0.37</v>
      </c>
      <c r="E102">
        <v>0.32840000000000003</v>
      </c>
      <c r="F102">
        <v>6</v>
      </c>
      <c r="G102">
        <v>109</v>
      </c>
      <c r="H102">
        <v>115</v>
      </c>
      <c r="I102" t="str">
        <f>IF(E102=0,"Zero Windspeed","OK")</f>
        <v>OK</v>
      </c>
      <c r="J102">
        <f>G102 - F102</f>
        <v>103</v>
      </c>
      <c r="K102">
        <f>H102 / (1 + D102 + E102)</f>
        <v>67.710786622703722</v>
      </c>
      <c r="L102">
        <f>F102 / G102</f>
        <v>5.5045871559633031E-2</v>
      </c>
    </row>
    <row r="103" spans="1:12" x14ac:dyDescent="0.2">
      <c r="A103">
        <v>101</v>
      </c>
      <c r="B103">
        <v>102</v>
      </c>
      <c r="C103">
        <v>0.19700000000000001</v>
      </c>
      <c r="D103">
        <v>0.37</v>
      </c>
      <c r="E103">
        <v>0.32840000000000003</v>
      </c>
      <c r="F103">
        <v>4</v>
      </c>
      <c r="G103">
        <v>53</v>
      </c>
      <c r="H103">
        <v>57</v>
      </c>
      <c r="I103" t="str">
        <f>IF(E103=0,"Zero Windspeed","OK")</f>
        <v>OK</v>
      </c>
      <c r="J103">
        <f>G103 - F103</f>
        <v>49</v>
      </c>
      <c r="K103">
        <f>H103 / (1 + D103 + E103)</f>
        <v>33.56099858690532</v>
      </c>
      <c r="L103">
        <f>F103 / G103</f>
        <v>7.5471698113207544E-2</v>
      </c>
    </row>
    <row r="104" spans="1:12" x14ac:dyDescent="0.2">
      <c r="A104">
        <v>102</v>
      </c>
      <c r="B104">
        <v>103</v>
      </c>
      <c r="C104">
        <v>0.2273</v>
      </c>
      <c r="D104">
        <v>0.33</v>
      </c>
      <c r="E104">
        <v>0.32840000000000003</v>
      </c>
      <c r="F104">
        <v>12</v>
      </c>
      <c r="G104">
        <v>34</v>
      </c>
      <c r="H104">
        <v>46</v>
      </c>
      <c r="I104" t="str">
        <f>IF(E104=0,"Zero Windspeed","OK")</f>
        <v>OK</v>
      </c>
      <c r="J104">
        <f>G104 - F104</f>
        <v>22</v>
      </c>
      <c r="K104">
        <f>H104 / (1 + D104 + E104)</f>
        <v>27.737578388808487</v>
      </c>
      <c r="L104">
        <f>F104 / G104</f>
        <v>0.35294117647058826</v>
      </c>
    </row>
    <row r="105" spans="1:12" x14ac:dyDescent="0.2">
      <c r="A105">
        <v>103</v>
      </c>
      <c r="B105">
        <v>104</v>
      </c>
      <c r="C105">
        <v>0.2273</v>
      </c>
      <c r="D105">
        <v>0.33</v>
      </c>
      <c r="E105">
        <v>0.32840000000000003</v>
      </c>
      <c r="F105">
        <v>5</v>
      </c>
      <c r="G105">
        <v>74</v>
      </c>
      <c r="H105">
        <v>79</v>
      </c>
      <c r="I105" t="str">
        <f>IF(E105=0,"Zero Windspeed","OK")</f>
        <v>OK</v>
      </c>
      <c r="J105">
        <f>G105 - F105</f>
        <v>69</v>
      </c>
      <c r="K105">
        <f>H105 / (1 + D105 + E105)</f>
        <v>47.636275928605883</v>
      </c>
      <c r="L105">
        <f>F105 / G105</f>
        <v>6.7567567567567571E-2</v>
      </c>
    </row>
    <row r="106" spans="1:12" x14ac:dyDescent="0.2">
      <c r="A106">
        <v>104</v>
      </c>
      <c r="B106">
        <v>105</v>
      </c>
      <c r="C106">
        <v>0.2576</v>
      </c>
      <c r="D106">
        <v>0.3</v>
      </c>
      <c r="E106">
        <v>0.29849999999999999</v>
      </c>
      <c r="F106">
        <v>6</v>
      </c>
      <c r="G106">
        <v>65</v>
      </c>
      <c r="H106">
        <v>71</v>
      </c>
      <c r="I106" t="str">
        <f>IF(E106=0,"Zero Windspeed","OK")</f>
        <v>OK</v>
      </c>
      <c r="J106">
        <f>G106 - F106</f>
        <v>59</v>
      </c>
      <c r="K106">
        <f>H106 / (1 + D106 + E106)</f>
        <v>44.416640600563028</v>
      </c>
      <c r="L106">
        <f>F106 / G106</f>
        <v>9.2307692307692313E-2</v>
      </c>
    </row>
    <row r="107" spans="1:12" x14ac:dyDescent="0.2">
      <c r="A107">
        <v>105</v>
      </c>
      <c r="B107">
        <v>106</v>
      </c>
      <c r="C107">
        <v>0.28789999999999999</v>
      </c>
      <c r="D107">
        <v>0.28000000000000003</v>
      </c>
      <c r="E107">
        <v>0.19400000000000001</v>
      </c>
      <c r="F107">
        <v>10</v>
      </c>
      <c r="G107">
        <v>52</v>
      </c>
      <c r="H107">
        <v>62</v>
      </c>
      <c r="I107" t="str">
        <f>IF(E107=0,"Zero Windspeed","OK")</f>
        <v>OK</v>
      </c>
      <c r="J107">
        <f>G107 - F107</f>
        <v>42</v>
      </c>
      <c r="K107">
        <f>H107 / (1 + D107 + E107)</f>
        <v>42.062415196743558</v>
      </c>
      <c r="L107">
        <f>F107 / G107</f>
        <v>0.19230769230769232</v>
      </c>
    </row>
    <row r="108" spans="1:12" x14ac:dyDescent="0.2">
      <c r="A108">
        <v>106</v>
      </c>
      <c r="B108">
        <v>107</v>
      </c>
      <c r="C108">
        <v>0.28789999999999999</v>
      </c>
      <c r="D108">
        <v>0.28000000000000003</v>
      </c>
      <c r="E108">
        <v>0.19400000000000001</v>
      </c>
      <c r="F108">
        <v>7</v>
      </c>
      <c r="G108">
        <v>55</v>
      </c>
      <c r="H108">
        <v>62</v>
      </c>
      <c r="I108" t="str">
        <f>IF(E108=0,"Zero Windspeed","OK")</f>
        <v>OK</v>
      </c>
      <c r="J108">
        <f>G108 - F108</f>
        <v>48</v>
      </c>
      <c r="K108">
        <f>H108 / (1 + D108 + E108)</f>
        <v>42.062415196743558</v>
      </c>
      <c r="L108">
        <f>F108 / G108</f>
        <v>0.12727272727272726</v>
      </c>
    </row>
    <row r="109" spans="1:12" x14ac:dyDescent="0.2">
      <c r="A109">
        <v>107</v>
      </c>
      <c r="B109">
        <v>108</v>
      </c>
      <c r="C109">
        <v>0.31819999999999998</v>
      </c>
      <c r="D109">
        <v>0.28000000000000003</v>
      </c>
      <c r="E109">
        <v>8.9599999999999999E-2</v>
      </c>
      <c r="F109">
        <v>4</v>
      </c>
      <c r="G109">
        <v>85</v>
      </c>
      <c r="H109">
        <v>89</v>
      </c>
      <c r="I109" t="str">
        <f>IF(E109=0,"Zero Windspeed","OK")</f>
        <v>OK</v>
      </c>
      <c r="J109">
        <f>G109 - F109</f>
        <v>81</v>
      </c>
      <c r="K109">
        <f>H109 / (1 + D109 + E109)</f>
        <v>64.982476635514018</v>
      </c>
      <c r="L109">
        <f>F109 / G109</f>
        <v>4.7058823529411764E-2</v>
      </c>
    </row>
    <row r="110" spans="1:12" x14ac:dyDescent="0.2">
      <c r="A110">
        <v>108</v>
      </c>
      <c r="B110">
        <v>109</v>
      </c>
      <c r="C110">
        <v>0.2273</v>
      </c>
      <c r="D110">
        <v>0.38</v>
      </c>
      <c r="E110">
        <v>0.19400000000000001</v>
      </c>
      <c r="F110">
        <v>4</v>
      </c>
      <c r="G110">
        <v>186</v>
      </c>
      <c r="H110">
        <v>190</v>
      </c>
      <c r="I110" t="str">
        <f>IF(E110=0,"Zero Windspeed","OK")</f>
        <v>OK</v>
      </c>
      <c r="J110">
        <f>G110 - F110</f>
        <v>182</v>
      </c>
      <c r="K110">
        <f>H110 / (1 + D110 + E110)</f>
        <v>120.71156289707753</v>
      </c>
      <c r="L110">
        <f>F110 / G110</f>
        <v>2.1505376344086023E-2</v>
      </c>
    </row>
    <row r="111" spans="1:12" x14ac:dyDescent="0.2">
      <c r="A111">
        <v>109</v>
      </c>
      <c r="B111">
        <v>110</v>
      </c>
      <c r="C111">
        <v>0.2424</v>
      </c>
      <c r="D111">
        <v>0.38</v>
      </c>
      <c r="E111">
        <v>0.1343</v>
      </c>
      <c r="F111">
        <v>3</v>
      </c>
      <c r="G111">
        <v>166</v>
      </c>
      <c r="H111">
        <v>169</v>
      </c>
      <c r="I111" t="str">
        <f>IF(E111=0,"Zero Windspeed","OK")</f>
        <v>OK</v>
      </c>
      <c r="J111">
        <f>G111 - F111</f>
        <v>163</v>
      </c>
      <c r="K111">
        <f>H111 / (1 + D111 + E111)</f>
        <v>111.60272072904972</v>
      </c>
      <c r="L111">
        <f>F111 / G111</f>
        <v>1.8072289156626505E-2</v>
      </c>
    </row>
    <row r="112" spans="1:12" x14ac:dyDescent="0.2">
      <c r="A112">
        <v>110</v>
      </c>
      <c r="B112">
        <v>111</v>
      </c>
      <c r="C112">
        <v>0.2576</v>
      </c>
      <c r="D112">
        <v>0.38</v>
      </c>
      <c r="E112">
        <v>0.1045</v>
      </c>
      <c r="F112">
        <v>5</v>
      </c>
      <c r="G112">
        <v>127</v>
      </c>
      <c r="H112">
        <v>132</v>
      </c>
      <c r="I112" t="str">
        <f>IF(E112=0,"Zero Windspeed","OK")</f>
        <v>OK</v>
      </c>
      <c r="J112">
        <f>G112 - F112</f>
        <v>122</v>
      </c>
      <c r="K112">
        <f>H112 / (1 + D112 + E112)</f>
        <v>88.918827888177844</v>
      </c>
      <c r="L112">
        <f>F112 / G112</f>
        <v>3.937007874015748E-2</v>
      </c>
    </row>
    <row r="113" spans="1:12" x14ac:dyDescent="0.2">
      <c r="A113">
        <v>111</v>
      </c>
      <c r="B113">
        <v>112</v>
      </c>
      <c r="C113">
        <v>0.2273</v>
      </c>
      <c r="D113">
        <v>0.47</v>
      </c>
      <c r="E113">
        <v>0.16420000000000001</v>
      </c>
      <c r="F113">
        <v>7</v>
      </c>
      <c r="G113">
        <v>82</v>
      </c>
      <c r="H113">
        <v>89</v>
      </c>
      <c r="I113" t="str">
        <f>IF(E113=0,"Zero Windspeed","OK")</f>
        <v>OK</v>
      </c>
      <c r="J113">
        <f>G113 - F113</f>
        <v>75</v>
      </c>
      <c r="K113">
        <f>H113 / (1 + D113 + E113)</f>
        <v>54.460898298861835</v>
      </c>
      <c r="L113">
        <f>F113 / G113</f>
        <v>8.5365853658536592E-2</v>
      </c>
    </row>
    <row r="114" spans="1:12" x14ac:dyDescent="0.2">
      <c r="A114">
        <v>112</v>
      </c>
      <c r="B114">
        <v>113</v>
      </c>
      <c r="C114">
        <v>0.19700000000000001</v>
      </c>
      <c r="D114">
        <v>0.51</v>
      </c>
      <c r="E114">
        <v>0.19400000000000001</v>
      </c>
      <c r="F114">
        <v>3</v>
      </c>
      <c r="G114">
        <v>40</v>
      </c>
      <c r="H114">
        <v>43</v>
      </c>
      <c r="I114" t="str">
        <f>IF(E114=0,"Zero Windspeed","OK")</f>
        <v>OK</v>
      </c>
      <c r="J114">
        <f>G114 - F114</f>
        <v>37</v>
      </c>
      <c r="K114">
        <f>H114 / (1 + D114 + E114)</f>
        <v>25.23474178403756</v>
      </c>
      <c r="L114">
        <f>F114 / G114</f>
        <v>7.4999999999999997E-2</v>
      </c>
    </row>
    <row r="115" spans="1:12" x14ac:dyDescent="0.2">
      <c r="A115">
        <v>113</v>
      </c>
      <c r="B115">
        <v>114</v>
      </c>
      <c r="C115">
        <v>0.19700000000000001</v>
      </c>
      <c r="D115">
        <v>0.55000000000000004</v>
      </c>
      <c r="E115">
        <v>0.1343</v>
      </c>
      <c r="F115">
        <v>1</v>
      </c>
      <c r="G115">
        <v>41</v>
      </c>
      <c r="H115">
        <v>42</v>
      </c>
      <c r="I115" t="str">
        <f>IF(E115=0,"Zero Windspeed","OK")</f>
        <v>OK</v>
      </c>
      <c r="J115">
        <f>G115 - F115</f>
        <v>40</v>
      </c>
      <c r="K115">
        <f>H115 / (1 + D115 + E115)</f>
        <v>24.936175265689009</v>
      </c>
      <c r="L115">
        <f>F115 / G115</f>
        <v>2.4390243902439025E-2</v>
      </c>
    </row>
    <row r="116" spans="1:12" x14ac:dyDescent="0.2">
      <c r="A116">
        <v>114</v>
      </c>
      <c r="B116">
        <v>115</v>
      </c>
      <c r="C116">
        <v>0.2576</v>
      </c>
      <c r="D116">
        <v>0.47</v>
      </c>
      <c r="E116">
        <v>0</v>
      </c>
      <c r="F116">
        <v>1</v>
      </c>
      <c r="G116">
        <v>18</v>
      </c>
      <c r="H116">
        <v>19</v>
      </c>
      <c r="I116" t="str">
        <f>IF(E116=0,"Zero Windspeed","OK")</f>
        <v>Zero Windspeed</v>
      </c>
      <c r="J116">
        <f>G116 - F116</f>
        <v>17</v>
      </c>
      <c r="K116">
        <f>H116 / (1 + D116 + E116)</f>
        <v>12.925170068027212</v>
      </c>
      <c r="L116">
        <f>F116 / G116</f>
        <v>5.5555555555555552E-2</v>
      </c>
    </row>
    <row r="117" spans="1:12" x14ac:dyDescent="0.2">
      <c r="A117">
        <v>115</v>
      </c>
      <c r="B117">
        <v>116</v>
      </c>
      <c r="C117">
        <v>0.2424</v>
      </c>
      <c r="D117">
        <v>0.55000000000000004</v>
      </c>
      <c r="E117">
        <v>0</v>
      </c>
      <c r="F117">
        <v>0</v>
      </c>
      <c r="G117">
        <v>11</v>
      </c>
      <c r="H117">
        <v>11</v>
      </c>
      <c r="I117" t="str">
        <f>IF(E117=0,"Zero Windspeed","OK")</f>
        <v>Zero Windspeed</v>
      </c>
      <c r="J117">
        <f>G117 - F117</f>
        <v>11</v>
      </c>
      <c r="K117">
        <f>H117 / (1 + D117 + E117)</f>
        <v>7.096774193548387</v>
      </c>
      <c r="L117">
        <f>F117 / G117</f>
        <v>0</v>
      </c>
    </row>
    <row r="118" spans="1:12" x14ac:dyDescent="0.2">
      <c r="A118">
        <v>116</v>
      </c>
      <c r="B118">
        <v>117</v>
      </c>
      <c r="C118">
        <v>0.2273</v>
      </c>
      <c r="D118">
        <v>0.64</v>
      </c>
      <c r="E118">
        <v>0</v>
      </c>
      <c r="F118">
        <v>0</v>
      </c>
      <c r="G118">
        <v>4</v>
      </c>
      <c r="H118">
        <v>4</v>
      </c>
      <c r="I118" t="str">
        <f>IF(E118=0,"Zero Windspeed","OK")</f>
        <v>Zero Windspeed</v>
      </c>
      <c r="J118">
        <f>G118 - F118</f>
        <v>4</v>
      </c>
      <c r="K118">
        <f>H118 / (1 + D118 + E118)</f>
        <v>2.4390243902439024</v>
      </c>
      <c r="L118">
        <f>F118 / G118</f>
        <v>0</v>
      </c>
    </row>
    <row r="119" spans="1:12" x14ac:dyDescent="0.2">
      <c r="A119">
        <v>117</v>
      </c>
      <c r="B119">
        <v>118</v>
      </c>
      <c r="C119">
        <v>0.2273</v>
      </c>
      <c r="D119">
        <v>0.64</v>
      </c>
      <c r="E119">
        <v>0</v>
      </c>
      <c r="F119">
        <v>0</v>
      </c>
      <c r="G119">
        <v>2</v>
      </c>
      <c r="H119">
        <v>2</v>
      </c>
      <c r="I119" t="str">
        <f>IF(E119=0,"Zero Windspeed","OK")</f>
        <v>Zero Windspeed</v>
      </c>
      <c r="J119">
        <f>G119 - F119</f>
        <v>2</v>
      </c>
      <c r="K119">
        <f>H119 / (1 + D119 + E119)</f>
        <v>1.2195121951219512</v>
      </c>
      <c r="L119">
        <f>F119 / G119</f>
        <v>0</v>
      </c>
    </row>
    <row r="120" spans="1:12" x14ac:dyDescent="0.2">
      <c r="A120">
        <v>118</v>
      </c>
      <c r="B120">
        <v>119</v>
      </c>
      <c r="C120">
        <v>0.19700000000000001</v>
      </c>
      <c r="D120">
        <v>0.64</v>
      </c>
      <c r="E120">
        <v>8.9599999999999999E-2</v>
      </c>
      <c r="F120">
        <v>0</v>
      </c>
      <c r="G120">
        <v>1</v>
      </c>
      <c r="H120">
        <v>1</v>
      </c>
      <c r="I120" t="str">
        <f>IF(E120=0,"Zero Windspeed","OK")</f>
        <v>OK</v>
      </c>
      <c r="J120">
        <f>G120 - F120</f>
        <v>1</v>
      </c>
      <c r="K120">
        <f>H120 / (1 + D120 + E120)</f>
        <v>0.57816836262719706</v>
      </c>
      <c r="L120">
        <f>F120 / G120</f>
        <v>0</v>
      </c>
    </row>
    <row r="121" spans="1:12" x14ac:dyDescent="0.2">
      <c r="A121">
        <v>119</v>
      </c>
      <c r="B121">
        <v>120</v>
      </c>
      <c r="C121">
        <v>0.18179999999999999</v>
      </c>
      <c r="D121">
        <v>0.69</v>
      </c>
      <c r="E121">
        <v>8.9599999999999999E-2</v>
      </c>
      <c r="F121">
        <v>0</v>
      </c>
      <c r="G121">
        <v>4</v>
      </c>
      <c r="H121">
        <v>4</v>
      </c>
      <c r="I121" t="str">
        <f>IF(E121=0,"Zero Windspeed","OK")</f>
        <v>OK</v>
      </c>
      <c r="J121">
        <f>G121 - F121</f>
        <v>4</v>
      </c>
      <c r="K121">
        <f>H121 / (1 + D121 + E121)</f>
        <v>2.2476961114857272</v>
      </c>
      <c r="L121">
        <f>F121 / G121</f>
        <v>0</v>
      </c>
    </row>
    <row r="122" spans="1:12" x14ac:dyDescent="0.2">
      <c r="A122">
        <v>120</v>
      </c>
      <c r="B122">
        <v>121</v>
      </c>
      <c r="C122">
        <v>0.16669999999999999</v>
      </c>
      <c r="D122">
        <v>0.63</v>
      </c>
      <c r="E122">
        <v>0.1045</v>
      </c>
      <c r="F122">
        <v>0</v>
      </c>
      <c r="G122">
        <v>36</v>
      </c>
      <c r="H122">
        <v>36</v>
      </c>
      <c r="I122" t="str">
        <f>IF(E122=0,"Zero Windspeed","OK")</f>
        <v>OK</v>
      </c>
      <c r="J122">
        <f>G122 - F122</f>
        <v>36</v>
      </c>
      <c r="K122">
        <f>H122 / (1 + D122 + E122)</f>
        <v>20.75526088209859</v>
      </c>
      <c r="L122">
        <f>F122 / G122</f>
        <v>0</v>
      </c>
    </row>
    <row r="123" spans="1:12" x14ac:dyDescent="0.2">
      <c r="A123">
        <v>121</v>
      </c>
      <c r="B123">
        <v>122</v>
      </c>
      <c r="C123">
        <v>0.2273</v>
      </c>
      <c r="D123">
        <v>0.59</v>
      </c>
      <c r="E123">
        <v>0</v>
      </c>
      <c r="F123">
        <v>0</v>
      </c>
      <c r="G123">
        <v>95</v>
      </c>
      <c r="H123">
        <v>95</v>
      </c>
      <c r="I123" t="str">
        <f>IF(E123=0,"Zero Windspeed","OK")</f>
        <v>Zero Windspeed</v>
      </c>
      <c r="J123">
        <f>G123 - F123</f>
        <v>95</v>
      </c>
      <c r="K123">
        <f>H123 / (1 + D123 + E123)</f>
        <v>59.748427672955977</v>
      </c>
      <c r="L123">
        <f>F123 / G123</f>
        <v>0</v>
      </c>
    </row>
    <row r="124" spans="1:12" x14ac:dyDescent="0.2">
      <c r="A124">
        <v>122</v>
      </c>
      <c r="B124">
        <v>123</v>
      </c>
      <c r="C124">
        <v>0.2273</v>
      </c>
      <c r="D124">
        <v>0.59</v>
      </c>
      <c r="E124">
        <v>0</v>
      </c>
      <c r="F124">
        <v>3</v>
      </c>
      <c r="G124">
        <v>216</v>
      </c>
      <c r="H124">
        <v>219</v>
      </c>
      <c r="I124" t="str">
        <f>IF(E124=0,"Zero Windspeed","OK")</f>
        <v>Zero Windspeed</v>
      </c>
      <c r="J124">
        <f>G124 - F124</f>
        <v>213</v>
      </c>
      <c r="K124">
        <f>H124 / (1 + D124 + E124)</f>
        <v>137.7358490566038</v>
      </c>
      <c r="L124">
        <f>F124 / G124</f>
        <v>1.3888888888888888E-2</v>
      </c>
    </row>
    <row r="125" spans="1:12" x14ac:dyDescent="0.2">
      <c r="A125">
        <v>123</v>
      </c>
      <c r="B125">
        <v>124</v>
      </c>
      <c r="C125">
        <v>0.2424</v>
      </c>
      <c r="D125">
        <v>0.51</v>
      </c>
      <c r="E125">
        <v>0</v>
      </c>
      <c r="F125">
        <v>6</v>
      </c>
      <c r="G125">
        <v>116</v>
      </c>
      <c r="H125">
        <v>122</v>
      </c>
      <c r="I125" t="str">
        <f>IF(E125=0,"Zero Windspeed","OK")</f>
        <v>Zero Windspeed</v>
      </c>
      <c r="J125">
        <f>G125 - F125</f>
        <v>110</v>
      </c>
      <c r="K125">
        <f>H125 / (1 + D125 + E125)</f>
        <v>80.794701986754973</v>
      </c>
      <c r="L125">
        <f>F125 / G125</f>
        <v>5.1724137931034482E-2</v>
      </c>
    </row>
    <row r="126" spans="1:12" x14ac:dyDescent="0.2">
      <c r="A126">
        <v>124</v>
      </c>
      <c r="B126">
        <v>125</v>
      </c>
      <c r="C126">
        <v>0.2576</v>
      </c>
      <c r="D126">
        <v>0.47</v>
      </c>
      <c r="E126">
        <v>0</v>
      </c>
      <c r="F126">
        <v>3</v>
      </c>
      <c r="G126">
        <v>42</v>
      </c>
      <c r="H126">
        <v>45</v>
      </c>
      <c r="I126" t="str">
        <f>IF(E126=0,"Zero Windspeed","OK")</f>
        <v>Zero Windspeed</v>
      </c>
      <c r="J126">
        <f>G126 - F126</f>
        <v>39</v>
      </c>
      <c r="K126">
        <f>H126 / (1 + D126 + E126)</f>
        <v>30.612244897959183</v>
      </c>
      <c r="L126">
        <f>F126 / G126</f>
        <v>7.1428571428571425E-2</v>
      </c>
    </row>
    <row r="127" spans="1:12" x14ac:dyDescent="0.2">
      <c r="A127">
        <v>125</v>
      </c>
      <c r="B127">
        <v>126</v>
      </c>
      <c r="C127">
        <v>0.2576</v>
      </c>
      <c r="D127">
        <v>0.44</v>
      </c>
      <c r="E127">
        <v>8.9599999999999999E-2</v>
      </c>
      <c r="F127">
        <v>2</v>
      </c>
      <c r="G127">
        <v>57</v>
      </c>
      <c r="H127">
        <v>59</v>
      </c>
      <c r="I127" t="str">
        <f>IF(E127=0,"Zero Windspeed","OK")</f>
        <v>OK</v>
      </c>
      <c r="J127">
        <f>G127 - F127</f>
        <v>55</v>
      </c>
      <c r="K127">
        <f>H127 / (1 + D127 + E127)</f>
        <v>38.57217573221758</v>
      </c>
      <c r="L127">
        <f>F127 / G127</f>
        <v>3.5087719298245612E-2</v>
      </c>
    </row>
    <row r="128" spans="1:12" x14ac:dyDescent="0.2">
      <c r="A128">
        <v>126</v>
      </c>
      <c r="B128">
        <v>127</v>
      </c>
      <c r="C128">
        <v>0.28789999999999999</v>
      </c>
      <c r="D128">
        <v>0.35</v>
      </c>
      <c r="E128">
        <v>0</v>
      </c>
      <c r="F128">
        <v>6</v>
      </c>
      <c r="G128">
        <v>78</v>
      </c>
      <c r="H128">
        <v>84</v>
      </c>
      <c r="I128" t="str">
        <f>IF(E128=0,"Zero Windspeed","OK")</f>
        <v>Zero Windspeed</v>
      </c>
      <c r="J128">
        <f>G128 - F128</f>
        <v>72</v>
      </c>
      <c r="K128">
        <f>H128 / (1 + D128 + E128)</f>
        <v>62.222222222222221</v>
      </c>
      <c r="L128">
        <f>F128 / G128</f>
        <v>7.6923076923076927E-2</v>
      </c>
    </row>
    <row r="129" spans="1:12" x14ac:dyDescent="0.2">
      <c r="A129">
        <v>127</v>
      </c>
      <c r="B129">
        <v>128</v>
      </c>
      <c r="C129">
        <v>0.2727</v>
      </c>
      <c r="D129">
        <v>0.35</v>
      </c>
      <c r="E129">
        <v>0.1045</v>
      </c>
      <c r="F129">
        <v>12</v>
      </c>
      <c r="G129">
        <v>55</v>
      </c>
      <c r="H129">
        <v>67</v>
      </c>
      <c r="I129" t="str">
        <f>IF(E129=0,"Zero Windspeed","OK")</f>
        <v>OK</v>
      </c>
      <c r="J129">
        <f>G129 - F129</f>
        <v>43</v>
      </c>
      <c r="K129">
        <f>H129 / (1 + D129 + E129)</f>
        <v>46.063939498109313</v>
      </c>
      <c r="L129">
        <f>F129 / G129</f>
        <v>0.21818181818181817</v>
      </c>
    </row>
    <row r="130" spans="1:12" x14ac:dyDescent="0.2">
      <c r="A130">
        <v>128</v>
      </c>
      <c r="B130">
        <v>129</v>
      </c>
      <c r="C130">
        <v>0.2727</v>
      </c>
      <c r="D130">
        <v>0.36</v>
      </c>
      <c r="E130">
        <v>0.16420000000000001</v>
      </c>
      <c r="F130">
        <v>11</v>
      </c>
      <c r="G130">
        <v>59</v>
      </c>
      <c r="H130">
        <v>70</v>
      </c>
      <c r="I130" t="str">
        <f>IF(E130=0,"Zero Windspeed","OK")</f>
        <v>OK</v>
      </c>
      <c r="J130">
        <f>G130 - F130</f>
        <v>48</v>
      </c>
      <c r="K130">
        <f>H130 / (1 + D130 + E130)</f>
        <v>45.925731531295106</v>
      </c>
      <c r="L130">
        <f>F130 / G130</f>
        <v>0.1864406779661017</v>
      </c>
    </row>
    <row r="131" spans="1:12" x14ac:dyDescent="0.2">
      <c r="A131">
        <v>129</v>
      </c>
      <c r="B131">
        <v>130</v>
      </c>
      <c r="C131">
        <v>0.2727</v>
      </c>
      <c r="D131">
        <v>0.36</v>
      </c>
      <c r="E131">
        <v>0</v>
      </c>
      <c r="F131">
        <v>8</v>
      </c>
      <c r="G131">
        <v>54</v>
      </c>
      <c r="H131">
        <v>62</v>
      </c>
      <c r="I131" t="str">
        <f>IF(E131=0,"Zero Windspeed","OK")</f>
        <v>Zero Windspeed</v>
      </c>
      <c r="J131">
        <f>G131 - F131</f>
        <v>46</v>
      </c>
      <c r="K131">
        <f>H131 / (1 + D131 + E131)</f>
        <v>45.588235294117652</v>
      </c>
      <c r="L131">
        <f>F131 / G131</f>
        <v>0.14814814814814814</v>
      </c>
    </row>
    <row r="132" spans="1:12" x14ac:dyDescent="0.2">
      <c r="A132">
        <v>130</v>
      </c>
      <c r="B132">
        <v>131</v>
      </c>
      <c r="C132">
        <v>0.2576</v>
      </c>
      <c r="D132">
        <v>0.38</v>
      </c>
      <c r="E132">
        <v>0.16420000000000001</v>
      </c>
      <c r="F132">
        <v>12</v>
      </c>
      <c r="G132">
        <v>74</v>
      </c>
      <c r="H132">
        <v>86</v>
      </c>
      <c r="I132" t="str">
        <f>IF(E132=0,"Zero Windspeed","OK")</f>
        <v>OK</v>
      </c>
      <c r="J132">
        <f>G132 - F132</f>
        <v>62</v>
      </c>
      <c r="K132">
        <f>H132 / (1 + D132 + E132)</f>
        <v>55.692267840953242</v>
      </c>
      <c r="L132">
        <f>F132 / G132</f>
        <v>0.16216216216216217</v>
      </c>
    </row>
    <row r="133" spans="1:12" x14ac:dyDescent="0.2">
      <c r="A133">
        <v>131</v>
      </c>
      <c r="B133">
        <v>132</v>
      </c>
      <c r="C133">
        <v>0.2273</v>
      </c>
      <c r="D133">
        <v>0.51</v>
      </c>
      <c r="E133">
        <v>0.16420000000000001</v>
      </c>
      <c r="F133">
        <v>9</v>
      </c>
      <c r="G133">
        <v>163</v>
      </c>
      <c r="H133">
        <v>172</v>
      </c>
      <c r="I133" t="str">
        <f>IF(E133=0,"Zero Windspeed","OK")</f>
        <v>OK</v>
      </c>
      <c r="J133">
        <f>G133 - F133</f>
        <v>154</v>
      </c>
      <c r="K133">
        <f>H133 / (1 + D133 + E133)</f>
        <v>102.73563493011588</v>
      </c>
      <c r="L133">
        <f>F133 / G133</f>
        <v>5.5214723926380369E-2</v>
      </c>
    </row>
    <row r="134" spans="1:12" x14ac:dyDescent="0.2">
      <c r="A134">
        <v>132</v>
      </c>
      <c r="B134">
        <v>133</v>
      </c>
      <c r="C134">
        <v>0.2273</v>
      </c>
      <c r="D134">
        <v>0.51</v>
      </c>
      <c r="E134">
        <v>0.1343</v>
      </c>
      <c r="F134">
        <v>5</v>
      </c>
      <c r="G134">
        <v>158</v>
      </c>
      <c r="H134">
        <v>163</v>
      </c>
      <c r="I134" t="str">
        <f>IF(E134=0,"Zero Windspeed","OK")</f>
        <v>OK</v>
      </c>
      <c r="J134">
        <f>G134 - F134</f>
        <v>153</v>
      </c>
      <c r="K134">
        <f>H134 / (1 + D134 + E134)</f>
        <v>99.130329015386479</v>
      </c>
      <c r="L134">
        <f>F134 / G134</f>
        <v>3.1645569620253167E-2</v>
      </c>
    </row>
    <row r="135" spans="1:12" x14ac:dyDescent="0.2">
      <c r="A135">
        <v>133</v>
      </c>
      <c r="B135">
        <v>134</v>
      </c>
      <c r="C135">
        <v>0.2576</v>
      </c>
      <c r="D135">
        <v>0.55000000000000004</v>
      </c>
      <c r="E135">
        <v>8.9599999999999999E-2</v>
      </c>
      <c r="F135">
        <v>3</v>
      </c>
      <c r="G135">
        <v>109</v>
      </c>
      <c r="H135">
        <v>112</v>
      </c>
      <c r="I135" t="str">
        <f>IF(E135=0,"Zero Windspeed","OK")</f>
        <v>OK</v>
      </c>
      <c r="J135">
        <f>G135 - F135</f>
        <v>106</v>
      </c>
      <c r="K135">
        <f>H135 / (1 + D135 + E135)</f>
        <v>68.309343742376186</v>
      </c>
      <c r="L135">
        <f>F135 / G135</f>
        <v>2.7522935779816515E-2</v>
      </c>
    </row>
    <row r="136" spans="1:12" x14ac:dyDescent="0.2">
      <c r="A136">
        <v>134</v>
      </c>
      <c r="B136">
        <v>135</v>
      </c>
      <c r="C136">
        <v>0.21210000000000001</v>
      </c>
      <c r="D136">
        <v>0.51</v>
      </c>
      <c r="E136">
        <v>0.16420000000000001</v>
      </c>
      <c r="F136">
        <v>3</v>
      </c>
      <c r="G136">
        <v>66</v>
      </c>
      <c r="H136">
        <v>69</v>
      </c>
      <c r="I136" t="str">
        <f>IF(E136=0,"Zero Windspeed","OK")</f>
        <v>OK</v>
      </c>
      <c r="J136">
        <f>G136 - F136</f>
        <v>63</v>
      </c>
      <c r="K136">
        <f>H136 / (1 + D136 + E136)</f>
        <v>41.21371401266277</v>
      </c>
      <c r="L136">
        <f>F136 / G136</f>
        <v>4.5454545454545456E-2</v>
      </c>
    </row>
    <row r="137" spans="1:12" x14ac:dyDescent="0.2">
      <c r="A137">
        <v>135</v>
      </c>
      <c r="B137">
        <v>136</v>
      </c>
      <c r="C137">
        <v>0.21210000000000001</v>
      </c>
      <c r="D137">
        <v>0.55000000000000004</v>
      </c>
      <c r="E137">
        <v>0.22389999999999999</v>
      </c>
      <c r="F137">
        <v>0</v>
      </c>
      <c r="G137">
        <v>48</v>
      </c>
      <c r="H137">
        <v>48</v>
      </c>
      <c r="I137" t="str">
        <f>IF(E137=0,"Zero Windspeed","OK")</f>
        <v>OK</v>
      </c>
      <c r="J137">
        <f>G137 - F137</f>
        <v>48</v>
      </c>
      <c r="K137">
        <f>H137 / (1 + D137 + E137)</f>
        <v>27.059022492812446</v>
      </c>
      <c r="L137">
        <f>F137 / G137</f>
        <v>0</v>
      </c>
    </row>
    <row r="138" spans="1:12" x14ac:dyDescent="0.2">
      <c r="A138">
        <v>136</v>
      </c>
      <c r="B138">
        <v>137</v>
      </c>
      <c r="C138">
        <v>0.21210000000000001</v>
      </c>
      <c r="D138">
        <v>0.51</v>
      </c>
      <c r="E138">
        <v>0.28360000000000002</v>
      </c>
      <c r="F138">
        <v>1</v>
      </c>
      <c r="G138">
        <v>51</v>
      </c>
      <c r="H138">
        <v>52</v>
      </c>
      <c r="I138" t="str">
        <f>IF(E138=0,"Zero Windspeed","OK")</f>
        <v>OK</v>
      </c>
      <c r="J138">
        <f>G138 - F138</f>
        <v>50</v>
      </c>
      <c r="K138">
        <f>H138 / (1 + D138 + E138)</f>
        <v>28.991971454058874</v>
      </c>
      <c r="L138">
        <f>F138 / G138</f>
        <v>1.9607843137254902E-2</v>
      </c>
    </row>
    <row r="139" spans="1:12" x14ac:dyDescent="0.2">
      <c r="A139">
        <v>137</v>
      </c>
      <c r="B139">
        <v>138</v>
      </c>
      <c r="C139">
        <v>0.19700000000000001</v>
      </c>
      <c r="D139">
        <v>0.59</v>
      </c>
      <c r="E139">
        <v>0.19400000000000001</v>
      </c>
      <c r="F139">
        <v>4</v>
      </c>
      <c r="G139">
        <v>19</v>
      </c>
      <c r="H139">
        <v>23</v>
      </c>
      <c r="I139" t="str">
        <f>IF(E139=0,"Zero Windspeed","OK")</f>
        <v>OK</v>
      </c>
      <c r="J139">
        <f>G139 - F139</f>
        <v>15</v>
      </c>
      <c r="K139">
        <f>H139 / (1 + D139 + E139)</f>
        <v>12.892376681614351</v>
      </c>
      <c r="L139">
        <f>F139 / G139</f>
        <v>0.21052631578947367</v>
      </c>
    </row>
    <row r="140" spans="1:12" x14ac:dyDescent="0.2">
      <c r="A140">
        <v>138</v>
      </c>
      <c r="B140">
        <v>139</v>
      </c>
      <c r="C140">
        <v>0.19700000000000001</v>
      </c>
      <c r="D140">
        <v>0.64</v>
      </c>
      <c r="E140">
        <v>0.19400000000000001</v>
      </c>
      <c r="F140">
        <v>4</v>
      </c>
      <c r="G140">
        <v>13</v>
      </c>
      <c r="H140">
        <v>17</v>
      </c>
      <c r="I140" t="str">
        <f>IF(E140=0,"Zero Windspeed","OK")</f>
        <v>OK</v>
      </c>
      <c r="J140">
        <f>G140 - F140</f>
        <v>9</v>
      </c>
      <c r="K140">
        <f>H140 / (1 + D140 + E140)</f>
        <v>9.269356597600872</v>
      </c>
      <c r="L140">
        <f>F140 / G140</f>
        <v>0.30769230769230771</v>
      </c>
    </row>
    <row r="141" spans="1:12" x14ac:dyDescent="0.2">
      <c r="A141">
        <v>139</v>
      </c>
      <c r="B141">
        <v>140</v>
      </c>
      <c r="C141">
        <v>0.19700000000000001</v>
      </c>
      <c r="D141">
        <v>0.69</v>
      </c>
      <c r="E141">
        <v>0.22389999999999999</v>
      </c>
      <c r="F141">
        <v>2</v>
      </c>
      <c r="G141">
        <v>5</v>
      </c>
      <c r="H141">
        <v>7</v>
      </c>
      <c r="I141" t="str">
        <f>IF(E141=0,"Zero Windspeed","OK")</f>
        <v>OK</v>
      </c>
      <c r="J141">
        <f>G141 - F141</f>
        <v>3</v>
      </c>
      <c r="K141">
        <f>H141 / (1 + D141 + E141)</f>
        <v>3.6574533674695648</v>
      </c>
      <c r="L141">
        <f>F141 / G141</f>
        <v>0.4</v>
      </c>
    </row>
    <row r="142" spans="1:12" x14ac:dyDescent="0.2">
      <c r="A142">
        <v>140</v>
      </c>
      <c r="B142">
        <v>141</v>
      </c>
      <c r="C142">
        <v>0.19700000000000001</v>
      </c>
      <c r="D142">
        <v>0.69</v>
      </c>
      <c r="E142">
        <v>0.22389999999999999</v>
      </c>
      <c r="F142">
        <v>0</v>
      </c>
      <c r="G142">
        <v>1</v>
      </c>
      <c r="H142">
        <v>1</v>
      </c>
      <c r="I142" t="str">
        <f>IF(E142=0,"Zero Windspeed","OK")</f>
        <v>OK</v>
      </c>
      <c r="J142">
        <f>G142 - F142</f>
        <v>1</v>
      </c>
      <c r="K142">
        <f>H142 / (1 + D142 + E142)</f>
        <v>0.52249333820993782</v>
      </c>
      <c r="L142">
        <f>F142 / G142</f>
        <v>0</v>
      </c>
    </row>
    <row r="143" spans="1:12" x14ac:dyDescent="0.2">
      <c r="A143">
        <v>141</v>
      </c>
      <c r="B143">
        <v>142</v>
      </c>
      <c r="C143">
        <v>0.21210000000000001</v>
      </c>
      <c r="D143">
        <v>0.69</v>
      </c>
      <c r="E143">
        <v>0.1343</v>
      </c>
      <c r="F143">
        <v>0</v>
      </c>
      <c r="G143">
        <v>1</v>
      </c>
      <c r="H143">
        <v>1</v>
      </c>
      <c r="I143" t="str">
        <f>IF(E143=0,"Zero Windspeed","OK")</f>
        <v>OK</v>
      </c>
      <c r="J143">
        <f>G143 - F143</f>
        <v>1</v>
      </c>
      <c r="K143">
        <f>H143 / (1 + D143 + E143)</f>
        <v>0.54815545688757328</v>
      </c>
      <c r="L143">
        <f>F143 / G143</f>
        <v>0</v>
      </c>
    </row>
    <row r="144" spans="1:12" x14ac:dyDescent="0.2">
      <c r="A144">
        <v>142</v>
      </c>
      <c r="B144">
        <v>143</v>
      </c>
      <c r="C144">
        <v>0.2727</v>
      </c>
      <c r="D144">
        <v>0.55000000000000004</v>
      </c>
      <c r="E144">
        <v>0</v>
      </c>
      <c r="F144">
        <v>0</v>
      </c>
      <c r="G144">
        <v>5</v>
      </c>
      <c r="H144">
        <v>5</v>
      </c>
      <c r="I144" t="str">
        <f>IF(E144=0,"Zero Windspeed","OK")</f>
        <v>Zero Windspeed</v>
      </c>
      <c r="J144">
        <f>G144 - F144</f>
        <v>5</v>
      </c>
      <c r="K144">
        <f>H144 / (1 + D144 + E144)</f>
        <v>3.225806451612903</v>
      </c>
      <c r="L144">
        <f>F144 / G144</f>
        <v>0</v>
      </c>
    </row>
    <row r="145" spans="1:12" x14ac:dyDescent="0.2">
      <c r="A145">
        <v>143</v>
      </c>
      <c r="B145">
        <v>144</v>
      </c>
      <c r="C145">
        <v>0.2576</v>
      </c>
      <c r="D145">
        <v>0.69</v>
      </c>
      <c r="E145">
        <v>0</v>
      </c>
      <c r="F145">
        <v>8</v>
      </c>
      <c r="G145">
        <v>26</v>
      </c>
      <c r="H145">
        <v>34</v>
      </c>
      <c r="I145" t="str">
        <f>IF(E145=0,"Zero Windspeed","OK")</f>
        <v>Zero Windspeed</v>
      </c>
      <c r="J145">
        <f>G145 - F145</f>
        <v>18</v>
      </c>
      <c r="K145">
        <f>H145 / (1 + D145 + E145)</f>
        <v>20.118343195266274</v>
      </c>
      <c r="L145">
        <f>F145 / G145</f>
        <v>0.30769230769230771</v>
      </c>
    </row>
    <row r="146" spans="1:12" x14ac:dyDescent="0.2">
      <c r="A146">
        <v>144</v>
      </c>
      <c r="B146">
        <v>145</v>
      </c>
      <c r="C146">
        <v>0.21210000000000001</v>
      </c>
      <c r="D146">
        <v>0.69</v>
      </c>
      <c r="E146">
        <v>0.1343</v>
      </c>
      <c r="F146">
        <v>8</v>
      </c>
      <c r="G146">
        <v>76</v>
      </c>
      <c r="H146">
        <v>84</v>
      </c>
      <c r="I146" t="str">
        <f>IF(E146=0,"Zero Windspeed","OK")</f>
        <v>OK</v>
      </c>
      <c r="J146">
        <f>G146 - F146</f>
        <v>68</v>
      </c>
      <c r="K146">
        <f>H146 / (1 + D146 + E146)</f>
        <v>46.045058378556156</v>
      </c>
      <c r="L146">
        <f>F146 / G146</f>
        <v>0.10526315789473684</v>
      </c>
    </row>
    <row r="147" spans="1:12" x14ac:dyDescent="0.2">
      <c r="A147">
        <v>145</v>
      </c>
      <c r="B147">
        <v>146</v>
      </c>
      <c r="C147">
        <v>0.19700000000000001</v>
      </c>
      <c r="D147">
        <v>0.51</v>
      </c>
      <c r="E147">
        <v>0.25369999999999998</v>
      </c>
      <c r="F147">
        <v>20</v>
      </c>
      <c r="G147">
        <v>190</v>
      </c>
      <c r="H147">
        <v>210</v>
      </c>
      <c r="I147" t="str">
        <f>IF(E147=0,"Zero Windspeed","OK")</f>
        <v>OK</v>
      </c>
      <c r="J147">
        <f>G147 - F147</f>
        <v>170</v>
      </c>
      <c r="K147">
        <f>H147 / (1 + D147 + E147)</f>
        <v>119.06786868515053</v>
      </c>
      <c r="L147">
        <f>F147 / G147</f>
        <v>0.10526315789473684</v>
      </c>
    </row>
    <row r="148" spans="1:12" x14ac:dyDescent="0.2">
      <c r="A148">
        <v>146</v>
      </c>
      <c r="B148">
        <v>147</v>
      </c>
      <c r="C148">
        <v>0.18179999999999999</v>
      </c>
      <c r="D148">
        <v>0.47</v>
      </c>
      <c r="E148">
        <v>0.29849999999999999</v>
      </c>
      <c r="F148">
        <v>9</v>
      </c>
      <c r="G148">
        <v>125</v>
      </c>
      <c r="H148">
        <v>134</v>
      </c>
      <c r="I148" t="str">
        <f>IF(E148=0,"Zero Windspeed","OK")</f>
        <v>OK</v>
      </c>
      <c r="J148">
        <f>G148 - F148</f>
        <v>116</v>
      </c>
      <c r="K148">
        <f>H148 / (1 + D148 + E148)</f>
        <v>75.77042691546508</v>
      </c>
      <c r="L148">
        <f>F148 / G148</f>
        <v>7.1999999999999995E-2</v>
      </c>
    </row>
    <row r="149" spans="1:12" x14ac:dyDescent="0.2">
      <c r="A149">
        <v>147</v>
      </c>
      <c r="B149">
        <v>148</v>
      </c>
      <c r="C149">
        <v>0.19700000000000001</v>
      </c>
      <c r="D149">
        <v>0.37</v>
      </c>
      <c r="E149">
        <v>0.32840000000000003</v>
      </c>
      <c r="F149">
        <v>16</v>
      </c>
      <c r="G149">
        <v>47</v>
      </c>
      <c r="H149">
        <v>63</v>
      </c>
      <c r="I149" t="str">
        <f>IF(E149=0,"Zero Windspeed","OK")</f>
        <v>OK</v>
      </c>
      <c r="J149">
        <f>G149 - F149</f>
        <v>31</v>
      </c>
      <c r="K149">
        <f>H149 / (1 + D149 + E149)</f>
        <v>37.093735280263772</v>
      </c>
      <c r="L149">
        <f>F149 / G149</f>
        <v>0.34042553191489361</v>
      </c>
    </row>
    <row r="150" spans="1:12" x14ac:dyDescent="0.2">
      <c r="A150">
        <v>148</v>
      </c>
      <c r="B150">
        <v>149</v>
      </c>
      <c r="C150">
        <v>0.19700000000000001</v>
      </c>
      <c r="D150">
        <v>0.4</v>
      </c>
      <c r="E150">
        <v>0.22389999999999999</v>
      </c>
      <c r="F150">
        <v>19</v>
      </c>
      <c r="G150">
        <v>48</v>
      </c>
      <c r="H150">
        <v>67</v>
      </c>
      <c r="I150" t="str">
        <f>IF(E150=0,"Zero Windspeed","OK")</f>
        <v>OK</v>
      </c>
      <c r="J150">
        <f>G150 - F150</f>
        <v>29</v>
      </c>
      <c r="K150">
        <f>H150 / (1 + D150 + E150)</f>
        <v>41.258698195701712</v>
      </c>
      <c r="L150">
        <f>F150 / G150</f>
        <v>0.39583333333333331</v>
      </c>
    </row>
    <row r="151" spans="1:12" x14ac:dyDescent="0.2">
      <c r="A151">
        <v>149</v>
      </c>
      <c r="B151">
        <v>150</v>
      </c>
      <c r="C151">
        <v>0.19700000000000001</v>
      </c>
      <c r="D151">
        <v>0.37</v>
      </c>
      <c r="E151">
        <v>0.25369999999999998</v>
      </c>
      <c r="F151">
        <v>9</v>
      </c>
      <c r="G151">
        <v>50</v>
      </c>
      <c r="H151">
        <v>59</v>
      </c>
      <c r="I151" t="str">
        <f>IF(E151=0,"Zero Windspeed","OK")</f>
        <v>OK</v>
      </c>
      <c r="J151">
        <f>G151 - F151</f>
        <v>41</v>
      </c>
      <c r="K151">
        <f>H151 / (1 + D151 + E151)</f>
        <v>36.336761717065954</v>
      </c>
      <c r="L151">
        <f>F151 / G151</f>
        <v>0.18</v>
      </c>
    </row>
    <row r="152" spans="1:12" x14ac:dyDescent="0.2">
      <c r="A152">
        <v>150</v>
      </c>
      <c r="B152">
        <v>151</v>
      </c>
      <c r="C152">
        <v>0.18179999999999999</v>
      </c>
      <c r="D152">
        <v>0.37</v>
      </c>
      <c r="E152">
        <v>0.28360000000000002</v>
      </c>
      <c r="F152">
        <v>9</v>
      </c>
      <c r="G152">
        <v>64</v>
      </c>
      <c r="H152">
        <v>73</v>
      </c>
      <c r="I152" t="str">
        <f>IF(E152=0,"Zero Windspeed","OK")</f>
        <v>OK</v>
      </c>
      <c r="J152">
        <f>G152 - F152</f>
        <v>55</v>
      </c>
      <c r="K152">
        <f>H152 / (1 + D152 + E152)</f>
        <v>44.146105466860178</v>
      </c>
      <c r="L152">
        <f>F152 / G152</f>
        <v>0.140625</v>
      </c>
    </row>
    <row r="153" spans="1:12" x14ac:dyDescent="0.2">
      <c r="A153">
        <v>151</v>
      </c>
      <c r="B153">
        <v>152</v>
      </c>
      <c r="C153">
        <v>0.19700000000000001</v>
      </c>
      <c r="D153">
        <v>0.4</v>
      </c>
      <c r="E153">
        <v>0.25369999999999998</v>
      </c>
      <c r="F153">
        <v>7</v>
      </c>
      <c r="G153">
        <v>43</v>
      </c>
      <c r="H153">
        <v>50</v>
      </c>
      <c r="I153" t="str">
        <f>IF(E153=0,"Zero Windspeed","OK")</f>
        <v>OK</v>
      </c>
      <c r="J153">
        <f>G153 - F153</f>
        <v>36</v>
      </c>
      <c r="K153">
        <f>H153 / (1 + D153 + E153)</f>
        <v>30.235230090100988</v>
      </c>
      <c r="L153">
        <f>F153 / G153</f>
        <v>0.16279069767441862</v>
      </c>
    </row>
    <row r="154" spans="1:12" x14ac:dyDescent="0.2">
      <c r="A154">
        <v>152</v>
      </c>
      <c r="B154">
        <v>153</v>
      </c>
      <c r="C154">
        <v>0.21210000000000001</v>
      </c>
      <c r="D154">
        <v>0.37</v>
      </c>
      <c r="E154">
        <v>0.16420000000000001</v>
      </c>
      <c r="F154">
        <v>9</v>
      </c>
      <c r="G154">
        <v>63</v>
      </c>
      <c r="H154">
        <v>72</v>
      </c>
      <c r="I154" t="str">
        <f>IF(E154=0,"Zero Windspeed","OK")</f>
        <v>OK</v>
      </c>
      <c r="J154">
        <f>G154 - F154</f>
        <v>54</v>
      </c>
      <c r="K154">
        <f>H154 / (1 + D154 + E154)</f>
        <v>46.929996089166984</v>
      </c>
      <c r="L154">
        <f>F154 / G154</f>
        <v>0.14285714285714285</v>
      </c>
    </row>
    <row r="155" spans="1:12" x14ac:dyDescent="0.2">
      <c r="A155">
        <v>153</v>
      </c>
      <c r="B155">
        <v>154</v>
      </c>
      <c r="C155">
        <v>0.21210000000000001</v>
      </c>
      <c r="D155">
        <v>0.37</v>
      </c>
      <c r="E155">
        <v>0.16420000000000001</v>
      </c>
      <c r="F155">
        <v>5</v>
      </c>
      <c r="G155">
        <v>82</v>
      </c>
      <c r="H155">
        <v>87</v>
      </c>
      <c r="I155" t="str">
        <f>IF(E155=0,"Zero Windspeed","OK")</f>
        <v>OK</v>
      </c>
      <c r="J155">
        <f>G155 - F155</f>
        <v>77</v>
      </c>
      <c r="K155">
        <f>H155 / (1 + D155 + E155)</f>
        <v>56.707078607743441</v>
      </c>
      <c r="L155">
        <f>F155 / G155</f>
        <v>6.097560975609756E-2</v>
      </c>
    </row>
    <row r="156" spans="1:12" x14ac:dyDescent="0.2">
      <c r="A156">
        <v>154</v>
      </c>
      <c r="B156">
        <v>155</v>
      </c>
      <c r="C156">
        <v>0.2576</v>
      </c>
      <c r="D156">
        <v>0.37</v>
      </c>
      <c r="E156">
        <v>0</v>
      </c>
      <c r="F156">
        <v>9</v>
      </c>
      <c r="G156">
        <v>178</v>
      </c>
      <c r="H156">
        <v>187</v>
      </c>
      <c r="I156" t="str">
        <f>IF(E156=0,"Zero Windspeed","OK")</f>
        <v>Zero Windspeed</v>
      </c>
      <c r="J156">
        <f>G156 - F156</f>
        <v>169</v>
      </c>
      <c r="K156">
        <f>H156 / (1 + D156 + E156)</f>
        <v>136.49635036496349</v>
      </c>
      <c r="L156">
        <f>F156 / G156</f>
        <v>5.0561797752808987E-2</v>
      </c>
    </row>
    <row r="157" spans="1:12" x14ac:dyDescent="0.2">
      <c r="A157">
        <v>155</v>
      </c>
      <c r="B157">
        <v>156</v>
      </c>
      <c r="C157">
        <v>0.2273</v>
      </c>
      <c r="D157">
        <v>0.4</v>
      </c>
      <c r="E157">
        <v>8.9599999999999999E-2</v>
      </c>
      <c r="F157">
        <v>7</v>
      </c>
      <c r="G157">
        <v>116</v>
      </c>
      <c r="H157">
        <v>123</v>
      </c>
      <c r="I157" t="str">
        <f>IF(E157=0,"Zero Windspeed","OK")</f>
        <v>OK</v>
      </c>
      <c r="J157">
        <f>G157 - F157</f>
        <v>109</v>
      </c>
      <c r="K157">
        <f>H157 / (1 + D157 + E157)</f>
        <v>82.572502685284647</v>
      </c>
      <c r="L157">
        <f>F157 / G157</f>
        <v>6.0344827586206899E-2</v>
      </c>
    </row>
    <row r="158" spans="1:12" x14ac:dyDescent="0.2">
      <c r="A158">
        <v>156</v>
      </c>
      <c r="B158">
        <v>157</v>
      </c>
      <c r="C158">
        <v>0.19700000000000001</v>
      </c>
      <c r="D158">
        <v>0.55000000000000004</v>
      </c>
      <c r="E158">
        <v>8.9599999999999999E-2</v>
      </c>
      <c r="F158">
        <v>3</v>
      </c>
      <c r="G158">
        <v>92</v>
      </c>
      <c r="H158">
        <v>95</v>
      </c>
      <c r="I158" t="str">
        <f>IF(E158=0,"Zero Windspeed","OK")</f>
        <v>OK</v>
      </c>
      <c r="J158">
        <f>G158 - F158</f>
        <v>89</v>
      </c>
      <c r="K158">
        <f>H158 / (1 + D158 + E158)</f>
        <v>57.940961210051235</v>
      </c>
      <c r="L158">
        <f>F158 / G158</f>
        <v>3.2608695652173912E-2</v>
      </c>
    </row>
    <row r="159" spans="1:12" x14ac:dyDescent="0.2">
      <c r="A159">
        <v>157</v>
      </c>
      <c r="B159">
        <v>158</v>
      </c>
      <c r="C159">
        <v>0.21210000000000001</v>
      </c>
      <c r="D159">
        <v>0.47</v>
      </c>
      <c r="E159">
        <v>0.1045</v>
      </c>
      <c r="F159">
        <v>1</v>
      </c>
      <c r="G159">
        <v>50</v>
      </c>
      <c r="H159">
        <v>51</v>
      </c>
      <c r="I159" t="str">
        <f>IF(E159=0,"Zero Windspeed","OK")</f>
        <v>OK</v>
      </c>
      <c r="J159">
        <f>G159 - F159</f>
        <v>49</v>
      </c>
      <c r="K159">
        <f>H159 / (1 + D159 + E159)</f>
        <v>32.391235312797711</v>
      </c>
      <c r="L159">
        <f>F159 / G159</f>
        <v>0.02</v>
      </c>
    </row>
    <row r="160" spans="1:12" x14ac:dyDescent="0.2">
      <c r="A160">
        <v>158</v>
      </c>
      <c r="B160">
        <v>159</v>
      </c>
      <c r="C160">
        <v>0.19700000000000001</v>
      </c>
      <c r="D160">
        <v>0.47</v>
      </c>
      <c r="E160">
        <v>0.1343</v>
      </c>
      <c r="F160">
        <v>0</v>
      </c>
      <c r="G160">
        <v>39</v>
      </c>
      <c r="H160">
        <v>39</v>
      </c>
      <c r="I160" t="str">
        <f>IF(E160=0,"Zero Windspeed","OK")</f>
        <v>OK</v>
      </c>
      <c r="J160">
        <f>G160 - F160</f>
        <v>39</v>
      </c>
      <c r="K160">
        <f>H160 / (1 + D160 + E160)</f>
        <v>24.309667767873837</v>
      </c>
      <c r="L160">
        <f>F160 / G160</f>
        <v>0</v>
      </c>
    </row>
    <row r="161" spans="1:12" x14ac:dyDescent="0.2">
      <c r="A161">
        <v>159</v>
      </c>
      <c r="B161">
        <v>160</v>
      </c>
      <c r="C161">
        <v>0.19700000000000001</v>
      </c>
      <c r="D161">
        <v>0.43</v>
      </c>
      <c r="E161">
        <v>0.16420000000000001</v>
      </c>
      <c r="F161">
        <v>2</v>
      </c>
      <c r="G161">
        <v>34</v>
      </c>
      <c r="H161">
        <v>36</v>
      </c>
      <c r="I161" t="str">
        <f>IF(E161=0,"Zero Windspeed","OK")</f>
        <v>OK</v>
      </c>
      <c r="J161">
        <f>G161 - F161</f>
        <v>32</v>
      </c>
      <c r="K161">
        <f>H161 / (1 + D161 + E161)</f>
        <v>22.581859239744073</v>
      </c>
      <c r="L161">
        <f>F161 / G161</f>
        <v>5.8823529411764705E-2</v>
      </c>
    </row>
    <row r="162" spans="1:12" x14ac:dyDescent="0.2">
      <c r="A162">
        <v>160</v>
      </c>
      <c r="B162">
        <v>161</v>
      </c>
      <c r="C162">
        <v>0.19700000000000001</v>
      </c>
      <c r="D162">
        <v>0.51</v>
      </c>
      <c r="E162">
        <v>0.16420000000000001</v>
      </c>
      <c r="F162">
        <v>1</v>
      </c>
      <c r="G162">
        <v>14</v>
      </c>
      <c r="H162">
        <v>15</v>
      </c>
      <c r="I162" t="str">
        <f>IF(E162=0,"Zero Windspeed","OK")</f>
        <v>OK</v>
      </c>
      <c r="J162">
        <f>G162 - F162</f>
        <v>13</v>
      </c>
      <c r="K162">
        <f>H162 / (1 + D162 + E162)</f>
        <v>8.9595030462310365</v>
      </c>
      <c r="L162">
        <f>F162 / G162</f>
        <v>7.1428571428571425E-2</v>
      </c>
    </row>
    <row r="163" spans="1:12" x14ac:dyDescent="0.2">
      <c r="A163">
        <v>161</v>
      </c>
      <c r="B163">
        <v>162</v>
      </c>
      <c r="C163">
        <v>0.19700000000000001</v>
      </c>
      <c r="D163">
        <v>0.51</v>
      </c>
      <c r="E163">
        <v>0.16420000000000001</v>
      </c>
      <c r="F163">
        <v>1</v>
      </c>
      <c r="G163">
        <v>24</v>
      </c>
      <c r="H163">
        <v>25</v>
      </c>
      <c r="I163" t="str">
        <f>IF(E163=0,"Zero Windspeed","OK")</f>
        <v>OK</v>
      </c>
      <c r="J163">
        <f>G163 - F163</f>
        <v>23</v>
      </c>
      <c r="K163">
        <f>H163 / (1 + D163 + E163)</f>
        <v>14.932505077051728</v>
      </c>
      <c r="L163">
        <f>F163 / G163</f>
        <v>4.1666666666666664E-2</v>
      </c>
    </row>
    <row r="164" spans="1:12" x14ac:dyDescent="0.2">
      <c r="A164">
        <v>162</v>
      </c>
      <c r="B164">
        <v>163</v>
      </c>
      <c r="C164">
        <v>0.21210000000000001</v>
      </c>
      <c r="D164">
        <v>0.55000000000000004</v>
      </c>
      <c r="E164">
        <v>8.9599999999999999E-2</v>
      </c>
      <c r="F164">
        <v>1</v>
      </c>
      <c r="G164">
        <v>15</v>
      </c>
      <c r="H164">
        <v>16</v>
      </c>
      <c r="I164" t="str">
        <f>IF(E164=0,"Zero Windspeed","OK")</f>
        <v>OK</v>
      </c>
      <c r="J164">
        <f>G164 - F164</f>
        <v>14</v>
      </c>
      <c r="K164">
        <f>H164 / (1 + D164 + E164)</f>
        <v>9.758477677482313</v>
      </c>
      <c r="L164">
        <f>F164 / G164</f>
        <v>6.6666666666666666E-2</v>
      </c>
    </row>
    <row r="165" spans="1:12" x14ac:dyDescent="0.2">
      <c r="A165">
        <v>163</v>
      </c>
      <c r="B165">
        <v>164</v>
      </c>
      <c r="C165">
        <v>0.2424</v>
      </c>
      <c r="D165">
        <v>0.55000000000000004</v>
      </c>
      <c r="E165">
        <v>0</v>
      </c>
      <c r="F165">
        <v>3</v>
      </c>
      <c r="G165">
        <v>13</v>
      </c>
      <c r="H165">
        <v>16</v>
      </c>
      <c r="I165" t="str">
        <f>IF(E165=0,"Zero Windspeed","OK")</f>
        <v>Zero Windspeed</v>
      </c>
      <c r="J165">
        <f>G165 - F165</f>
        <v>10</v>
      </c>
      <c r="K165">
        <f>H165 / (1 + D165 + E165)</f>
        <v>10.32258064516129</v>
      </c>
      <c r="L165">
        <f>F165 / G165</f>
        <v>0.23076923076923078</v>
      </c>
    </row>
    <row r="166" spans="1:12" x14ac:dyDescent="0.2">
      <c r="A166">
        <v>164</v>
      </c>
      <c r="B166">
        <v>165</v>
      </c>
      <c r="C166">
        <v>0.19700000000000001</v>
      </c>
      <c r="D166">
        <v>0.55000000000000004</v>
      </c>
      <c r="E166">
        <v>0.16420000000000001</v>
      </c>
      <c r="F166">
        <v>0</v>
      </c>
      <c r="G166">
        <v>7</v>
      </c>
      <c r="H166">
        <v>7</v>
      </c>
      <c r="I166" t="str">
        <f>IF(E166=0,"Zero Windspeed","OK")</f>
        <v>OK</v>
      </c>
      <c r="J166">
        <f>G166 - F166</f>
        <v>7</v>
      </c>
      <c r="K166">
        <f>H166 / (1 + D166 + E166)</f>
        <v>4.0835375102088438</v>
      </c>
      <c r="L166">
        <f>F166 / G166</f>
        <v>0</v>
      </c>
    </row>
    <row r="167" spans="1:12" x14ac:dyDescent="0.2">
      <c r="A167">
        <v>165</v>
      </c>
      <c r="B167">
        <v>166</v>
      </c>
      <c r="C167">
        <v>0.19700000000000001</v>
      </c>
      <c r="D167">
        <v>0.55000000000000004</v>
      </c>
      <c r="E167">
        <v>0.16420000000000001</v>
      </c>
      <c r="F167">
        <v>0</v>
      </c>
      <c r="G167">
        <v>1</v>
      </c>
      <c r="H167">
        <v>1</v>
      </c>
      <c r="I167" t="str">
        <f>IF(E167=0,"Zero Windspeed","OK")</f>
        <v>OK</v>
      </c>
      <c r="J167">
        <f>G167 - F167</f>
        <v>1</v>
      </c>
      <c r="K167">
        <f>H167 / (1 + D167 + E167)</f>
        <v>0.58336250145840629</v>
      </c>
      <c r="L167">
        <f>F167 / G167</f>
        <v>0</v>
      </c>
    </row>
    <row r="168" spans="1:12" x14ac:dyDescent="0.2">
      <c r="A168">
        <v>166</v>
      </c>
      <c r="B168">
        <v>167</v>
      </c>
      <c r="C168">
        <v>0.16669999999999999</v>
      </c>
      <c r="D168">
        <v>0.74</v>
      </c>
      <c r="E168">
        <v>0.16420000000000001</v>
      </c>
      <c r="F168">
        <v>0</v>
      </c>
      <c r="G168">
        <v>5</v>
      </c>
      <c r="H168">
        <v>5</v>
      </c>
      <c r="I168" t="str">
        <f>IF(E168=0,"Zero Windspeed","OK")</f>
        <v>OK</v>
      </c>
      <c r="J168">
        <f>G168 - F168</f>
        <v>5</v>
      </c>
      <c r="K168">
        <f>H168 / (1 + D168 + E168)</f>
        <v>2.6257746035080349</v>
      </c>
      <c r="L168">
        <f>F168 / G168</f>
        <v>0</v>
      </c>
    </row>
    <row r="169" spans="1:12" x14ac:dyDescent="0.2">
      <c r="A169">
        <v>167</v>
      </c>
      <c r="B169">
        <v>168</v>
      </c>
      <c r="C169">
        <v>0.16669999999999999</v>
      </c>
      <c r="D169">
        <v>0.74</v>
      </c>
      <c r="E169">
        <v>0.16420000000000001</v>
      </c>
      <c r="F169">
        <v>0</v>
      </c>
      <c r="G169">
        <v>2</v>
      </c>
      <c r="H169">
        <v>2</v>
      </c>
      <c r="I169" t="str">
        <f>IF(E169=0,"Zero Windspeed","OK")</f>
        <v>OK</v>
      </c>
      <c r="J169">
        <f>G169 - F169</f>
        <v>2</v>
      </c>
      <c r="K169">
        <f>H169 / (1 + D169 + E169)</f>
        <v>1.0503098414032139</v>
      </c>
      <c r="L169">
        <f>F169 / G169</f>
        <v>0</v>
      </c>
    </row>
    <row r="170" spans="1:12" x14ac:dyDescent="0.2">
      <c r="A170">
        <v>168</v>
      </c>
      <c r="B170">
        <v>169</v>
      </c>
      <c r="C170">
        <v>0.18179999999999999</v>
      </c>
      <c r="D170">
        <v>0.74</v>
      </c>
      <c r="E170">
        <v>0.1045</v>
      </c>
      <c r="F170">
        <v>1</v>
      </c>
      <c r="G170">
        <v>8</v>
      </c>
      <c r="H170">
        <v>9</v>
      </c>
      <c r="I170" t="str">
        <f>IF(E170=0,"Zero Windspeed","OK")</f>
        <v>OK</v>
      </c>
      <c r="J170">
        <f>G170 - F170</f>
        <v>7</v>
      </c>
      <c r="K170">
        <f>H170 / (1 + D170 + E170)</f>
        <v>4.8793711032800218</v>
      </c>
      <c r="L170">
        <f>F170 / G170</f>
        <v>0.125</v>
      </c>
    </row>
    <row r="171" spans="1:12" x14ac:dyDescent="0.2">
      <c r="A171">
        <v>169</v>
      </c>
      <c r="B171">
        <v>170</v>
      </c>
      <c r="C171">
        <v>0.18179999999999999</v>
      </c>
      <c r="D171">
        <v>0.93</v>
      </c>
      <c r="E171">
        <v>0.1045</v>
      </c>
      <c r="F171">
        <v>0</v>
      </c>
      <c r="G171">
        <v>15</v>
      </c>
      <c r="H171">
        <v>15</v>
      </c>
      <c r="I171" t="str">
        <f>IF(E171=0,"Zero Windspeed","OK")</f>
        <v>OK</v>
      </c>
      <c r="J171">
        <f>G171 - F171</f>
        <v>15</v>
      </c>
      <c r="K171">
        <f>H171 / (1 + D171 + E171)</f>
        <v>7.3728188744163186</v>
      </c>
      <c r="L171">
        <f>F171 / G171</f>
        <v>0</v>
      </c>
    </row>
    <row r="172" spans="1:12" x14ac:dyDescent="0.2">
      <c r="A172">
        <v>170</v>
      </c>
      <c r="B172">
        <v>171</v>
      </c>
      <c r="C172">
        <v>0.18179999999999999</v>
      </c>
      <c r="D172">
        <v>0.93</v>
      </c>
      <c r="E172">
        <v>0.1045</v>
      </c>
      <c r="F172">
        <v>0</v>
      </c>
      <c r="G172">
        <v>20</v>
      </c>
      <c r="H172">
        <v>20</v>
      </c>
      <c r="I172" t="str">
        <f>IF(E172=0,"Zero Windspeed","OK")</f>
        <v>OK</v>
      </c>
      <c r="J172">
        <f>G172 - F172</f>
        <v>20</v>
      </c>
      <c r="K172">
        <f>H172 / (1 + D172 + E172)</f>
        <v>9.8304251658884247</v>
      </c>
      <c r="L172">
        <f>F172 / G172</f>
        <v>0</v>
      </c>
    </row>
    <row r="173" spans="1:12" x14ac:dyDescent="0.2">
      <c r="A173">
        <v>171</v>
      </c>
      <c r="B173">
        <v>172</v>
      </c>
      <c r="C173">
        <v>0.19700000000000001</v>
      </c>
      <c r="D173">
        <v>0.8</v>
      </c>
      <c r="E173">
        <v>0.16420000000000001</v>
      </c>
      <c r="F173">
        <v>5</v>
      </c>
      <c r="G173">
        <v>56</v>
      </c>
      <c r="H173">
        <v>61</v>
      </c>
      <c r="I173" t="str">
        <f>IF(E173=0,"Zero Windspeed","OK")</f>
        <v>OK</v>
      </c>
      <c r="J173">
        <f>G173 - F173</f>
        <v>51</v>
      </c>
      <c r="K173">
        <f>H173 / (1 + D173 + E173)</f>
        <v>31.055900621118013</v>
      </c>
      <c r="L173">
        <f>F173 / G173</f>
        <v>8.9285714285714288E-2</v>
      </c>
    </row>
    <row r="174" spans="1:12" x14ac:dyDescent="0.2">
      <c r="A174">
        <v>172</v>
      </c>
      <c r="B174">
        <v>173</v>
      </c>
      <c r="C174">
        <v>0.18179999999999999</v>
      </c>
      <c r="D174">
        <v>0.69</v>
      </c>
      <c r="E174">
        <v>0.3881</v>
      </c>
      <c r="F174">
        <v>2</v>
      </c>
      <c r="G174">
        <v>60</v>
      </c>
      <c r="H174">
        <v>62</v>
      </c>
      <c r="I174" t="str">
        <f>IF(E174=0,"Zero Windspeed","OK")</f>
        <v>OK</v>
      </c>
      <c r="J174">
        <f>G174 - F174</f>
        <v>58</v>
      </c>
      <c r="K174">
        <f>H174 / (1 + D174 + E174)</f>
        <v>29.834945382801596</v>
      </c>
      <c r="L174">
        <f>F174 / G174</f>
        <v>3.3333333333333333E-2</v>
      </c>
    </row>
    <row r="175" spans="1:12" x14ac:dyDescent="0.2">
      <c r="A175">
        <v>173</v>
      </c>
      <c r="B175">
        <v>174</v>
      </c>
      <c r="C175">
        <v>0.18179999999999999</v>
      </c>
      <c r="D175">
        <v>0.59</v>
      </c>
      <c r="E175">
        <v>0.35820000000000002</v>
      </c>
      <c r="F175">
        <v>8</v>
      </c>
      <c r="G175">
        <v>90</v>
      </c>
      <c r="H175">
        <v>98</v>
      </c>
      <c r="I175" t="str">
        <f>IF(E175=0,"Zero Windspeed","OK")</f>
        <v>OK</v>
      </c>
      <c r="J175">
        <f>G175 - F175</f>
        <v>82</v>
      </c>
      <c r="K175">
        <f>H175 / (1 + D175 + E175)</f>
        <v>50.302843650549228</v>
      </c>
      <c r="L175">
        <f>F175 / G175</f>
        <v>8.8888888888888892E-2</v>
      </c>
    </row>
    <row r="176" spans="1:12" x14ac:dyDescent="0.2">
      <c r="A176">
        <v>174</v>
      </c>
      <c r="B176">
        <v>175</v>
      </c>
      <c r="C176">
        <v>0.18179999999999999</v>
      </c>
      <c r="D176">
        <v>0.44</v>
      </c>
      <c r="E176">
        <v>0.32840000000000003</v>
      </c>
      <c r="F176">
        <v>7</v>
      </c>
      <c r="G176">
        <v>95</v>
      </c>
      <c r="H176">
        <v>102</v>
      </c>
      <c r="I176" t="str">
        <f>IF(E176=0,"Zero Windspeed","OK")</f>
        <v>OK</v>
      </c>
      <c r="J176">
        <f>G176 - F176</f>
        <v>88</v>
      </c>
      <c r="K176">
        <f>H176 / (1 + D176 + E176)</f>
        <v>57.679258086405788</v>
      </c>
      <c r="L176">
        <f>F176 / G176</f>
        <v>7.3684210526315783E-2</v>
      </c>
    </row>
    <row r="177" spans="1:12" x14ac:dyDescent="0.2">
      <c r="A177">
        <v>175</v>
      </c>
      <c r="B177">
        <v>176</v>
      </c>
      <c r="C177">
        <v>0.16669999999999999</v>
      </c>
      <c r="D177">
        <v>0.32</v>
      </c>
      <c r="E177">
        <v>0.49249999999999999</v>
      </c>
      <c r="F177">
        <v>12</v>
      </c>
      <c r="G177">
        <v>83</v>
      </c>
      <c r="H177">
        <v>95</v>
      </c>
      <c r="I177" t="str">
        <f>IF(E177=0,"Zero Windspeed","OK")</f>
        <v>OK</v>
      </c>
      <c r="J177">
        <f>G177 - F177</f>
        <v>71</v>
      </c>
      <c r="K177">
        <f>H177 / (1 + D177 + E177)</f>
        <v>52.413793103448278</v>
      </c>
      <c r="L177">
        <f>F177 / G177</f>
        <v>0.14457831325301204</v>
      </c>
    </row>
    <row r="178" spans="1:12" x14ac:dyDescent="0.2">
      <c r="A178">
        <v>176</v>
      </c>
      <c r="B178">
        <v>177</v>
      </c>
      <c r="C178">
        <v>0.16669999999999999</v>
      </c>
      <c r="D178">
        <v>0.32</v>
      </c>
      <c r="E178">
        <v>0.44779999999999998</v>
      </c>
      <c r="F178">
        <v>5</v>
      </c>
      <c r="G178">
        <v>69</v>
      </c>
      <c r="H178">
        <v>74</v>
      </c>
      <c r="I178" t="str">
        <f>IF(E178=0,"Zero Windspeed","OK")</f>
        <v>OK</v>
      </c>
      <c r="J178">
        <f>G178 - F178</f>
        <v>64</v>
      </c>
      <c r="K178">
        <f>H178 / (1 + D178 + E178)</f>
        <v>41.859938907116188</v>
      </c>
      <c r="L178">
        <f>F178 / G178</f>
        <v>7.2463768115942032E-2</v>
      </c>
    </row>
    <row r="179" spans="1:12" x14ac:dyDescent="0.2">
      <c r="A179">
        <v>177</v>
      </c>
      <c r="B179">
        <v>178</v>
      </c>
      <c r="C179">
        <v>0.13639999999999999</v>
      </c>
      <c r="D179">
        <v>0.28999999999999998</v>
      </c>
      <c r="E179">
        <v>0.44779999999999998</v>
      </c>
      <c r="F179">
        <v>8</v>
      </c>
      <c r="G179">
        <v>68</v>
      </c>
      <c r="H179">
        <v>76</v>
      </c>
      <c r="I179" t="str">
        <f>IF(E179=0,"Zero Windspeed","OK")</f>
        <v>OK</v>
      </c>
      <c r="J179">
        <f>G179 - F179</f>
        <v>60</v>
      </c>
      <c r="K179">
        <f>H179 / (1 + D179 + E179)</f>
        <v>43.73345609391184</v>
      </c>
      <c r="L179">
        <f>F179 / G179</f>
        <v>0.11764705882352941</v>
      </c>
    </row>
    <row r="180" spans="1:12" x14ac:dyDescent="0.2">
      <c r="A180">
        <v>178</v>
      </c>
      <c r="B180">
        <v>179</v>
      </c>
      <c r="C180">
        <v>0.1212</v>
      </c>
      <c r="D180">
        <v>0.37</v>
      </c>
      <c r="E180">
        <v>0.55220000000000002</v>
      </c>
      <c r="F180">
        <v>5</v>
      </c>
      <c r="G180">
        <v>64</v>
      </c>
      <c r="H180">
        <v>69</v>
      </c>
      <c r="I180" t="str">
        <f>IF(E180=0,"Zero Windspeed","OK")</f>
        <v>OK</v>
      </c>
      <c r="J180">
        <f>G180 - F180</f>
        <v>59</v>
      </c>
      <c r="K180">
        <f>H180 / (1 + D180 + E180)</f>
        <v>35.896368744147331</v>
      </c>
      <c r="L180">
        <f>F180 / G180</f>
        <v>7.8125E-2</v>
      </c>
    </row>
    <row r="181" spans="1:12" x14ac:dyDescent="0.2">
      <c r="A181">
        <v>179</v>
      </c>
      <c r="B181">
        <v>180</v>
      </c>
      <c r="C181">
        <v>0.1212</v>
      </c>
      <c r="D181">
        <v>0.39</v>
      </c>
      <c r="E181">
        <v>0.29849999999999999</v>
      </c>
      <c r="F181">
        <v>3</v>
      </c>
      <c r="G181">
        <v>52</v>
      </c>
      <c r="H181">
        <v>55</v>
      </c>
      <c r="I181" t="str">
        <f>IF(E181=0,"Zero Windspeed","OK")</f>
        <v>OK</v>
      </c>
      <c r="J181">
        <f>G181 - F181</f>
        <v>49</v>
      </c>
      <c r="K181">
        <f>H181 / (1 + D181 + E181)</f>
        <v>32.573289902280131</v>
      </c>
      <c r="L181">
        <f>F181 / G181</f>
        <v>5.7692307692307696E-2</v>
      </c>
    </row>
    <row r="182" spans="1:12" x14ac:dyDescent="0.2">
      <c r="A182">
        <v>180</v>
      </c>
      <c r="B182">
        <v>181</v>
      </c>
      <c r="C182">
        <v>0.1212</v>
      </c>
      <c r="D182">
        <v>0.36</v>
      </c>
      <c r="E182">
        <v>0.25369999999999998</v>
      </c>
      <c r="F182">
        <v>4</v>
      </c>
      <c r="G182">
        <v>26</v>
      </c>
      <c r="H182">
        <v>30</v>
      </c>
      <c r="I182" t="str">
        <f>IF(E182=0,"Zero Windspeed","OK")</f>
        <v>OK</v>
      </c>
      <c r="J182">
        <f>G182 - F182</f>
        <v>22</v>
      </c>
      <c r="K182">
        <f>H182 / (1 + D182 + E182)</f>
        <v>18.590816136828408</v>
      </c>
      <c r="L182">
        <f>F182 / G182</f>
        <v>0.15384615384615385</v>
      </c>
    </row>
    <row r="183" spans="1:12" x14ac:dyDescent="0.2">
      <c r="A183">
        <v>181</v>
      </c>
      <c r="B183">
        <v>182</v>
      </c>
      <c r="C183">
        <v>0.1212</v>
      </c>
      <c r="D183">
        <v>0.36</v>
      </c>
      <c r="E183">
        <v>0.25369999999999998</v>
      </c>
      <c r="F183">
        <v>0</v>
      </c>
      <c r="G183">
        <v>28</v>
      </c>
      <c r="H183">
        <v>28</v>
      </c>
      <c r="I183" t="str">
        <f>IF(E183=0,"Zero Windspeed","OK")</f>
        <v>OK</v>
      </c>
      <c r="J183">
        <f>G183 - F183</f>
        <v>28</v>
      </c>
      <c r="K183">
        <f>H183 / (1 + D183 + E183)</f>
        <v>17.35142839437318</v>
      </c>
      <c r="L183">
        <f>F183 / G183</f>
        <v>0</v>
      </c>
    </row>
    <row r="184" spans="1:12" x14ac:dyDescent="0.2">
      <c r="A184">
        <v>182</v>
      </c>
      <c r="B184">
        <v>183</v>
      </c>
      <c r="C184">
        <v>0.1061</v>
      </c>
      <c r="D184">
        <v>0.39</v>
      </c>
      <c r="E184">
        <v>0.35820000000000002</v>
      </c>
      <c r="F184">
        <v>2</v>
      </c>
      <c r="G184">
        <v>35</v>
      </c>
      <c r="H184">
        <v>37</v>
      </c>
      <c r="I184" t="str">
        <f>IF(E184=0,"Zero Windspeed","OK")</f>
        <v>OK</v>
      </c>
      <c r="J184">
        <f>G184 - F184</f>
        <v>33</v>
      </c>
      <c r="K184">
        <f>H184 / (1 + D184 + E184)</f>
        <v>21.164626472943596</v>
      </c>
      <c r="L184">
        <f>F184 / G184</f>
        <v>5.7142857142857141E-2</v>
      </c>
    </row>
    <row r="185" spans="1:12" x14ac:dyDescent="0.2">
      <c r="A185">
        <v>183</v>
      </c>
      <c r="B185">
        <v>184</v>
      </c>
      <c r="C185">
        <v>0.1061</v>
      </c>
      <c r="D185">
        <v>0.36</v>
      </c>
      <c r="E185">
        <v>0.3881</v>
      </c>
      <c r="F185">
        <v>1</v>
      </c>
      <c r="G185">
        <v>33</v>
      </c>
      <c r="H185">
        <v>34</v>
      </c>
      <c r="I185" t="str">
        <f>IF(E185=0,"Zero Windspeed","OK")</f>
        <v>OK</v>
      </c>
      <c r="J185">
        <f>G185 - F185</f>
        <v>32</v>
      </c>
      <c r="K185">
        <f>H185 / (1 + D185 + E185)</f>
        <v>19.44968823293862</v>
      </c>
      <c r="L185">
        <f>F185 / G185</f>
        <v>3.0303030303030304E-2</v>
      </c>
    </row>
    <row r="186" spans="1:12" x14ac:dyDescent="0.2">
      <c r="A186">
        <v>184</v>
      </c>
      <c r="B186">
        <v>185</v>
      </c>
      <c r="C186">
        <v>6.0600000000000001E-2</v>
      </c>
      <c r="D186">
        <v>0.39</v>
      </c>
      <c r="E186">
        <v>0.44779999999999998</v>
      </c>
      <c r="F186">
        <v>0</v>
      </c>
      <c r="G186">
        <v>22</v>
      </c>
      <c r="H186">
        <v>22</v>
      </c>
      <c r="I186" t="str">
        <f>IF(E186=0,"Zero Windspeed","OK")</f>
        <v>OK</v>
      </c>
      <c r="J186">
        <f>G186 - F186</f>
        <v>22</v>
      </c>
      <c r="K186">
        <f>H186 / (1 + D186 + E186)</f>
        <v>11.970834693655457</v>
      </c>
      <c r="L186">
        <f>F186 / G186</f>
        <v>0</v>
      </c>
    </row>
    <row r="187" spans="1:12" x14ac:dyDescent="0.2">
      <c r="A187">
        <v>185</v>
      </c>
      <c r="B187">
        <v>186</v>
      </c>
      <c r="C187">
        <v>7.5800000000000006E-2</v>
      </c>
      <c r="D187">
        <v>0.42</v>
      </c>
      <c r="E187">
        <v>0.3881</v>
      </c>
      <c r="F187">
        <v>1</v>
      </c>
      <c r="G187">
        <v>24</v>
      </c>
      <c r="H187">
        <v>25</v>
      </c>
      <c r="I187" t="str">
        <f>IF(E187=0,"Zero Windspeed","OK")</f>
        <v>OK</v>
      </c>
      <c r="J187">
        <f>G187 - F187</f>
        <v>23</v>
      </c>
      <c r="K187">
        <f>H187 / (1 + D187 + E187)</f>
        <v>13.826668878933686</v>
      </c>
      <c r="L187">
        <f>F187 / G187</f>
        <v>4.1666666666666664E-2</v>
      </c>
    </row>
    <row r="188" spans="1:12" x14ac:dyDescent="0.2">
      <c r="A188">
        <v>186</v>
      </c>
      <c r="B188">
        <v>187</v>
      </c>
      <c r="C188">
        <v>6.0600000000000001E-2</v>
      </c>
      <c r="D188">
        <v>0.42</v>
      </c>
      <c r="E188">
        <v>0.4627</v>
      </c>
      <c r="F188">
        <v>0</v>
      </c>
      <c r="G188">
        <v>12</v>
      </c>
      <c r="H188">
        <v>12</v>
      </c>
      <c r="I188" t="str">
        <f>IF(E188=0,"Zero Windspeed","OK")</f>
        <v>OK</v>
      </c>
      <c r="J188">
        <f>G188 - F188</f>
        <v>12</v>
      </c>
      <c r="K188">
        <f>H188 / (1 + D188 + E188)</f>
        <v>6.3738248260476977</v>
      </c>
      <c r="L188">
        <f>F188 / G188</f>
        <v>0</v>
      </c>
    </row>
    <row r="189" spans="1:12" x14ac:dyDescent="0.2">
      <c r="A189">
        <v>187</v>
      </c>
      <c r="B189">
        <v>188</v>
      </c>
      <c r="C189">
        <v>6.0600000000000001E-2</v>
      </c>
      <c r="D189">
        <v>0.46</v>
      </c>
      <c r="E189">
        <v>0.4627</v>
      </c>
      <c r="F189">
        <v>0</v>
      </c>
      <c r="G189">
        <v>11</v>
      </c>
      <c r="H189">
        <v>11</v>
      </c>
      <c r="I189" t="str">
        <f>IF(E189=0,"Zero Windspeed","OK")</f>
        <v>OK</v>
      </c>
      <c r="J189">
        <f>G189 - F189</f>
        <v>11</v>
      </c>
      <c r="K189">
        <f>H189 / (1 + D189 + E189)</f>
        <v>5.7211213397825977</v>
      </c>
      <c r="L189">
        <f>F189 / G189</f>
        <v>0</v>
      </c>
    </row>
    <row r="190" spans="1:12" x14ac:dyDescent="0.2">
      <c r="A190">
        <v>188</v>
      </c>
      <c r="B190">
        <v>189</v>
      </c>
      <c r="C190">
        <v>7.5800000000000006E-2</v>
      </c>
      <c r="D190">
        <v>0.46</v>
      </c>
      <c r="E190">
        <v>0.41789999999999999</v>
      </c>
      <c r="F190">
        <v>0</v>
      </c>
      <c r="G190">
        <v>4</v>
      </c>
      <c r="H190">
        <v>4</v>
      </c>
      <c r="I190" t="str">
        <f>IF(E190=0,"Zero Windspeed","OK")</f>
        <v>OK</v>
      </c>
      <c r="J190">
        <f>G190 - F190</f>
        <v>4</v>
      </c>
      <c r="K190">
        <f>H190 / (1 + D190 + E190)</f>
        <v>2.1300388732094362</v>
      </c>
      <c r="L190">
        <f>F190 / G190</f>
        <v>0</v>
      </c>
    </row>
    <row r="191" spans="1:12" x14ac:dyDescent="0.2">
      <c r="A191">
        <v>189</v>
      </c>
      <c r="B191">
        <v>190</v>
      </c>
      <c r="C191">
        <v>9.0899999999999995E-2</v>
      </c>
      <c r="D191">
        <v>0.53</v>
      </c>
      <c r="E191">
        <v>0.19400000000000001</v>
      </c>
      <c r="F191">
        <v>0</v>
      </c>
      <c r="G191">
        <v>1</v>
      </c>
      <c r="H191">
        <v>1</v>
      </c>
      <c r="I191" t="str">
        <f>IF(E191=0,"Zero Windspeed","OK")</f>
        <v>OK</v>
      </c>
      <c r="J191">
        <f>G191 - F191</f>
        <v>1</v>
      </c>
      <c r="K191">
        <f>H191 / (1 + D191 + E191)</f>
        <v>0.58004640371229699</v>
      </c>
      <c r="L191">
        <f>F191 / G191</f>
        <v>0</v>
      </c>
    </row>
    <row r="192" spans="1:12" x14ac:dyDescent="0.2">
      <c r="A192">
        <v>190</v>
      </c>
      <c r="B192">
        <v>191</v>
      </c>
      <c r="C192">
        <v>9.0899999999999995E-2</v>
      </c>
      <c r="D192">
        <v>0.53</v>
      </c>
      <c r="E192">
        <v>0.19400000000000001</v>
      </c>
      <c r="F192">
        <v>0</v>
      </c>
      <c r="G192">
        <v>1</v>
      </c>
      <c r="H192">
        <v>1</v>
      </c>
      <c r="I192" t="str">
        <f>IF(E192=0,"Zero Windspeed","OK")</f>
        <v>OK</v>
      </c>
      <c r="J192">
        <f>G192 - F192</f>
        <v>1</v>
      </c>
      <c r="K192">
        <f>H192 / (1 + D192 + E192)</f>
        <v>0.58004640371229699</v>
      </c>
      <c r="L192">
        <f>F192 / G192</f>
        <v>0</v>
      </c>
    </row>
    <row r="193" spans="1:12" x14ac:dyDescent="0.2">
      <c r="A193">
        <v>191</v>
      </c>
      <c r="B193">
        <v>192</v>
      </c>
      <c r="C193">
        <v>9.0899999999999995E-2</v>
      </c>
      <c r="D193">
        <v>0.49</v>
      </c>
      <c r="E193">
        <v>0.28360000000000002</v>
      </c>
      <c r="F193">
        <v>0</v>
      </c>
      <c r="G193">
        <v>1</v>
      </c>
      <c r="H193">
        <v>1</v>
      </c>
      <c r="I193" t="str">
        <f>IF(E193=0,"Zero Windspeed","OK")</f>
        <v>OK</v>
      </c>
      <c r="J193">
        <f>G193 - F193</f>
        <v>1</v>
      </c>
      <c r="K193">
        <f>H193 / (1 + D193 + E193)</f>
        <v>0.56382498872350018</v>
      </c>
      <c r="L193">
        <f>F193 / G193</f>
        <v>0</v>
      </c>
    </row>
    <row r="194" spans="1:12" x14ac:dyDescent="0.2">
      <c r="A194">
        <v>192</v>
      </c>
      <c r="B194">
        <v>193</v>
      </c>
      <c r="C194">
        <v>9.0899999999999995E-2</v>
      </c>
      <c r="D194">
        <v>0.53</v>
      </c>
      <c r="E194">
        <v>0.19400000000000001</v>
      </c>
      <c r="F194">
        <v>1</v>
      </c>
      <c r="G194">
        <v>5</v>
      </c>
      <c r="H194">
        <v>6</v>
      </c>
      <c r="I194" t="str">
        <f>IF(E194=0,"Zero Windspeed","OK")</f>
        <v>OK</v>
      </c>
      <c r="J194">
        <f>G194 - F194</f>
        <v>4</v>
      </c>
      <c r="K194">
        <f>H194 / (1 + D194 + E194)</f>
        <v>3.4802784222737819</v>
      </c>
      <c r="L194">
        <f>F194 / G194</f>
        <v>0.2</v>
      </c>
    </row>
    <row r="195" spans="1:12" x14ac:dyDescent="0.2">
      <c r="A195">
        <v>193</v>
      </c>
      <c r="B195">
        <v>194</v>
      </c>
      <c r="C195">
        <v>9.0899999999999995E-2</v>
      </c>
      <c r="D195">
        <v>0.49</v>
      </c>
      <c r="E195">
        <v>0.28360000000000002</v>
      </c>
      <c r="F195">
        <v>0</v>
      </c>
      <c r="G195">
        <v>10</v>
      </c>
      <c r="H195">
        <v>10</v>
      </c>
      <c r="I195" t="str">
        <f>IF(E195=0,"Zero Windspeed","OK")</f>
        <v>OK</v>
      </c>
      <c r="J195">
        <f>G195 - F195</f>
        <v>10</v>
      </c>
      <c r="K195">
        <f>H195 / (1 + D195 + E195)</f>
        <v>5.638249887235002</v>
      </c>
      <c r="L195">
        <f>F195 / G195</f>
        <v>0</v>
      </c>
    </row>
    <row r="196" spans="1:12" x14ac:dyDescent="0.2">
      <c r="A196">
        <v>194</v>
      </c>
      <c r="B196">
        <v>195</v>
      </c>
      <c r="C196">
        <v>7.5800000000000006E-2</v>
      </c>
      <c r="D196">
        <v>0.46</v>
      </c>
      <c r="E196">
        <v>0.52239999999999998</v>
      </c>
      <c r="F196">
        <v>0</v>
      </c>
      <c r="G196">
        <v>19</v>
      </c>
      <c r="H196">
        <v>19</v>
      </c>
      <c r="I196" t="str">
        <f>IF(E196=0,"Zero Windspeed","OK")</f>
        <v>OK</v>
      </c>
      <c r="J196">
        <f>G196 - F196</f>
        <v>19</v>
      </c>
      <c r="K196">
        <f>H196 / (1 + D196 + E196)</f>
        <v>9.5843422114608554</v>
      </c>
      <c r="L196">
        <f>F196 / G196</f>
        <v>0</v>
      </c>
    </row>
    <row r="197" spans="1:12" x14ac:dyDescent="0.2">
      <c r="A197">
        <v>195</v>
      </c>
      <c r="B197">
        <v>196</v>
      </c>
      <c r="C197">
        <v>0.1061</v>
      </c>
      <c r="D197">
        <v>0.43</v>
      </c>
      <c r="E197">
        <v>0.3881</v>
      </c>
      <c r="F197">
        <v>0</v>
      </c>
      <c r="G197">
        <v>49</v>
      </c>
      <c r="H197">
        <v>49</v>
      </c>
      <c r="I197" t="str">
        <f>IF(E197=0,"Zero Windspeed","OK")</f>
        <v>OK</v>
      </c>
      <c r="J197">
        <f>G197 - F197</f>
        <v>49</v>
      </c>
      <c r="K197">
        <f>H197 / (1 + D197 + E197)</f>
        <v>26.951212804576208</v>
      </c>
      <c r="L197">
        <f>F197 / G197</f>
        <v>0</v>
      </c>
    </row>
    <row r="198" spans="1:12" x14ac:dyDescent="0.2">
      <c r="A198">
        <v>196</v>
      </c>
      <c r="B198">
        <v>197</v>
      </c>
      <c r="C198">
        <v>0.1212</v>
      </c>
      <c r="D198">
        <v>0.4</v>
      </c>
      <c r="E198">
        <v>0.52239999999999998</v>
      </c>
      <c r="F198">
        <v>2</v>
      </c>
      <c r="G198">
        <v>47</v>
      </c>
      <c r="H198">
        <v>49</v>
      </c>
      <c r="I198" t="str">
        <f>IF(E198=0,"Zero Windspeed","OK")</f>
        <v>OK</v>
      </c>
      <c r="J198">
        <f>G198 - F198</f>
        <v>45</v>
      </c>
      <c r="K198">
        <f>H198 / (1 + D198 + E198)</f>
        <v>25.488972118185604</v>
      </c>
      <c r="L198">
        <f>F198 / G198</f>
        <v>4.2553191489361701E-2</v>
      </c>
    </row>
    <row r="199" spans="1:12" x14ac:dyDescent="0.2">
      <c r="A199">
        <v>197</v>
      </c>
      <c r="B199">
        <v>198</v>
      </c>
      <c r="C199">
        <v>0.13639999999999999</v>
      </c>
      <c r="D199">
        <v>0.37</v>
      </c>
      <c r="E199">
        <v>0.44779999999999998</v>
      </c>
      <c r="F199">
        <v>4</v>
      </c>
      <c r="G199">
        <v>79</v>
      </c>
      <c r="H199">
        <v>83</v>
      </c>
      <c r="I199" t="str">
        <f>IF(E199=0,"Zero Windspeed","OK")</f>
        <v>OK</v>
      </c>
      <c r="J199">
        <f>G199 - F199</f>
        <v>75</v>
      </c>
      <c r="K199">
        <f>H199 / (1 + D199 + E199)</f>
        <v>45.659588513587849</v>
      </c>
      <c r="L199">
        <f>F199 / G199</f>
        <v>5.0632911392405063E-2</v>
      </c>
    </row>
    <row r="200" spans="1:12" x14ac:dyDescent="0.2">
      <c r="A200">
        <v>198</v>
      </c>
      <c r="B200">
        <v>199</v>
      </c>
      <c r="C200">
        <v>0.16669999999999999</v>
      </c>
      <c r="D200">
        <v>0.34</v>
      </c>
      <c r="E200">
        <v>0.44779999999999998</v>
      </c>
      <c r="F200">
        <v>6</v>
      </c>
      <c r="G200">
        <v>69</v>
      </c>
      <c r="H200">
        <v>75</v>
      </c>
      <c r="I200" t="str">
        <f>IF(E200=0,"Zero Windspeed","OK")</f>
        <v>OK</v>
      </c>
      <c r="J200">
        <f>G200 - F200</f>
        <v>63</v>
      </c>
      <c r="K200">
        <f>H200 / (1 + D200 + E200)</f>
        <v>41.951001230562703</v>
      </c>
      <c r="L200">
        <f>F200 / G200</f>
        <v>8.6956521739130432E-2</v>
      </c>
    </row>
    <row r="201" spans="1:12" x14ac:dyDescent="0.2">
      <c r="A201">
        <v>199</v>
      </c>
      <c r="B201">
        <v>200</v>
      </c>
      <c r="C201">
        <v>0.18179999999999999</v>
      </c>
      <c r="D201">
        <v>0.32</v>
      </c>
      <c r="E201">
        <v>0.4627</v>
      </c>
      <c r="F201">
        <v>8</v>
      </c>
      <c r="G201">
        <v>64</v>
      </c>
      <c r="H201">
        <v>72</v>
      </c>
      <c r="I201" t="str">
        <f>IF(E201=0,"Zero Windspeed","OK")</f>
        <v>OK</v>
      </c>
      <c r="J201">
        <f>G201 - F201</f>
        <v>56</v>
      </c>
      <c r="K201">
        <f>H201 / (1 + D201 + E201)</f>
        <v>40.388175239804788</v>
      </c>
      <c r="L201">
        <f>F201 / G201</f>
        <v>0.125</v>
      </c>
    </row>
    <row r="202" spans="1:12" x14ac:dyDescent="0.2">
      <c r="A202">
        <v>200</v>
      </c>
      <c r="B202">
        <v>201</v>
      </c>
      <c r="C202">
        <v>0.19700000000000001</v>
      </c>
      <c r="D202">
        <v>0.35</v>
      </c>
      <c r="E202">
        <v>0.35820000000000002</v>
      </c>
      <c r="F202">
        <v>5</v>
      </c>
      <c r="G202">
        <v>77</v>
      </c>
      <c r="H202">
        <v>82</v>
      </c>
      <c r="I202" t="str">
        <f>IF(E202=0,"Zero Windspeed","OK")</f>
        <v>OK</v>
      </c>
      <c r="J202">
        <f>G202 - F202</f>
        <v>72</v>
      </c>
      <c r="K202">
        <f>H202 / (1 + D202 + E202)</f>
        <v>48.003746633883615</v>
      </c>
      <c r="L202">
        <f>F202 / G202</f>
        <v>6.4935064935064929E-2</v>
      </c>
    </row>
    <row r="203" spans="1:12" x14ac:dyDescent="0.2">
      <c r="A203">
        <v>201</v>
      </c>
      <c r="B203">
        <v>202</v>
      </c>
      <c r="C203">
        <v>0.16669999999999999</v>
      </c>
      <c r="D203">
        <v>0.34</v>
      </c>
      <c r="E203">
        <v>0.44779999999999998</v>
      </c>
      <c r="F203">
        <v>13</v>
      </c>
      <c r="G203">
        <v>79</v>
      </c>
      <c r="H203">
        <v>92</v>
      </c>
      <c r="I203" t="str">
        <f>IF(E203=0,"Zero Windspeed","OK")</f>
        <v>OK</v>
      </c>
      <c r="J203">
        <f>G203 - F203</f>
        <v>66</v>
      </c>
      <c r="K203">
        <f>H203 / (1 + D203 + E203)</f>
        <v>51.45989484282358</v>
      </c>
      <c r="L203">
        <f>F203 / G203</f>
        <v>0.16455696202531644</v>
      </c>
    </row>
    <row r="204" spans="1:12" x14ac:dyDescent="0.2">
      <c r="A204">
        <v>202</v>
      </c>
      <c r="B204">
        <v>203</v>
      </c>
      <c r="C204">
        <v>0.1515</v>
      </c>
      <c r="D204">
        <v>0.37</v>
      </c>
      <c r="E204">
        <v>0.3881</v>
      </c>
      <c r="F204">
        <v>3</v>
      </c>
      <c r="G204">
        <v>59</v>
      </c>
      <c r="H204">
        <v>62</v>
      </c>
      <c r="I204" t="str">
        <f>IF(E204=0,"Zero Windspeed","OK")</f>
        <v>OK</v>
      </c>
      <c r="J204">
        <f>G204 - F204</f>
        <v>56</v>
      </c>
      <c r="K204">
        <f>H204 / (1 + D204 + E204)</f>
        <v>35.265343268301002</v>
      </c>
      <c r="L204">
        <f>F204 / G204</f>
        <v>5.0847457627118647E-2</v>
      </c>
    </row>
    <row r="205" spans="1:12" x14ac:dyDescent="0.2">
      <c r="A205">
        <v>203</v>
      </c>
      <c r="B205">
        <v>204</v>
      </c>
      <c r="C205">
        <v>0.13639999999999999</v>
      </c>
      <c r="D205">
        <v>0.4</v>
      </c>
      <c r="E205">
        <v>0.32840000000000003</v>
      </c>
      <c r="F205">
        <v>4</v>
      </c>
      <c r="G205">
        <v>44</v>
      </c>
      <c r="H205">
        <v>48</v>
      </c>
      <c r="I205" t="str">
        <f>IF(E205=0,"Zero Windspeed","OK")</f>
        <v>OK</v>
      </c>
      <c r="J205">
        <f>G205 - F205</f>
        <v>40</v>
      </c>
      <c r="K205">
        <f>H205 / (1 + D205 + E205)</f>
        <v>27.771349224716502</v>
      </c>
      <c r="L205">
        <f>F205 / G205</f>
        <v>9.0909090909090912E-2</v>
      </c>
    </row>
    <row r="206" spans="1:12" x14ac:dyDescent="0.2">
      <c r="A206">
        <v>204</v>
      </c>
      <c r="B206">
        <v>205</v>
      </c>
      <c r="C206">
        <v>0.13639999999999999</v>
      </c>
      <c r="D206">
        <v>0.43</v>
      </c>
      <c r="E206">
        <v>0.32840000000000003</v>
      </c>
      <c r="F206">
        <v>1</v>
      </c>
      <c r="G206">
        <v>40</v>
      </c>
      <c r="H206">
        <v>41</v>
      </c>
      <c r="I206" t="str">
        <f>IF(E206=0,"Zero Windspeed","OK")</f>
        <v>OK</v>
      </c>
      <c r="J206">
        <f>G206 - F206</f>
        <v>39</v>
      </c>
      <c r="K206">
        <f>H206 / (1 + D206 + E206)</f>
        <v>23.316651501364877</v>
      </c>
      <c r="L206">
        <f>F206 / G206</f>
        <v>2.5000000000000001E-2</v>
      </c>
    </row>
    <row r="207" spans="1:12" x14ac:dyDescent="0.2">
      <c r="A207">
        <v>205</v>
      </c>
      <c r="B207">
        <v>206</v>
      </c>
      <c r="C207">
        <v>0.1212</v>
      </c>
      <c r="D207">
        <v>0.46</v>
      </c>
      <c r="E207">
        <v>0.25369999999999998</v>
      </c>
      <c r="F207">
        <v>0</v>
      </c>
      <c r="G207">
        <v>38</v>
      </c>
      <c r="H207">
        <v>38</v>
      </c>
      <c r="I207" t="str">
        <f>IF(E207=0,"Zero Windspeed","OK")</f>
        <v>OK</v>
      </c>
      <c r="J207">
        <f>G207 - F207</f>
        <v>38</v>
      </c>
      <c r="K207">
        <f>H207 / (1 + D207 + E207)</f>
        <v>22.174242866312657</v>
      </c>
      <c r="L207">
        <f>F207 / G207</f>
        <v>0</v>
      </c>
    </row>
    <row r="208" spans="1:12" x14ac:dyDescent="0.2">
      <c r="A208">
        <v>206</v>
      </c>
      <c r="B208">
        <v>207</v>
      </c>
      <c r="C208">
        <v>0.1061</v>
      </c>
      <c r="D208">
        <v>0.46</v>
      </c>
      <c r="E208">
        <v>0.41789999999999999</v>
      </c>
      <c r="F208">
        <v>1</v>
      </c>
      <c r="G208">
        <v>19</v>
      </c>
      <c r="H208">
        <v>20</v>
      </c>
      <c r="I208" t="str">
        <f>IF(E208=0,"Zero Windspeed","OK")</f>
        <v>OK</v>
      </c>
      <c r="J208">
        <f>G208 - F208</f>
        <v>18</v>
      </c>
      <c r="K208">
        <f>H208 / (1 + D208 + E208)</f>
        <v>10.650194366047181</v>
      </c>
      <c r="L208">
        <f>F208 / G208</f>
        <v>5.2631578947368418E-2</v>
      </c>
    </row>
    <row r="209" spans="1:12" x14ac:dyDescent="0.2">
      <c r="A209">
        <v>207</v>
      </c>
      <c r="B209">
        <v>208</v>
      </c>
      <c r="C209">
        <v>0.1212</v>
      </c>
      <c r="D209">
        <v>0.46</v>
      </c>
      <c r="E209">
        <v>0.29849999999999999</v>
      </c>
      <c r="F209">
        <v>5</v>
      </c>
      <c r="G209">
        <v>10</v>
      </c>
      <c r="H209">
        <v>15</v>
      </c>
      <c r="I209" t="str">
        <f>IF(E209=0,"Zero Windspeed","OK")</f>
        <v>OK</v>
      </c>
      <c r="J209">
        <f>G209 - F209</f>
        <v>5</v>
      </c>
      <c r="K209">
        <f>H209 / (1 + D209 + E209)</f>
        <v>8.5299971566676138</v>
      </c>
      <c r="L209">
        <f>F209 / G209</f>
        <v>0.5</v>
      </c>
    </row>
    <row r="210" spans="1:12" x14ac:dyDescent="0.2">
      <c r="A210">
        <v>208</v>
      </c>
      <c r="B210">
        <v>209</v>
      </c>
      <c r="C210">
        <v>0.13639999999999999</v>
      </c>
      <c r="D210">
        <v>0.5</v>
      </c>
      <c r="E210">
        <v>0.19400000000000001</v>
      </c>
      <c r="F210">
        <v>0</v>
      </c>
      <c r="G210">
        <v>6</v>
      </c>
      <c r="H210">
        <v>6</v>
      </c>
      <c r="I210" t="str">
        <f>IF(E210=0,"Zero Windspeed","OK")</f>
        <v>OK</v>
      </c>
      <c r="J210">
        <f>G210 - F210</f>
        <v>6</v>
      </c>
      <c r="K210">
        <f>H210 / (1 + D210 + E210)</f>
        <v>3.5419126328217239</v>
      </c>
      <c r="L210">
        <f>F210 / G210</f>
        <v>0</v>
      </c>
    </row>
    <row r="211" spans="1:12" x14ac:dyDescent="0.2">
      <c r="A211">
        <v>209</v>
      </c>
      <c r="B211">
        <v>210</v>
      </c>
      <c r="C211">
        <v>0.1212</v>
      </c>
      <c r="D211">
        <v>0.5</v>
      </c>
      <c r="E211">
        <v>0.28360000000000002</v>
      </c>
      <c r="F211">
        <v>2</v>
      </c>
      <c r="G211">
        <v>3</v>
      </c>
      <c r="H211">
        <v>5</v>
      </c>
      <c r="I211" t="str">
        <f>IF(E211=0,"Zero Windspeed","OK")</f>
        <v>OK</v>
      </c>
      <c r="J211">
        <f>G211 - F211</f>
        <v>1</v>
      </c>
      <c r="K211">
        <f>H211 / (1 + D211 + E211)</f>
        <v>2.8033191298497422</v>
      </c>
      <c r="L211">
        <f>F211 / G211</f>
        <v>0.66666666666666663</v>
      </c>
    </row>
    <row r="212" spans="1:12" x14ac:dyDescent="0.2">
      <c r="A212">
        <v>210</v>
      </c>
      <c r="B212">
        <v>211</v>
      </c>
      <c r="C212">
        <v>0.1212</v>
      </c>
      <c r="D212">
        <v>0.5</v>
      </c>
      <c r="E212">
        <v>0.28360000000000002</v>
      </c>
      <c r="F212">
        <v>1</v>
      </c>
      <c r="G212">
        <v>0</v>
      </c>
      <c r="H212">
        <v>1</v>
      </c>
      <c r="I212" t="str">
        <f>IF(E212=0,"Zero Windspeed","OK")</f>
        <v>OK</v>
      </c>
      <c r="J212">
        <f>G212 - F212</f>
        <v>-1</v>
      </c>
      <c r="K212">
        <f>H212 / (1 + D212 + E212)</f>
        <v>0.56066382596994835</v>
      </c>
      <c r="L212" t="e">
        <f>F212 / G212</f>
        <v>#DIV/0!</v>
      </c>
    </row>
    <row r="213" spans="1:12" x14ac:dyDescent="0.2">
      <c r="A213">
        <v>211</v>
      </c>
      <c r="B213">
        <v>212</v>
      </c>
      <c r="C213">
        <v>0.1212</v>
      </c>
      <c r="D213">
        <v>0.5</v>
      </c>
      <c r="E213">
        <v>0.22389999999999999</v>
      </c>
      <c r="F213">
        <v>0</v>
      </c>
      <c r="G213">
        <v>3</v>
      </c>
      <c r="H213">
        <v>3</v>
      </c>
      <c r="I213" t="str">
        <f>IF(E213=0,"Zero Windspeed","OK")</f>
        <v>OK</v>
      </c>
      <c r="J213">
        <f>G213 - F213</f>
        <v>3</v>
      </c>
      <c r="K213">
        <f>H213 / (1 + D213 + E213)</f>
        <v>1.7402401531411336</v>
      </c>
      <c r="L213">
        <f>F213 / G213</f>
        <v>0</v>
      </c>
    </row>
    <row r="214" spans="1:12" x14ac:dyDescent="0.2">
      <c r="A214">
        <v>212</v>
      </c>
      <c r="B214">
        <v>213</v>
      </c>
      <c r="C214">
        <v>0.1212</v>
      </c>
      <c r="D214">
        <v>0.5</v>
      </c>
      <c r="E214">
        <v>0.22389999999999999</v>
      </c>
      <c r="F214">
        <v>0</v>
      </c>
      <c r="G214">
        <v>1</v>
      </c>
      <c r="H214">
        <v>1</v>
      </c>
      <c r="I214" t="str">
        <f>IF(E214=0,"Zero Windspeed","OK")</f>
        <v>OK</v>
      </c>
      <c r="J214">
        <f>G214 - F214</f>
        <v>1</v>
      </c>
      <c r="K214">
        <f>H214 / (1 + D214 + E214)</f>
        <v>0.58008005104704452</v>
      </c>
      <c r="L214">
        <f>F214 / G214</f>
        <v>0</v>
      </c>
    </row>
    <row r="215" spans="1:12" x14ac:dyDescent="0.2">
      <c r="A215">
        <v>213</v>
      </c>
      <c r="B215">
        <v>214</v>
      </c>
      <c r="C215">
        <v>0.1212</v>
      </c>
      <c r="D215">
        <v>0.54</v>
      </c>
      <c r="E215">
        <v>0.1343</v>
      </c>
      <c r="F215">
        <v>1</v>
      </c>
      <c r="G215">
        <v>2</v>
      </c>
      <c r="H215">
        <v>3</v>
      </c>
      <c r="I215" t="str">
        <f>IF(E215=0,"Zero Windspeed","OK")</f>
        <v>OK</v>
      </c>
      <c r="J215">
        <f>G215 - F215</f>
        <v>1</v>
      </c>
      <c r="K215">
        <f>H215 / (1 + D215 + E215)</f>
        <v>1.7917935853789642</v>
      </c>
      <c r="L215">
        <f>F215 / G215</f>
        <v>0.5</v>
      </c>
    </row>
    <row r="216" spans="1:12" x14ac:dyDescent="0.2">
      <c r="A216">
        <v>214</v>
      </c>
      <c r="B216">
        <v>215</v>
      </c>
      <c r="C216">
        <v>0.1061</v>
      </c>
      <c r="D216">
        <v>0.54</v>
      </c>
      <c r="E216">
        <v>0.25369999999999998</v>
      </c>
      <c r="F216">
        <v>0</v>
      </c>
      <c r="G216">
        <v>3</v>
      </c>
      <c r="H216">
        <v>3</v>
      </c>
      <c r="I216" t="str">
        <f>IF(E216=0,"Zero Windspeed","OK")</f>
        <v>OK</v>
      </c>
      <c r="J216">
        <f>G216 - F216</f>
        <v>3</v>
      </c>
      <c r="K216">
        <f>H216 / (1 + D216 + E216)</f>
        <v>1.6725204883759826</v>
      </c>
      <c r="L216">
        <f>F216 / G216</f>
        <v>0</v>
      </c>
    </row>
    <row r="217" spans="1:12" x14ac:dyDescent="0.2">
      <c r="A217">
        <v>215</v>
      </c>
      <c r="B217">
        <v>216</v>
      </c>
      <c r="C217">
        <v>0.1212</v>
      </c>
      <c r="D217">
        <v>0.5</v>
      </c>
      <c r="E217">
        <v>0.28360000000000002</v>
      </c>
      <c r="F217">
        <v>0</v>
      </c>
      <c r="G217">
        <v>31</v>
      </c>
      <c r="H217">
        <v>31</v>
      </c>
      <c r="I217" t="str">
        <f>IF(E217=0,"Zero Windspeed","OK")</f>
        <v>OK</v>
      </c>
      <c r="J217">
        <f>G217 - F217</f>
        <v>31</v>
      </c>
      <c r="K217">
        <f>H217 / (1 + D217 + E217)</f>
        <v>17.380578605068401</v>
      </c>
      <c r="L217">
        <f>F217 / G217</f>
        <v>0</v>
      </c>
    </row>
    <row r="218" spans="1:12" x14ac:dyDescent="0.2">
      <c r="A218">
        <v>216</v>
      </c>
      <c r="B218">
        <v>217</v>
      </c>
      <c r="C218">
        <v>0.1212</v>
      </c>
      <c r="D218">
        <v>0.5</v>
      </c>
      <c r="E218">
        <v>0.22389999999999999</v>
      </c>
      <c r="F218">
        <v>2</v>
      </c>
      <c r="G218">
        <v>75</v>
      </c>
      <c r="H218">
        <v>77</v>
      </c>
      <c r="I218" t="str">
        <f>IF(E218=0,"Zero Windspeed","OK")</f>
        <v>OK</v>
      </c>
      <c r="J218">
        <f>G218 - F218</f>
        <v>73</v>
      </c>
      <c r="K218">
        <f>H218 / (1 + D218 + E218)</f>
        <v>44.666163930622425</v>
      </c>
      <c r="L218">
        <f>F218 / G218</f>
        <v>2.6666666666666668E-2</v>
      </c>
    </row>
    <row r="219" spans="1:12" x14ac:dyDescent="0.2">
      <c r="A219">
        <v>217</v>
      </c>
      <c r="B219">
        <v>218</v>
      </c>
      <c r="C219">
        <v>0.1212</v>
      </c>
      <c r="D219">
        <v>0.5</v>
      </c>
      <c r="E219">
        <v>0.28360000000000002</v>
      </c>
      <c r="F219">
        <v>4</v>
      </c>
      <c r="G219">
        <v>184</v>
      </c>
      <c r="H219">
        <v>188</v>
      </c>
      <c r="I219" t="str">
        <f>IF(E219=0,"Zero Windspeed","OK")</f>
        <v>OK</v>
      </c>
      <c r="J219">
        <f>G219 - F219</f>
        <v>180</v>
      </c>
      <c r="K219">
        <f>H219 / (1 + D219 + E219)</f>
        <v>105.4047992823503</v>
      </c>
      <c r="L219">
        <f>F219 / G219</f>
        <v>2.1739130434782608E-2</v>
      </c>
    </row>
    <row r="220" spans="1:12" x14ac:dyDescent="0.2">
      <c r="A220">
        <v>218</v>
      </c>
      <c r="B220">
        <v>219</v>
      </c>
      <c r="C220">
        <v>0.1212</v>
      </c>
      <c r="D220">
        <v>0.5</v>
      </c>
      <c r="E220">
        <v>0.25369999999999998</v>
      </c>
      <c r="F220">
        <v>2</v>
      </c>
      <c r="G220">
        <v>92</v>
      </c>
      <c r="H220">
        <v>94</v>
      </c>
      <c r="I220" t="str">
        <f>IF(E220=0,"Zero Windspeed","OK")</f>
        <v>OK</v>
      </c>
      <c r="J220">
        <f>G220 - F220</f>
        <v>90</v>
      </c>
      <c r="K220">
        <f>H220 / (1 + D220 + E220)</f>
        <v>53.600957974568054</v>
      </c>
      <c r="L220">
        <f>F220 / G220</f>
        <v>2.1739130434782608E-2</v>
      </c>
    </row>
    <row r="221" spans="1:12" x14ac:dyDescent="0.2">
      <c r="A221">
        <v>219</v>
      </c>
      <c r="B221">
        <v>220</v>
      </c>
      <c r="C221">
        <v>0.1212</v>
      </c>
      <c r="D221">
        <v>0.5</v>
      </c>
      <c r="E221">
        <v>0.29849999999999999</v>
      </c>
      <c r="F221">
        <v>0</v>
      </c>
      <c r="G221">
        <v>31</v>
      </c>
      <c r="H221">
        <v>31</v>
      </c>
      <c r="I221" t="str">
        <f>IF(E221=0,"Zero Windspeed","OK")</f>
        <v>OK</v>
      </c>
      <c r="J221">
        <f>G221 - F221</f>
        <v>31</v>
      </c>
      <c r="K221">
        <f>H221 / (1 + D221 + E221)</f>
        <v>17.236586043925495</v>
      </c>
      <c r="L221">
        <f>F221 / G221</f>
        <v>0</v>
      </c>
    </row>
    <row r="222" spans="1:12" x14ac:dyDescent="0.2">
      <c r="A222">
        <v>220</v>
      </c>
      <c r="B222">
        <v>221</v>
      </c>
      <c r="C222">
        <v>0.13639999999999999</v>
      </c>
      <c r="D222">
        <v>0.47</v>
      </c>
      <c r="E222">
        <v>0.28360000000000002</v>
      </c>
      <c r="F222">
        <v>2</v>
      </c>
      <c r="G222">
        <v>28</v>
      </c>
      <c r="H222">
        <v>30</v>
      </c>
      <c r="I222" t="str">
        <f>IF(E222=0,"Zero Windspeed","OK")</f>
        <v>OK</v>
      </c>
      <c r="J222">
        <f>G222 - F222</f>
        <v>26</v>
      </c>
      <c r="K222">
        <f>H222 / (1 + D222 + E222)</f>
        <v>17.107664233576642</v>
      </c>
      <c r="L222">
        <f>F222 / G222</f>
        <v>7.1428571428571425E-2</v>
      </c>
    </row>
    <row r="223" spans="1:12" x14ac:dyDescent="0.2">
      <c r="A223">
        <v>221</v>
      </c>
      <c r="B223">
        <v>222</v>
      </c>
      <c r="C223">
        <v>0.18179999999999999</v>
      </c>
      <c r="D223">
        <v>0.4</v>
      </c>
      <c r="E223">
        <v>0.28360000000000002</v>
      </c>
      <c r="F223">
        <v>5</v>
      </c>
      <c r="G223">
        <v>47</v>
      </c>
      <c r="H223">
        <v>52</v>
      </c>
      <c r="I223" t="str">
        <f>IF(E223=0,"Zero Windspeed","OK")</f>
        <v>OK</v>
      </c>
      <c r="J223">
        <f>G223 - F223</f>
        <v>42</v>
      </c>
      <c r="K223">
        <f>H223 / (1 + D223 + E223)</f>
        <v>30.886196246139225</v>
      </c>
      <c r="L223">
        <f>F223 / G223</f>
        <v>0.10638297872340426</v>
      </c>
    </row>
    <row r="224" spans="1:12" x14ac:dyDescent="0.2">
      <c r="A224">
        <v>222</v>
      </c>
      <c r="B224">
        <v>223</v>
      </c>
      <c r="C224">
        <v>0.18179999999999999</v>
      </c>
      <c r="D224">
        <v>0.4</v>
      </c>
      <c r="E224">
        <v>0.28360000000000002</v>
      </c>
      <c r="F224">
        <v>4</v>
      </c>
      <c r="G224">
        <v>50</v>
      </c>
      <c r="H224">
        <v>54</v>
      </c>
      <c r="I224" t="str">
        <f>IF(E224=0,"Zero Windspeed","OK")</f>
        <v>OK</v>
      </c>
      <c r="J224">
        <f>G224 - F224</f>
        <v>46</v>
      </c>
      <c r="K224">
        <f>H224 / (1 + D224 + E224)</f>
        <v>32.074126870990732</v>
      </c>
      <c r="L224">
        <f>F224 / G224</f>
        <v>0.08</v>
      </c>
    </row>
    <row r="225" spans="1:12" x14ac:dyDescent="0.2">
      <c r="A225">
        <v>223</v>
      </c>
      <c r="B225">
        <v>224</v>
      </c>
      <c r="C225">
        <v>0.19700000000000001</v>
      </c>
      <c r="D225">
        <v>0.4</v>
      </c>
      <c r="E225">
        <v>0.22389999999999999</v>
      </c>
      <c r="F225">
        <v>0</v>
      </c>
      <c r="G225">
        <v>47</v>
      </c>
      <c r="H225">
        <v>47</v>
      </c>
      <c r="I225" t="str">
        <f>IF(E225=0,"Zero Windspeed","OK")</f>
        <v>OK</v>
      </c>
      <c r="J225">
        <f>G225 - F225</f>
        <v>47</v>
      </c>
      <c r="K225">
        <f>H225 / (1 + D225 + E225)</f>
        <v>28.942668883551946</v>
      </c>
      <c r="L225">
        <f>F225 / G225</f>
        <v>0</v>
      </c>
    </row>
    <row r="226" spans="1:12" x14ac:dyDescent="0.2">
      <c r="A226">
        <v>224</v>
      </c>
      <c r="B226">
        <v>225</v>
      </c>
      <c r="C226">
        <v>0.19700000000000001</v>
      </c>
      <c r="D226">
        <v>0.4</v>
      </c>
      <c r="E226">
        <v>0.22389999999999999</v>
      </c>
      <c r="F226">
        <v>2</v>
      </c>
      <c r="G226">
        <v>43</v>
      </c>
      <c r="H226">
        <v>45</v>
      </c>
      <c r="I226" t="str">
        <f>IF(E226=0,"Zero Windspeed","OK")</f>
        <v>OK</v>
      </c>
      <c r="J226">
        <f>G226 - F226</f>
        <v>41</v>
      </c>
      <c r="K226">
        <f>H226 / (1 + D226 + E226)</f>
        <v>27.71106595233697</v>
      </c>
      <c r="L226">
        <f>F226 / G226</f>
        <v>4.6511627906976744E-2</v>
      </c>
    </row>
    <row r="227" spans="1:12" x14ac:dyDescent="0.2">
      <c r="A227">
        <v>225</v>
      </c>
      <c r="B227">
        <v>226</v>
      </c>
      <c r="C227">
        <v>0.21210000000000001</v>
      </c>
      <c r="D227">
        <v>0.4</v>
      </c>
      <c r="E227">
        <v>0.1343</v>
      </c>
      <c r="F227">
        <v>4</v>
      </c>
      <c r="G227">
        <v>70</v>
      </c>
      <c r="H227">
        <v>74</v>
      </c>
      <c r="I227" t="str">
        <f>IF(E227=0,"Zero Windspeed","OK")</f>
        <v>OK</v>
      </c>
      <c r="J227">
        <f>G227 - F227</f>
        <v>66</v>
      </c>
      <c r="K227">
        <f>H227 / (1 + D227 + E227)</f>
        <v>48.230463403506484</v>
      </c>
      <c r="L227">
        <f>F227 / G227</f>
        <v>5.7142857142857141E-2</v>
      </c>
    </row>
    <row r="228" spans="1:12" x14ac:dyDescent="0.2">
      <c r="A228">
        <v>226</v>
      </c>
      <c r="B228">
        <v>227</v>
      </c>
      <c r="C228">
        <v>0.2273</v>
      </c>
      <c r="D228">
        <v>0.4</v>
      </c>
      <c r="E228">
        <v>0.1045</v>
      </c>
      <c r="F228">
        <v>4</v>
      </c>
      <c r="G228">
        <v>174</v>
      </c>
      <c r="H228">
        <v>178</v>
      </c>
      <c r="I228" t="str">
        <f>IF(E228=0,"Zero Windspeed","OK")</f>
        <v>OK</v>
      </c>
      <c r="J228">
        <f>G228 - F228</f>
        <v>170</v>
      </c>
      <c r="K228">
        <f>H228 / (1 + D228 + E228)</f>
        <v>118.31173147224992</v>
      </c>
      <c r="L228">
        <f>F228 / G228</f>
        <v>2.2988505747126436E-2</v>
      </c>
    </row>
    <row r="229" spans="1:12" x14ac:dyDescent="0.2">
      <c r="A229">
        <v>227</v>
      </c>
      <c r="B229">
        <v>228</v>
      </c>
      <c r="C229">
        <v>0.19700000000000001</v>
      </c>
      <c r="D229">
        <v>0.4</v>
      </c>
      <c r="E229">
        <v>0.22389999999999999</v>
      </c>
      <c r="F229">
        <v>1</v>
      </c>
      <c r="G229">
        <v>154</v>
      </c>
      <c r="H229">
        <v>155</v>
      </c>
      <c r="I229" t="str">
        <f>IF(E229=0,"Zero Windspeed","OK")</f>
        <v>OK</v>
      </c>
      <c r="J229">
        <f>G229 - F229</f>
        <v>153</v>
      </c>
      <c r="K229">
        <f>H229 / (1 + D229 + E229)</f>
        <v>95.449227169160665</v>
      </c>
      <c r="L229">
        <f>F229 / G229</f>
        <v>6.4935064935064939E-3</v>
      </c>
    </row>
    <row r="230" spans="1:12" x14ac:dyDescent="0.2">
      <c r="A230">
        <v>228</v>
      </c>
      <c r="B230">
        <v>229</v>
      </c>
      <c r="C230">
        <v>0.16669999999999999</v>
      </c>
      <c r="D230">
        <v>0.47</v>
      </c>
      <c r="E230">
        <v>0.16420000000000001</v>
      </c>
      <c r="F230">
        <v>3</v>
      </c>
      <c r="G230">
        <v>92</v>
      </c>
      <c r="H230">
        <v>95</v>
      </c>
      <c r="I230" t="str">
        <f>IF(E230=0,"Zero Windspeed","OK")</f>
        <v>OK</v>
      </c>
      <c r="J230">
        <f>G230 - F230</f>
        <v>89</v>
      </c>
      <c r="K230">
        <f>H230 / (1 + D230 + E230)</f>
        <v>58.132419532492968</v>
      </c>
      <c r="L230">
        <f>F230 / G230</f>
        <v>3.2608695652173912E-2</v>
      </c>
    </row>
    <row r="231" spans="1:12" x14ac:dyDescent="0.2">
      <c r="A231">
        <v>229</v>
      </c>
      <c r="B231">
        <v>230</v>
      </c>
      <c r="C231">
        <v>0.16669999999999999</v>
      </c>
      <c r="D231">
        <v>0.5</v>
      </c>
      <c r="E231">
        <v>0.16420000000000001</v>
      </c>
      <c r="F231">
        <v>1</v>
      </c>
      <c r="G231">
        <v>73</v>
      </c>
      <c r="H231">
        <v>74</v>
      </c>
      <c r="I231" t="str">
        <f>IF(E231=0,"Zero Windspeed","OK")</f>
        <v>OK</v>
      </c>
      <c r="J231">
        <f>G231 - F231</f>
        <v>72</v>
      </c>
      <c r="K231">
        <f>H231 / (1 + D231 + E231)</f>
        <v>44.465809397908899</v>
      </c>
      <c r="L231">
        <f>F231 / G231</f>
        <v>1.3698630136986301E-2</v>
      </c>
    </row>
    <row r="232" spans="1:12" x14ac:dyDescent="0.2">
      <c r="A232">
        <v>230</v>
      </c>
      <c r="B232">
        <v>231</v>
      </c>
      <c r="C232">
        <v>0.13639999999999999</v>
      </c>
      <c r="D232">
        <v>0.59</v>
      </c>
      <c r="E232">
        <v>0.19400000000000001</v>
      </c>
      <c r="F232">
        <v>1</v>
      </c>
      <c r="G232">
        <v>37</v>
      </c>
      <c r="H232">
        <v>38</v>
      </c>
      <c r="I232" t="str">
        <f>IF(E232=0,"Zero Windspeed","OK")</f>
        <v>OK</v>
      </c>
      <c r="J232">
        <f>G232 - F232</f>
        <v>36</v>
      </c>
      <c r="K232">
        <f>H232 / (1 + D232 + E232)</f>
        <v>21.300448430493276</v>
      </c>
      <c r="L232">
        <f>F232 / G232</f>
        <v>2.7027027027027029E-2</v>
      </c>
    </row>
    <row r="233" spans="1:12" x14ac:dyDescent="0.2">
      <c r="A233">
        <v>231</v>
      </c>
      <c r="B233">
        <v>232</v>
      </c>
      <c r="C233">
        <v>0.1515</v>
      </c>
      <c r="D233">
        <v>0.59</v>
      </c>
      <c r="E233">
        <v>0.16420000000000001</v>
      </c>
      <c r="F233">
        <v>2</v>
      </c>
      <c r="G233">
        <v>22</v>
      </c>
      <c r="H233">
        <v>24</v>
      </c>
      <c r="I233" t="str">
        <f>IF(E233=0,"Zero Windspeed","OK")</f>
        <v>OK</v>
      </c>
      <c r="J233">
        <f>G233 - F233</f>
        <v>20</v>
      </c>
      <c r="K233">
        <f>H233 / (1 + D233 + E233)</f>
        <v>13.681450233724775</v>
      </c>
      <c r="L233">
        <f>F233 / G233</f>
        <v>9.0909090909090912E-2</v>
      </c>
    </row>
    <row r="234" spans="1:12" x14ac:dyDescent="0.2">
      <c r="A234">
        <v>232</v>
      </c>
      <c r="B234">
        <v>233</v>
      </c>
      <c r="C234">
        <v>0.1515</v>
      </c>
      <c r="D234">
        <v>0.59</v>
      </c>
      <c r="E234">
        <v>0.16420000000000001</v>
      </c>
      <c r="F234">
        <v>0</v>
      </c>
      <c r="G234">
        <v>18</v>
      </c>
      <c r="H234">
        <v>18</v>
      </c>
      <c r="I234" t="str">
        <f>IF(E234=0,"Zero Windspeed","OK")</f>
        <v>OK</v>
      </c>
      <c r="J234">
        <f>G234 - F234</f>
        <v>18</v>
      </c>
      <c r="K234">
        <f>H234 / (1 + D234 + E234)</f>
        <v>10.261087675293581</v>
      </c>
      <c r="L234">
        <f>F234 / G234</f>
        <v>0</v>
      </c>
    </row>
    <row r="235" spans="1:12" x14ac:dyDescent="0.2">
      <c r="A235">
        <v>233</v>
      </c>
      <c r="B235">
        <v>234</v>
      </c>
      <c r="C235">
        <v>0.16669999999999999</v>
      </c>
      <c r="D235">
        <v>0.59</v>
      </c>
      <c r="E235">
        <v>0.1045</v>
      </c>
      <c r="F235">
        <v>2</v>
      </c>
      <c r="G235">
        <v>10</v>
      </c>
      <c r="H235">
        <v>12</v>
      </c>
      <c r="I235" t="str">
        <f>IF(E235=0,"Zero Windspeed","OK")</f>
        <v>OK</v>
      </c>
      <c r="J235">
        <f>G235 - F235</f>
        <v>8</v>
      </c>
      <c r="K235">
        <f>H235 / (1 + D235 + E235)</f>
        <v>7.0817350250811453</v>
      </c>
      <c r="L235">
        <f>F235 / G235</f>
        <v>0.2</v>
      </c>
    </row>
    <row r="236" spans="1:12" x14ac:dyDescent="0.2">
      <c r="A236">
        <v>234</v>
      </c>
      <c r="B236">
        <v>235</v>
      </c>
      <c r="C236">
        <v>0.1515</v>
      </c>
      <c r="D236">
        <v>0.59</v>
      </c>
      <c r="E236">
        <v>0.16420000000000001</v>
      </c>
      <c r="F236">
        <v>0</v>
      </c>
      <c r="G236">
        <v>3</v>
      </c>
      <c r="H236">
        <v>3</v>
      </c>
      <c r="I236" t="str">
        <f>IF(E236=0,"Zero Windspeed","OK")</f>
        <v>OK</v>
      </c>
      <c r="J236">
        <f>G236 - F236</f>
        <v>3</v>
      </c>
      <c r="K236">
        <f>H236 / (1 + D236 + E236)</f>
        <v>1.7101812792155968</v>
      </c>
      <c r="L236">
        <f>F236 / G236</f>
        <v>0</v>
      </c>
    </row>
    <row r="237" spans="1:12" x14ac:dyDescent="0.2">
      <c r="A237">
        <v>235</v>
      </c>
      <c r="B237">
        <v>236</v>
      </c>
      <c r="C237">
        <v>0.1515</v>
      </c>
      <c r="D237">
        <v>0.55000000000000004</v>
      </c>
      <c r="E237">
        <v>0.19400000000000001</v>
      </c>
      <c r="F237">
        <v>0</v>
      </c>
      <c r="G237">
        <v>3</v>
      </c>
      <c r="H237">
        <v>3</v>
      </c>
      <c r="I237" t="str">
        <f>IF(E237=0,"Zero Windspeed","OK")</f>
        <v>OK</v>
      </c>
      <c r="J237">
        <f>G237 - F237</f>
        <v>3</v>
      </c>
      <c r="K237">
        <f>H237 / (1 + D237 + E237)</f>
        <v>1.7201834862385321</v>
      </c>
      <c r="L237">
        <f>F237 / G237</f>
        <v>0</v>
      </c>
    </row>
    <row r="238" spans="1:12" x14ac:dyDescent="0.2">
      <c r="A238">
        <v>236</v>
      </c>
      <c r="B238">
        <v>237</v>
      </c>
      <c r="C238">
        <v>0.18179999999999999</v>
      </c>
      <c r="D238">
        <v>0.55000000000000004</v>
      </c>
      <c r="E238">
        <v>0.1343</v>
      </c>
      <c r="F238">
        <v>0</v>
      </c>
      <c r="G238">
        <v>6</v>
      </c>
      <c r="H238">
        <v>6</v>
      </c>
      <c r="I238" t="str">
        <f>IF(E238=0,"Zero Windspeed","OK")</f>
        <v>OK</v>
      </c>
      <c r="J238">
        <f>G238 - F238</f>
        <v>6</v>
      </c>
      <c r="K238">
        <f>H238 / (1 + D238 + E238)</f>
        <v>3.5623107522412871</v>
      </c>
      <c r="L238">
        <f>F238 / G238</f>
        <v>0</v>
      </c>
    </row>
    <row r="239" spans="1:12" x14ac:dyDescent="0.2">
      <c r="A239">
        <v>237</v>
      </c>
      <c r="B239">
        <v>238</v>
      </c>
      <c r="C239">
        <v>0.18179999999999999</v>
      </c>
      <c r="D239">
        <v>0.55000000000000004</v>
      </c>
      <c r="E239">
        <v>0.1343</v>
      </c>
      <c r="F239">
        <v>0</v>
      </c>
      <c r="G239">
        <v>27</v>
      </c>
      <c r="H239">
        <v>27</v>
      </c>
      <c r="I239" t="str">
        <f>IF(E239=0,"Zero Windspeed","OK")</f>
        <v>OK</v>
      </c>
      <c r="J239">
        <f>G239 - F239</f>
        <v>27</v>
      </c>
      <c r="K239">
        <f>H239 / (1 + D239 + E239)</f>
        <v>16.030398385085793</v>
      </c>
      <c r="L239">
        <f>F239 / G239</f>
        <v>0</v>
      </c>
    </row>
    <row r="240" spans="1:12" x14ac:dyDescent="0.2">
      <c r="A240">
        <v>238</v>
      </c>
      <c r="B240">
        <v>239</v>
      </c>
      <c r="C240">
        <v>0.2273</v>
      </c>
      <c r="D240">
        <v>0.55000000000000004</v>
      </c>
      <c r="E240">
        <v>0</v>
      </c>
      <c r="F240">
        <v>2</v>
      </c>
      <c r="G240">
        <v>97</v>
      </c>
      <c r="H240">
        <v>99</v>
      </c>
      <c r="I240" t="str">
        <f>IF(E240=0,"Zero Windspeed","OK")</f>
        <v>Zero Windspeed</v>
      </c>
      <c r="J240">
        <f>G240 - F240</f>
        <v>95</v>
      </c>
      <c r="K240">
        <f>H240 / (1 + D240 + E240)</f>
        <v>63.87096774193548</v>
      </c>
      <c r="L240">
        <f>F240 / G240</f>
        <v>2.0618556701030927E-2</v>
      </c>
    </row>
    <row r="241" spans="1:12" x14ac:dyDescent="0.2">
      <c r="A241">
        <v>239</v>
      </c>
      <c r="B241">
        <v>240</v>
      </c>
      <c r="C241">
        <v>0.21210000000000001</v>
      </c>
      <c r="D241">
        <v>0.51</v>
      </c>
      <c r="E241">
        <v>8.9599999999999999E-2</v>
      </c>
      <c r="F241">
        <v>3</v>
      </c>
      <c r="G241">
        <v>214</v>
      </c>
      <c r="H241">
        <v>217</v>
      </c>
      <c r="I241" t="str">
        <f>IF(E241=0,"Zero Windspeed","OK")</f>
        <v>OK</v>
      </c>
      <c r="J241">
        <f>G241 - F241</f>
        <v>211</v>
      </c>
      <c r="K241">
        <f>H241 / (1 + D241 + E241)</f>
        <v>135.65891472868219</v>
      </c>
      <c r="L241">
        <f>F241 / G241</f>
        <v>1.4018691588785047E-2</v>
      </c>
    </row>
    <row r="242" spans="1:12" x14ac:dyDescent="0.2">
      <c r="A242">
        <v>240</v>
      </c>
      <c r="B242">
        <v>241</v>
      </c>
      <c r="C242">
        <v>0.19700000000000001</v>
      </c>
      <c r="D242">
        <v>0.51</v>
      </c>
      <c r="E242">
        <v>0.16420000000000001</v>
      </c>
      <c r="F242">
        <v>3</v>
      </c>
      <c r="G242">
        <v>127</v>
      </c>
      <c r="H242">
        <v>130</v>
      </c>
      <c r="I242" t="str">
        <f>IF(E242=0,"Zero Windspeed","OK")</f>
        <v>OK</v>
      </c>
      <c r="J242">
        <f>G242 - F242</f>
        <v>124</v>
      </c>
      <c r="K242">
        <f>H242 / (1 + D242 + E242)</f>
        <v>77.649026400668987</v>
      </c>
      <c r="L242">
        <f>F242 / G242</f>
        <v>2.3622047244094488E-2</v>
      </c>
    </row>
    <row r="243" spans="1:12" x14ac:dyDescent="0.2">
      <c r="A243">
        <v>241</v>
      </c>
      <c r="B243">
        <v>242</v>
      </c>
      <c r="C243">
        <v>0.21210000000000001</v>
      </c>
      <c r="D243">
        <v>0.51</v>
      </c>
      <c r="E243">
        <v>0.16420000000000001</v>
      </c>
      <c r="F243">
        <v>3</v>
      </c>
      <c r="G243">
        <v>51</v>
      </c>
      <c r="H243">
        <v>54</v>
      </c>
      <c r="I243" t="str">
        <f>IF(E243=0,"Zero Windspeed","OK")</f>
        <v>OK</v>
      </c>
      <c r="J243">
        <f>G243 - F243</f>
        <v>48</v>
      </c>
      <c r="K243">
        <f>H243 / (1 + D243 + E243)</f>
        <v>32.254210966431728</v>
      </c>
      <c r="L243">
        <f>F243 / G243</f>
        <v>5.8823529411764705E-2</v>
      </c>
    </row>
    <row r="244" spans="1:12" x14ac:dyDescent="0.2">
      <c r="A244">
        <v>242</v>
      </c>
      <c r="B244">
        <v>243</v>
      </c>
      <c r="C244">
        <v>0.21210000000000001</v>
      </c>
      <c r="D244">
        <v>0.47</v>
      </c>
      <c r="E244">
        <v>0.1343</v>
      </c>
      <c r="F244">
        <v>4</v>
      </c>
      <c r="G244">
        <v>31</v>
      </c>
      <c r="H244">
        <v>35</v>
      </c>
      <c r="I244" t="str">
        <f>IF(E244=0,"Zero Windspeed","OK")</f>
        <v>OK</v>
      </c>
      <c r="J244">
        <f>G244 - F244</f>
        <v>27</v>
      </c>
      <c r="K244">
        <f>H244 / (1 + D244 + E244)</f>
        <v>21.816368509630369</v>
      </c>
      <c r="L244">
        <f>F244 / G244</f>
        <v>0.12903225806451613</v>
      </c>
    </row>
    <row r="245" spans="1:12" x14ac:dyDescent="0.2">
      <c r="A245">
        <v>243</v>
      </c>
      <c r="B245">
        <v>244</v>
      </c>
      <c r="C245">
        <v>0.2273</v>
      </c>
      <c r="D245">
        <v>0.51</v>
      </c>
      <c r="E245">
        <v>0.1045</v>
      </c>
      <c r="F245">
        <v>2</v>
      </c>
      <c r="G245">
        <v>55</v>
      </c>
      <c r="H245">
        <v>57</v>
      </c>
      <c r="I245" t="str">
        <f>IF(E245=0,"Zero Windspeed","OK")</f>
        <v>OK</v>
      </c>
      <c r="J245">
        <f>G245 - F245</f>
        <v>53</v>
      </c>
      <c r="K245">
        <f>H245 / (1 + D245 + E245)</f>
        <v>35.305048002477548</v>
      </c>
      <c r="L245">
        <f>F245 / G245</f>
        <v>3.6363636363636362E-2</v>
      </c>
    </row>
    <row r="246" spans="1:12" x14ac:dyDescent="0.2">
      <c r="A246">
        <v>244</v>
      </c>
      <c r="B246">
        <v>245</v>
      </c>
      <c r="C246">
        <v>0.2273</v>
      </c>
      <c r="D246">
        <v>0.59</v>
      </c>
      <c r="E246">
        <v>8.9599999999999999E-2</v>
      </c>
      <c r="F246">
        <v>6</v>
      </c>
      <c r="G246">
        <v>46</v>
      </c>
      <c r="H246">
        <v>52</v>
      </c>
      <c r="I246" t="str">
        <f>IF(E246=0,"Zero Windspeed","OK")</f>
        <v>OK</v>
      </c>
      <c r="J246">
        <f>G246 - F246</f>
        <v>40</v>
      </c>
      <c r="K246">
        <f>H246 / (1 + D246 + E246)</f>
        <v>30.95975232198143</v>
      </c>
      <c r="L246">
        <f>F246 / G246</f>
        <v>0.13043478260869565</v>
      </c>
    </row>
    <row r="247" spans="1:12" x14ac:dyDescent="0.2">
      <c r="A247">
        <v>245</v>
      </c>
      <c r="B247">
        <v>246</v>
      </c>
      <c r="C247">
        <v>0.2273</v>
      </c>
      <c r="D247">
        <v>0.59</v>
      </c>
      <c r="E247">
        <v>8.9599999999999999E-2</v>
      </c>
      <c r="F247">
        <v>3</v>
      </c>
      <c r="G247">
        <v>60</v>
      </c>
      <c r="H247">
        <v>63</v>
      </c>
      <c r="I247" t="str">
        <f>IF(E247=0,"Zero Windspeed","OK")</f>
        <v>OK</v>
      </c>
      <c r="J247">
        <f>G247 - F247</f>
        <v>57</v>
      </c>
      <c r="K247">
        <f>H247 / (1 + D247 + E247)</f>
        <v>37.508930697785189</v>
      </c>
      <c r="L247">
        <f>F247 / G247</f>
        <v>0.05</v>
      </c>
    </row>
    <row r="248" spans="1:12" x14ac:dyDescent="0.2">
      <c r="A248">
        <v>246</v>
      </c>
      <c r="B248">
        <v>247</v>
      </c>
      <c r="C248">
        <v>0.19700000000000001</v>
      </c>
      <c r="D248">
        <v>0.8</v>
      </c>
      <c r="E248">
        <v>8.9599999999999999E-2</v>
      </c>
      <c r="F248">
        <v>2</v>
      </c>
      <c r="G248">
        <v>45</v>
      </c>
      <c r="H248">
        <v>47</v>
      </c>
      <c r="I248" t="str">
        <f>IF(E248=0,"Zero Windspeed","OK")</f>
        <v>OK</v>
      </c>
      <c r="J248">
        <f>G248 - F248</f>
        <v>43</v>
      </c>
      <c r="K248">
        <f>H248 / (1 + D248 + E248)</f>
        <v>24.872988992379341</v>
      </c>
      <c r="L248">
        <f>F248 / G248</f>
        <v>4.4444444444444446E-2</v>
      </c>
    </row>
    <row r="249" spans="1:12" x14ac:dyDescent="0.2">
      <c r="A249">
        <v>247</v>
      </c>
      <c r="B249">
        <v>248</v>
      </c>
      <c r="C249">
        <v>0.1515</v>
      </c>
      <c r="D249">
        <v>0.86</v>
      </c>
      <c r="E249">
        <v>0.22389999999999999</v>
      </c>
      <c r="F249">
        <v>4</v>
      </c>
      <c r="G249">
        <v>72</v>
      </c>
      <c r="H249">
        <v>76</v>
      </c>
      <c r="I249" t="str">
        <f>IF(E249=0,"Zero Windspeed","OK")</f>
        <v>OK</v>
      </c>
      <c r="J249">
        <f>G249 - F249</f>
        <v>68</v>
      </c>
      <c r="K249">
        <f>H249 / (1 + D249 + E249)</f>
        <v>36.470080138202412</v>
      </c>
      <c r="L249">
        <f>F249 / G249</f>
        <v>5.5555555555555552E-2</v>
      </c>
    </row>
    <row r="250" spans="1:12" x14ac:dyDescent="0.2">
      <c r="A250">
        <v>248</v>
      </c>
      <c r="B250">
        <v>249</v>
      </c>
      <c r="C250">
        <v>0.1515</v>
      </c>
      <c r="D250">
        <v>0.86</v>
      </c>
      <c r="E250">
        <v>0.22389999999999999</v>
      </c>
      <c r="F250">
        <v>6</v>
      </c>
      <c r="G250">
        <v>130</v>
      </c>
      <c r="H250">
        <v>136</v>
      </c>
      <c r="I250" t="str">
        <f>IF(E250=0,"Zero Windspeed","OK")</f>
        <v>OK</v>
      </c>
      <c r="J250">
        <f>G250 - F250</f>
        <v>124</v>
      </c>
      <c r="K250">
        <f>H250 / (1 + D250 + E250)</f>
        <v>65.262248668362204</v>
      </c>
      <c r="L250">
        <f>F250 / G250</f>
        <v>4.6153846153846156E-2</v>
      </c>
    </row>
    <row r="251" spans="1:12" x14ac:dyDescent="0.2">
      <c r="A251">
        <v>249</v>
      </c>
      <c r="B251">
        <v>250</v>
      </c>
      <c r="C251">
        <v>0.18179999999999999</v>
      </c>
      <c r="D251">
        <v>0.93</v>
      </c>
      <c r="E251">
        <v>0.1045</v>
      </c>
      <c r="F251">
        <v>1</v>
      </c>
      <c r="G251">
        <v>94</v>
      </c>
      <c r="H251">
        <v>95</v>
      </c>
      <c r="I251" t="str">
        <f>IF(E251=0,"Zero Windspeed","OK")</f>
        <v>OK</v>
      </c>
      <c r="J251">
        <f>G251 - F251</f>
        <v>93</v>
      </c>
      <c r="K251">
        <f>H251 / (1 + D251 + E251)</f>
        <v>46.694519537970017</v>
      </c>
      <c r="L251">
        <f>F251 / G251</f>
        <v>1.0638297872340425E-2</v>
      </c>
    </row>
    <row r="252" spans="1:12" x14ac:dyDescent="0.2">
      <c r="A252">
        <v>250</v>
      </c>
      <c r="B252">
        <v>251</v>
      </c>
      <c r="C252">
        <v>0.2273</v>
      </c>
      <c r="D252">
        <v>0.93</v>
      </c>
      <c r="E252">
        <v>0</v>
      </c>
      <c r="F252">
        <v>0</v>
      </c>
      <c r="G252">
        <v>51</v>
      </c>
      <c r="H252">
        <v>51</v>
      </c>
      <c r="I252" t="str">
        <f>IF(E252=0,"Zero Windspeed","OK")</f>
        <v>Zero Windspeed</v>
      </c>
      <c r="J252">
        <f>G252 - F252</f>
        <v>51</v>
      </c>
      <c r="K252">
        <f>H252 / (1 + D252 + E252)</f>
        <v>26.424870466321241</v>
      </c>
      <c r="L252">
        <f>F252 / G252</f>
        <v>0</v>
      </c>
    </row>
    <row r="253" spans="1:12" x14ac:dyDescent="0.2">
      <c r="A253">
        <v>251</v>
      </c>
      <c r="B253">
        <v>252</v>
      </c>
      <c r="C253">
        <v>0.1515</v>
      </c>
      <c r="D253">
        <v>0.93</v>
      </c>
      <c r="E253">
        <v>0.19400000000000001</v>
      </c>
      <c r="F253">
        <v>0</v>
      </c>
      <c r="G253">
        <v>32</v>
      </c>
      <c r="H253">
        <v>32</v>
      </c>
      <c r="I253" t="str">
        <f>IF(E253=0,"Zero Windspeed","OK")</f>
        <v>OK</v>
      </c>
      <c r="J253">
        <f>G253 - F253</f>
        <v>32</v>
      </c>
      <c r="K253">
        <f>H253 / (1 + D253 + E253)</f>
        <v>15.065913370998116</v>
      </c>
      <c r="L253">
        <f>F253 / G253</f>
        <v>0</v>
      </c>
    </row>
    <row r="254" spans="1:12" x14ac:dyDescent="0.2">
      <c r="A254">
        <v>252</v>
      </c>
      <c r="B254">
        <v>253</v>
      </c>
      <c r="C254">
        <v>0.19700000000000001</v>
      </c>
      <c r="D254">
        <v>0.86</v>
      </c>
      <c r="E254">
        <v>8.9599999999999999E-2</v>
      </c>
      <c r="F254">
        <v>0</v>
      </c>
      <c r="G254">
        <v>20</v>
      </c>
      <c r="H254">
        <v>20</v>
      </c>
      <c r="I254" t="str">
        <f>IF(E254=0,"Zero Windspeed","OK")</f>
        <v>OK</v>
      </c>
      <c r="J254">
        <f>G254 - F254</f>
        <v>20</v>
      </c>
      <c r="K254">
        <f>H254 / (1 + D254 + E254)</f>
        <v>10.258514567090687</v>
      </c>
      <c r="L254">
        <f>F254 / G254</f>
        <v>0</v>
      </c>
    </row>
    <row r="255" spans="1:12" x14ac:dyDescent="0.2">
      <c r="A255">
        <v>253</v>
      </c>
      <c r="B255">
        <v>254</v>
      </c>
      <c r="C255">
        <v>0.18179999999999999</v>
      </c>
      <c r="D255">
        <v>0.93</v>
      </c>
      <c r="E255">
        <v>0.1045</v>
      </c>
      <c r="F255">
        <v>1</v>
      </c>
      <c r="G255">
        <v>28</v>
      </c>
      <c r="H255">
        <v>29</v>
      </c>
      <c r="I255" t="str">
        <f>IF(E255=0,"Zero Windspeed","OK")</f>
        <v>OK</v>
      </c>
      <c r="J255">
        <f>G255 - F255</f>
        <v>27</v>
      </c>
      <c r="K255">
        <f>H255 / (1 + D255 + E255)</f>
        <v>14.254116490538216</v>
      </c>
      <c r="L255">
        <f>F255 / G255</f>
        <v>3.5714285714285712E-2</v>
      </c>
    </row>
    <row r="256" spans="1:12" x14ac:dyDescent="0.2">
      <c r="A256">
        <v>254</v>
      </c>
      <c r="B256">
        <v>255</v>
      </c>
      <c r="C256">
        <v>0.19700000000000001</v>
      </c>
      <c r="D256">
        <v>0.93</v>
      </c>
      <c r="E256">
        <v>8.9599999999999999E-2</v>
      </c>
      <c r="F256">
        <v>1</v>
      </c>
      <c r="G256">
        <v>18</v>
      </c>
      <c r="H256">
        <v>19</v>
      </c>
      <c r="I256" t="str">
        <f>IF(E256=0,"Zero Windspeed","OK")</f>
        <v>OK</v>
      </c>
      <c r="J256">
        <f>G256 - F256</f>
        <v>17</v>
      </c>
      <c r="K256">
        <f>H256 / (1 + D256 + E256)</f>
        <v>9.4078035254505838</v>
      </c>
      <c r="L256">
        <f>F256 / G256</f>
        <v>5.5555555555555552E-2</v>
      </c>
    </row>
    <row r="257" spans="1:12" x14ac:dyDescent="0.2">
      <c r="A257">
        <v>255</v>
      </c>
      <c r="B257">
        <v>256</v>
      </c>
      <c r="C257">
        <v>0.19700000000000001</v>
      </c>
      <c r="D257">
        <v>0.86</v>
      </c>
      <c r="E257">
        <v>8.9599999999999999E-2</v>
      </c>
      <c r="F257">
        <v>0</v>
      </c>
      <c r="G257">
        <v>7</v>
      </c>
      <c r="H257">
        <v>7</v>
      </c>
      <c r="I257" t="str">
        <f>IF(E257=0,"Zero Windspeed","OK")</f>
        <v>OK</v>
      </c>
      <c r="J257">
        <f>G257 - F257</f>
        <v>7</v>
      </c>
      <c r="K257">
        <f>H257 / (1 + D257 + E257)</f>
        <v>3.5904800984817404</v>
      </c>
      <c r="L257">
        <f>F257 / G257</f>
        <v>0</v>
      </c>
    </row>
    <row r="258" spans="1:12" x14ac:dyDescent="0.2">
      <c r="A258">
        <v>256</v>
      </c>
      <c r="B258">
        <v>257</v>
      </c>
      <c r="C258">
        <v>0.18179999999999999</v>
      </c>
      <c r="D258">
        <v>0.86</v>
      </c>
      <c r="E258">
        <v>0.1045</v>
      </c>
      <c r="F258">
        <v>0</v>
      </c>
      <c r="G258">
        <v>6</v>
      </c>
      <c r="H258">
        <v>6</v>
      </c>
      <c r="I258" t="str">
        <f>IF(E258=0,"Zero Windspeed","OK")</f>
        <v>OK</v>
      </c>
      <c r="J258">
        <f>G258 - F258</f>
        <v>6</v>
      </c>
      <c r="K258">
        <f>H258 / (1 + D258 + E258)</f>
        <v>3.0542122677526091</v>
      </c>
      <c r="L258">
        <f>F258 / G258</f>
        <v>0</v>
      </c>
    </row>
    <row r="259" spans="1:12" x14ac:dyDescent="0.2">
      <c r="A259">
        <v>257</v>
      </c>
      <c r="B259">
        <v>258</v>
      </c>
      <c r="C259">
        <v>0.1515</v>
      </c>
      <c r="D259">
        <v>0.86</v>
      </c>
      <c r="E259">
        <v>0.1343</v>
      </c>
      <c r="F259">
        <v>0</v>
      </c>
      <c r="G259">
        <v>1</v>
      </c>
      <c r="H259">
        <v>1</v>
      </c>
      <c r="I259" t="str">
        <f>IF(E259=0,"Zero Windspeed","OK")</f>
        <v>OK</v>
      </c>
      <c r="J259">
        <f>G259 - F259</f>
        <v>1</v>
      </c>
      <c r="K259">
        <f>H259 / (1 + D259 + E259)</f>
        <v>0.50142907285764426</v>
      </c>
      <c r="L259">
        <f>F259 / G259</f>
        <v>0</v>
      </c>
    </row>
    <row r="260" spans="1:12" x14ac:dyDescent="0.2">
      <c r="A260">
        <v>258</v>
      </c>
      <c r="B260">
        <v>259</v>
      </c>
      <c r="C260">
        <v>0.1515</v>
      </c>
      <c r="D260">
        <v>0.86</v>
      </c>
      <c r="E260">
        <v>0.16420000000000001</v>
      </c>
      <c r="F260">
        <v>0</v>
      </c>
      <c r="G260">
        <v>5</v>
      </c>
      <c r="H260">
        <v>5</v>
      </c>
      <c r="I260" t="str">
        <f>IF(E260=0,"Zero Windspeed","OK")</f>
        <v>OK</v>
      </c>
      <c r="J260">
        <f>G260 - F260</f>
        <v>5</v>
      </c>
      <c r="K260">
        <f>H260 / (1 + D260 + E260)</f>
        <v>2.4701116490465367</v>
      </c>
      <c r="L260">
        <f>F260 / G260</f>
        <v>0</v>
      </c>
    </row>
    <row r="261" spans="1:12" x14ac:dyDescent="0.2">
      <c r="A261">
        <v>259</v>
      </c>
      <c r="B261">
        <v>260</v>
      </c>
      <c r="C261">
        <v>0.1515</v>
      </c>
      <c r="D261">
        <v>0.93</v>
      </c>
      <c r="E261">
        <v>0.1343</v>
      </c>
      <c r="F261">
        <v>0</v>
      </c>
      <c r="G261">
        <v>16</v>
      </c>
      <c r="H261">
        <v>16</v>
      </c>
      <c r="I261" t="str">
        <f>IF(E261=0,"Zero Windspeed","OK")</f>
        <v>OK</v>
      </c>
      <c r="J261">
        <f>G261 - F261</f>
        <v>16</v>
      </c>
      <c r="K261">
        <f>H261 / (1 + D261 + E261)</f>
        <v>7.7508114130698047</v>
      </c>
      <c r="L261">
        <f>F261 / G261</f>
        <v>0</v>
      </c>
    </row>
    <row r="262" spans="1:12" x14ac:dyDescent="0.2">
      <c r="A262">
        <v>260</v>
      </c>
      <c r="B262">
        <v>261</v>
      </c>
      <c r="C262">
        <v>0.1515</v>
      </c>
      <c r="D262">
        <v>0.69</v>
      </c>
      <c r="E262">
        <v>0.1343</v>
      </c>
      <c r="F262">
        <v>0</v>
      </c>
      <c r="G262">
        <v>54</v>
      </c>
      <c r="H262">
        <v>54</v>
      </c>
      <c r="I262" t="str">
        <f>IF(E262=0,"Zero Windspeed","OK")</f>
        <v>OK</v>
      </c>
      <c r="J262">
        <f>G262 - F262</f>
        <v>54</v>
      </c>
      <c r="K262">
        <f>H262 / (1 + D262 + E262)</f>
        <v>29.60039467192896</v>
      </c>
      <c r="L262">
        <f>F262 / G262</f>
        <v>0</v>
      </c>
    </row>
    <row r="263" spans="1:12" x14ac:dyDescent="0.2">
      <c r="A263">
        <v>261</v>
      </c>
      <c r="B263">
        <v>262</v>
      </c>
      <c r="C263">
        <v>0.16669999999999999</v>
      </c>
      <c r="D263">
        <v>0.59</v>
      </c>
      <c r="E263">
        <v>0.16420000000000001</v>
      </c>
      <c r="F263">
        <v>3</v>
      </c>
      <c r="G263">
        <v>125</v>
      </c>
      <c r="H263">
        <v>128</v>
      </c>
      <c r="I263" t="str">
        <f>IF(E263=0,"Zero Windspeed","OK")</f>
        <v>OK</v>
      </c>
      <c r="J263">
        <f>G263 - F263</f>
        <v>122</v>
      </c>
      <c r="K263">
        <f>H263 / (1 + D263 + E263)</f>
        <v>72.967734579865464</v>
      </c>
      <c r="L263">
        <f>F263 / G263</f>
        <v>2.4E-2</v>
      </c>
    </row>
    <row r="264" spans="1:12" x14ac:dyDescent="0.2">
      <c r="A264">
        <v>262</v>
      </c>
      <c r="B264">
        <v>263</v>
      </c>
      <c r="C264">
        <v>0.13639999999999999</v>
      </c>
      <c r="D264">
        <v>0.59</v>
      </c>
      <c r="E264">
        <v>0.32840000000000003</v>
      </c>
      <c r="F264">
        <v>3</v>
      </c>
      <c r="G264">
        <v>78</v>
      </c>
      <c r="H264">
        <v>81</v>
      </c>
      <c r="I264" t="str">
        <f>IF(E264=0,"Zero Windspeed","OK")</f>
        <v>OK</v>
      </c>
      <c r="J264">
        <f>G264 - F264</f>
        <v>75</v>
      </c>
      <c r="K264">
        <f>H264 / (1 + D264 + E264)</f>
        <v>42.222685571309427</v>
      </c>
      <c r="L264">
        <f>F264 / G264</f>
        <v>3.8461538461538464E-2</v>
      </c>
    </row>
    <row r="265" spans="1:12" x14ac:dyDescent="0.2">
      <c r="A265">
        <v>263</v>
      </c>
      <c r="B265">
        <v>264</v>
      </c>
      <c r="C265">
        <v>0.18179999999999999</v>
      </c>
      <c r="D265">
        <v>0.55000000000000004</v>
      </c>
      <c r="E265">
        <v>0.22389999999999999</v>
      </c>
      <c r="F265">
        <v>0</v>
      </c>
      <c r="G265">
        <v>39</v>
      </c>
      <c r="H265">
        <v>39</v>
      </c>
      <c r="I265" t="str">
        <f>IF(E265=0,"Zero Windspeed","OK")</f>
        <v>OK</v>
      </c>
      <c r="J265">
        <f>G265 - F265</f>
        <v>39</v>
      </c>
      <c r="K265">
        <f>H265 / (1 + D265 + E265)</f>
        <v>21.985455775410113</v>
      </c>
      <c r="L265">
        <f>F265 / G265</f>
        <v>0</v>
      </c>
    </row>
    <row r="266" spans="1:12" x14ac:dyDescent="0.2">
      <c r="A266">
        <v>264</v>
      </c>
      <c r="B266">
        <v>265</v>
      </c>
      <c r="C266">
        <v>0.18179999999999999</v>
      </c>
      <c r="D266">
        <v>0.51</v>
      </c>
      <c r="E266">
        <v>0.3881</v>
      </c>
      <c r="F266">
        <v>3</v>
      </c>
      <c r="G266">
        <v>32</v>
      </c>
      <c r="H266">
        <v>35</v>
      </c>
      <c r="I266" t="str">
        <f>IF(E266=0,"Zero Windspeed","OK")</f>
        <v>OK</v>
      </c>
      <c r="J266">
        <f>G266 - F266</f>
        <v>29</v>
      </c>
      <c r="K266">
        <f>H266 / (1 + D266 + E266)</f>
        <v>18.439492123702649</v>
      </c>
      <c r="L266">
        <f>F266 / G266</f>
        <v>9.375E-2</v>
      </c>
    </row>
    <row r="267" spans="1:12" x14ac:dyDescent="0.2">
      <c r="A267">
        <v>265</v>
      </c>
      <c r="B267">
        <v>266</v>
      </c>
      <c r="C267">
        <v>0.1515</v>
      </c>
      <c r="D267">
        <v>0.47</v>
      </c>
      <c r="E267">
        <v>0.58209999999999995</v>
      </c>
      <c r="F267">
        <v>3</v>
      </c>
      <c r="G267">
        <v>52</v>
      </c>
      <c r="H267">
        <v>55</v>
      </c>
      <c r="I267" t="str">
        <f>IF(E267=0,"Zero Windspeed","OK")</f>
        <v>OK</v>
      </c>
      <c r="J267">
        <f>G267 - F267</f>
        <v>49</v>
      </c>
      <c r="K267">
        <f>H267 / (1 + D267 + E267)</f>
        <v>26.801812777155114</v>
      </c>
      <c r="L267">
        <f>F267 / G267</f>
        <v>5.7692307692307696E-2</v>
      </c>
    </row>
    <row r="268" spans="1:12" x14ac:dyDescent="0.2">
      <c r="A268">
        <v>266</v>
      </c>
      <c r="B268">
        <v>267</v>
      </c>
      <c r="C268">
        <v>0.19700000000000001</v>
      </c>
      <c r="D268">
        <v>0.44</v>
      </c>
      <c r="E268">
        <v>0.35820000000000002</v>
      </c>
      <c r="F268">
        <v>0</v>
      </c>
      <c r="G268">
        <v>49</v>
      </c>
      <c r="H268">
        <v>49</v>
      </c>
      <c r="I268" t="str">
        <f>IF(E268=0,"Zero Windspeed","OK")</f>
        <v>OK</v>
      </c>
      <c r="J268">
        <f>G268 - F268</f>
        <v>49</v>
      </c>
      <c r="K268">
        <f>H268 / (1 + D268 + E268)</f>
        <v>27.249471693916139</v>
      </c>
      <c r="L268">
        <f>F268 / G268</f>
        <v>0</v>
      </c>
    </row>
    <row r="269" spans="1:12" x14ac:dyDescent="0.2">
      <c r="A269">
        <v>267</v>
      </c>
      <c r="B269">
        <v>268</v>
      </c>
      <c r="C269">
        <v>0.18179999999999999</v>
      </c>
      <c r="D269">
        <v>0.47</v>
      </c>
      <c r="E269">
        <v>0.32840000000000003</v>
      </c>
      <c r="F269">
        <v>0</v>
      </c>
      <c r="G269">
        <v>44</v>
      </c>
      <c r="H269">
        <v>44</v>
      </c>
      <c r="I269" t="str">
        <f>IF(E269=0,"Zero Windspeed","OK")</f>
        <v>OK</v>
      </c>
      <c r="J269">
        <f>G269 - F269</f>
        <v>44</v>
      </c>
      <c r="K269">
        <f>H269 / (1 + D269 + E269)</f>
        <v>24.466192170818506</v>
      </c>
      <c r="L269">
        <f>F269 / G269</f>
        <v>0</v>
      </c>
    </row>
    <row r="270" spans="1:12" x14ac:dyDescent="0.2">
      <c r="A270">
        <v>268</v>
      </c>
      <c r="B270">
        <v>269</v>
      </c>
      <c r="C270">
        <v>0.16669999999999999</v>
      </c>
      <c r="D270">
        <v>0.47</v>
      </c>
      <c r="E270">
        <v>0.41789999999999999</v>
      </c>
      <c r="F270">
        <v>1</v>
      </c>
      <c r="G270">
        <v>48</v>
      </c>
      <c r="H270">
        <v>49</v>
      </c>
      <c r="I270" t="str">
        <f>IF(E270=0,"Zero Windspeed","OK")</f>
        <v>OK</v>
      </c>
      <c r="J270">
        <f>G270 - F270</f>
        <v>47</v>
      </c>
      <c r="K270">
        <f>H270 / (1 + D270 + E270)</f>
        <v>25.954764553207269</v>
      </c>
      <c r="L270">
        <f>F270 / G270</f>
        <v>2.0833333333333332E-2</v>
      </c>
    </row>
    <row r="271" spans="1:12" x14ac:dyDescent="0.2">
      <c r="A271">
        <v>269</v>
      </c>
      <c r="B271">
        <v>270</v>
      </c>
      <c r="C271">
        <v>0.19700000000000001</v>
      </c>
      <c r="D271">
        <v>0.44</v>
      </c>
      <c r="E271">
        <v>0.32840000000000003</v>
      </c>
      <c r="F271">
        <v>5</v>
      </c>
      <c r="G271">
        <v>63</v>
      </c>
      <c r="H271">
        <v>68</v>
      </c>
      <c r="I271" t="str">
        <f>IF(E271=0,"Zero Windspeed","OK")</f>
        <v>OK</v>
      </c>
      <c r="J271">
        <f>G271 - F271</f>
        <v>58</v>
      </c>
      <c r="K271">
        <f>H271 / (1 + D271 + E271)</f>
        <v>38.452838724270528</v>
      </c>
      <c r="L271">
        <f>F271 / G271</f>
        <v>7.9365079365079361E-2</v>
      </c>
    </row>
    <row r="272" spans="1:12" x14ac:dyDescent="0.2">
      <c r="A272">
        <v>270</v>
      </c>
      <c r="B272">
        <v>271</v>
      </c>
      <c r="C272">
        <v>0.18179999999999999</v>
      </c>
      <c r="D272">
        <v>0.47</v>
      </c>
      <c r="E272">
        <v>0.35820000000000002</v>
      </c>
      <c r="F272">
        <v>0</v>
      </c>
      <c r="G272">
        <v>139</v>
      </c>
      <c r="H272">
        <v>139</v>
      </c>
      <c r="I272" t="str">
        <f>IF(E272=0,"Zero Windspeed","OK")</f>
        <v>OK</v>
      </c>
      <c r="J272">
        <f>G272 - F272</f>
        <v>139</v>
      </c>
      <c r="K272">
        <f>H272 / (1 + D272 + E272)</f>
        <v>76.031068810852204</v>
      </c>
      <c r="L272">
        <f>F272 / G272</f>
        <v>0</v>
      </c>
    </row>
    <row r="273" spans="1:12" x14ac:dyDescent="0.2">
      <c r="A273">
        <v>271</v>
      </c>
      <c r="B273">
        <v>272</v>
      </c>
      <c r="C273">
        <v>0.1515</v>
      </c>
      <c r="D273">
        <v>0.47</v>
      </c>
      <c r="E273">
        <v>0.52239999999999998</v>
      </c>
      <c r="F273">
        <v>2</v>
      </c>
      <c r="G273">
        <v>135</v>
      </c>
      <c r="H273">
        <v>137</v>
      </c>
      <c r="I273" t="str">
        <f>IF(E273=0,"Zero Windspeed","OK")</f>
        <v>OK</v>
      </c>
      <c r="J273">
        <f>G273 - F273</f>
        <v>133</v>
      </c>
      <c r="K273">
        <f>H273 / (1 + D273 + E273)</f>
        <v>68.761292913069667</v>
      </c>
      <c r="L273">
        <f>F273 / G273</f>
        <v>1.4814814814814815E-2</v>
      </c>
    </row>
    <row r="274" spans="1:12" x14ac:dyDescent="0.2">
      <c r="A274">
        <v>272</v>
      </c>
      <c r="B274">
        <v>273</v>
      </c>
      <c r="C274">
        <v>0.1515</v>
      </c>
      <c r="D274">
        <v>0.47</v>
      </c>
      <c r="E274">
        <v>0.41789999999999999</v>
      </c>
      <c r="F274">
        <v>1</v>
      </c>
      <c r="G274">
        <v>82</v>
      </c>
      <c r="H274">
        <v>83</v>
      </c>
      <c r="I274" t="str">
        <f>IF(E274=0,"Zero Windspeed","OK")</f>
        <v>OK</v>
      </c>
      <c r="J274">
        <f>G274 - F274</f>
        <v>81</v>
      </c>
      <c r="K274">
        <f>H274 / (1 + D274 + E274)</f>
        <v>43.964193018698026</v>
      </c>
      <c r="L274">
        <f>F274 / G274</f>
        <v>1.2195121951219513E-2</v>
      </c>
    </row>
    <row r="275" spans="1:12" x14ac:dyDescent="0.2">
      <c r="A275">
        <v>273</v>
      </c>
      <c r="B275">
        <v>274</v>
      </c>
      <c r="C275">
        <v>0.13639999999999999</v>
      </c>
      <c r="D275">
        <v>0.5</v>
      </c>
      <c r="E275">
        <v>0.32840000000000003</v>
      </c>
      <c r="F275">
        <v>2</v>
      </c>
      <c r="G275">
        <v>54</v>
      </c>
      <c r="H275">
        <v>56</v>
      </c>
      <c r="I275" t="str">
        <f>IF(E275=0,"Zero Windspeed","OK")</f>
        <v>OK</v>
      </c>
      <c r="J275">
        <f>G275 - F275</f>
        <v>52</v>
      </c>
      <c r="K275">
        <f>H275 / (1 + D275 + E275)</f>
        <v>30.627871362940276</v>
      </c>
      <c r="L275">
        <f>F275 / G275</f>
        <v>3.7037037037037035E-2</v>
      </c>
    </row>
    <row r="276" spans="1:12" x14ac:dyDescent="0.2">
      <c r="A276">
        <v>274</v>
      </c>
      <c r="B276">
        <v>275</v>
      </c>
      <c r="C276">
        <v>0.13639999999999999</v>
      </c>
      <c r="D276">
        <v>0.55000000000000004</v>
      </c>
      <c r="E276">
        <v>0.32840000000000003</v>
      </c>
      <c r="F276">
        <v>0</v>
      </c>
      <c r="G276">
        <v>57</v>
      </c>
      <c r="H276">
        <v>57</v>
      </c>
      <c r="I276" t="str">
        <f>IF(E276=0,"Zero Windspeed","OK")</f>
        <v>OK</v>
      </c>
      <c r="J276">
        <f>G276 - F276</f>
        <v>57</v>
      </c>
      <c r="K276">
        <f>H276 / (1 + D276 + E276)</f>
        <v>30.344974446337307</v>
      </c>
      <c r="L276">
        <f>F276 / G276</f>
        <v>0</v>
      </c>
    </row>
    <row r="277" spans="1:12" x14ac:dyDescent="0.2">
      <c r="A277">
        <v>275</v>
      </c>
      <c r="B277">
        <v>276</v>
      </c>
      <c r="C277">
        <v>0.1212</v>
      </c>
      <c r="D277">
        <v>0.55000000000000004</v>
      </c>
      <c r="E277">
        <v>0.44779999999999998</v>
      </c>
      <c r="F277">
        <v>1</v>
      </c>
      <c r="G277">
        <v>32</v>
      </c>
      <c r="H277">
        <v>33</v>
      </c>
      <c r="I277" t="str">
        <f>IF(E277=0,"Zero Windspeed","OK")</f>
        <v>OK</v>
      </c>
      <c r="J277">
        <f>G277 - F277</f>
        <v>31</v>
      </c>
      <c r="K277">
        <f>H277 / (1 + D277 + E277)</f>
        <v>16.518169986985683</v>
      </c>
      <c r="L277">
        <f>F277 / G277</f>
        <v>3.125E-2</v>
      </c>
    </row>
    <row r="278" spans="1:12" x14ac:dyDescent="0.2">
      <c r="A278">
        <v>276</v>
      </c>
      <c r="B278">
        <v>277</v>
      </c>
      <c r="C278">
        <v>0.1061</v>
      </c>
      <c r="D278">
        <v>0.59</v>
      </c>
      <c r="E278">
        <v>0.41789999999999999</v>
      </c>
      <c r="F278">
        <v>1</v>
      </c>
      <c r="G278">
        <v>19</v>
      </c>
      <c r="H278">
        <v>20</v>
      </c>
      <c r="I278" t="str">
        <f>IF(E278=0,"Zero Windspeed","OK")</f>
        <v>OK</v>
      </c>
      <c r="J278">
        <f>G278 - F278</f>
        <v>18</v>
      </c>
      <c r="K278">
        <f>H278 / (1 + D278 + E278)</f>
        <v>9.9606554111260532</v>
      </c>
      <c r="L278">
        <f>F278 / G278</f>
        <v>5.2631578947368418E-2</v>
      </c>
    </row>
    <row r="279" spans="1:12" x14ac:dyDescent="0.2">
      <c r="A279">
        <v>277</v>
      </c>
      <c r="B279">
        <v>278</v>
      </c>
      <c r="C279">
        <v>0.1212</v>
      </c>
      <c r="D279">
        <v>0.59</v>
      </c>
      <c r="E279">
        <v>0.28360000000000002</v>
      </c>
      <c r="F279">
        <v>1</v>
      </c>
      <c r="G279">
        <v>6</v>
      </c>
      <c r="H279">
        <v>7</v>
      </c>
      <c r="I279" t="str">
        <f>IF(E279=0,"Zero Windspeed","OK")</f>
        <v>OK</v>
      </c>
      <c r="J279">
        <f>G279 - F279</f>
        <v>5</v>
      </c>
      <c r="K279">
        <f>H279 / (1 + D279 + E279)</f>
        <v>3.7361229718189581</v>
      </c>
      <c r="L279">
        <f>F279 / G279</f>
        <v>0.16666666666666666</v>
      </c>
    </row>
    <row r="280" spans="1:12" x14ac:dyDescent="0.2">
      <c r="A280">
        <v>278</v>
      </c>
      <c r="B280">
        <v>279</v>
      </c>
      <c r="C280">
        <v>0.1212</v>
      </c>
      <c r="D280">
        <v>0.5</v>
      </c>
      <c r="E280">
        <v>0.28360000000000002</v>
      </c>
      <c r="F280">
        <v>0</v>
      </c>
      <c r="G280">
        <v>2</v>
      </c>
      <c r="H280">
        <v>2</v>
      </c>
      <c r="I280" t="str">
        <f>IF(E280=0,"Zero Windspeed","OK")</f>
        <v>OK</v>
      </c>
      <c r="J280">
        <f>G280 - F280</f>
        <v>2</v>
      </c>
      <c r="K280">
        <f>H280 / (1 + D280 + E280)</f>
        <v>1.1213276519398967</v>
      </c>
      <c r="L280">
        <f>F280 / G280</f>
        <v>0</v>
      </c>
    </row>
    <row r="281" spans="1:12" x14ac:dyDescent="0.2">
      <c r="A281">
        <v>279</v>
      </c>
      <c r="B281">
        <v>280</v>
      </c>
      <c r="C281">
        <v>0.1212</v>
      </c>
      <c r="D281">
        <v>0.5</v>
      </c>
      <c r="E281">
        <v>0.35820000000000002</v>
      </c>
      <c r="F281">
        <v>0</v>
      </c>
      <c r="G281">
        <v>2</v>
      </c>
      <c r="H281">
        <v>2</v>
      </c>
      <c r="I281" t="str">
        <f>IF(E281=0,"Zero Windspeed","OK")</f>
        <v>OK</v>
      </c>
      <c r="J281">
        <f>G281 - F281</f>
        <v>2</v>
      </c>
      <c r="K281">
        <f>H281 / (1 + D281 + E281)</f>
        <v>1.0763104079216446</v>
      </c>
      <c r="L281">
        <f>F281 / G281</f>
        <v>0</v>
      </c>
    </row>
    <row r="282" spans="1:12" x14ac:dyDescent="0.2">
      <c r="A282">
        <v>280</v>
      </c>
      <c r="B282">
        <v>281</v>
      </c>
      <c r="C282">
        <v>0.1212</v>
      </c>
      <c r="D282">
        <v>0.5</v>
      </c>
      <c r="E282">
        <v>0.32840000000000003</v>
      </c>
      <c r="F282">
        <v>0</v>
      </c>
      <c r="G282">
        <v>3</v>
      </c>
      <c r="H282">
        <v>3</v>
      </c>
      <c r="I282" t="str">
        <f>IF(E282=0,"Zero Windspeed","OK")</f>
        <v>OK</v>
      </c>
      <c r="J282">
        <f>G282 - F282</f>
        <v>3</v>
      </c>
      <c r="K282">
        <f>H282 / (1 + D282 + E282)</f>
        <v>1.6407788230146576</v>
      </c>
      <c r="L282">
        <f>F282 / G282</f>
        <v>0</v>
      </c>
    </row>
    <row r="283" spans="1:12" x14ac:dyDescent="0.2">
      <c r="A283">
        <v>281</v>
      </c>
      <c r="B283">
        <v>282</v>
      </c>
      <c r="C283">
        <v>0.1212</v>
      </c>
      <c r="D283">
        <v>0.5</v>
      </c>
      <c r="E283">
        <v>0.25369999999999998</v>
      </c>
      <c r="F283">
        <v>0</v>
      </c>
      <c r="G283">
        <v>4</v>
      </c>
      <c r="H283">
        <v>4</v>
      </c>
      <c r="I283" t="str">
        <f>IF(E283=0,"Zero Windspeed","OK")</f>
        <v>OK</v>
      </c>
      <c r="J283">
        <f>G283 - F283</f>
        <v>4</v>
      </c>
      <c r="K283">
        <f>H283 / (1 + D283 + E283)</f>
        <v>2.2808918287050237</v>
      </c>
      <c r="L283">
        <f>F283 / G283</f>
        <v>0</v>
      </c>
    </row>
    <row r="284" spans="1:12" x14ac:dyDescent="0.2">
      <c r="A284">
        <v>282</v>
      </c>
      <c r="B284">
        <v>283</v>
      </c>
      <c r="C284">
        <v>0.1212</v>
      </c>
      <c r="D284">
        <v>0.5</v>
      </c>
      <c r="E284">
        <v>0.29849999999999999</v>
      </c>
      <c r="F284">
        <v>0</v>
      </c>
      <c r="G284">
        <v>3</v>
      </c>
      <c r="H284">
        <v>3</v>
      </c>
      <c r="I284" t="str">
        <f>IF(E284=0,"Zero Windspeed","OK")</f>
        <v>OK</v>
      </c>
      <c r="J284">
        <f>G284 - F284</f>
        <v>3</v>
      </c>
      <c r="K284">
        <f>H284 / (1 + D284 + E284)</f>
        <v>1.6680567139282736</v>
      </c>
      <c r="L284">
        <f>F284 / G284</f>
        <v>0</v>
      </c>
    </row>
    <row r="285" spans="1:12" x14ac:dyDescent="0.2">
      <c r="A285">
        <v>283</v>
      </c>
      <c r="B285">
        <v>284</v>
      </c>
      <c r="C285">
        <v>0.1515</v>
      </c>
      <c r="D285">
        <v>0.54</v>
      </c>
      <c r="E285">
        <v>0.1343</v>
      </c>
      <c r="F285">
        <v>0</v>
      </c>
      <c r="G285">
        <v>28</v>
      </c>
      <c r="H285">
        <v>28</v>
      </c>
      <c r="I285" t="str">
        <f>IF(E285=0,"Zero Windspeed","OK")</f>
        <v>OK</v>
      </c>
      <c r="J285">
        <f>G285 - F285</f>
        <v>28</v>
      </c>
      <c r="K285">
        <f>H285 / (1 + D285 + E285)</f>
        <v>16.723406796870332</v>
      </c>
      <c r="L285">
        <f>F285 / G285</f>
        <v>0</v>
      </c>
    </row>
    <row r="286" spans="1:12" x14ac:dyDescent="0.2">
      <c r="A286">
        <v>284</v>
      </c>
      <c r="B286">
        <v>285</v>
      </c>
      <c r="C286">
        <v>0.1515</v>
      </c>
      <c r="D286">
        <v>0.54</v>
      </c>
      <c r="E286">
        <v>0.1343</v>
      </c>
      <c r="F286">
        <v>0</v>
      </c>
      <c r="G286">
        <v>72</v>
      </c>
      <c r="H286">
        <v>72</v>
      </c>
      <c r="I286" t="str">
        <f>IF(E286=0,"Zero Windspeed","OK")</f>
        <v>OK</v>
      </c>
      <c r="J286">
        <f>G286 - F286</f>
        <v>72</v>
      </c>
      <c r="K286">
        <f>H286 / (1 + D286 + E286)</f>
        <v>43.00304604909514</v>
      </c>
      <c r="L286">
        <f>F286 / G286</f>
        <v>0</v>
      </c>
    </row>
    <row r="287" spans="1:12" x14ac:dyDescent="0.2">
      <c r="A287">
        <v>285</v>
      </c>
      <c r="B287">
        <v>286</v>
      </c>
      <c r="C287">
        <v>0.13639999999999999</v>
      </c>
      <c r="D287">
        <v>0.5</v>
      </c>
      <c r="E287">
        <v>0.19400000000000001</v>
      </c>
      <c r="F287">
        <v>5</v>
      </c>
      <c r="G287">
        <v>197</v>
      </c>
      <c r="H287">
        <v>202</v>
      </c>
      <c r="I287" t="str">
        <f>IF(E287=0,"Zero Windspeed","OK")</f>
        <v>OK</v>
      </c>
      <c r="J287">
        <f>G287 - F287</f>
        <v>192</v>
      </c>
      <c r="K287">
        <f>H287 / (1 + D287 + E287)</f>
        <v>119.2443919716647</v>
      </c>
      <c r="L287">
        <f>F287 / G287</f>
        <v>2.5380710659898477E-2</v>
      </c>
    </row>
    <row r="288" spans="1:12" x14ac:dyDescent="0.2">
      <c r="A288">
        <v>286</v>
      </c>
      <c r="B288">
        <v>287</v>
      </c>
      <c r="C288">
        <v>0.1212</v>
      </c>
      <c r="D288">
        <v>0.5</v>
      </c>
      <c r="E288">
        <v>0.32840000000000003</v>
      </c>
      <c r="F288">
        <v>2</v>
      </c>
      <c r="G288">
        <v>137</v>
      </c>
      <c r="H288">
        <v>139</v>
      </c>
      <c r="I288" t="str">
        <f>IF(E288=0,"Zero Windspeed","OK")</f>
        <v>OK</v>
      </c>
      <c r="J288">
        <f>G288 - F288</f>
        <v>135</v>
      </c>
      <c r="K288">
        <f>H288 / (1 + D288 + E288)</f>
        <v>76.022752133012474</v>
      </c>
      <c r="L288">
        <f>F288 / G288</f>
        <v>1.4598540145985401E-2</v>
      </c>
    </row>
    <row r="289" spans="1:12" x14ac:dyDescent="0.2">
      <c r="A289">
        <v>287</v>
      </c>
      <c r="B289">
        <v>288</v>
      </c>
      <c r="C289">
        <v>0.13639999999999999</v>
      </c>
      <c r="D289">
        <v>0.5</v>
      </c>
      <c r="E289">
        <v>0.35820000000000002</v>
      </c>
      <c r="F289">
        <v>2</v>
      </c>
      <c r="G289">
        <v>36</v>
      </c>
      <c r="H289">
        <v>38</v>
      </c>
      <c r="I289" t="str">
        <f>IF(E289=0,"Zero Windspeed","OK")</f>
        <v>OK</v>
      </c>
      <c r="J289">
        <f>G289 - F289</f>
        <v>34</v>
      </c>
      <c r="K289">
        <f>H289 / (1 + D289 + E289)</f>
        <v>20.449897750511248</v>
      </c>
      <c r="L289">
        <f>F289 / G289</f>
        <v>5.5555555555555552E-2</v>
      </c>
    </row>
    <row r="290" spans="1:12" x14ac:dyDescent="0.2">
      <c r="A290">
        <v>288</v>
      </c>
      <c r="B290">
        <v>289</v>
      </c>
      <c r="C290">
        <v>0.16669999999999999</v>
      </c>
      <c r="D290">
        <v>0.44</v>
      </c>
      <c r="E290">
        <v>0.44779999999999998</v>
      </c>
      <c r="F290">
        <v>4</v>
      </c>
      <c r="G290">
        <v>33</v>
      </c>
      <c r="H290">
        <v>37</v>
      </c>
      <c r="I290" t="str">
        <f>IF(E290=0,"Zero Windspeed","OK")</f>
        <v>OK</v>
      </c>
      <c r="J290">
        <f>G290 - F290</f>
        <v>29</v>
      </c>
      <c r="K290">
        <f>H290 / (1 + D290 + E290)</f>
        <v>19.599533848924676</v>
      </c>
      <c r="L290">
        <f>F290 / G290</f>
        <v>0.12121212121212122</v>
      </c>
    </row>
    <row r="291" spans="1:12" x14ac:dyDescent="0.2">
      <c r="A291">
        <v>289</v>
      </c>
      <c r="B291">
        <v>290</v>
      </c>
      <c r="C291">
        <v>0.16669999999999999</v>
      </c>
      <c r="D291">
        <v>0.44</v>
      </c>
      <c r="E291">
        <v>0.41789999999999999</v>
      </c>
      <c r="F291">
        <v>3</v>
      </c>
      <c r="G291">
        <v>49</v>
      </c>
      <c r="H291">
        <v>52</v>
      </c>
      <c r="I291" t="str">
        <f>IF(E291=0,"Zero Windspeed","OK")</f>
        <v>OK</v>
      </c>
      <c r="J291">
        <f>G291 - F291</f>
        <v>46</v>
      </c>
      <c r="K291">
        <f>H291 / (1 + D291 + E291)</f>
        <v>27.9885892674525</v>
      </c>
      <c r="L291">
        <f>F291 / G291</f>
        <v>6.1224489795918366E-2</v>
      </c>
    </row>
    <row r="292" spans="1:12" x14ac:dyDescent="0.2">
      <c r="A292">
        <v>290</v>
      </c>
      <c r="B292">
        <v>291</v>
      </c>
      <c r="C292">
        <v>0.19700000000000001</v>
      </c>
      <c r="D292">
        <v>0.41</v>
      </c>
      <c r="E292">
        <v>0.44779999999999998</v>
      </c>
      <c r="F292">
        <v>2</v>
      </c>
      <c r="G292">
        <v>81</v>
      </c>
      <c r="H292">
        <v>83</v>
      </c>
      <c r="I292" t="str">
        <f>IF(E292=0,"Zero Windspeed","OK")</f>
        <v>OK</v>
      </c>
      <c r="J292">
        <f>G292 - F292</f>
        <v>79</v>
      </c>
      <c r="K292">
        <f>H292 / (1 + D292 + E292)</f>
        <v>44.676499084939181</v>
      </c>
      <c r="L292">
        <f>F292 / G292</f>
        <v>2.4691358024691357E-2</v>
      </c>
    </row>
    <row r="293" spans="1:12" x14ac:dyDescent="0.2">
      <c r="A293">
        <v>291</v>
      </c>
      <c r="B293">
        <v>292</v>
      </c>
      <c r="C293">
        <v>0.19700000000000001</v>
      </c>
      <c r="D293">
        <v>0.41</v>
      </c>
      <c r="E293">
        <v>0.3881</v>
      </c>
      <c r="F293">
        <v>3</v>
      </c>
      <c r="G293">
        <v>39</v>
      </c>
      <c r="H293">
        <v>42</v>
      </c>
      <c r="I293" t="str">
        <f>IF(E293=0,"Zero Windspeed","OK")</f>
        <v>OK</v>
      </c>
      <c r="J293">
        <f>G293 - F293</f>
        <v>36</v>
      </c>
      <c r="K293">
        <f>H293 / (1 + D293 + E293)</f>
        <v>23.357988988376622</v>
      </c>
      <c r="L293">
        <f>F293 / G293</f>
        <v>7.6923076923076927E-2</v>
      </c>
    </row>
    <row r="294" spans="1:12" x14ac:dyDescent="0.2">
      <c r="A294">
        <v>292</v>
      </c>
      <c r="B294">
        <v>293</v>
      </c>
      <c r="C294">
        <v>0.21210000000000001</v>
      </c>
      <c r="D294">
        <v>0.38</v>
      </c>
      <c r="E294">
        <v>0.29849999999999999</v>
      </c>
      <c r="F294">
        <v>5</v>
      </c>
      <c r="G294">
        <v>55</v>
      </c>
      <c r="H294">
        <v>60</v>
      </c>
      <c r="I294" t="str">
        <f>IF(E294=0,"Zero Windspeed","OK")</f>
        <v>OK</v>
      </c>
      <c r="J294">
        <f>G294 - F294</f>
        <v>50</v>
      </c>
      <c r="K294">
        <f>H294 / (1 + D294 + E294)</f>
        <v>35.746201966041113</v>
      </c>
      <c r="L294">
        <f>F294 / G294</f>
        <v>9.0909090909090912E-2</v>
      </c>
    </row>
    <row r="295" spans="1:12" x14ac:dyDescent="0.2">
      <c r="A295">
        <v>293</v>
      </c>
      <c r="B295">
        <v>294</v>
      </c>
      <c r="C295">
        <v>0.21210000000000001</v>
      </c>
      <c r="D295">
        <v>0.38</v>
      </c>
      <c r="E295">
        <v>0.35820000000000002</v>
      </c>
      <c r="F295">
        <v>2</v>
      </c>
      <c r="G295">
        <v>76</v>
      </c>
      <c r="H295">
        <v>78</v>
      </c>
      <c r="I295" t="str">
        <f>IF(E295=0,"Zero Windspeed","OK")</f>
        <v>OK</v>
      </c>
      <c r="J295">
        <f>G295 - F295</f>
        <v>74</v>
      </c>
      <c r="K295">
        <f>H295 / (1 + D295 + E295)</f>
        <v>44.874007594062824</v>
      </c>
      <c r="L295">
        <f>F295 / G295</f>
        <v>2.6315789473684209E-2</v>
      </c>
    </row>
    <row r="296" spans="1:12" x14ac:dyDescent="0.2">
      <c r="A296">
        <v>294</v>
      </c>
      <c r="B296">
        <v>295</v>
      </c>
      <c r="C296">
        <v>0.18179999999999999</v>
      </c>
      <c r="D296">
        <v>0.4</v>
      </c>
      <c r="E296">
        <v>0.28360000000000002</v>
      </c>
      <c r="F296">
        <v>4</v>
      </c>
      <c r="G296">
        <v>158</v>
      </c>
      <c r="H296">
        <v>162</v>
      </c>
      <c r="I296" t="str">
        <f>IF(E296=0,"Zero Windspeed","OK")</f>
        <v>OK</v>
      </c>
      <c r="J296">
        <f>G296 - F296</f>
        <v>154</v>
      </c>
      <c r="K296">
        <f>H296 / (1 + D296 + E296)</f>
        <v>96.222380612972202</v>
      </c>
      <c r="L296">
        <f>F296 / G296</f>
        <v>2.5316455696202531E-2</v>
      </c>
    </row>
    <row r="297" spans="1:12" x14ac:dyDescent="0.2">
      <c r="A297">
        <v>295</v>
      </c>
      <c r="B297">
        <v>296</v>
      </c>
      <c r="C297">
        <v>0.18179999999999999</v>
      </c>
      <c r="D297">
        <v>0.4</v>
      </c>
      <c r="E297">
        <v>0.32840000000000003</v>
      </c>
      <c r="F297">
        <v>3</v>
      </c>
      <c r="G297">
        <v>141</v>
      </c>
      <c r="H297">
        <v>144</v>
      </c>
      <c r="I297" t="str">
        <f>IF(E297=0,"Zero Windspeed","OK")</f>
        <v>OK</v>
      </c>
      <c r="J297">
        <f>G297 - F297</f>
        <v>138</v>
      </c>
      <c r="K297">
        <f>H297 / (1 + D297 + E297)</f>
        <v>83.314047674149506</v>
      </c>
      <c r="L297">
        <f>F297 / G297</f>
        <v>2.1276595744680851E-2</v>
      </c>
    </row>
    <row r="298" spans="1:12" x14ac:dyDescent="0.2">
      <c r="A298">
        <v>296</v>
      </c>
      <c r="B298">
        <v>297</v>
      </c>
      <c r="C298">
        <v>0.1515</v>
      </c>
      <c r="D298">
        <v>0.47</v>
      </c>
      <c r="E298">
        <v>0.25369999999999998</v>
      </c>
      <c r="F298">
        <v>1</v>
      </c>
      <c r="G298">
        <v>98</v>
      </c>
      <c r="H298">
        <v>99</v>
      </c>
      <c r="I298" t="str">
        <f>IF(E298=0,"Zero Windspeed","OK")</f>
        <v>OK</v>
      </c>
      <c r="J298">
        <f>G298 - F298</f>
        <v>97</v>
      </c>
      <c r="K298">
        <f>H298 / (1 + D298 + E298)</f>
        <v>57.434588385449906</v>
      </c>
      <c r="L298">
        <f>F298 / G298</f>
        <v>1.020408163265306E-2</v>
      </c>
    </row>
    <row r="299" spans="1:12" x14ac:dyDescent="0.2">
      <c r="A299">
        <v>297</v>
      </c>
      <c r="B299">
        <v>298</v>
      </c>
      <c r="C299">
        <v>0.1515</v>
      </c>
      <c r="D299">
        <v>0.47</v>
      </c>
      <c r="E299">
        <v>0.22389999999999999</v>
      </c>
      <c r="F299">
        <v>0</v>
      </c>
      <c r="G299">
        <v>64</v>
      </c>
      <c r="H299">
        <v>64</v>
      </c>
      <c r="I299" t="str">
        <f>IF(E299=0,"Zero Windspeed","OK")</f>
        <v>OK</v>
      </c>
      <c r="J299">
        <f>G299 - F299</f>
        <v>64</v>
      </c>
      <c r="K299">
        <f>H299 / (1 + D299 + E299)</f>
        <v>37.782631796446069</v>
      </c>
      <c r="L299">
        <f>F299 / G299</f>
        <v>0</v>
      </c>
    </row>
    <row r="300" spans="1:12" x14ac:dyDescent="0.2">
      <c r="A300">
        <v>298</v>
      </c>
      <c r="B300">
        <v>299</v>
      </c>
      <c r="C300">
        <v>0.1212</v>
      </c>
      <c r="D300">
        <v>0.46</v>
      </c>
      <c r="E300">
        <v>0.29849999999999999</v>
      </c>
      <c r="F300">
        <v>0</v>
      </c>
      <c r="G300">
        <v>40</v>
      </c>
      <c r="H300">
        <v>40</v>
      </c>
      <c r="I300" t="str">
        <f>IF(E300=0,"Zero Windspeed","OK")</f>
        <v>OK</v>
      </c>
      <c r="J300">
        <f>G300 - F300</f>
        <v>40</v>
      </c>
      <c r="K300">
        <f>H300 / (1 + D300 + E300)</f>
        <v>22.746659084446971</v>
      </c>
      <c r="L300">
        <f>F300 / G300</f>
        <v>0</v>
      </c>
    </row>
    <row r="301" spans="1:12" x14ac:dyDescent="0.2">
      <c r="A301">
        <v>299</v>
      </c>
      <c r="B301">
        <v>300</v>
      </c>
      <c r="C301">
        <v>0.1212</v>
      </c>
      <c r="D301">
        <v>0.46</v>
      </c>
      <c r="E301">
        <v>0.32840000000000003</v>
      </c>
      <c r="F301">
        <v>0</v>
      </c>
      <c r="G301">
        <v>30</v>
      </c>
      <c r="H301">
        <v>30</v>
      </c>
      <c r="I301" t="str">
        <f>IF(E301=0,"Zero Windspeed","OK")</f>
        <v>OK</v>
      </c>
      <c r="J301">
        <f>G301 - F301</f>
        <v>30</v>
      </c>
      <c r="K301">
        <f>H301 / (1 + D301 + E301)</f>
        <v>16.77477074479982</v>
      </c>
      <c r="L301">
        <f>F301 / G301</f>
        <v>0</v>
      </c>
    </row>
    <row r="302" spans="1:12" x14ac:dyDescent="0.2">
      <c r="A302">
        <v>300</v>
      </c>
      <c r="B302">
        <v>301</v>
      </c>
      <c r="C302">
        <v>0.13639999999999999</v>
      </c>
      <c r="D302">
        <v>0.5</v>
      </c>
      <c r="E302">
        <v>0.19400000000000001</v>
      </c>
      <c r="F302">
        <v>1</v>
      </c>
      <c r="G302">
        <v>14</v>
      </c>
      <c r="H302">
        <v>15</v>
      </c>
      <c r="I302" t="str">
        <f>IF(E302=0,"Zero Windspeed","OK")</f>
        <v>OK</v>
      </c>
      <c r="J302">
        <f>G302 - F302</f>
        <v>13</v>
      </c>
      <c r="K302">
        <f>H302 / (1 + D302 + E302)</f>
        <v>8.8547815820543097</v>
      </c>
      <c r="L302">
        <f>F302 / G302</f>
        <v>7.1428571428571425E-2</v>
      </c>
    </row>
    <row r="303" spans="1:12" x14ac:dyDescent="0.2">
      <c r="A303">
        <v>301</v>
      </c>
      <c r="B303">
        <v>302</v>
      </c>
      <c r="C303">
        <v>0.13639999999999999</v>
      </c>
      <c r="D303">
        <v>0.5</v>
      </c>
      <c r="E303">
        <v>0.19400000000000001</v>
      </c>
      <c r="F303">
        <v>0</v>
      </c>
      <c r="G303">
        <v>14</v>
      </c>
      <c r="H303">
        <v>14</v>
      </c>
      <c r="I303" t="str">
        <f>IF(E303=0,"Zero Windspeed","OK")</f>
        <v>OK</v>
      </c>
      <c r="J303">
        <f>G303 - F303</f>
        <v>14</v>
      </c>
      <c r="K303">
        <f>H303 / (1 + D303 + E303)</f>
        <v>8.2644628099173563</v>
      </c>
      <c r="L303">
        <f>F303 / G303</f>
        <v>0</v>
      </c>
    </row>
    <row r="304" spans="1:12" x14ac:dyDescent="0.2">
      <c r="A304">
        <v>302</v>
      </c>
      <c r="B304">
        <v>303</v>
      </c>
      <c r="C304">
        <v>0.1212</v>
      </c>
      <c r="D304">
        <v>0.54</v>
      </c>
      <c r="E304">
        <v>0.16420000000000001</v>
      </c>
      <c r="F304">
        <v>0</v>
      </c>
      <c r="G304">
        <v>5</v>
      </c>
      <c r="H304">
        <v>5</v>
      </c>
      <c r="I304" t="str">
        <f>IF(E304=0,"Zero Windspeed","OK")</f>
        <v>OK</v>
      </c>
      <c r="J304">
        <f>G304 - F304</f>
        <v>5</v>
      </c>
      <c r="K304">
        <f>H304 / (1 + D304 + E304)</f>
        <v>2.9339279427297265</v>
      </c>
      <c r="L304">
        <f>F304 / G304</f>
        <v>0</v>
      </c>
    </row>
    <row r="305" spans="1:12" x14ac:dyDescent="0.2">
      <c r="A305">
        <v>303</v>
      </c>
      <c r="B305">
        <v>304</v>
      </c>
      <c r="C305">
        <v>0.1212</v>
      </c>
      <c r="D305">
        <v>0.54</v>
      </c>
      <c r="E305">
        <v>0.1343</v>
      </c>
      <c r="F305">
        <v>0</v>
      </c>
      <c r="G305">
        <v>1</v>
      </c>
      <c r="H305">
        <v>1</v>
      </c>
      <c r="I305" t="str">
        <f>IF(E305=0,"Zero Windspeed","OK")</f>
        <v>OK</v>
      </c>
      <c r="J305">
        <f>G305 - F305</f>
        <v>1</v>
      </c>
      <c r="K305">
        <f>H305 / (1 + D305 + E305)</f>
        <v>0.59726452845965472</v>
      </c>
      <c r="L305">
        <f>F305 / G305</f>
        <v>0</v>
      </c>
    </row>
    <row r="306" spans="1:12" x14ac:dyDescent="0.2">
      <c r="A306">
        <v>304</v>
      </c>
      <c r="B306">
        <v>305</v>
      </c>
      <c r="C306">
        <v>0.13639999999999999</v>
      </c>
      <c r="D306">
        <v>0.54</v>
      </c>
      <c r="E306">
        <v>0.1045</v>
      </c>
      <c r="F306">
        <v>0</v>
      </c>
      <c r="G306">
        <v>1</v>
      </c>
      <c r="H306">
        <v>1</v>
      </c>
      <c r="I306" t="str">
        <f>IF(E306=0,"Zero Windspeed","OK")</f>
        <v>OK</v>
      </c>
      <c r="J306">
        <f>G306 - F306</f>
        <v>1</v>
      </c>
      <c r="K306">
        <f>H306 / (1 + D306 + E306)</f>
        <v>0.60808756460930369</v>
      </c>
      <c r="L306">
        <f>F306 / G306</f>
        <v>0</v>
      </c>
    </row>
    <row r="307" spans="1:12" x14ac:dyDescent="0.2">
      <c r="A307">
        <v>305</v>
      </c>
      <c r="B307">
        <v>306</v>
      </c>
      <c r="C307">
        <v>0.13639999999999999</v>
      </c>
      <c r="D307">
        <v>0.54</v>
      </c>
      <c r="E307">
        <v>8.9599999999999999E-2</v>
      </c>
      <c r="F307">
        <v>0</v>
      </c>
      <c r="G307">
        <v>8</v>
      </c>
      <c r="H307">
        <v>8</v>
      </c>
      <c r="I307" t="str">
        <f>IF(E307=0,"Zero Windspeed","OK")</f>
        <v>OK</v>
      </c>
      <c r="J307">
        <f>G307 - F307</f>
        <v>8</v>
      </c>
      <c r="K307">
        <f>H307 / (1 + D307 + E307)</f>
        <v>4.909180166912126</v>
      </c>
      <c r="L307">
        <f>F307 / G307</f>
        <v>0</v>
      </c>
    </row>
    <row r="308" spans="1:12" x14ac:dyDescent="0.2">
      <c r="A308">
        <v>306</v>
      </c>
      <c r="B308">
        <v>307</v>
      </c>
      <c r="C308">
        <v>0.18179999999999999</v>
      </c>
      <c r="D308">
        <v>0.54</v>
      </c>
      <c r="E308">
        <v>0</v>
      </c>
      <c r="F308">
        <v>0</v>
      </c>
      <c r="G308">
        <v>17</v>
      </c>
      <c r="H308">
        <v>17</v>
      </c>
      <c r="I308" t="str">
        <f>IF(E308=0,"Zero Windspeed","OK")</f>
        <v>Zero Windspeed</v>
      </c>
      <c r="J308">
        <f>G308 - F308</f>
        <v>17</v>
      </c>
      <c r="K308">
        <f>H308 / (1 + D308 + E308)</f>
        <v>11.038961038961039</v>
      </c>
      <c r="L308">
        <f>F308 / G308</f>
        <v>0</v>
      </c>
    </row>
    <row r="309" spans="1:12" x14ac:dyDescent="0.2">
      <c r="A309">
        <v>307</v>
      </c>
      <c r="B309">
        <v>308</v>
      </c>
      <c r="C309">
        <v>0.1212</v>
      </c>
      <c r="D309">
        <v>0.74</v>
      </c>
      <c r="E309">
        <v>0.16420000000000001</v>
      </c>
      <c r="F309">
        <v>0</v>
      </c>
      <c r="G309">
        <v>70</v>
      </c>
      <c r="H309">
        <v>70</v>
      </c>
      <c r="I309" t="str">
        <f>IF(E309=0,"Zero Windspeed","OK")</f>
        <v>OK</v>
      </c>
      <c r="J309">
        <f>G309 - F309</f>
        <v>70</v>
      </c>
      <c r="K309">
        <f>H309 / (1 + D309 + E309)</f>
        <v>36.76084444911249</v>
      </c>
      <c r="L309">
        <f>F309 / G309</f>
        <v>0</v>
      </c>
    </row>
    <row r="310" spans="1:12" x14ac:dyDescent="0.2">
      <c r="A310">
        <v>308</v>
      </c>
      <c r="B310">
        <v>309</v>
      </c>
      <c r="C310">
        <v>0.16669999999999999</v>
      </c>
      <c r="D310">
        <v>0.68</v>
      </c>
      <c r="E310">
        <v>0</v>
      </c>
      <c r="F310">
        <v>2</v>
      </c>
      <c r="G310">
        <v>156</v>
      </c>
      <c r="H310">
        <v>158</v>
      </c>
      <c r="I310" t="str">
        <f>IF(E310=0,"Zero Windspeed","OK")</f>
        <v>Zero Windspeed</v>
      </c>
      <c r="J310">
        <f>G310 - F310</f>
        <v>154</v>
      </c>
      <c r="K310">
        <f>H310 / (1 + D310 + E310)</f>
        <v>94.047619047619037</v>
      </c>
      <c r="L310">
        <f>F310 / G310</f>
        <v>1.282051282051282E-2</v>
      </c>
    </row>
    <row r="311" spans="1:12" x14ac:dyDescent="0.2">
      <c r="A311">
        <v>309</v>
      </c>
      <c r="B311">
        <v>310</v>
      </c>
      <c r="C311">
        <v>0.1515</v>
      </c>
      <c r="D311">
        <v>0.69</v>
      </c>
      <c r="E311">
        <v>0.1343</v>
      </c>
      <c r="F311">
        <v>0</v>
      </c>
      <c r="G311">
        <v>117</v>
      </c>
      <c r="H311">
        <v>117</v>
      </c>
      <c r="I311" t="str">
        <f>IF(E311=0,"Zero Windspeed","OK")</f>
        <v>OK</v>
      </c>
      <c r="J311">
        <f>G311 - F311</f>
        <v>117</v>
      </c>
      <c r="K311">
        <f>H311 / (1 + D311 + E311)</f>
        <v>64.134188455846072</v>
      </c>
      <c r="L311">
        <f>F311 / G311</f>
        <v>0</v>
      </c>
    </row>
    <row r="312" spans="1:12" x14ac:dyDescent="0.2">
      <c r="A312">
        <v>310</v>
      </c>
      <c r="B312">
        <v>311</v>
      </c>
      <c r="C312">
        <v>0.18179999999999999</v>
      </c>
      <c r="D312">
        <v>0.55000000000000004</v>
      </c>
      <c r="E312">
        <v>0.19400000000000001</v>
      </c>
      <c r="F312">
        <v>4</v>
      </c>
      <c r="G312">
        <v>40</v>
      </c>
      <c r="H312">
        <v>44</v>
      </c>
      <c r="I312" t="str">
        <f>IF(E312=0,"Zero Windspeed","OK")</f>
        <v>OK</v>
      </c>
      <c r="J312">
        <f>G312 - F312</f>
        <v>36</v>
      </c>
      <c r="K312">
        <f>H312 / (1 + D312 + E312)</f>
        <v>25.229357798165136</v>
      </c>
      <c r="L312">
        <f>F312 / G312</f>
        <v>0.1</v>
      </c>
    </row>
    <row r="313" spans="1:12" x14ac:dyDescent="0.2">
      <c r="A313">
        <v>311</v>
      </c>
      <c r="B313">
        <v>312</v>
      </c>
      <c r="C313">
        <v>0.16669999999999999</v>
      </c>
      <c r="D313">
        <v>0.51</v>
      </c>
      <c r="E313">
        <v>0.28360000000000002</v>
      </c>
      <c r="F313">
        <v>6</v>
      </c>
      <c r="G313">
        <v>47</v>
      </c>
      <c r="H313">
        <v>53</v>
      </c>
      <c r="I313" t="str">
        <f>IF(E313=0,"Zero Windspeed","OK")</f>
        <v>OK</v>
      </c>
      <c r="J313">
        <f>G313 - F313</f>
        <v>41</v>
      </c>
      <c r="K313">
        <f>H313 / (1 + D313 + E313)</f>
        <v>29.549509366636929</v>
      </c>
      <c r="L313">
        <f>F313 / G313</f>
        <v>0.1276595744680851</v>
      </c>
    </row>
    <row r="314" spans="1:12" x14ac:dyDescent="0.2">
      <c r="A314">
        <v>312</v>
      </c>
      <c r="B314">
        <v>313</v>
      </c>
      <c r="C314">
        <v>0.19700000000000001</v>
      </c>
      <c r="D314">
        <v>0.44</v>
      </c>
      <c r="E314">
        <v>0.25369999999999998</v>
      </c>
      <c r="F314">
        <v>2</v>
      </c>
      <c r="G314">
        <v>59</v>
      </c>
      <c r="H314">
        <v>61</v>
      </c>
      <c r="I314" t="str">
        <f>IF(E314=0,"Zero Windspeed","OK")</f>
        <v>OK</v>
      </c>
      <c r="J314">
        <f>G314 - F314</f>
        <v>57</v>
      </c>
      <c r="K314">
        <f>H314 / (1 + D314 + E314)</f>
        <v>36.01582334533861</v>
      </c>
      <c r="L314">
        <f>F314 / G314</f>
        <v>3.3898305084745763E-2</v>
      </c>
    </row>
    <row r="315" spans="1:12" x14ac:dyDescent="0.2">
      <c r="A315">
        <v>313</v>
      </c>
      <c r="B315">
        <v>314</v>
      </c>
      <c r="C315">
        <v>0.19700000000000001</v>
      </c>
      <c r="D315">
        <v>0.37</v>
      </c>
      <c r="E315">
        <v>0.3881</v>
      </c>
      <c r="F315">
        <v>4</v>
      </c>
      <c r="G315">
        <v>73</v>
      </c>
      <c r="H315">
        <v>77</v>
      </c>
      <c r="I315" t="str">
        <f>IF(E315=0,"Zero Windspeed","OK")</f>
        <v>OK</v>
      </c>
      <c r="J315">
        <f>G315 - F315</f>
        <v>69</v>
      </c>
      <c r="K315">
        <f>H315 / (1 + D315 + E315)</f>
        <v>43.797281155793179</v>
      </c>
      <c r="L315">
        <f>F315 / G315</f>
        <v>5.4794520547945202E-2</v>
      </c>
    </row>
    <row r="316" spans="1:12" x14ac:dyDescent="0.2">
      <c r="A316">
        <v>314</v>
      </c>
      <c r="B316">
        <v>315</v>
      </c>
      <c r="C316">
        <v>0.21210000000000001</v>
      </c>
      <c r="D316">
        <v>0.41</v>
      </c>
      <c r="E316">
        <v>0.28360000000000002</v>
      </c>
      <c r="F316">
        <v>5</v>
      </c>
      <c r="G316">
        <v>59</v>
      </c>
      <c r="H316">
        <v>64</v>
      </c>
      <c r="I316" t="str">
        <f>IF(E316=0,"Zero Windspeed","OK")</f>
        <v>OK</v>
      </c>
      <c r="J316">
        <f>G316 - F316</f>
        <v>54</v>
      </c>
      <c r="K316">
        <f>H316 / (1 + D316 + E316)</f>
        <v>37.789324515824276</v>
      </c>
      <c r="L316">
        <f>F316 / G316</f>
        <v>8.4745762711864403E-2</v>
      </c>
    </row>
    <row r="317" spans="1:12" x14ac:dyDescent="0.2">
      <c r="A317">
        <v>315</v>
      </c>
      <c r="B317">
        <v>316</v>
      </c>
      <c r="C317">
        <v>0.2424</v>
      </c>
      <c r="D317">
        <v>0.38</v>
      </c>
      <c r="E317">
        <v>0.16420000000000001</v>
      </c>
      <c r="F317">
        <v>9</v>
      </c>
      <c r="G317">
        <v>59</v>
      </c>
      <c r="H317">
        <v>68</v>
      </c>
      <c r="I317" t="str">
        <f>IF(E317=0,"Zero Windspeed","OK")</f>
        <v>OK</v>
      </c>
      <c r="J317">
        <f>G317 - F317</f>
        <v>50</v>
      </c>
      <c r="K317">
        <f>H317 / (1 + D317 + E317)</f>
        <v>44.035746664939772</v>
      </c>
      <c r="L317">
        <f>F317 / G317</f>
        <v>0.15254237288135594</v>
      </c>
    </row>
    <row r="318" spans="1:12" x14ac:dyDescent="0.2">
      <c r="A318">
        <v>316</v>
      </c>
      <c r="B318">
        <v>317</v>
      </c>
      <c r="C318">
        <v>0.2424</v>
      </c>
      <c r="D318">
        <v>0.41</v>
      </c>
      <c r="E318">
        <v>0.1045</v>
      </c>
      <c r="F318">
        <v>3</v>
      </c>
      <c r="G318">
        <v>87</v>
      </c>
      <c r="H318">
        <v>90</v>
      </c>
      <c r="I318" t="str">
        <f>IF(E318=0,"Zero Windspeed","OK")</f>
        <v>OK</v>
      </c>
      <c r="J318">
        <f>G318 - F318</f>
        <v>84</v>
      </c>
      <c r="K318">
        <f>H318 / (1 + D318 + E318)</f>
        <v>59.425552987784748</v>
      </c>
      <c r="L318">
        <f>F318 / G318</f>
        <v>3.4482758620689655E-2</v>
      </c>
    </row>
    <row r="319" spans="1:12" x14ac:dyDescent="0.2">
      <c r="A319">
        <v>317</v>
      </c>
      <c r="B319">
        <v>318</v>
      </c>
      <c r="C319">
        <v>0.2273</v>
      </c>
      <c r="D319">
        <v>0.41</v>
      </c>
      <c r="E319">
        <v>0.16420000000000001</v>
      </c>
      <c r="F319">
        <v>4</v>
      </c>
      <c r="G319">
        <v>155</v>
      </c>
      <c r="H319">
        <v>159</v>
      </c>
      <c r="I319" t="str">
        <f>IF(E319=0,"Zero Windspeed","OK")</f>
        <v>OK</v>
      </c>
      <c r="J319">
        <f>G319 - F319</f>
        <v>151</v>
      </c>
      <c r="K319">
        <f>H319 / (1 + D319 + E319)</f>
        <v>101.00368441112947</v>
      </c>
      <c r="L319">
        <f>F319 / G319</f>
        <v>2.5806451612903226E-2</v>
      </c>
    </row>
    <row r="320" spans="1:12" x14ac:dyDescent="0.2">
      <c r="A320">
        <v>318</v>
      </c>
      <c r="B320">
        <v>319</v>
      </c>
      <c r="C320">
        <v>0.2576</v>
      </c>
      <c r="D320">
        <v>0.47</v>
      </c>
      <c r="E320">
        <v>0</v>
      </c>
      <c r="F320">
        <v>5</v>
      </c>
      <c r="G320">
        <v>134</v>
      </c>
      <c r="H320">
        <v>139</v>
      </c>
      <c r="I320" t="str">
        <f>IF(E320=0,"Zero Windspeed","OK")</f>
        <v>Zero Windspeed</v>
      </c>
      <c r="J320">
        <f>G320 - F320</f>
        <v>129</v>
      </c>
      <c r="K320">
        <f>H320 / (1 + D320 + E320)</f>
        <v>94.557823129251702</v>
      </c>
      <c r="L320">
        <f>F320 / G320</f>
        <v>3.7313432835820892E-2</v>
      </c>
    </row>
    <row r="321" spans="1:12" x14ac:dyDescent="0.2">
      <c r="A321">
        <v>319</v>
      </c>
      <c r="B321">
        <v>320</v>
      </c>
      <c r="C321">
        <v>0.19700000000000001</v>
      </c>
      <c r="D321">
        <v>0.59</v>
      </c>
      <c r="E321">
        <v>8.9599999999999999E-2</v>
      </c>
      <c r="F321">
        <v>3</v>
      </c>
      <c r="G321">
        <v>89</v>
      </c>
      <c r="H321">
        <v>92</v>
      </c>
      <c r="I321" t="str">
        <f>IF(E321=0,"Zero Windspeed","OK")</f>
        <v>OK</v>
      </c>
      <c r="J321">
        <f>G321 - F321</f>
        <v>86</v>
      </c>
      <c r="K321">
        <f>H321 / (1 + D321 + E321)</f>
        <v>54.774946415813297</v>
      </c>
      <c r="L321">
        <f>F321 / G321</f>
        <v>3.3707865168539325E-2</v>
      </c>
    </row>
    <row r="322" spans="1:12" x14ac:dyDescent="0.2">
      <c r="A322">
        <v>320</v>
      </c>
      <c r="B322">
        <v>321</v>
      </c>
      <c r="C322">
        <v>0.2424</v>
      </c>
      <c r="D322">
        <v>0.59</v>
      </c>
      <c r="E322">
        <v>0</v>
      </c>
      <c r="F322">
        <v>0</v>
      </c>
      <c r="G322">
        <v>68</v>
      </c>
      <c r="H322">
        <v>68</v>
      </c>
      <c r="I322" t="str">
        <f>IF(E322=0,"Zero Windspeed","OK")</f>
        <v>Zero Windspeed</v>
      </c>
      <c r="J322">
        <f>G322 - F322</f>
        <v>68</v>
      </c>
      <c r="K322">
        <f>H322 / (1 + D322 + E322)</f>
        <v>42.767295597484278</v>
      </c>
      <c r="L322">
        <f>F322 / G322</f>
        <v>0</v>
      </c>
    </row>
    <row r="323" spans="1:12" x14ac:dyDescent="0.2">
      <c r="A323">
        <v>321</v>
      </c>
      <c r="B323">
        <v>322</v>
      </c>
      <c r="C323">
        <v>0.2273</v>
      </c>
      <c r="D323">
        <v>0.69</v>
      </c>
      <c r="E323">
        <v>0</v>
      </c>
      <c r="F323">
        <v>4</v>
      </c>
      <c r="G323">
        <v>48</v>
      </c>
      <c r="H323">
        <v>52</v>
      </c>
      <c r="I323" t="str">
        <f>IF(E323=0,"Zero Windspeed","OK")</f>
        <v>Zero Windspeed</v>
      </c>
      <c r="J323">
        <f>G323 - F323</f>
        <v>44</v>
      </c>
      <c r="K323">
        <f>H323 / (1 + D323 + E323)</f>
        <v>30.76923076923077</v>
      </c>
      <c r="L323">
        <f>F323 / G323</f>
        <v>8.3333333333333329E-2</v>
      </c>
    </row>
    <row r="324" spans="1:12" x14ac:dyDescent="0.2">
      <c r="A324">
        <v>322</v>
      </c>
      <c r="B324">
        <v>323</v>
      </c>
      <c r="C324">
        <v>0.2273</v>
      </c>
      <c r="D324">
        <v>0.69</v>
      </c>
      <c r="E324">
        <v>0</v>
      </c>
      <c r="F324">
        <v>2</v>
      </c>
      <c r="G324">
        <v>34</v>
      </c>
      <c r="H324">
        <v>36</v>
      </c>
      <c r="I324" t="str">
        <f>IF(E324=0,"Zero Windspeed","OK")</f>
        <v>Zero Windspeed</v>
      </c>
      <c r="J324">
        <f>G324 - F324</f>
        <v>32</v>
      </c>
      <c r="K324">
        <f>H324 / (1 + D324 + E324)</f>
        <v>21.301775147928996</v>
      </c>
      <c r="L324">
        <f>F324 / G324</f>
        <v>5.8823529411764705E-2</v>
      </c>
    </row>
    <row r="325" spans="1:12" x14ac:dyDescent="0.2">
      <c r="A325">
        <v>323</v>
      </c>
      <c r="B325">
        <v>324</v>
      </c>
      <c r="C325">
        <v>0.2424</v>
      </c>
      <c r="D325">
        <v>0.55000000000000004</v>
      </c>
      <c r="E325">
        <v>0</v>
      </c>
      <c r="F325">
        <v>1</v>
      </c>
      <c r="G325">
        <v>26</v>
      </c>
      <c r="H325">
        <v>27</v>
      </c>
      <c r="I325" t="str">
        <f>IF(E325=0,"Zero Windspeed","OK")</f>
        <v>Zero Windspeed</v>
      </c>
      <c r="J325">
        <f>G325 - F325</f>
        <v>25</v>
      </c>
      <c r="K325">
        <f>H325 / (1 + D325 + E325)</f>
        <v>17.419354838709676</v>
      </c>
      <c r="L325">
        <f>F325 / G325</f>
        <v>3.8461538461538464E-2</v>
      </c>
    </row>
    <row r="326" spans="1:12" x14ac:dyDescent="0.2">
      <c r="A326">
        <v>324</v>
      </c>
      <c r="B326">
        <v>325</v>
      </c>
      <c r="C326">
        <v>0.2424</v>
      </c>
      <c r="D326">
        <v>0.55000000000000004</v>
      </c>
      <c r="E326">
        <v>0</v>
      </c>
      <c r="F326">
        <v>3</v>
      </c>
      <c r="G326">
        <v>25</v>
      </c>
      <c r="H326">
        <v>28</v>
      </c>
      <c r="I326" t="str">
        <f>IF(E326=0,"Zero Windspeed","OK")</f>
        <v>Zero Windspeed</v>
      </c>
      <c r="J326">
        <f>G326 - F326</f>
        <v>22</v>
      </c>
      <c r="K326">
        <f>H326 / (1 + D326 + E326)</f>
        <v>18.064516129032256</v>
      </c>
      <c r="L326">
        <f>F326 / G326</f>
        <v>0.12</v>
      </c>
    </row>
    <row r="327" spans="1:12" x14ac:dyDescent="0.2">
      <c r="A327">
        <v>325</v>
      </c>
      <c r="B327">
        <v>326</v>
      </c>
      <c r="C327">
        <v>0.19700000000000001</v>
      </c>
      <c r="D327">
        <v>0.59</v>
      </c>
      <c r="E327">
        <v>8.9599999999999999E-2</v>
      </c>
      <c r="F327">
        <v>2</v>
      </c>
      <c r="G327">
        <v>18</v>
      </c>
      <c r="H327">
        <v>20</v>
      </c>
      <c r="I327" t="str">
        <f>IF(E327=0,"Zero Windspeed","OK")</f>
        <v>OK</v>
      </c>
      <c r="J327">
        <f>G327 - F327</f>
        <v>16</v>
      </c>
      <c r="K327">
        <f>H327 / (1 + D327 + E327)</f>
        <v>11.907597046915933</v>
      </c>
      <c r="L327">
        <f>F327 / G327</f>
        <v>0.1111111111111111</v>
      </c>
    </row>
    <row r="328" spans="1:12" x14ac:dyDescent="0.2">
      <c r="A328">
        <v>326</v>
      </c>
      <c r="B328">
        <v>327</v>
      </c>
      <c r="C328">
        <v>0.19700000000000001</v>
      </c>
      <c r="D328">
        <v>0.59</v>
      </c>
      <c r="E328">
        <v>8.9599999999999999E-2</v>
      </c>
      <c r="F328">
        <v>0</v>
      </c>
      <c r="G328">
        <v>12</v>
      </c>
      <c r="H328">
        <v>12</v>
      </c>
      <c r="I328" t="str">
        <f>IF(E328=0,"Zero Windspeed","OK")</f>
        <v>OK</v>
      </c>
      <c r="J328">
        <f>G328 - F328</f>
        <v>12</v>
      </c>
      <c r="K328">
        <f>H328 / (1 + D328 + E328)</f>
        <v>7.1445582281495605</v>
      </c>
      <c r="L328">
        <f>F328 / G328</f>
        <v>0</v>
      </c>
    </row>
    <row r="329" spans="1:12" x14ac:dyDescent="0.2">
      <c r="A329">
        <v>327</v>
      </c>
      <c r="B329">
        <v>328</v>
      </c>
      <c r="C329">
        <v>0.2273</v>
      </c>
      <c r="D329">
        <v>0.59</v>
      </c>
      <c r="E329">
        <v>0</v>
      </c>
      <c r="F329">
        <v>1</v>
      </c>
      <c r="G329">
        <v>7</v>
      </c>
      <c r="H329">
        <v>8</v>
      </c>
      <c r="I329" t="str">
        <f>IF(E329=0,"Zero Windspeed","OK")</f>
        <v>Zero Windspeed</v>
      </c>
      <c r="J329">
        <f>G329 - F329</f>
        <v>6</v>
      </c>
      <c r="K329">
        <f>H329 / (1 + D329 + E329)</f>
        <v>5.0314465408805038</v>
      </c>
      <c r="L329">
        <f>F329 / G329</f>
        <v>0.14285714285714285</v>
      </c>
    </row>
    <row r="330" spans="1:12" x14ac:dyDescent="0.2">
      <c r="A330">
        <v>328</v>
      </c>
      <c r="B330">
        <v>329</v>
      </c>
      <c r="C330">
        <v>0.2273</v>
      </c>
      <c r="D330">
        <v>0.59</v>
      </c>
      <c r="E330">
        <v>0</v>
      </c>
      <c r="F330">
        <v>0</v>
      </c>
      <c r="G330">
        <v>5</v>
      </c>
      <c r="H330">
        <v>5</v>
      </c>
      <c r="I330" t="str">
        <f>IF(E330=0,"Zero Windspeed","OK")</f>
        <v>Zero Windspeed</v>
      </c>
      <c r="J330">
        <f>G330 - F330</f>
        <v>5</v>
      </c>
      <c r="K330">
        <f>H330 / (1 + D330 + E330)</f>
        <v>3.1446540880503147</v>
      </c>
      <c r="L330">
        <f>F330 / G330</f>
        <v>0</v>
      </c>
    </row>
    <row r="331" spans="1:12" x14ac:dyDescent="0.2">
      <c r="A331">
        <v>329</v>
      </c>
      <c r="B331">
        <v>330</v>
      </c>
      <c r="C331">
        <v>0.2273</v>
      </c>
      <c r="D331">
        <v>0.59</v>
      </c>
      <c r="E331">
        <v>0</v>
      </c>
      <c r="F331">
        <v>0</v>
      </c>
      <c r="G331">
        <v>1</v>
      </c>
      <c r="H331">
        <v>1</v>
      </c>
      <c r="I331" t="str">
        <f>IF(E331=0,"Zero Windspeed","OK")</f>
        <v>Zero Windspeed</v>
      </c>
      <c r="J331">
        <f>G331 - F331</f>
        <v>1</v>
      </c>
      <c r="K331">
        <f>H331 / (1 + D331 + E331)</f>
        <v>0.62893081761006298</v>
      </c>
      <c r="L331">
        <f>F331 / G331</f>
        <v>0</v>
      </c>
    </row>
    <row r="332" spans="1:12" x14ac:dyDescent="0.2">
      <c r="A332">
        <v>330</v>
      </c>
      <c r="B332">
        <v>331</v>
      </c>
      <c r="C332">
        <v>0.16669999999999999</v>
      </c>
      <c r="D332">
        <v>0.63</v>
      </c>
      <c r="E332">
        <v>0.1045</v>
      </c>
      <c r="F332">
        <v>1</v>
      </c>
      <c r="G332">
        <v>2</v>
      </c>
      <c r="H332">
        <v>3</v>
      </c>
      <c r="I332" t="str">
        <f>IF(E332=0,"Zero Windspeed","OK")</f>
        <v>OK</v>
      </c>
      <c r="J332">
        <f>G332 - F332</f>
        <v>1</v>
      </c>
      <c r="K332">
        <f>H332 / (1 + D332 + E332)</f>
        <v>1.7296050735082158</v>
      </c>
      <c r="L332">
        <f>F332 / G332</f>
        <v>0.5</v>
      </c>
    </row>
    <row r="333" spans="1:12" x14ac:dyDescent="0.2">
      <c r="A333">
        <v>331</v>
      </c>
      <c r="B333">
        <v>332</v>
      </c>
      <c r="C333">
        <v>0.21210000000000001</v>
      </c>
      <c r="D333">
        <v>0.63</v>
      </c>
      <c r="E333">
        <v>0</v>
      </c>
      <c r="F333">
        <v>1</v>
      </c>
      <c r="G333">
        <v>9</v>
      </c>
      <c r="H333">
        <v>10</v>
      </c>
      <c r="I333" t="str">
        <f>IF(E333=0,"Zero Windspeed","OK")</f>
        <v>Zero Windspeed</v>
      </c>
      <c r="J333">
        <f>G333 - F333</f>
        <v>8</v>
      </c>
      <c r="K333">
        <f>H333 / (1 + D333 + E333)</f>
        <v>6.1349693251533743</v>
      </c>
      <c r="L333">
        <f>F333 / G333</f>
        <v>0.1111111111111111</v>
      </c>
    </row>
    <row r="334" spans="1:12" x14ac:dyDescent="0.2">
      <c r="A334">
        <v>332</v>
      </c>
      <c r="B334">
        <v>333</v>
      </c>
      <c r="C334">
        <v>0.1515</v>
      </c>
      <c r="D334">
        <v>0.63</v>
      </c>
      <c r="E334">
        <v>0.1343</v>
      </c>
      <c r="F334">
        <v>1</v>
      </c>
      <c r="G334">
        <v>22</v>
      </c>
      <c r="H334">
        <v>23</v>
      </c>
      <c r="I334" t="str">
        <f>IF(E334=0,"Zero Windspeed","OK")</f>
        <v>OK</v>
      </c>
      <c r="J334">
        <f>G334 - F334</f>
        <v>21</v>
      </c>
      <c r="K334">
        <f>H334 / (1 + D334 + E334)</f>
        <v>13.036331689621946</v>
      </c>
      <c r="L334">
        <f>F334 / G334</f>
        <v>4.5454545454545456E-2</v>
      </c>
    </row>
    <row r="335" spans="1:12" x14ac:dyDescent="0.2">
      <c r="A335">
        <v>333</v>
      </c>
      <c r="B335">
        <v>334</v>
      </c>
      <c r="C335">
        <v>0.18179999999999999</v>
      </c>
      <c r="D335">
        <v>0.64</v>
      </c>
      <c r="E335">
        <v>0.1343</v>
      </c>
      <c r="F335">
        <v>2</v>
      </c>
      <c r="G335">
        <v>31</v>
      </c>
      <c r="H335">
        <v>33</v>
      </c>
      <c r="I335" t="str">
        <f>IF(E335=0,"Zero Windspeed","OK")</f>
        <v>OK</v>
      </c>
      <c r="J335">
        <f>G335 - F335</f>
        <v>29</v>
      </c>
      <c r="K335">
        <f>H335 / (1 + D335 + E335)</f>
        <v>18.598884066955982</v>
      </c>
      <c r="L335">
        <f>F335 / G335</f>
        <v>6.4516129032258063E-2</v>
      </c>
    </row>
    <row r="336" spans="1:12" x14ac:dyDescent="0.2">
      <c r="A336">
        <v>334</v>
      </c>
      <c r="B336">
        <v>335</v>
      </c>
      <c r="C336">
        <v>0.19700000000000001</v>
      </c>
      <c r="D336">
        <v>0.59</v>
      </c>
      <c r="E336">
        <v>0.16420000000000001</v>
      </c>
      <c r="F336">
        <v>2</v>
      </c>
      <c r="G336">
        <v>57</v>
      </c>
      <c r="H336">
        <v>59</v>
      </c>
      <c r="I336" t="str">
        <f>IF(E336=0,"Zero Windspeed","OK")</f>
        <v>OK</v>
      </c>
      <c r="J336">
        <f>G336 - F336</f>
        <v>55</v>
      </c>
      <c r="K336">
        <f>H336 / (1 + D336 + E336)</f>
        <v>33.633565157906737</v>
      </c>
      <c r="L336">
        <f>F336 / G336</f>
        <v>3.5087719298245612E-2</v>
      </c>
    </row>
    <row r="337" spans="1:12" x14ac:dyDescent="0.2">
      <c r="A337">
        <v>335</v>
      </c>
      <c r="B337">
        <v>336</v>
      </c>
      <c r="C337">
        <v>0.19700000000000001</v>
      </c>
      <c r="D337">
        <v>0.55000000000000004</v>
      </c>
      <c r="E337">
        <v>0.22389999999999999</v>
      </c>
      <c r="F337">
        <v>18</v>
      </c>
      <c r="G337">
        <v>54</v>
      </c>
      <c r="H337">
        <v>72</v>
      </c>
      <c r="I337" t="str">
        <f>IF(E337=0,"Zero Windspeed","OK")</f>
        <v>OK</v>
      </c>
      <c r="J337">
        <f>G337 - F337</f>
        <v>36</v>
      </c>
      <c r="K337">
        <f>H337 / (1 + D337 + E337)</f>
        <v>40.588533739218668</v>
      </c>
      <c r="L337">
        <f>F337 / G337</f>
        <v>0.33333333333333331</v>
      </c>
    </row>
    <row r="338" spans="1:12" x14ac:dyDescent="0.2">
      <c r="A338">
        <v>336</v>
      </c>
      <c r="B338">
        <v>337</v>
      </c>
      <c r="C338">
        <v>0.2273</v>
      </c>
      <c r="D338">
        <v>0.48</v>
      </c>
      <c r="E338">
        <v>0.22389999999999999</v>
      </c>
      <c r="F338">
        <v>15</v>
      </c>
      <c r="G338">
        <v>74</v>
      </c>
      <c r="H338">
        <v>89</v>
      </c>
      <c r="I338" t="str">
        <f>IF(E338=0,"Zero Windspeed","OK")</f>
        <v>OK</v>
      </c>
      <c r="J338">
        <f>G338 - F338</f>
        <v>59</v>
      </c>
      <c r="K338">
        <f>H338 / (1 + D338 + E338)</f>
        <v>52.233112271846942</v>
      </c>
      <c r="L338">
        <f>F338 / G338</f>
        <v>0.20270270270270271</v>
      </c>
    </row>
    <row r="339" spans="1:12" x14ac:dyDescent="0.2">
      <c r="A339">
        <v>337</v>
      </c>
      <c r="B339">
        <v>338</v>
      </c>
      <c r="C339">
        <v>0.2576</v>
      </c>
      <c r="D339">
        <v>0.38</v>
      </c>
      <c r="E339">
        <v>0.29849999999999999</v>
      </c>
      <c r="F339">
        <v>21</v>
      </c>
      <c r="G339">
        <v>80</v>
      </c>
      <c r="H339">
        <v>101</v>
      </c>
      <c r="I339" t="str">
        <f>IF(E339=0,"Zero Windspeed","OK")</f>
        <v>OK</v>
      </c>
      <c r="J339">
        <f>G339 - F339</f>
        <v>59</v>
      </c>
      <c r="K339">
        <f>H339 / (1 + D339 + E339)</f>
        <v>60.172773309502539</v>
      </c>
      <c r="L339">
        <f>F339 / G339</f>
        <v>0.26250000000000001</v>
      </c>
    </row>
    <row r="340" spans="1:12" x14ac:dyDescent="0.2">
      <c r="A340">
        <v>338</v>
      </c>
      <c r="B340">
        <v>339</v>
      </c>
      <c r="C340">
        <v>0.28789999999999999</v>
      </c>
      <c r="D340">
        <v>0.39</v>
      </c>
      <c r="E340">
        <v>0.28360000000000002</v>
      </c>
      <c r="F340">
        <v>26</v>
      </c>
      <c r="G340">
        <v>92</v>
      </c>
      <c r="H340">
        <v>118</v>
      </c>
      <c r="I340" t="str">
        <f>IF(E340=0,"Zero Windspeed","OK")</f>
        <v>OK</v>
      </c>
      <c r="J340">
        <f>G340 - F340</f>
        <v>66</v>
      </c>
      <c r="K340">
        <f>H340 / (1 + D340 + E340)</f>
        <v>70.506692160611848</v>
      </c>
      <c r="L340">
        <f>F340 / G340</f>
        <v>0.28260869565217389</v>
      </c>
    </row>
    <row r="341" spans="1:12" x14ac:dyDescent="0.2">
      <c r="A341">
        <v>339</v>
      </c>
      <c r="B341">
        <v>340</v>
      </c>
      <c r="C341">
        <v>0.31819999999999998</v>
      </c>
      <c r="D341">
        <v>0.36</v>
      </c>
      <c r="E341">
        <v>0.19400000000000001</v>
      </c>
      <c r="F341">
        <v>21</v>
      </c>
      <c r="G341">
        <v>108</v>
      </c>
      <c r="H341">
        <v>129</v>
      </c>
      <c r="I341" t="str">
        <f>IF(E341=0,"Zero Windspeed","OK")</f>
        <v>OK</v>
      </c>
      <c r="J341">
        <f>G341 - F341</f>
        <v>87</v>
      </c>
      <c r="K341">
        <f>H341 / (1 + D341 + E341)</f>
        <v>83.011583011583028</v>
      </c>
      <c r="L341">
        <f>F341 / G341</f>
        <v>0.19444444444444445</v>
      </c>
    </row>
    <row r="342" spans="1:12" x14ac:dyDescent="0.2">
      <c r="A342">
        <v>340</v>
      </c>
      <c r="B342">
        <v>341</v>
      </c>
      <c r="C342">
        <v>0.33329999999999999</v>
      </c>
      <c r="D342">
        <v>0.34</v>
      </c>
      <c r="E342">
        <v>0.19400000000000001</v>
      </c>
      <c r="F342">
        <v>33</v>
      </c>
      <c r="G342">
        <v>95</v>
      </c>
      <c r="H342">
        <v>128</v>
      </c>
      <c r="I342" t="str">
        <f>IF(E342=0,"Zero Windspeed","OK")</f>
        <v>OK</v>
      </c>
      <c r="J342">
        <f>G342 - F342</f>
        <v>62</v>
      </c>
      <c r="K342">
        <f>H342 / (1 + D342 + E342)</f>
        <v>83.441981747066492</v>
      </c>
      <c r="L342">
        <f>F342 / G342</f>
        <v>0.3473684210526316</v>
      </c>
    </row>
    <row r="343" spans="1:12" x14ac:dyDescent="0.2">
      <c r="A343">
        <v>341</v>
      </c>
      <c r="B343">
        <v>342</v>
      </c>
      <c r="C343">
        <v>0.30299999999999999</v>
      </c>
      <c r="D343">
        <v>0.36</v>
      </c>
      <c r="E343">
        <v>0.28360000000000002</v>
      </c>
      <c r="F343">
        <v>29</v>
      </c>
      <c r="G343">
        <v>54</v>
      </c>
      <c r="H343">
        <v>83</v>
      </c>
      <c r="I343" t="str">
        <f>IF(E343=0,"Zero Windspeed","OK")</f>
        <v>OK</v>
      </c>
      <c r="J343">
        <f>G343 - F343</f>
        <v>25</v>
      </c>
      <c r="K343">
        <f>H343 / (1 + D343 + E343)</f>
        <v>50.498904843027503</v>
      </c>
      <c r="L343">
        <f>F343 / G343</f>
        <v>0.53703703703703709</v>
      </c>
    </row>
    <row r="344" spans="1:12" x14ac:dyDescent="0.2">
      <c r="A344">
        <v>342</v>
      </c>
      <c r="B344">
        <v>343</v>
      </c>
      <c r="C344">
        <v>0.28789999999999999</v>
      </c>
      <c r="D344">
        <v>0.45</v>
      </c>
      <c r="E344">
        <v>0.25369999999999998</v>
      </c>
      <c r="F344">
        <v>15</v>
      </c>
      <c r="G344">
        <v>69</v>
      </c>
      <c r="H344">
        <v>84</v>
      </c>
      <c r="I344" t="str">
        <f>IF(E344=0,"Zero Windspeed","OK")</f>
        <v>OK</v>
      </c>
      <c r="J344">
        <f>G344 - F344</f>
        <v>54</v>
      </c>
      <c r="K344">
        <f>H344 / (1 + D344 + E344)</f>
        <v>49.304455009684801</v>
      </c>
      <c r="L344">
        <f>F344 / G344</f>
        <v>0.21739130434782608</v>
      </c>
    </row>
    <row r="345" spans="1:12" x14ac:dyDescent="0.2">
      <c r="A345">
        <v>343</v>
      </c>
      <c r="B345">
        <v>344</v>
      </c>
      <c r="C345">
        <v>0.30299999999999999</v>
      </c>
      <c r="D345">
        <v>0.39</v>
      </c>
      <c r="E345">
        <v>0.25369999999999998</v>
      </c>
      <c r="F345">
        <v>14</v>
      </c>
      <c r="G345">
        <v>60</v>
      </c>
      <c r="H345">
        <v>74</v>
      </c>
      <c r="I345" t="str">
        <f>IF(E345=0,"Zero Windspeed","OK")</f>
        <v>OK</v>
      </c>
      <c r="J345">
        <f>G345 - F345</f>
        <v>46</v>
      </c>
      <c r="K345">
        <f>H345 / (1 + D345 + E345)</f>
        <v>45.020380848086631</v>
      </c>
      <c r="L345">
        <f>F345 / G345</f>
        <v>0.23333333333333334</v>
      </c>
    </row>
    <row r="346" spans="1:12" x14ac:dyDescent="0.2">
      <c r="A346">
        <v>344</v>
      </c>
      <c r="B346">
        <v>345</v>
      </c>
      <c r="C346">
        <v>0.30299999999999999</v>
      </c>
      <c r="D346">
        <v>0.39</v>
      </c>
      <c r="E346">
        <v>0.25369999999999998</v>
      </c>
      <c r="F346">
        <v>6</v>
      </c>
      <c r="G346">
        <v>35</v>
      </c>
      <c r="H346">
        <v>41</v>
      </c>
      <c r="I346" t="str">
        <f>IF(E346=0,"Zero Windspeed","OK")</f>
        <v>OK</v>
      </c>
      <c r="J346">
        <f>G346 - F346</f>
        <v>29</v>
      </c>
      <c r="K346">
        <f>H346 / (1 + D346 + E346)</f>
        <v>24.943724523939888</v>
      </c>
      <c r="L346">
        <f>F346 / G346</f>
        <v>0.17142857142857143</v>
      </c>
    </row>
    <row r="347" spans="1:12" x14ac:dyDescent="0.2">
      <c r="A347">
        <v>345</v>
      </c>
      <c r="B347">
        <v>346</v>
      </c>
      <c r="C347">
        <v>0.30299999999999999</v>
      </c>
      <c r="D347">
        <v>0.39</v>
      </c>
      <c r="E347">
        <v>0.22389999999999999</v>
      </c>
      <c r="F347">
        <v>6</v>
      </c>
      <c r="G347">
        <v>51</v>
      </c>
      <c r="H347">
        <v>57</v>
      </c>
      <c r="I347" t="str">
        <f>IF(E347=0,"Zero Windspeed","OK")</f>
        <v>OK</v>
      </c>
      <c r="J347">
        <f>G347 - F347</f>
        <v>45</v>
      </c>
      <c r="K347">
        <f>H347 / (1 + D347 + E347)</f>
        <v>35.318173368858041</v>
      </c>
      <c r="L347">
        <f>F347 / G347</f>
        <v>0.11764705882352941</v>
      </c>
    </row>
    <row r="348" spans="1:12" x14ac:dyDescent="0.2">
      <c r="A348">
        <v>346</v>
      </c>
      <c r="B348">
        <v>347</v>
      </c>
      <c r="C348">
        <v>0.31819999999999998</v>
      </c>
      <c r="D348">
        <v>0.42</v>
      </c>
      <c r="E348">
        <v>0.1045</v>
      </c>
      <c r="F348">
        <v>0</v>
      </c>
      <c r="G348">
        <v>26</v>
      </c>
      <c r="H348">
        <v>26</v>
      </c>
      <c r="I348" t="str">
        <f>IF(E348=0,"Zero Windspeed","OK")</f>
        <v>OK</v>
      </c>
      <c r="J348">
        <f>G348 - F348</f>
        <v>26</v>
      </c>
      <c r="K348">
        <f>H348 / (1 + D348 + E348)</f>
        <v>17.054772056411938</v>
      </c>
      <c r="L348">
        <f>F348 / G348</f>
        <v>0</v>
      </c>
    </row>
    <row r="349" spans="1:12" x14ac:dyDescent="0.2">
      <c r="A349">
        <v>347</v>
      </c>
      <c r="B349">
        <v>348</v>
      </c>
      <c r="C349">
        <v>0.28789999999999999</v>
      </c>
      <c r="D349">
        <v>0.45</v>
      </c>
      <c r="E349">
        <v>0.28360000000000002</v>
      </c>
      <c r="F349">
        <v>5</v>
      </c>
      <c r="G349">
        <v>39</v>
      </c>
      <c r="H349">
        <v>44</v>
      </c>
      <c r="I349" t="str">
        <f>IF(E349=0,"Zero Windspeed","OK")</f>
        <v>OK</v>
      </c>
      <c r="J349">
        <f>G349 - F349</f>
        <v>34</v>
      </c>
      <c r="K349">
        <f>H349 / (1 + D349 + E349)</f>
        <v>25.380710659898476</v>
      </c>
      <c r="L349">
        <f>F349 / G349</f>
        <v>0.12820512820512819</v>
      </c>
    </row>
    <row r="350" spans="1:12" x14ac:dyDescent="0.2">
      <c r="A350">
        <v>348</v>
      </c>
      <c r="B350">
        <v>349</v>
      </c>
      <c r="C350">
        <v>0.30299999999999999</v>
      </c>
      <c r="D350">
        <v>0.56000000000000005</v>
      </c>
      <c r="E350">
        <v>0</v>
      </c>
      <c r="F350">
        <v>6</v>
      </c>
      <c r="G350">
        <v>33</v>
      </c>
      <c r="H350">
        <v>39</v>
      </c>
      <c r="I350" t="str">
        <f>IF(E350=0,"Zero Windspeed","OK")</f>
        <v>Zero Windspeed</v>
      </c>
      <c r="J350">
        <f>G350 - F350</f>
        <v>27</v>
      </c>
      <c r="K350">
        <f>H350 / (1 + D350 + E350)</f>
        <v>25</v>
      </c>
      <c r="L350">
        <f>F350 / G350</f>
        <v>0.18181818181818182</v>
      </c>
    </row>
    <row r="351" spans="1:12" x14ac:dyDescent="0.2">
      <c r="A351">
        <v>349</v>
      </c>
      <c r="B351">
        <v>350</v>
      </c>
      <c r="C351">
        <v>0.2727</v>
      </c>
      <c r="D351">
        <v>0.56000000000000005</v>
      </c>
      <c r="E351">
        <v>0.1343</v>
      </c>
      <c r="F351">
        <v>4</v>
      </c>
      <c r="G351">
        <v>19</v>
      </c>
      <c r="H351">
        <v>23</v>
      </c>
      <c r="I351" t="str">
        <f>IF(E351=0,"Zero Windspeed","OK")</f>
        <v>OK</v>
      </c>
      <c r="J351">
        <f>G351 - F351</f>
        <v>15</v>
      </c>
      <c r="K351">
        <f>H351 / (1 + D351 + E351)</f>
        <v>13.574927698754648</v>
      </c>
      <c r="L351">
        <f>F351 / G351</f>
        <v>0.21052631578947367</v>
      </c>
    </row>
    <row r="352" spans="1:12" x14ac:dyDescent="0.2">
      <c r="A352">
        <v>350</v>
      </c>
      <c r="B352">
        <v>351</v>
      </c>
      <c r="C352">
        <v>0.28789999999999999</v>
      </c>
      <c r="D352">
        <v>0.56000000000000005</v>
      </c>
      <c r="E352">
        <v>8.9599999999999999E-2</v>
      </c>
      <c r="F352">
        <v>3</v>
      </c>
      <c r="G352">
        <v>13</v>
      </c>
      <c r="H352">
        <v>16</v>
      </c>
      <c r="I352" t="str">
        <f>IF(E352=0,"Zero Windspeed","OK")</f>
        <v>OK</v>
      </c>
      <c r="J352">
        <f>G352 - F352</f>
        <v>10</v>
      </c>
      <c r="K352">
        <f>H352 / (1 + D352 + E352)</f>
        <v>9.6993210475266736</v>
      </c>
      <c r="L352">
        <f>F352 / G352</f>
        <v>0.23076923076923078</v>
      </c>
    </row>
    <row r="353" spans="1:12" x14ac:dyDescent="0.2">
      <c r="A353">
        <v>351</v>
      </c>
      <c r="B353">
        <v>352</v>
      </c>
      <c r="C353">
        <v>0.2727</v>
      </c>
      <c r="D353">
        <v>0.69</v>
      </c>
      <c r="E353">
        <v>0</v>
      </c>
      <c r="F353">
        <v>9</v>
      </c>
      <c r="G353">
        <v>6</v>
      </c>
      <c r="H353">
        <v>15</v>
      </c>
      <c r="I353" t="str">
        <f>IF(E353=0,"Zero Windspeed","OK")</f>
        <v>Zero Windspeed</v>
      </c>
      <c r="J353">
        <f>G353 - F353</f>
        <v>-3</v>
      </c>
      <c r="K353">
        <f>H353 / (1 + D353 + E353)</f>
        <v>8.8757396449704142</v>
      </c>
      <c r="L353">
        <f>F353 / G353</f>
        <v>1.5</v>
      </c>
    </row>
    <row r="354" spans="1:12" x14ac:dyDescent="0.2">
      <c r="A354">
        <v>352</v>
      </c>
      <c r="B354">
        <v>353</v>
      </c>
      <c r="C354">
        <v>0.2576</v>
      </c>
      <c r="D354">
        <v>0.56000000000000005</v>
      </c>
      <c r="E354">
        <v>0.16420000000000001</v>
      </c>
      <c r="F354">
        <v>0</v>
      </c>
      <c r="G354">
        <v>1</v>
      </c>
      <c r="H354">
        <v>1</v>
      </c>
      <c r="I354" t="str">
        <f>IF(E354=0,"Zero Windspeed","OK")</f>
        <v>OK</v>
      </c>
      <c r="J354">
        <f>G354 - F354</f>
        <v>1</v>
      </c>
      <c r="K354">
        <f>H354 / (1 + D354 + E354)</f>
        <v>0.57997912075165292</v>
      </c>
      <c r="L354">
        <f>F354 / G354</f>
        <v>0</v>
      </c>
    </row>
    <row r="355" spans="1:12" x14ac:dyDescent="0.2">
      <c r="A355">
        <v>353</v>
      </c>
      <c r="B355">
        <v>354</v>
      </c>
      <c r="C355">
        <v>0.2576</v>
      </c>
      <c r="D355">
        <v>0.56000000000000005</v>
      </c>
      <c r="E355">
        <v>0.16420000000000001</v>
      </c>
      <c r="F355">
        <v>1</v>
      </c>
      <c r="G355">
        <v>1</v>
      </c>
      <c r="H355">
        <v>2</v>
      </c>
      <c r="I355" t="str">
        <f>IF(E355=0,"Zero Windspeed","OK")</f>
        <v>OK</v>
      </c>
      <c r="J355">
        <f>G355 - F355</f>
        <v>0</v>
      </c>
      <c r="K355">
        <f>H355 / (1 + D355 + E355)</f>
        <v>1.1599582415033058</v>
      </c>
      <c r="L355">
        <f>F355 / G355</f>
        <v>1</v>
      </c>
    </row>
    <row r="356" spans="1:12" x14ac:dyDescent="0.2">
      <c r="A356">
        <v>354</v>
      </c>
      <c r="B356">
        <v>355</v>
      </c>
      <c r="C356">
        <v>0.2576</v>
      </c>
      <c r="D356">
        <v>0.56000000000000005</v>
      </c>
      <c r="E356">
        <v>0.16420000000000001</v>
      </c>
      <c r="F356">
        <v>0</v>
      </c>
      <c r="G356">
        <v>1</v>
      </c>
      <c r="H356">
        <v>1</v>
      </c>
      <c r="I356" t="str">
        <f>IF(E356=0,"Zero Windspeed","OK")</f>
        <v>OK</v>
      </c>
      <c r="J356">
        <f>G356 - F356</f>
        <v>1</v>
      </c>
      <c r="K356">
        <f>H356 / (1 + D356 + E356)</f>
        <v>0.57997912075165292</v>
      </c>
      <c r="L356">
        <f>F356 / G356</f>
        <v>0</v>
      </c>
    </row>
    <row r="357" spans="1:12" x14ac:dyDescent="0.2">
      <c r="A357">
        <v>355</v>
      </c>
      <c r="B357">
        <v>356</v>
      </c>
      <c r="C357">
        <v>0.21210000000000001</v>
      </c>
      <c r="D357">
        <v>0.56000000000000005</v>
      </c>
      <c r="E357">
        <v>0.29849999999999999</v>
      </c>
      <c r="F357">
        <v>0</v>
      </c>
      <c r="G357">
        <v>3</v>
      </c>
      <c r="H357">
        <v>3</v>
      </c>
      <c r="I357" t="str">
        <f>IF(E357=0,"Zero Windspeed","OK")</f>
        <v>OK</v>
      </c>
      <c r="J357">
        <f>G357 - F357</f>
        <v>3</v>
      </c>
      <c r="K357">
        <f>H357 / (1 + D357 + E357)</f>
        <v>1.6142050040355125</v>
      </c>
      <c r="L357">
        <f>F357 / G357</f>
        <v>0</v>
      </c>
    </row>
    <row r="358" spans="1:12" x14ac:dyDescent="0.2">
      <c r="A358">
        <v>356</v>
      </c>
      <c r="B358">
        <v>357</v>
      </c>
      <c r="C358">
        <v>0.21210000000000001</v>
      </c>
      <c r="D358">
        <v>0.55000000000000004</v>
      </c>
      <c r="E358">
        <v>0.28360000000000002</v>
      </c>
      <c r="F358">
        <v>0</v>
      </c>
      <c r="G358">
        <v>18</v>
      </c>
      <c r="H358">
        <v>18</v>
      </c>
      <c r="I358" t="str">
        <f>IF(E358=0,"Zero Windspeed","OK")</f>
        <v>OK</v>
      </c>
      <c r="J358">
        <f>G358 - F358</f>
        <v>18</v>
      </c>
      <c r="K358">
        <f>H358 / (1 + D358 + E358)</f>
        <v>9.8167539267015709</v>
      </c>
      <c r="L358">
        <f>F358 / G358</f>
        <v>0</v>
      </c>
    </row>
    <row r="359" spans="1:12" x14ac:dyDescent="0.2">
      <c r="A359">
        <v>357</v>
      </c>
      <c r="B359">
        <v>358</v>
      </c>
      <c r="C359">
        <v>0.21210000000000001</v>
      </c>
      <c r="D359">
        <v>0.51</v>
      </c>
      <c r="E359">
        <v>0.25369999999999998</v>
      </c>
      <c r="F359">
        <v>3</v>
      </c>
      <c r="G359">
        <v>29</v>
      </c>
      <c r="H359">
        <v>32</v>
      </c>
      <c r="I359" t="str">
        <f>IF(E359=0,"Zero Windspeed","OK")</f>
        <v>OK</v>
      </c>
      <c r="J359">
        <f>G359 - F359</f>
        <v>26</v>
      </c>
      <c r="K359">
        <f>H359 / (1 + D359 + E359)</f>
        <v>18.143675228213414</v>
      </c>
      <c r="L359">
        <f>F359 / G359</f>
        <v>0.10344827586206896</v>
      </c>
    </row>
    <row r="360" spans="1:12" x14ac:dyDescent="0.2">
      <c r="A360">
        <v>358</v>
      </c>
      <c r="B360">
        <v>359</v>
      </c>
      <c r="C360">
        <v>0.21210000000000001</v>
      </c>
      <c r="D360">
        <v>0.51</v>
      </c>
      <c r="E360">
        <v>0.28360000000000002</v>
      </c>
      <c r="F360">
        <v>8</v>
      </c>
      <c r="G360">
        <v>71</v>
      </c>
      <c r="H360">
        <v>79</v>
      </c>
      <c r="I360" t="str">
        <f>IF(E360=0,"Zero Windspeed","OK")</f>
        <v>OK</v>
      </c>
      <c r="J360">
        <f>G360 - F360</f>
        <v>63</v>
      </c>
      <c r="K360">
        <f>H360 / (1 + D360 + E360)</f>
        <v>44.045495093666368</v>
      </c>
      <c r="L360">
        <f>F360 / G360</f>
        <v>0.11267605633802817</v>
      </c>
    </row>
    <row r="361" spans="1:12" x14ac:dyDescent="0.2">
      <c r="A361">
        <v>359</v>
      </c>
      <c r="B361">
        <v>360</v>
      </c>
      <c r="C361">
        <v>0.2273</v>
      </c>
      <c r="D361">
        <v>0.44</v>
      </c>
      <c r="E361">
        <v>0.25369999999999998</v>
      </c>
      <c r="F361">
        <v>23</v>
      </c>
      <c r="G361">
        <v>70</v>
      </c>
      <c r="H361">
        <v>93</v>
      </c>
      <c r="I361" t="str">
        <f>IF(E361=0,"Zero Windspeed","OK")</f>
        <v>OK</v>
      </c>
      <c r="J361">
        <f>G361 - F361</f>
        <v>47</v>
      </c>
      <c r="K361">
        <f>H361 / (1 + D361 + E361)</f>
        <v>54.909370018303122</v>
      </c>
      <c r="L361">
        <f>F361 / G361</f>
        <v>0.32857142857142857</v>
      </c>
    </row>
    <row r="362" spans="1:12" x14ac:dyDescent="0.2">
      <c r="A362">
        <v>360</v>
      </c>
      <c r="B362">
        <v>361</v>
      </c>
      <c r="C362">
        <v>0.21210000000000001</v>
      </c>
      <c r="D362">
        <v>0.41</v>
      </c>
      <c r="E362">
        <v>0.28360000000000002</v>
      </c>
      <c r="F362">
        <v>29</v>
      </c>
      <c r="G362">
        <v>75</v>
      </c>
      <c r="H362">
        <v>104</v>
      </c>
      <c r="I362" t="str">
        <f>IF(E362=0,"Zero Windspeed","OK")</f>
        <v>OK</v>
      </c>
      <c r="J362">
        <f>G362 - F362</f>
        <v>46</v>
      </c>
      <c r="K362">
        <f>H362 / (1 + D362 + E362)</f>
        <v>61.407652338214454</v>
      </c>
      <c r="L362">
        <f>F362 / G362</f>
        <v>0.38666666666666666</v>
      </c>
    </row>
    <row r="363" spans="1:12" x14ac:dyDescent="0.2">
      <c r="A363">
        <v>361</v>
      </c>
      <c r="B363">
        <v>362</v>
      </c>
      <c r="C363">
        <v>0.2273</v>
      </c>
      <c r="D363">
        <v>0.35</v>
      </c>
      <c r="E363">
        <v>0.29849999999999999</v>
      </c>
      <c r="F363">
        <v>23</v>
      </c>
      <c r="G363">
        <v>95</v>
      </c>
      <c r="H363">
        <v>118</v>
      </c>
      <c r="I363" t="str">
        <f>IF(E363=0,"Zero Windspeed","OK")</f>
        <v>OK</v>
      </c>
      <c r="J363">
        <f>G363 - F363</f>
        <v>72</v>
      </c>
      <c r="K363">
        <f>H363 / (1 + D363 + E363)</f>
        <v>71.580224446466488</v>
      </c>
      <c r="L363">
        <f>F363 / G363</f>
        <v>0.24210526315789474</v>
      </c>
    </row>
    <row r="364" spans="1:12" x14ac:dyDescent="0.2">
      <c r="A364">
        <v>362</v>
      </c>
      <c r="B364">
        <v>363</v>
      </c>
      <c r="C364">
        <v>0.2727</v>
      </c>
      <c r="D364">
        <v>0.36</v>
      </c>
      <c r="E364">
        <v>0.25369999999999998</v>
      </c>
      <c r="F364">
        <v>22</v>
      </c>
      <c r="G364">
        <v>69</v>
      </c>
      <c r="H364">
        <v>91</v>
      </c>
      <c r="I364" t="str">
        <f>IF(E364=0,"Zero Windspeed","OK")</f>
        <v>OK</v>
      </c>
      <c r="J364">
        <f>G364 - F364</f>
        <v>47</v>
      </c>
      <c r="K364">
        <f>H364 / (1 + D364 + E364)</f>
        <v>56.392142281712836</v>
      </c>
      <c r="L364">
        <f>F364 / G364</f>
        <v>0.3188405797101449</v>
      </c>
    </row>
    <row r="365" spans="1:12" x14ac:dyDescent="0.2">
      <c r="A365">
        <v>363</v>
      </c>
      <c r="B365">
        <v>364</v>
      </c>
      <c r="C365">
        <v>0.2424</v>
      </c>
      <c r="D365">
        <v>0.38</v>
      </c>
      <c r="E365">
        <v>0.25369999999999998</v>
      </c>
      <c r="F365">
        <v>35</v>
      </c>
      <c r="G365">
        <v>78</v>
      </c>
      <c r="H365">
        <v>113</v>
      </c>
      <c r="I365" t="str">
        <f>IF(E365=0,"Zero Windspeed","OK")</f>
        <v>OK</v>
      </c>
      <c r="J365">
        <f>G365 - F365</f>
        <v>43</v>
      </c>
      <c r="K365">
        <f>H365 / (1 + D365 + E365)</f>
        <v>69.168145926424685</v>
      </c>
      <c r="L365">
        <f>F365 / G365</f>
        <v>0.44871794871794873</v>
      </c>
    </row>
    <row r="366" spans="1:12" x14ac:dyDescent="0.2">
      <c r="A366">
        <v>364</v>
      </c>
      <c r="B366">
        <v>365</v>
      </c>
      <c r="C366">
        <v>0.2273</v>
      </c>
      <c r="D366">
        <v>0.38</v>
      </c>
      <c r="E366">
        <v>0.22389999999999999</v>
      </c>
      <c r="F366">
        <v>22</v>
      </c>
      <c r="G366">
        <v>77</v>
      </c>
      <c r="H366">
        <v>99</v>
      </c>
      <c r="I366" t="str">
        <f>IF(E366=0,"Zero Windspeed","OK")</f>
        <v>OK</v>
      </c>
      <c r="J366">
        <f>G366 - F366</f>
        <v>55</v>
      </c>
      <c r="K366">
        <f>H366 / (1 + D366 + E366)</f>
        <v>61.724546418105874</v>
      </c>
      <c r="L366">
        <f>F366 / G366</f>
        <v>0.2857142857142857</v>
      </c>
    </row>
    <row r="367" spans="1:12" x14ac:dyDescent="0.2">
      <c r="A367">
        <v>365</v>
      </c>
      <c r="B367">
        <v>366</v>
      </c>
      <c r="C367">
        <v>0.21210000000000001</v>
      </c>
      <c r="D367">
        <v>0.37</v>
      </c>
      <c r="E367">
        <v>0.25369999999999998</v>
      </c>
      <c r="F367">
        <v>23</v>
      </c>
      <c r="G367">
        <v>82</v>
      </c>
      <c r="H367">
        <v>105</v>
      </c>
      <c r="I367" t="str">
        <f>IF(E367=0,"Zero Windspeed","OK")</f>
        <v>OK</v>
      </c>
      <c r="J367">
        <f>G367 - F367</f>
        <v>59</v>
      </c>
      <c r="K367">
        <f>H367 / (1 + D367 + E367)</f>
        <v>64.667118310032635</v>
      </c>
      <c r="L367">
        <f>F367 / G367</f>
        <v>0.28048780487804881</v>
      </c>
    </row>
    <row r="368" spans="1:12" x14ac:dyDescent="0.2">
      <c r="A368">
        <v>366</v>
      </c>
      <c r="B368">
        <v>367</v>
      </c>
      <c r="C368">
        <v>0.21210000000000001</v>
      </c>
      <c r="D368">
        <v>0.4</v>
      </c>
      <c r="E368">
        <v>0.16420000000000001</v>
      </c>
      <c r="F368">
        <v>11</v>
      </c>
      <c r="G368">
        <v>56</v>
      </c>
      <c r="H368">
        <v>67</v>
      </c>
      <c r="I368" t="str">
        <f>IF(E368=0,"Zero Windspeed","OK")</f>
        <v>OK</v>
      </c>
      <c r="J368">
        <f>G368 - F368</f>
        <v>45</v>
      </c>
      <c r="K368">
        <f>H368 / (1 + D368 + E368)</f>
        <v>42.833397263777009</v>
      </c>
      <c r="L368">
        <f>F368 / G368</f>
        <v>0.19642857142857142</v>
      </c>
    </row>
    <row r="369" spans="1:12" x14ac:dyDescent="0.2">
      <c r="A369">
        <v>367</v>
      </c>
      <c r="B369">
        <v>368</v>
      </c>
      <c r="C369">
        <v>0.19700000000000001</v>
      </c>
      <c r="D369">
        <v>0.47</v>
      </c>
      <c r="E369">
        <v>0.1343</v>
      </c>
      <c r="F369">
        <v>14</v>
      </c>
      <c r="G369">
        <v>47</v>
      </c>
      <c r="H369">
        <v>61</v>
      </c>
      <c r="I369" t="str">
        <f>IF(E369=0,"Zero Windspeed","OK")</f>
        <v>OK</v>
      </c>
      <c r="J369">
        <f>G369 - F369</f>
        <v>33</v>
      </c>
      <c r="K369">
        <f>H369 / (1 + D369 + E369)</f>
        <v>38.022813688212928</v>
      </c>
      <c r="L369">
        <f>F369 / G369</f>
        <v>0.2978723404255319</v>
      </c>
    </row>
    <row r="370" spans="1:12" x14ac:dyDescent="0.2">
      <c r="A370">
        <v>368</v>
      </c>
      <c r="B370">
        <v>369</v>
      </c>
      <c r="C370">
        <v>0.19700000000000001</v>
      </c>
      <c r="D370">
        <v>0.47</v>
      </c>
      <c r="E370">
        <v>0.16420000000000001</v>
      </c>
      <c r="F370">
        <v>7</v>
      </c>
      <c r="G370">
        <v>50</v>
      </c>
      <c r="H370">
        <v>57</v>
      </c>
      <c r="I370" t="str">
        <f>IF(E370=0,"Zero Windspeed","OK")</f>
        <v>OK</v>
      </c>
      <c r="J370">
        <f>G370 - F370</f>
        <v>43</v>
      </c>
      <c r="K370">
        <f>H370 / (1 + D370 + E370)</f>
        <v>34.879451719495783</v>
      </c>
      <c r="L370">
        <f>F370 / G370</f>
        <v>0.14000000000000001</v>
      </c>
    </row>
    <row r="371" spans="1:12" x14ac:dyDescent="0.2">
      <c r="A371">
        <v>369</v>
      </c>
      <c r="B371">
        <v>370</v>
      </c>
      <c r="C371">
        <v>0.19700000000000001</v>
      </c>
      <c r="D371">
        <v>0.51</v>
      </c>
      <c r="E371">
        <v>0.16420000000000001</v>
      </c>
      <c r="F371">
        <v>6</v>
      </c>
      <c r="G371">
        <v>22</v>
      </c>
      <c r="H371">
        <v>28</v>
      </c>
      <c r="I371" t="str">
        <f>IF(E371=0,"Zero Windspeed","OK")</f>
        <v>OK</v>
      </c>
      <c r="J371">
        <f>G371 - F371</f>
        <v>16</v>
      </c>
      <c r="K371">
        <f>H371 / (1 + D371 + E371)</f>
        <v>16.724405686297935</v>
      </c>
      <c r="L371">
        <f>F371 / G371</f>
        <v>0.27272727272727271</v>
      </c>
    </row>
    <row r="372" spans="1:12" x14ac:dyDescent="0.2">
      <c r="A372">
        <v>370</v>
      </c>
      <c r="B372">
        <v>371</v>
      </c>
      <c r="C372">
        <v>0.21210000000000001</v>
      </c>
      <c r="D372">
        <v>0.49</v>
      </c>
      <c r="E372">
        <v>0.1343</v>
      </c>
      <c r="F372">
        <v>2</v>
      </c>
      <c r="G372">
        <v>19</v>
      </c>
      <c r="H372">
        <v>21</v>
      </c>
      <c r="I372" t="str">
        <f>IF(E372=0,"Zero Windspeed","OK")</f>
        <v>OK</v>
      </c>
      <c r="J372">
        <f>G372 - F372</f>
        <v>17</v>
      </c>
      <c r="K372">
        <f>H372 / (1 + D372 + E372)</f>
        <v>12.928646186049374</v>
      </c>
      <c r="L372">
        <f>F372 / G372</f>
        <v>0.10526315789473684</v>
      </c>
    </row>
    <row r="373" spans="1:12" x14ac:dyDescent="0.2">
      <c r="A373">
        <v>371</v>
      </c>
      <c r="B373">
        <v>372</v>
      </c>
      <c r="C373">
        <v>0.2273</v>
      </c>
      <c r="D373">
        <v>0.4</v>
      </c>
      <c r="E373">
        <v>0.1045</v>
      </c>
      <c r="F373">
        <v>0</v>
      </c>
      <c r="G373">
        <v>18</v>
      </c>
      <c r="H373">
        <v>18</v>
      </c>
      <c r="I373" t="str">
        <f>IF(E373=0,"Zero Windspeed","OK")</f>
        <v>OK</v>
      </c>
      <c r="J373">
        <f>G373 - F373</f>
        <v>18</v>
      </c>
      <c r="K373">
        <f>H373 / (1 + D373 + E373)</f>
        <v>11.964107676969093</v>
      </c>
      <c r="L373">
        <f>F373 / G373</f>
        <v>0</v>
      </c>
    </row>
    <row r="374" spans="1:12" x14ac:dyDescent="0.2">
      <c r="A374">
        <v>372</v>
      </c>
      <c r="B374">
        <v>373</v>
      </c>
      <c r="C374">
        <v>0.19700000000000001</v>
      </c>
      <c r="D374">
        <v>0.47</v>
      </c>
      <c r="E374">
        <v>0.22389999999999999</v>
      </c>
      <c r="F374">
        <v>1</v>
      </c>
      <c r="G374">
        <v>16</v>
      </c>
      <c r="H374">
        <v>17</v>
      </c>
      <c r="I374" t="str">
        <f>IF(E374=0,"Zero Windspeed","OK")</f>
        <v>OK</v>
      </c>
      <c r="J374">
        <f>G374 - F374</f>
        <v>15</v>
      </c>
      <c r="K374">
        <f>H374 / (1 + D374 + E374)</f>
        <v>10.036011570930988</v>
      </c>
      <c r="L374">
        <f>F374 / G374</f>
        <v>6.25E-2</v>
      </c>
    </row>
    <row r="375" spans="1:12" x14ac:dyDescent="0.2">
      <c r="A375">
        <v>373</v>
      </c>
      <c r="B375">
        <v>374</v>
      </c>
      <c r="C375">
        <v>0.19700000000000001</v>
      </c>
      <c r="D375">
        <v>0.44</v>
      </c>
      <c r="E375">
        <v>0.19400000000000001</v>
      </c>
      <c r="F375">
        <v>1</v>
      </c>
      <c r="G375">
        <v>15</v>
      </c>
      <c r="H375">
        <v>16</v>
      </c>
      <c r="I375" t="str">
        <f>IF(E375=0,"Zero Windspeed","OK")</f>
        <v>OK</v>
      </c>
      <c r="J375">
        <f>G375 - F375</f>
        <v>14</v>
      </c>
      <c r="K375">
        <f>H375 / (1 + D375 + E375)</f>
        <v>9.7919216646266829</v>
      </c>
      <c r="L375">
        <f>F375 / G375</f>
        <v>6.6666666666666666E-2</v>
      </c>
    </row>
    <row r="376" spans="1:12" x14ac:dyDescent="0.2">
      <c r="A376">
        <v>374</v>
      </c>
      <c r="B376">
        <v>375</v>
      </c>
      <c r="C376">
        <v>0.16669999999999999</v>
      </c>
      <c r="D376">
        <v>0.43</v>
      </c>
      <c r="E376">
        <v>0.25369999999999998</v>
      </c>
      <c r="F376">
        <v>0</v>
      </c>
      <c r="G376">
        <v>8</v>
      </c>
      <c r="H376">
        <v>8</v>
      </c>
      <c r="I376" t="str">
        <f>IF(E376=0,"Zero Windspeed","OK")</f>
        <v>OK</v>
      </c>
      <c r="J376">
        <f>G376 - F376</f>
        <v>8</v>
      </c>
      <c r="K376">
        <f>H376 / (1 + D376 + E376)</f>
        <v>4.7514402803349762</v>
      </c>
      <c r="L376">
        <f>F376 / G376</f>
        <v>0</v>
      </c>
    </row>
    <row r="377" spans="1:12" x14ac:dyDescent="0.2">
      <c r="A377">
        <v>375</v>
      </c>
      <c r="B377">
        <v>376</v>
      </c>
      <c r="C377">
        <v>0.18179999999999999</v>
      </c>
      <c r="D377">
        <v>0.43</v>
      </c>
      <c r="E377">
        <v>0.19400000000000001</v>
      </c>
      <c r="F377">
        <v>0</v>
      </c>
      <c r="G377">
        <v>2</v>
      </c>
      <c r="H377">
        <v>2</v>
      </c>
      <c r="I377" t="str">
        <f>IF(E377=0,"Zero Windspeed","OK")</f>
        <v>OK</v>
      </c>
      <c r="J377">
        <f>G377 - F377</f>
        <v>2</v>
      </c>
      <c r="K377">
        <f>H377 / (1 + D377 + E377)</f>
        <v>1.2315270935960592</v>
      </c>
      <c r="L377">
        <f>F377 / G377</f>
        <v>0</v>
      </c>
    </row>
    <row r="378" spans="1:12" x14ac:dyDescent="0.2">
      <c r="A378">
        <v>376</v>
      </c>
      <c r="B378">
        <v>377</v>
      </c>
      <c r="C378">
        <v>0.19700000000000001</v>
      </c>
      <c r="D378">
        <v>0.43</v>
      </c>
      <c r="E378">
        <v>0.1343</v>
      </c>
      <c r="F378">
        <v>1</v>
      </c>
      <c r="G378">
        <v>2</v>
      </c>
      <c r="H378">
        <v>3</v>
      </c>
      <c r="I378" t="str">
        <f>IF(E378=0,"Zero Windspeed","OK")</f>
        <v>OK</v>
      </c>
      <c r="J378">
        <f>G378 - F378</f>
        <v>1</v>
      </c>
      <c r="K378">
        <f>H378 / (1 + D378 + E378)</f>
        <v>1.9177907051077159</v>
      </c>
      <c r="L378">
        <f>F378 / G378</f>
        <v>0.5</v>
      </c>
    </row>
    <row r="379" spans="1:12" x14ac:dyDescent="0.2">
      <c r="A379">
        <v>377</v>
      </c>
      <c r="B379">
        <v>378</v>
      </c>
      <c r="C379">
        <v>0.19700000000000001</v>
      </c>
      <c r="D379">
        <v>0.43</v>
      </c>
      <c r="E379">
        <v>0.16420000000000001</v>
      </c>
      <c r="F379">
        <v>0</v>
      </c>
      <c r="G379">
        <v>1</v>
      </c>
      <c r="H379">
        <v>1</v>
      </c>
      <c r="I379" t="str">
        <f>IF(E379=0,"Zero Windspeed","OK")</f>
        <v>OK</v>
      </c>
      <c r="J379">
        <f>G379 - F379</f>
        <v>1</v>
      </c>
      <c r="K379">
        <f>H379 / (1 + D379 + E379)</f>
        <v>0.62727386777066874</v>
      </c>
      <c r="L379">
        <f>F379 / G379</f>
        <v>0</v>
      </c>
    </row>
    <row r="380" spans="1:12" x14ac:dyDescent="0.2">
      <c r="A380">
        <v>378</v>
      </c>
      <c r="B380">
        <v>379</v>
      </c>
      <c r="C380">
        <v>0.18179999999999999</v>
      </c>
      <c r="D380">
        <v>0.43</v>
      </c>
      <c r="E380">
        <v>0.19400000000000001</v>
      </c>
      <c r="F380">
        <v>0</v>
      </c>
      <c r="G380">
        <v>5</v>
      </c>
      <c r="H380">
        <v>5</v>
      </c>
      <c r="I380" t="str">
        <f>IF(E380=0,"Zero Windspeed","OK")</f>
        <v>OK</v>
      </c>
      <c r="J380">
        <f>G380 - F380</f>
        <v>5</v>
      </c>
      <c r="K380">
        <f>H380 / (1 + D380 + E380)</f>
        <v>3.0788177339901481</v>
      </c>
      <c r="L380">
        <f>F380 / G380</f>
        <v>0</v>
      </c>
    </row>
    <row r="381" spans="1:12" x14ac:dyDescent="0.2">
      <c r="A381">
        <v>379</v>
      </c>
      <c r="B381">
        <v>380</v>
      </c>
      <c r="C381">
        <v>0.18179999999999999</v>
      </c>
      <c r="D381">
        <v>0.5</v>
      </c>
      <c r="E381">
        <v>0.1343</v>
      </c>
      <c r="F381">
        <v>4</v>
      </c>
      <c r="G381">
        <v>9</v>
      </c>
      <c r="H381">
        <v>13</v>
      </c>
      <c r="I381" t="str">
        <f>IF(E381=0,"Zero Windspeed","OK")</f>
        <v>OK</v>
      </c>
      <c r="J381">
        <f>G381 - F381</f>
        <v>5</v>
      </c>
      <c r="K381">
        <f>H381 / (1 + D381 + E381)</f>
        <v>7.9544759224132653</v>
      </c>
      <c r="L381">
        <f>F381 / G381</f>
        <v>0.44444444444444442</v>
      </c>
    </row>
    <row r="382" spans="1:12" x14ac:dyDescent="0.2">
      <c r="A382">
        <v>380</v>
      </c>
      <c r="B382">
        <v>381</v>
      </c>
      <c r="C382">
        <v>0.1515</v>
      </c>
      <c r="D382">
        <v>0.47</v>
      </c>
      <c r="E382">
        <v>0.22389999999999999</v>
      </c>
      <c r="F382">
        <v>3</v>
      </c>
      <c r="G382">
        <v>30</v>
      </c>
      <c r="H382">
        <v>33</v>
      </c>
      <c r="I382" t="str">
        <f>IF(E382=0,"Zero Windspeed","OK")</f>
        <v>OK</v>
      </c>
      <c r="J382">
        <f>G382 - F382</f>
        <v>27</v>
      </c>
      <c r="K382">
        <f>H382 / (1 + D382 + E382)</f>
        <v>19.481669520042505</v>
      </c>
      <c r="L382">
        <f>F382 / G382</f>
        <v>0.1</v>
      </c>
    </row>
    <row r="383" spans="1:12" x14ac:dyDescent="0.2">
      <c r="A383">
        <v>381</v>
      </c>
      <c r="B383">
        <v>382</v>
      </c>
      <c r="C383">
        <v>0.1515</v>
      </c>
      <c r="D383">
        <v>0.47</v>
      </c>
      <c r="E383">
        <v>0.22389999999999999</v>
      </c>
      <c r="F383">
        <v>8</v>
      </c>
      <c r="G383">
        <v>39</v>
      </c>
      <c r="H383">
        <v>47</v>
      </c>
      <c r="I383" t="str">
        <f>IF(E383=0,"Zero Windspeed","OK")</f>
        <v>OK</v>
      </c>
      <c r="J383">
        <f>G383 - F383</f>
        <v>31</v>
      </c>
      <c r="K383">
        <f>H383 / (1 + D383 + E383)</f>
        <v>27.746620225515084</v>
      </c>
      <c r="L383">
        <f>F383 / G383</f>
        <v>0.20512820512820512</v>
      </c>
    </row>
    <row r="384" spans="1:12" x14ac:dyDescent="0.2">
      <c r="A384">
        <v>382</v>
      </c>
      <c r="B384">
        <v>383</v>
      </c>
      <c r="C384">
        <v>0.1515</v>
      </c>
      <c r="D384">
        <v>0.5</v>
      </c>
      <c r="E384">
        <v>0.25369999999999998</v>
      </c>
      <c r="F384">
        <v>7</v>
      </c>
      <c r="G384">
        <v>50</v>
      </c>
      <c r="H384">
        <v>57</v>
      </c>
      <c r="I384" t="str">
        <f>IF(E384=0,"Zero Windspeed","OK")</f>
        <v>OK</v>
      </c>
      <c r="J384">
        <f>G384 - F384</f>
        <v>43</v>
      </c>
      <c r="K384">
        <f>H384 / (1 + D384 + E384)</f>
        <v>32.502708559046589</v>
      </c>
      <c r="L384">
        <f>F384 / G384</f>
        <v>0.14000000000000001</v>
      </c>
    </row>
    <row r="385" spans="1:12" x14ac:dyDescent="0.2">
      <c r="A385">
        <v>383</v>
      </c>
      <c r="B385">
        <v>384</v>
      </c>
      <c r="C385">
        <v>0.1515</v>
      </c>
      <c r="D385">
        <v>0.55000000000000004</v>
      </c>
      <c r="E385">
        <v>0.19400000000000001</v>
      </c>
      <c r="F385">
        <v>9</v>
      </c>
      <c r="G385">
        <v>55</v>
      </c>
      <c r="H385">
        <v>64</v>
      </c>
      <c r="I385" t="str">
        <f>IF(E385=0,"Zero Windspeed","OK")</f>
        <v>OK</v>
      </c>
      <c r="J385">
        <f>G385 - F385</f>
        <v>46</v>
      </c>
      <c r="K385">
        <f>H385 / (1 + D385 + E385)</f>
        <v>36.697247706422019</v>
      </c>
      <c r="L385">
        <f>F385 / G385</f>
        <v>0.16363636363636364</v>
      </c>
    </row>
    <row r="386" spans="1:12" x14ac:dyDescent="0.2">
      <c r="A386">
        <v>384</v>
      </c>
      <c r="B386">
        <v>385</v>
      </c>
      <c r="C386">
        <v>0.19700000000000001</v>
      </c>
      <c r="D386">
        <v>0.47</v>
      </c>
      <c r="E386">
        <v>0.1343</v>
      </c>
      <c r="F386">
        <v>10</v>
      </c>
      <c r="G386">
        <v>70</v>
      </c>
      <c r="H386">
        <v>80</v>
      </c>
      <c r="I386" t="str">
        <f>IF(E386=0,"Zero Windspeed","OK")</f>
        <v>OK</v>
      </c>
      <c r="J386">
        <f>G386 - F386</f>
        <v>60</v>
      </c>
      <c r="K386">
        <f>H386 / (1 + D386 + E386)</f>
        <v>49.865985164869414</v>
      </c>
      <c r="L386">
        <f>F386 / G386</f>
        <v>0.14285714285714285</v>
      </c>
    </row>
    <row r="387" spans="1:12" x14ac:dyDescent="0.2">
      <c r="A387">
        <v>385</v>
      </c>
      <c r="B387">
        <v>386</v>
      </c>
      <c r="C387">
        <v>0.19700000000000001</v>
      </c>
      <c r="D387">
        <v>0.47</v>
      </c>
      <c r="E387">
        <v>0.1343</v>
      </c>
      <c r="F387">
        <v>13</v>
      </c>
      <c r="G387">
        <v>80</v>
      </c>
      <c r="H387">
        <v>93</v>
      </c>
      <c r="I387" t="str">
        <f>IF(E387=0,"Zero Windspeed","OK")</f>
        <v>OK</v>
      </c>
      <c r="J387">
        <f>G387 - F387</f>
        <v>67</v>
      </c>
      <c r="K387">
        <f>H387 / (1 + D387 + E387)</f>
        <v>57.969207754160692</v>
      </c>
      <c r="L387">
        <f>F387 / G387</f>
        <v>0.16250000000000001</v>
      </c>
    </row>
    <row r="388" spans="1:12" x14ac:dyDescent="0.2">
      <c r="A388">
        <v>386</v>
      </c>
      <c r="B388">
        <v>387</v>
      </c>
      <c r="C388">
        <v>0.21210000000000001</v>
      </c>
      <c r="D388">
        <v>0.43</v>
      </c>
      <c r="E388">
        <v>0.1045</v>
      </c>
      <c r="F388">
        <v>12</v>
      </c>
      <c r="G388">
        <v>74</v>
      </c>
      <c r="H388">
        <v>86</v>
      </c>
      <c r="I388" t="str">
        <f>IF(E388=0,"Zero Windspeed","OK")</f>
        <v>OK</v>
      </c>
      <c r="J388">
        <f>G388 - F388</f>
        <v>62</v>
      </c>
      <c r="K388">
        <f>H388 / (1 + D388 + E388)</f>
        <v>56.044314108830235</v>
      </c>
      <c r="L388">
        <f>F388 / G388</f>
        <v>0.16216216216216217</v>
      </c>
    </row>
    <row r="389" spans="1:12" x14ac:dyDescent="0.2">
      <c r="A389">
        <v>387</v>
      </c>
      <c r="B389">
        <v>388</v>
      </c>
      <c r="C389">
        <v>0.21210000000000001</v>
      </c>
      <c r="D389">
        <v>0.47</v>
      </c>
      <c r="E389">
        <v>0.16420000000000001</v>
      </c>
      <c r="F389">
        <v>21</v>
      </c>
      <c r="G389">
        <v>72</v>
      </c>
      <c r="H389">
        <v>93</v>
      </c>
      <c r="I389" t="str">
        <f>IF(E389=0,"Zero Windspeed","OK")</f>
        <v>OK</v>
      </c>
      <c r="J389">
        <f>G389 - F389</f>
        <v>51</v>
      </c>
      <c r="K389">
        <f>H389 / (1 + D389 + E389)</f>
        <v>56.908579121282592</v>
      </c>
      <c r="L389">
        <f>F389 / G389</f>
        <v>0.29166666666666669</v>
      </c>
    </row>
    <row r="390" spans="1:12" x14ac:dyDescent="0.2">
      <c r="A390">
        <v>388</v>
      </c>
      <c r="B390">
        <v>389</v>
      </c>
      <c r="C390">
        <v>0.21210000000000001</v>
      </c>
      <c r="D390">
        <v>0.47</v>
      </c>
      <c r="E390">
        <v>0.16420000000000001</v>
      </c>
      <c r="F390">
        <v>6</v>
      </c>
      <c r="G390">
        <v>76</v>
      </c>
      <c r="H390">
        <v>82</v>
      </c>
      <c r="I390" t="str">
        <f>IF(E390=0,"Zero Windspeed","OK")</f>
        <v>OK</v>
      </c>
      <c r="J390">
        <f>G390 - F390</f>
        <v>70</v>
      </c>
      <c r="K390">
        <f>H390 / (1 + D390 + E390)</f>
        <v>50.177456859625508</v>
      </c>
      <c r="L390">
        <f>F390 / G390</f>
        <v>7.8947368421052627E-2</v>
      </c>
    </row>
    <row r="391" spans="1:12" x14ac:dyDescent="0.2">
      <c r="A391">
        <v>389</v>
      </c>
      <c r="B391">
        <v>390</v>
      </c>
      <c r="C391">
        <v>0.19700000000000001</v>
      </c>
      <c r="D391">
        <v>0.51</v>
      </c>
      <c r="E391">
        <v>0.19400000000000001</v>
      </c>
      <c r="F391">
        <v>4</v>
      </c>
      <c r="G391">
        <v>67</v>
      </c>
      <c r="H391">
        <v>71</v>
      </c>
      <c r="I391" t="str">
        <f>IF(E391=0,"Zero Windspeed","OK")</f>
        <v>OK</v>
      </c>
      <c r="J391">
        <f>G391 - F391</f>
        <v>63</v>
      </c>
      <c r="K391">
        <f>H391 / (1 + D391 + E391)</f>
        <v>41.666666666666664</v>
      </c>
      <c r="L391">
        <f>F391 / G391</f>
        <v>5.9701492537313432E-2</v>
      </c>
    </row>
    <row r="392" spans="1:12" x14ac:dyDescent="0.2">
      <c r="A392">
        <v>390</v>
      </c>
      <c r="B392">
        <v>391</v>
      </c>
      <c r="C392">
        <v>0.16669999999999999</v>
      </c>
      <c r="D392">
        <v>0.55000000000000004</v>
      </c>
      <c r="E392">
        <v>0.25369999999999998</v>
      </c>
      <c r="F392">
        <v>7</v>
      </c>
      <c r="G392">
        <v>85</v>
      </c>
      <c r="H392">
        <v>92</v>
      </c>
      <c r="I392" t="str">
        <f>IF(E392=0,"Zero Windspeed","OK")</f>
        <v>OK</v>
      </c>
      <c r="J392">
        <f>G392 - F392</f>
        <v>78</v>
      </c>
      <c r="K392">
        <f>H392 / (1 + D392 + E392)</f>
        <v>51.00626489992792</v>
      </c>
      <c r="L392">
        <f>F392 / G392</f>
        <v>8.2352941176470587E-2</v>
      </c>
    </row>
    <row r="393" spans="1:12" x14ac:dyDescent="0.2">
      <c r="A393">
        <v>391</v>
      </c>
      <c r="B393">
        <v>392</v>
      </c>
      <c r="C393">
        <v>0.18179999999999999</v>
      </c>
      <c r="D393">
        <v>0.59</v>
      </c>
      <c r="E393">
        <v>0.19400000000000001</v>
      </c>
      <c r="F393">
        <v>2</v>
      </c>
      <c r="G393">
        <v>58</v>
      </c>
      <c r="H393">
        <v>60</v>
      </c>
      <c r="I393" t="str">
        <f>IF(E393=0,"Zero Windspeed","OK")</f>
        <v>OK</v>
      </c>
      <c r="J393">
        <f>G393 - F393</f>
        <v>56</v>
      </c>
      <c r="K393">
        <f>H393 / (1 + D393 + E393)</f>
        <v>33.632286995515699</v>
      </c>
      <c r="L393">
        <f>F393 / G393</f>
        <v>3.4482758620689655E-2</v>
      </c>
    </row>
    <row r="394" spans="1:12" x14ac:dyDescent="0.2">
      <c r="A394">
        <v>392</v>
      </c>
      <c r="B394">
        <v>393</v>
      </c>
      <c r="C394">
        <v>0.1515</v>
      </c>
      <c r="D394">
        <v>0.8</v>
      </c>
      <c r="E394">
        <v>0.19400000000000001</v>
      </c>
      <c r="F394">
        <v>4</v>
      </c>
      <c r="G394">
        <v>29</v>
      </c>
      <c r="H394">
        <v>33</v>
      </c>
      <c r="I394" t="str">
        <f>IF(E394=0,"Zero Windspeed","OK")</f>
        <v>OK</v>
      </c>
      <c r="J394">
        <f>G394 - F394</f>
        <v>25</v>
      </c>
      <c r="K394">
        <f>H394 / (1 + D394 + E394)</f>
        <v>16.54964894684052</v>
      </c>
      <c r="L394">
        <f>F394 / G394</f>
        <v>0.13793103448275862</v>
      </c>
    </row>
    <row r="395" spans="1:12" x14ac:dyDescent="0.2">
      <c r="A395">
        <v>393</v>
      </c>
      <c r="B395">
        <v>394</v>
      </c>
      <c r="C395">
        <v>0.1515</v>
      </c>
      <c r="D395">
        <v>0.8</v>
      </c>
      <c r="E395">
        <v>0.19400000000000001</v>
      </c>
      <c r="F395">
        <v>3</v>
      </c>
      <c r="G395">
        <v>24</v>
      </c>
      <c r="H395">
        <v>27</v>
      </c>
      <c r="I395" t="str">
        <f>IF(E395=0,"Zero Windspeed","OK")</f>
        <v>OK</v>
      </c>
      <c r="J395">
        <f>G395 - F395</f>
        <v>21</v>
      </c>
      <c r="K395">
        <f>H395 / (1 + D395 + E395)</f>
        <v>13.54062186559679</v>
      </c>
      <c r="L395">
        <f>F395 / G395</f>
        <v>0.125</v>
      </c>
    </row>
    <row r="396" spans="1:12" x14ac:dyDescent="0.2">
      <c r="A396">
        <v>394</v>
      </c>
      <c r="B396">
        <v>395</v>
      </c>
      <c r="C396">
        <v>0.1212</v>
      </c>
      <c r="D396">
        <v>0.93</v>
      </c>
      <c r="E396">
        <v>0.25369999999999998</v>
      </c>
      <c r="F396">
        <v>0</v>
      </c>
      <c r="G396">
        <v>13</v>
      </c>
      <c r="H396">
        <v>13</v>
      </c>
      <c r="I396" t="str">
        <f>IF(E396=0,"Zero Windspeed","OK")</f>
        <v>OK</v>
      </c>
      <c r="J396">
        <f>G396 - F396</f>
        <v>13</v>
      </c>
      <c r="K396">
        <f>H396 / (1 + D396 + E396)</f>
        <v>5.9531986994550534</v>
      </c>
      <c r="L396">
        <f>F396 / G396</f>
        <v>0</v>
      </c>
    </row>
    <row r="397" spans="1:12" x14ac:dyDescent="0.2">
      <c r="A397">
        <v>395</v>
      </c>
      <c r="B397">
        <v>396</v>
      </c>
      <c r="C397">
        <v>0.13639999999999999</v>
      </c>
      <c r="D397">
        <v>0.86</v>
      </c>
      <c r="E397">
        <v>0.28360000000000002</v>
      </c>
      <c r="F397">
        <v>1</v>
      </c>
      <c r="G397">
        <v>3</v>
      </c>
      <c r="H397">
        <v>4</v>
      </c>
      <c r="I397" t="str">
        <f>IF(E397=0,"Zero Windspeed","OK")</f>
        <v>OK</v>
      </c>
      <c r="J397">
        <f>G397 - F397</f>
        <v>2</v>
      </c>
      <c r="K397">
        <f>H397 / (1 + D397 + E397)</f>
        <v>1.8660197798096663</v>
      </c>
      <c r="L397">
        <f>F397 / G397</f>
        <v>0.33333333333333331</v>
      </c>
    </row>
    <row r="398" spans="1:12" x14ac:dyDescent="0.2">
      <c r="A398">
        <v>396</v>
      </c>
      <c r="B398">
        <v>397</v>
      </c>
      <c r="C398">
        <v>0.18179999999999999</v>
      </c>
      <c r="D398">
        <v>0.86</v>
      </c>
      <c r="E398">
        <v>0.32840000000000003</v>
      </c>
      <c r="F398">
        <v>0</v>
      </c>
      <c r="G398">
        <v>3</v>
      </c>
      <c r="H398">
        <v>3</v>
      </c>
      <c r="I398" t="str">
        <f>IF(E398=0,"Zero Windspeed","OK")</f>
        <v>OK</v>
      </c>
      <c r="J398">
        <f>G398 - F398</f>
        <v>3</v>
      </c>
      <c r="K398">
        <f>H398 / (1 + D398 + E398)</f>
        <v>1.3708645585816124</v>
      </c>
      <c r="L398">
        <f>F398 / G398</f>
        <v>0</v>
      </c>
    </row>
    <row r="399" spans="1:12" x14ac:dyDescent="0.2">
      <c r="A399">
        <v>397</v>
      </c>
      <c r="B399">
        <v>398</v>
      </c>
      <c r="C399">
        <v>0.19700000000000001</v>
      </c>
      <c r="D399">
        <v>0.86</v>
      </c>
      <c r="E399">
        <v>0.22389999999999999</v>
      </c>
      <c r="F399">
        <v>0</v>
      </c>
      <c r="G399">
        <v>22</v>
      </c>
      <c r="H399">
        <v>22</v>
      </c>
      <c r="I399" t="str">
        <f>IF(E399=0,"Zero Windspeed","OK")</f>
        <v>OK</v>
      </c>
      <c r="J399">
        <f>G399 - F399</f>
        <v>22</v>
      </c>
      <c r="K399">
        <f>H399 / (1 + D399 + E399)</f>
        <v>10.557128461058593</v>
      </c>
      <c r="L399">
        <f>F399 / G399</f>
        <v>0</v>
      </c>
    </row>
    <row r="400" spans="1:12" x14ac:dyDescent="0.2">
      <c r="A400">
        <v>398</v>
      </c>
      <c r="B400">
        <v>399</v>
      </c>
      <c r="C400">
        <v>0.2273</v>
      </c>
      <c r="D400">
        <v>0.8</v>
      </c>
      <c r="E400">
        <v>0.16420000000000001</v>
      </c>
      <c r="F400">
        <v>2</v>
      </c>
      <c r="G400">
        <v>26</v>
      </c>
      <c r="H400">
        <v>28</v>
      </c>
      <c r="I400" t="str">
        <f>IF(E400=0,"Zero Windspeed","OK")</f>
        <v>OK</v>
      </c>
      <c r="J400">
        <f>G400 - F400</f>
        <v>24</v>
      </c>
      <c r="K400">
        <f>H400 / (1 + D400 + E400)</f>
        <v>14.255167498218105</v>
      </c>
      <c r="L400">
        <f>F400 / G400</f>
        <v>7.6923076923076927E-2</v>
      </c>
    </row>
    <row r="401" spans="1:12" x14ac:dyDescent="0.2">
      <c r="A401">
        <v>399</v>
      </c>
      <c r="B401">
        <v>400</v>
      </c>
      <c r="C401">
        <v>0.2273</v>
      </c>
      <c r="D401">
        <v>0.87</v>
      </c>
      <c r="E401">
        <v>0.16420000000000001</v>
      </c>
      <c r="F401">
        <v>3</v>
      </c>
      <c r="G401">
        <v>32</v>
      </c>
      <c r="H401">
        <v>35</v>
      </c>
      <c r="I401" t="str">
        <f>IF(E401=0,"Zero Windspeed","OK")</f>
        <v>OK</v>
      </c>
      <c r="J401">
        <f>G401 - F401</f>
        <v>29</v>
      </c>
      <c r="K401">
        <f>H401 / (1 + D401 + E401)</f>
        <v>17.205781142463866</v>
      </c>
      <c r="L401">
        <f>F401 / G401</f>
        <v>9.375E-2</v>
      </c>
    </row>
    <row r="402" spans="1:12" x14ac:dyDescent="0.2">
      <c r="A402">
        <v>400</v>
      </c>
      <c r="B402">
        <v>401</v>
      </c>
      <c r="C402">
        <v>0.2273</v>
      </c>
      <c r="D402">
        <v>0.87</v>
      </c>
      <c r="E402">
        <v>0.19400000000000001</v>
      </c>
      <c r="F402">
        <v>0</v>
      </c>
      <c r="G402">
        <v>61</v>
      </c>
      <c r="H402">
        <v>61</v>
      </c>
      <c r="I402" t="str">
        <f>IF(E402=0,"Zero Windspeed","OK")</f>
        <v>OK</v>
      </c>
      <c r="J402">
        <f>G402 - F402</f>
        <v>61</v>
      </c>
      <c r="K402">
        <f>H402 / (1 + D402 + E402)</f>
        <v>29.554263565891471</v>
      </c>
      <c r="L402">
        <f>F402 / G402</f>
        <v>0</v>
      </c>
    </row>
    <row r="403" spans="1:12" x14ac:dyDescent="0.2">
      <c r="A403">
        <v>401</v>
      </c>
      <c r="B403">
        <v>402</v>
      </c>
      <c r="C403">
        <v>0.2273</v>
      </c>
      <c r="D403">
        <v>0.82</v>
      </c>
      <c r="E403">
        <v>0.19400000000000001</v>
      </c>
      <c r="F403">
        <v>1</v>
      </c>
      <c r="G403">
        <v>124</v>
      </c>
      <c r="H403">
        <v>125</v>
      </c>
      <c r="I403" t="str">
        <f>IF(E403=0,"Zero Windspeed","OK")</f>
        <v>OK</v>
      </c>
      <c r="J403">
        <f>G403 - F403</f>
        <v>123</v>
      </c>
      <c r="K403">
        <f>H403 / (1 + D403 + E403)</f>
        <v>62.065541211519374</v>
      </c>
      <c r="L403">
        <f>F403 / G403</f>
        <v>8.0645161290322578E-3</v>
      </c>
    </row>
    <row r="404" spans="1:12" x14ac:dyDescent="0.2">
      <c r="A404">
        <v>402</v>
      </c>
      <c r="B404">
        <v>403</v>
      </c>
      <c r="C404">
        <v>0.2273</v>
      </c>
      <c r="D404">
        <v>0.8</v>
      </c>
      <c r="E404">
        <v>0.16420000000000001</v>
      </c>
      <c r="F404">
        <v>1</v>
      </c>
      <c r="G404">
        <v>132</v>
      </c>
      <c r="H404">
        <v>133</v>
      </c>
      <c r="I404" t="str">
        <f>IF(E404=0,"Zero Windspeed","OK")</f>
        <v>OK</v>
      </c>
      <c r="J404">
        <f>G404 - F404</f>
        <v>131</v>
      </c>
      <c r="K404">
        <f>H404 / (1 + D404 + E404)</f>
        <v>67.712045616536003</v>
      </c>
      <c r="L404">
        <f>F404 / G404</f>
        <v>7.575757575757576E-3</v>
      </c>
    </row>
    <row r="405" spans="1:12" x14ac:dyDescent="0.2">
      <c r="A405">
        <v>403</v>
      </c>
      <c r="B405">
        <v>404</v>
      </c>
      <c r="C405">
        <v>0.2273</v>
      </c>
      <c r="D405">
        <v>0.8</v>
      </c>
      <c r="E405">
        <v>0.1343</v>
      </c>
      <c r="F405">
        <v>1</v>
      </c>
      <c r="G405">
        <v>98</v>
      </c>
      <c r="H405">
        <v>99</v>
      </c>
      <c r="I405" t="str">
        <f>IF(E405=0,"Zero Windspeed","OK")</f>
        <v>OK</v>
      </c>
      <c r="J405">
        <f>G405 - F405</f>
        <v>97</v>
      </c>
      <c r="K405">
        <f>H405 / (1 + D405 + E405)</f>
        <v>51.181305898774745</v>
      </c>
      <c r="L405">
        <f>F405 / G405</f>
        <v>1.020408163265306E-2</v>
      </c>
    </row>
    <row r="406" spans="1:12" x14ac:dyDescent="0.2">
      <c r="A406">
        <v>404</v>
      </c>
      <c r="B406">
        <v>405</v>
      </c>
      <c r="C406">
        <v>0.2727</v>
      </c>
      <c r="D406">
        <v>0.87</v>
      </c>
      <c r="E406">
        <v>0</v>
      </c>
      <c r="F406">
        <v>0</v>
      </c>
      <c r="G406">
        <v>83</v>
      </c>
      <c r="H406">
        <v>83</v>
      </c>
      <c r="I406" t="str">
        <f>IF(E406=0,"Zero Windspeed","OK")</f>
        <v>Zero Windspeed</v>
      </c>
      <c r="J406">
        <f>G406 - F406</f>
        <v>83</v>
      </c>
      <c r="K406">
        <f>H406 / (1 + D406 + E406)</f>
        <v>44.385026737967912</v>
      </c>
      <c r="L406">
        <f>F406 / G406</f>
        <v>0</v>
      </c>
    </row>
    <row r="407" spans="1:12" x14ac:dyDescent="0.2">
      <c r="A407">
        <v>405</v>
      </c>
      <c r="B407">
        <v>406</v>
      </c>
      <c r="C407">
        <v>0.2424</v>
      </c>
      <c r="D407">
        <v>0.93</v>
      </c>
      <c r="E407">
        <v>0.1045</v>
      </c>
      <c r="F407">
        <v>0</v>
      </c>
      <c r="G407">
        <v>41</v>
      </c>
      <c r="H407">
        <v>41</v>
      </c>
      <c r="I407" t="str">
        <f>IF(E407=0,"Zero Windspeed","OK")</f>
        <v>OK</v>
      </c>
      <c r="J407">
        <f>G407 - F407</f>
        <v>41</v>
      </c>
      <c r="K407">
        <f>H407 / (1 + D407 + E407)</f>
        <v>20.152371590071272</v>
      </c>
      <c r="L407">
        <f>F407 / G407</f>
        <v>0</v>
      </c>
    </row>
    <row r="408" spans="1:12" x14ac:dyDescent="0.2">
      <c r="A408">
        <v>406</v>
      </c>
      <c r="B408">
        <v>407</v>
      </c>
      <c r="C408">
        <v>0.2576</v>
      </c>
      <c r="D408">
        <v>0.93</v>
      </c>
      <c r="E408">
        <v>8.9599999999999999E-2</v>
      </c>
      <c r="F408">
        <v>0</v>
      </c>
      <c r="G408">
        <v>33</v>
      </c>
      <c r="H408">
        <v>33</v>
      </c>
      <c r="I408" t="str">
        <f>IF(E408=0,"Zero Windspeed","OK")</f>
        <v>OK</v>
      </c>
      <c r="J408">
        <f>G408 - F408</f>
        <v>33</v>
      </c>
      <c r="K408">
        <f>H408 / (1 + D408 + E408)</f>
        <v>16.33986928104575</v>
      </c>
      <c r="L408">
        <f>F408 / G408</f>
        <v>0</v>
      </c>
    </row>
    <row r="409" spans="1:12" x14ac:dyDescent="0.2">
      <c r="A409">
        <v>407</v>
      </c>
      <c r="B409">
        <v>408</v>
      </c>
      <c r="C409">
        <v>0.2727</v>
      </c>
      <c r="D409">
        <v>0.93</v>
      </c>
      <c r="E409">
        <v>0</v>
      </c>
      <c r="F409">
        <v>1</v>
      </c>
      <c r="G409">
        <v>19</v>
      </c>
      <c r="H409">
        <v>20</v>
      </c>
      <c r="I409" t="str">
        <f>IF(E409=0,"Zero Windspeed","OK")</f>
        <v>Zero Windspeed</v>
      </c>
      <c r="J409">
        <f>G409 - F409</f>
        <v>18</v>
      </c>
      <c r="K409">
        <f>H409 / (1 + D409 + E409)</f>
        <v>10.362694300518134</v>
      </c>
      <c r="L409">
        <f>F409 / G409</f>
        <v>5.2631578947368418E-2</v>
      </c>
    </row>
    <row r="410" spans="1:12" x14ac:dyDescent="0.2">
      <c r="A410">
        <v>408</v>
      </c>
      <c r="B410">
        <v>409</v>
      </c>
      <c r="C410">
        <v>0.2727</v>
      </c>
      <c r="D410">
        <v>0.93</v>
      </c>
      <c r="E410">
        <v>0</v>
      </c>
      <c r="F410">
        <v>0</v>
      </c>
      <c r="G410">
        <v>3</v>
      </c>
      <c r="H410">
        <v>3</v>
      </c>
      <c r="I410" t="str">
        <f>IF(E410=0,"Zero Windspeed","OK")</f>
        <v>Zero Windspeed</v>
      </c>
      <c r="J410">
        <f>G410 - F410</f>
        <v>3</v>
      </c>
      <c r="K410">
        <f>H410 / (1 + D410 + E410)</f>
        <v>1.5544041450777202</v>
      </c>
      <c r="L410">
        <f>F410 / G410</f>
        <v>0</v>
      </c>
    </row>
    <row r="411" spans="1:12" x14ac:dyDescent="0.2">
      <c r="A411">
        <v>409</v>
      </c>
      <c r="B411">
        <v>410</v>
      </c>
      <c r="C411">
        <v>0.2273</v>
      </c>
      <c r="D411">
        <v>0.93</v>
      </c>
      <c r="E411">
        <v>0.1343</v>
      </c>
      <c r="F411">
        <v>1</v>
      </c>
      <c r="G411">
        <v>6</v>
      </c>
      <c r="H411">
        <v>7</v>
      </c>
      <c r="I411" t="str">
        <f>IF(E411=0,"Zero Windspeed","OK")</f>
        <v>OK</v>
      </c>
      <c r="J411">
        <f>G411 - F411</f>
        <v>5</v>
      </c>
      <c r="K411">
        <f>H411 / (1 + D411 + E411)</f>
        <v>3.3909799932180396</v>
      </c>
      <c r="L411">
        <f>F411 / G411</f>
        <v>0.16666666666666666</v>
      </c>
    </row>
    <row r="412" spans="1:12" x14ac:dyDescent="0.2">
      <c r="A412">
        <v>410</v>
      </c>
      <c r="B412">
        <v>411</v>
      </c>
      <c r="C412">
        <v>0.2273</v>
      </c>
      <c r="D412">
        <v>0.93</v>
      </c>
      <c r="E412">
        <v>0.1343</v>
      </c>
      <c r="F412">
        <v>0</v>
      </c>
      <c r="G412">
        <v>3</v>
      </c>
      <c r="H412">
        <v>3</v>
      </c>
      <c r="I412" t="str">
        <f>IF(E412=0,"Zero Windspeed","OK")</f>
        <v>OK</v>
      </c>
      <c r="J412">
        <f>G412 - F412</f>
        <v>3</v>
      </c>
      <c r="K412">
        <f>H412 / (1 + D412 + E412)</f>
        <v>1.4532771399505884</v>
      </c>
      <c r="L412">
        <f>F412 / G412</f>
        <v>0</v>
      </c>
    </row>
    <row r="413" spans="1:12" x14ac:dyDescent="0.2">
      <c r="A413">
        <v>411</v>
      </c>
      <c r="B413">
        <v>412</v>
      </c>
      <c r="C413">
        <v>0.2273</v>
      </c>
      <c r="D413">
        <v>0.93</v>
      </c>
      <c r="E413">
        <v>0.1343</v>
      </c>
      <c r="F413">
        <v>1</v>
      </c>
      <c r="G413">
        <v>1</v>
      </c>
      <c r="H413">
        <v>2</v>
      </c>
      <c r="I413" t="str">
        <f>IF(E413=0,"Zero Windspeed","OK")</f>
        <v>OK</v>
      </c>
      <c r="J413">
        <f>G413 - F413</f>
        <v>0</v>
      </c>
      <c r="K413">
        <f>H413 / (1 + D413 + E413)</f>
        <v>0.96885142663372559</v>
      </c>
      <c r="L413">
        <f>F413 / G413</f>
        <v>1</v>
      </c>
    </row>
    <row r="414" spans="1:12" x14ac:dyDescent="0.2">
      <c r="A414">
        <v>412</v>
      </c>
      <c r="B414">
        <v>413</v>
      </c>
      <c r="C414">
        <v>0.2576</v>
      </c>
      <c r="D414">
        <v>0.93</v>
      </c>
      <c r="E414">
        <v>8.9599999999999999E-2</v>
      </c>
      <c r="F414">
        <v>0</v>
      </c>
      <c r="G414">
        <v>7</v>
      </c>
      <c r="H414">
        <v>7</v>
      </c>
      <c r="I414" t="str">
        <f>IF(E414=0,"Zero Windspeed","OK")</f>
        <v>OK</v>
      </c>
      <c r="J414">
        <f>G414 - F414</f>
        <v>7</v>
      </c>
      <c r="K414">
        <f>H414 / (1 + D414 + E414)</f>
        <v>3.4660328777975837</v>
      </c>
      <c r="L414">
        <f>F414 / G414</f>
        <v>0</v>
      </c>
    </row>
    <row r="415" spans="1:12" x14ac:dyDescent="0.2">
      <c r="A415">
        <v>413</v>
      </c>
      <c r="B415">
        <v>414</v>
      </c>
      <c r="C415">
        <v>0.2576</v>
      </c>
      <c r="D415">
        <v>0.93</v>
      </c>
      <c r="E415">
        <v>8.9599999999999999E-2</v>
      </c>
      <c r="F415">
        <v>0</v>
      </c>
      <c r="G415">
        <v>32</v>
      </c>
      <c r="H415">
        <v>32</v>
      </c>
      <c r="I415" t="str">
        <f>IF(E415=0,"Zero Windspeed","OK")</f>
        <v>OK</v>
      </c>
      <c r="J415">
        <f>G415 - F415</f>
        <v>32</v>
      </c>
      <c r="K415">
        <f>H415 / (1 + D415 + E415)</f>
        <v>15.844721727074667</v>
      </c>
      <c r="L415">
        <f>F415 / G415</f>
        <v>0</v>
      </c>
    </row>
    <row r="416" spans="1:12" x14ac:dyDescent="0.2">
      <c r="A416">
        <v>414</v>
      </c>
      <c r="B416">
        <v>415</v>
      </c>
      <c r="C416">
        <v>0.2576</v>
      </c>
      <c r="D416">
        <v>0.92</v>
      </c>
      <c r="E416">
        <v>0.1045</v>
      </c>
      <c r="F416">
        <v>1</v>
      </c>
      <c r="G416">
        <v>89</v>
      </c>
      <c r="H416">
        <v>90</v>
      </c>
      <c r="I416" t="str">
        <f>IF(E416=0,"Zero Windspeed","OK")</f>
        <v>OK</v>
      </c>
      <c r="J416">
        <f>G416 - F416</f>
        <v>88</v>
      </c>
      <c r="K416">
        <f>H416 / (1 + D416 + E416)</f>
        <v>44.455421091627571</v>
      </c>
      <c r="L416">
        <f>F416 / G416</f>
        <v>1.1235955056179775E-2</v>
      </c>
    </row>
    <row r="417" spans="1:12" x14ac:dyDescent="0.2">
      <c r="A417">
        <v>415</v>
      </c>
      <c r="B417">
        <v>416</v>
      </c>
      <c r="C417">
        <v>0.2576</v>
      </c>
      <c r="D417">
        <v>0.93</v>
      </c>
      <c r="E417">
        <v>0.1045</v>
      </c>
      <c r="F417">
        <v>1</v>
      </c>
      <c r="G417">
        <v>196</v>
      </c>
      <c r="H417">
        <v>197</v>
      </c>
      <c r="I417" t="str">
        <f>IF(E417=0,"Zero Windspeed","OK")</f>
        <v>OK</v>
      </c>
      <c r="J417">
        <f>G417 - F417</f>
        <v>195</v>
      </c>
      <c r="K417">
        <f>H417 / (1 + D417 + E417)</f>
        <v>96.82968788400099</v>
      </c>
      <c r="L417">
        <f>F417 / G417</f>
        <v>5.1020408163265302E-3</v>
      </c>
    </row>
    <row r="418" spans="1:12" x14ac:dyDescent="0.2">
      <c r="A418">
        <v>416</v>
      </c>
      <c r="B418">
        <v>417</v>
      </c>
      <c r="C418">
        <v>0.2576</v>
      </c>
      <c r="D418">
        <v>0.93</v>
      </c>
      <c r="E418">
        <v>0.1045</v>
      </c>
      <c r="F418">
        <v>2</v>
      </c>
      <c r="G418">
        <v>107</v>
      </c>
      <c r="H418">
        <v>109</v>
      </c>
      <c r="I418" t="str">
        <f>IF(E418=0,"Zero Windspeed","OK")</f>
        <v>OK</v>
      </c>
      <c r="J418">
        <f>G418 - F418</f>
        <v>105</v>
      </c>
      <c r="K418">
        <f>H418 / (1 + D418 + E418)</f>
        <v>53.575817154091915</v>
      </c>
      <c r="L418">
        <f>F418 / G418</f>
        <v>1.8691588785046728E-2</v>
      </c>
    </row>
    <row r="419" spans="1:12" x14ac:dyDescent="0.2">
      <c r="A419">
        <v>417</v>
      </c>
      <c r="B419">
        <v>418</v>
      </c>
      <c r="C419">
        <v>0.2727</v>
      </c>
      <c r="D419">
        <v>0.93</v>
      </c>
      <c r="E419">
        <v>0.1343</v>
      </c>
      <c r="F419">
        <v>1</v>
      </c>
      <c r="G419">
        <v>46</v>
      </c>
      <c r="H419">
        <v>47</v>
      </c>
      <c r="I419" t="str">
        <f>IF(E419=0,"Zero Windspeed","OK")</f>
        <v>OK</v>
      </c>
      <c r="J419">
        <f>G419 - F419</f>
        <v>45</v>
      </c>
      <c r="K419">
        <f>H419 / (1 + D419 + E419)</f>
        <v>22.768008525892551</v>
      </c>
      <c r="L419">
        <f>F419 / G419</f>
        <v>2.1739130434782608E-2</v>
      </c>
    </row>
    <row r="420" spans="1:12" x14ac:dyDescent="0.2">
      <c r="A420">
        <v>418</v>
      </c>
      <c r="B420">
        <v>419</v>
      </c>
      <c r="C420">
        <v>0.30299999999999999</v>
      </c>
      <c r="D420">
        <v>0.87</v>
      </c>
      <c r="E420">
        <v>8.9599999999999999E-2</v>
      </c>
      <c r="F420">
        <v>5</v>
      </c>
      <c r="G420">
        <v>47</v>
      </c>
      <c r="H420">
        <v>52</v>
      </c>
      <c r="I420" t="str">
        <f>IF(E420=0,"Zero Windspeed","OK")</f>
        <v>OK</v>
      </c>
      <c r="J420">
        <f>G420 - F420</f>
        <v>42</v>
      </c>
      <c r="K420">
        <f>H420 / (1 + D420 + E420)</f>
        <v>26.536027760767503</v>
      </c>
      <c r="L420">
        <f>F420 / G420</f>
        <v>0.10638297872340426</v>
      </c>
    </row>
    <row r="421" spans="1:12" x14ac:dyDescent="0.2">
      <c r="A421">
        <v>419</v>
      </c>
      <c r="B421">
        <v>420</v>
      </c>
      <c r="C421">
        <v>0.31819999999999998</v>
      </c>
      <c r="D421">
        <v>0.81</v>
      </c>
      <c r="E421">
        <v>8.9599999999999999E-2</v>
      </c>
      <c r="F421">
        <v>5</v>
      </c>
      <c r="G421">
        <v>65</v>
      </c>
      <c r="H421">
        <v>70</v>
      </c>
      <c r="I421" t="str">
        <f>IF(E421=0,"Zero Windspeed","OK")</f>
        <v>OK</v>
      </c>
      <c r="J421">
        <f>G421 - F421</f>
        <v>60</v>
      </c>
      <c r="K421">
        <f>H421 / (1 + D421 + E421)</f>
        <v>36.849863129079807</v>
      </c>
      <c r="L421">
        <f>F421 / G421</f>
        <v>7.6923076923076927E-2</v>
      </c>
    </row>
    <row r="422" spans="1:12" x14ac:dyDescent="0.2">
      <c r="A422">
        <v>420</v>
      </c>
      <c r="B422">
        <v>421</v>
      </c>
      <c r="C422">
        <v>0.40910000000000002</v>
      </c>
      <c r="D422">
        <v>0.62</v>
      </c>
      <c r="E422">
        <v>0.28360000000000002</v>
      </c>
      <c r="F422">
        <v>11</v>
      </c>
      <c r="G422">
        <v>67</v>
      </c>
      <c r="H422">
        <v>78</v>
      </c>
      <c r="I422" t="str">
        <f>IF(E422=0,"Zero Windspeed","OK")</f>
        <v>OK</v>
      </c>
      <c r="J422">
        <f>G422 - F422</f>
        <v>56</v>
      </c>
      <c r="K422">
        <f>H422 / (1 + D422 + E422)</f>
        <v>40.974994746795538</v>
      </c>
      <c r="L422">
        <f>F422 / G422</f>
        <v>0.16417910447761194</v>
      </c>
    </row>
    <row r="423" spans="1:12" x14ac:dyDescent="0.2">
      <c r="A423">
        <v>421</v>
      </c>
      <c r="B423">
        <v>422</v>
      </c>
      <c r="C423">
        <v>0.40910000000000002</v>
      </c>
      <c r="D423">
        <v>0.57999999999999996</v>
      </c>
      <c r="E423">
        <v>0.25369999999999998</v>
      </c>
      <c r="F423">
        <v>7</v>
      </c>
      <c r="G423">
        <v>68</v>
      </c>
      <c r="H423">
        <v>75</v>
      </c>
      <c r="I423" t="str">
        <f>IF(E423=0,"Zero Windspeed","OK")</f>
        <v>OK</v>
      </c>
      <c r="J423">
        <f>G423 - F423</f>
        <v>61</v>
      </c>
      <c r="K423">
        <f>H423 / (1 + D423 + E423)</f>
        <v>40.900910726945519</v>
      </c>
      <c r="L423">
        <f>F423 / G423</f>
        <v>0.10294117647058823</v>
      </c>
    </row>
    <row r="424" spans="1:12" x14ac:dyDescent="0.2">
      <c r="A424">
        <v>422</v>
      </c>
      <c r="B424">
        <v>423</v>
      </c>
      <c r="C424">
        <v>0.40910000000000002</v>
      </c>
      <c r="D424">
        <v>0.54</v>
      </c>
      <c r="E424">
        <v>0.28360000000000002</v>
      </c>
      <c r="F424">
        <v>4</v>
      </c>
      <c r="G424">
        <v>78</v>
      </c>
      <c r="H424">
        <v>82</v>
      </c>
      <c r="I424" t="str">
        <f>IF(E424=0,"Zero Windspeed","OK")</f>
        <v>OK</v>
      </c>
      <c r="J424">
        <f>G424 - F424</f>
        <v>74</v>
      </c>
      <c r="K424">
        <f>H424 / (1 + D424 + E424)</f>
        <v>44.966001316078085</v>
      </c>
      <c r="L424">
        <f>F424 / G424</f>
        <v>5.128205128205128E-2</v>
      </c>
    </row>
    <row r="425" spans="1:12" x14ac:dyDescent="0.2">
      <c r="A425">
        <v>423</v>
      </c>
      <c r="B425">
        <v>424</v>
      </c>
      <c r="C425">
        <v>0.39389999999999997</v>
      </c>
      <c r="D425">
        <v>0.57999999999999996</v>
      </c>
      <c r="E425">
        <v>0.3881</v>
      </c>
      <c r="F425">
        <v>10</v>
      </c>
      <c r="G425">
        <v>94</v>
      </c>
      <c r="H425">
        <v>104</v>
      </c>
      <c r="I425" t="str">
        <f>IF(E425=0,"Zero Windspeed","OK")</f>
        <v>OK</v>
      </c>
      <c r="J425">
        <f>G425 - F425</f>
        <v>84</v>
      </c>
      <c r="K425">
        <f>H425 / (1 + D425 + E425)</f>
        <v>52.842843351455713</v>
      </c>
      <c r="L425">
        <f>F425 / G425</f>
        <v>0.10638297872340426</v>
      </c>
    </row>
    <row r="426" spans="1:12" x14ac:dyDescent="0.2">
      <c r="A426">
        <v>424</v>
      </c>
      <c r="B426">
        <v>425</v>
      </c>
      <c r="C426">
        <v>0.33329999999999999</v>
      </c>
      <c r="D426">
        <v>0.56999999999999995</v>
      </c>
      <c r="E426">
        <v>0.32840000000000003</v>
      </c>
      <c r="F426">
        <v>7</v>
      </c>
      <c r="G426">
        <v>190</v>
      </c>
      <c r="H426">
        <v>197</v>
      </c>
      <c r="I426" t="str">
        <f>IF(E426=0,"Zero Windspeed","OK")</f>
        <v>OK</v>
      </c>
      <c r="J426">
        <f>G426 - F426</f>
        <v>183</v>
      </c>
      <c r="K426">
        <f>H426 / (1 + D426 + E426)</f>
        <v>103.771597134429</v>
      </c>
      <c r="L426">
        <f>F426 / G426</f>
        <v>3.6842105263157891E-2</v>
      </c>
    </row>
    <row r="427" spans="1:12" x14ac:dyDescent="0.2">
      <c r="A427">
        <v>425</v>
      </c>
      <c r="B427">
        <v>426</v>
      </c>
      <c r="C427">
        <v>0.31819999999999998</v>
      </c>
      <c r="D427">
        <v>0.61</v>
      </c>
      <c r="E427">
        <v>0.28360000000000002</v>
      </c>
      <c r="F427">
        <v>5</v>
      </c>
      <c r="G427">
        <v>156</v>
      </c>
      <c r="H427">
        <v>161</v>
      </c>
      <c r="I427" t="str">
        <f>IF(E427=0,"Zero Windspeed","OK")</f>
        <v>OK</v>
      </c>
      <c r="J427">
        <f>G427 - F427</f>
        <v>151</v>
      </c>
      <c r="K427">
        <f>H427 / (1 + D427 + E427)</f>
        <v>85.023236163920572</v>
      </c>
      <c r="L427">
        <f>F427 / G427</f>
        <v>3.2051282051282048E-2</v>
      </c>
    </row>
    <row r="428" spans="1:12" x14ac:dyDescent="0.2">
      <c r="A428">
        <v>426</v>
      </c>
      <c r="B428">
        <v>427</v>
      </c>
      <c r="C428">
        <v>0.28789999999999999</v>
      </c>
      <c r="D428">
        <v>0.56999999999999995</v>
      </c>
      <c r="E428">
        <v>0.41789999999999999</v>
      </c>
      <c r="F428">
        <v>4</v>
      </c>
      <c r="G428">
        <v>108</v>
      </c>
      <c r="H428">
        <v>112</v>
      </c>
      <c r="I428" t="str">
        <f>IF(E428=0,"Zero Windspeed","OK")</f>
        <v>OK</v>
      </c>
      <c r="J428">
        <f>G428 - F428</f>
        <v>104</v>
      </c>
      <c r="K428">
        <f>H428 / (1 + D428 + E428)</f>
        <v>56.340862216409285</v>
      </c>
      <c r="L428">
        <f>F428 / G428</f>
        <v>3.7037037037037035E-2</v>
      </c>
    </row>
    <row r="429" spans="1:12" x14ac:dyDescent="0.2">
      <c r="A429">
        <v>427</v>
      </c>
      <c r="B429">
        <v>428</v>
      </c>
      <c r="C429">
        <v>0.30299999999999999</v>
      </c>
      <c r="D429">
        <v>0.49</v>
      </c>
      <c r="E429">
        <v>0.29849999999999999</v>
      </c>
      <c r="F429">
        <v>2</v>
      </c>
      <c r="G429">
        <v>74</v>
      </c>
      <c r="H429">
        <v>76</v>
      </c>
      <c r="I429" t="str">
        <f>IF(E429=0,"Zero Windspeed","OK")</f>
        <v>OK</v>
      </c>
      <c r="J429">
        <f>G429 - F429</f>
        <v>72</v>
      </c>
      <c r="K429">
        <f>H429 / (1 + D429 + E429)</f>
        <v>42.493709812692202</v>
      </c>
      <c r="L429">
        <f>F429 / G429</f>
        <v>2.7027027027027029E-2</v>
      </c>
    </row>
    <row r="430" spans="1:12" x14ac:dyDescent="0.2">
      <c r="A430">
        <v>428</v>
      </c>
      <c r="B430">
        <v>429</v>
      </c>
      <c r="C430">
        <v>0.28789999999999999</v>
      </c>
      <c r="D430">
        <v>0.49</v>
      </c>
      <c r="E430">
        <v>0.41789999999999999</v>
      </c>
      <c r="F430">
        <v>4</v>
      </c>
      <c r="G430">
        <v>55</v>
      </c>
      <c r="H430">
        <v>59</v>
      </c>
      <c r="I430" t="str">
        <f>IF(E430=0,"Zero Windspeed","OK")</f>
        <v>OK</v>
      </c>
      <c r="J430">
        <f>G430 - F430</f>
        <v>51</v>
      </c>
      <c r="K430">
        <f>H430 / (1 + D430 + E430)</f>
        <v>30.924052623303108</v>
      </c>
      <c r="L430">
        <f>F430 / G430</f>
        <v>7.2727272727272724E-2</v>
      </c>
    </row>
    <row r="431" spans="1:12" x14ac:dyDescent="0.2">
      <c r="A431">
        <v>429</v>
      </c>
      <c r="B431">
        <v>430</v>
      </c>
      <c r="C431">
        <v>0.30299999999999999</v>
      </c>
      <c r="D431">
        <v>0.52</v>
      </c>
      <c r="E431">
        <v>0.16420000000000001</v>
      </c>
      <c r="F431">
        <v>6</v>
      </c>
      <c r="G431">
        <v>53</v>
      </c>
      <c r="H431">
        <v>59</v>
      </c>
      <c r="I431" t="str">
        <f>IF(E431=0,"Zero Windspeed","OK")</f>
        <v>OK</v>
      </c>
      <c r="J431">
        <f>G431 - F431</f>
        <v>47</v>
      </c>
      <c r="K431">
        <f>H431 / (1 + D431 + E431)</f>
        <v>35.031468946680917</v>
      </c>
      <c r="L431">
        <f>F431 / G431</f>
        <v>0.11320754716981132</v>
      </c>
    </row>
    <row r="432" spans="1:12" x14ac:dyDescent="0.2">
      <c r="A432">
        <v>430</v>
      </c>
      <c r="B432">
        <v>431</v>
      </c>
      <c r="C432">
        <v>0.2727</v>
      </c>
      <c r="D432">
        <v>0.52</v>
      </c>
      <c r="E432">
        <v>0.4627</v>
      </c>
      <c r="F432">
        <v>1</v>
      </c>
      <c r="G432">
        <v>27</v>
      </c>
      <c r="H432">
        <v>28</v>
      </c>
      <c r="I432" t="str">
        <f>IF(E432=0,"Zero Windspeed","OK")</f>
        <v>OK</v>
      </c>
      <c r="J432">
        <f>G432 - F432</f>
        <v>26</v>
      </c>
      <c r="K432">
        <f>H432 / (1 + D432 + E432)</f>
        <v>14.122156655066325</v>
      </c>
      <c r="L432">
        <f>F432 / G432</f>
        <v>3.7037037037037035E-2</v>
      </c>
    </row>
    <row r="433" spans="1:12" x14ac:dyDescent="0.2">
      <c r="A433">
        <v>431</v>
      </c>
      <c r="B433">
        <v>432</v>
      </c>
      <c r="C433">
        <v>0.2273</v>
      </c>
      <c r="D433">
        <v>0.56000000000000005</v>
      </c>
      <c r="E433">
        <v>0.3881</v>
      </c>
      <c r="F433">
        <v>5</v>
      </c>
      <c r="G433">
        <v>8</v>
      </c>
      <c r="H433">
        <v>13</v>
      </c>
      <c r="I433" t="str">
        <f>IF(E433=0,"Zero Windspeed","OK")</f>
        <v>OK</v>
      </c>
      <c r="J433">
        <f>G433 - F433</f>
        <v>3</v>
      </c>
      <c r="K433">
        <f>H433 / (1 + D433 + E433)</f>
        <v>6.6731687285046961</v>
      </c>
      <c r="L433">
        <f>F433 / G433</f>
        <v>0.625</v>
      </c>
    </row>
    <row r="434" spans="1:12" x14ac:dyDescent="0.2">
      <c r="A434">
        <v>432</v>
      </c>
      <c r="B434">
        <v>433</v>
      </c>
      <c r="C434">
        <v>0.2727</v>
      </c>
      <c r="D434">
        <v>0.56000000000000005</v>
      </c>
      <c r="E434">
        <v>0</v>
      </c>
      <c r="F434">
        <v>2</v>
      </c>
      <c r="G434">
        <v>3</v>
      </c>
      <c r="H434">
        <v>5</v>
      </c>
      <c r="I434" t="str">
        <f>IF(E434=0,"Zero Windspeed","OK")</f>
        <v>Zero Windspeed</v>
      </c>
      <c r="J434">
        <f>G434 - F434</f>
        <v>1</v>
      </c>
      <c r="K434">
        <f>H434 / (1 + D434 + E434)</f>
        <v>3.2051282051282048</v>
      </c>
      <c r="L434">
        <f>F434 / G434</f>
        <v>0.66666666666666663</v>
      </c>
    </row>
    <row r="435" spans="1:12" x14ac:dyDescent="0.2">
      <c r="A435">
        <v>433</v>
      </c>
      <c r="B435">
        <v>434</v>
      </c>
      <c r="C435">
        <v>0.2727</v>
      </c>
      <c r="D435">
        <v>0.56000000000000005</v>
      </c>
      <c r="E435">
        <v>0</v>
      </c>
      <c r="F435">
        <v>0</v>
      </c>
      <c r="G435">
        <v>2</v>
      </c>
      <c r="H435">
        <v>2</v>
      </c>
      <c r="I435" t="str">
        <f>IF(E435=0,"Zero Windspeed","OK")</f>
        <v>Zero Windspeed</v>
      </c>
      <c r="J435">
        <f>G435 - F435</f>
        <v>2</v>
      </c>
      <c r="K435">
        <f>H435 / (1 + D435 + E435)</f>
        <v>1.2820512820512819</v>
      </c>
      <c r="L435">
        <f>F435 / G435</f>
        <v>0</v>
      </c>
    </row>
    <row r="436" spans="1:12" x14ac:dyDescent="0.2">
      <c r="A436">
        <v>434</v>
      </c>
      <c r="B436">
        <v>435</v>
      </c>
      <c r="C436">
        <v>0.2576</v>
      </c>
      <c r="D436">
        <v>0.56000000000000005</v>
      </c>
      <c r="E436">
        <v>0.16420000000000001</v>
      </c>
      <c r="F436">
        <v>0</v>
      </c>
      <c r="G436">
        <v>1</v>
      </c>
      <c r="H436">
        <v>1</v>
      </c>
      <c r="I436" t="str">
        <f>IF(E436=0,"Zero Windspeed","OK")</f>
        <v>OK</v>
      </c>
      <c r="J436">
        <f>G436 - F436</f>
        <v>1</v>
      </c>
      <c r="K436">
        <f>H436 / (1 + D436 + E436)</f>
        <v>0.57997912075165292</v>
      </c>
      <c r="L436">
        <f>F436 / G436</f>
        <v>0</v>
      </c>
    </row>
    <row r="437" spans="1:12" x14ac:dyDescent="0.2">
      <c r="A437">
        <v>435</v>
      </c>
      <c r="B437">
        <v>436</v>
      </c>
      <c r="C437">
        <v>0.2576</v>
      </c>
      <c r="D437">
        <v>0.56000000000000005</v>
      </c>
      <c r="E437">
        <v>0.16420000000000001</v>
      </c>
      <c r="F437">
        <v>0</v>
      </c>
      <c r="G437">
        <v>1</v>
      </c>
      <c r="H437">
        <v>1</v>
      </c>
      <c r="I437" t="str">
        <f>IF(E437=0,"Zero Windspeed","OK")</f>
        <v>OK</v>
      </c>
      <c r="J437">
        <f>G437 - F437</f>
        <v>1</v>
      </c>
      <c r="K437">
        <f>H437 / (1 + D437 + E437)</f>
        <v>0.57997912075165292</v>
      </c>
      <c r="L437">
        <f>F437 / G437</f>
        <v>0</v>
      </c>
    </row>
    <row r="438" spans="1:12" x14ac:dyDescent="0.2">
      <c r="A438">
        <v>436</v>
      </c>
      <c r="B438">
        <v>437</v>
      </c>
      <c r="C438">
        <v>0.2273</v>
      </c>
      <c r="D438">
        <v>0.6</v>
      </c>
      <c r="E438">
        <v>0.22389999999999999</v>
      </c>
      <c r="F438">
        <v>0</v>
      </c>
      <c r="G438">
        <v>6</v>
      </c>
      <c r="H438">
        <v>6</v>
      </c>
      <c r="I438" t="str">
        <f>IF(E438=0,"Zero Windspeed","OK")</f>
        <v>OK</v>
      </c>
      <c r="J438">
        <f>G438 - F438</f>
        <v>6</v>
      </c>
      <c r="K438">
        <f>H438 / (1 + D438 + E438)</f>
        <v>3.2896540380503314</v>
      </c>
      <c r="L438">
        <f>F438 / G438</f>
        <v>0</v>
      </c>
    </row>
    <row r="439" spans="1:12" x14ac:dyDescent="0.2">
      <c r="A439">
        <v>437</v>
      </c>
      <c r="B439">
        <v>438</v>
      </c>
      <c r="C439">
        <v>0.21210000000000001</v>
      </c>
      <c r="D439">
        <v>0.6</v>
      </c>
      <c r="E439">
        <v>0.22389999999999999</v>
      </c>
      <c r="F439">
        <v>0</v>
      </c>
      <c r="G439">
        <v>35</v>
      </c>
      <c r="H439">
        <v>35</v>
      </c>
      <c r="I439" t="str">
        <f>IF(E439=0,"Zero Windspeed","OK")</f>
        <v>OK</v>
      </c>
      <c r="J439">
        <f>G439 - F439</f>
        <v>35</v>
      </c>
      <c r="K439">
        <f>H439 / (1 + D439 + E439)</f>
        <v>19.189648555293601</v>
      </c>
      <c r="L439">
        <f>F439 / G439</f>
        <v>0</v>
      </c>
    </row>
    <row r="440" spans="1:12" x14ac:dyDescent="0.2">
      <c r="A440">
        <v>438</v>
      </c>
      <c r="B440">
        <v>439</v>
      </c>
      <c r="C440">
        <v>0.21210000000000001</v>
      </c>
      <c r="D440">
        <v>0.55000000000000004</v>
      </c>
      <c r="E440">
        <v>0.22389999999999999</v>
      </c>
      <c r="F440">
        <v>1</v>
      </c>
      <c r="G440">
        <v>100</v>
      </c>
      <c r="H440">
        <v>101</v>
      </c>
      <c r="I440" t="str">
        <f>IF(E440=0,"Zero Windspeed","OK")</f>
        <v>OK</v>
      </c>
      <c r="J440">
        <f>G440 - F440</f>
        <v>99</v>
      </c>
      <c r="K440">
        <f>H440 / (1 + D440 + E440)</f>
        <v>56.936693161959525</v>
      </c>
      <c r="L440">
        <f>F440 / G440</f>
        <v>0.01</v>
      </c>
    </row>
    <row r="441" spans="1:12" x14ac:dyDescent="0.2">
      <c r="A441">
        <v>439</v>
      </c>
      <c r="B441">
        <v>440</v>
      </c>
      <c r="C441">
        <v>0.21210000000000001</v>
      </c>
      <c r="D441">
        <v>0.55000000000000004</v>
      </c>
      <c r="E441">
        <v>0.28360000000000002</v>
      </c>
      <c r="F441">
        <v>2</v>
      </c>
      <c r="G441">
        <v>247</v>
      </c>
      <c r="H441">
        <v>249</v>
      </c>
      <c r="I441" t="str">
        <f>IF(E441=0,"Zero Windspeed","OK")</f>
        <v>OK</v>
      </c>
      <c r="J441">
        <f>G441 - F441</f>
        <v>245</v>
      </c>
      <c r="K441">
        <f>H441 / (1 + D441 + E441)</f>
        <v>135.79842931937171</v>
      </c>
      <c r="L441">
        <f>F441 / G441</f>
        <v>8.0971659919028341E-3</v>
      </c>
    </row>
    <row r="442" spans="1:12" x14ac:dyDescent="0.2">
      <c r="A442">
        <v>440</v>
      </c>
      <c r="B442">
        <v>441</v>
      </c>
      <c r="C442">
        <v>0.2273</v>
      </c>
      <c r="D442">
        <v>0.52</v>
      </c>
      <c r="E442">
        <v>0.22389999999999999</v>
      </c>
      <c r="F442">
        <v>3</v>
      </c>
      <c r="G442">
        <v>140</v>
      </c>
      <c r="H442">
        <v>143</v>
      </c>
      <c r="I442" t="str">
        <f>IF(E442=0,"Zero Windspeed","OK")</f>
        <v>OK</v>
      </c>
      <c r="J442">
        <f>G442 - F442</f>
        <v>137</v>
      </c>
      <c r="K442">
        <f>H442 / (1 + D442 + E442)</f>
        <v>82.000114685475083</v>
      </c>
      <c r="L442">
        <f>F442 / G442</f>
        <v>2.1428571428571429E-2</v>
      </c>
    </row>
    <row r="443" spans="1:12" x14ac:dyDescent="0.2">
      <c r="A443">
        <v>441</v>
      </c>
      <c r="B443">
        <v>442</v>
      </c>
      <c r="C443">
        <v>0.2273</v>
      </c>
      <c r="D443">
        <v>0.48</v>
      </c>
      <c r="E443">
        <v>0.29849999999999999</v>
      </c>
      <c r="F443">
        <v>1</v>
      </c>
      <c r="G443">
        <v>56</v>
      </c>
      <c r="H443">
        <v>57</v>
      </c>
      <c r="I443" t="str">
        <f>IF(E443=0,"Zero Windspeed","OK")</f>
        <v>OK</v>
      </c>
      <c r="J443">
        <f>G443 - F443</f>
        <v>55</v>
      </c>
      <c r="K443">
        <f>H443 / (1 + D443 + E443)</f>
        <v>32.04947989879112</v>
      </c>
      <c r="L443">
        <f>F443 / G443</f>
        <v>1.7857142857142856E-2</v>
      </c>
    </row>
    <row r="444" spans="1:12" x14ac:dyDescent="0.2">
      <c r="A444">
        <v>442</v>
      </c>
      <c r="B444">
        <v>443</v>
      </c>
      <c r="C444">
        <v>0.2727</v>
      </c>
      <c r="D444">
        <v>0.45</v>
      </c>
      <c r="E444">
        <v>0.16420000000000001</v>
      </c>
      <c r="F444">
        <v>5</v>
      </c>
      <c r="G444">
        <v>63</v>
      </c>
      <c r="H444">
        <v>68</v>
      </c>
      <c r="I444" t="str">
        <f>IF(E444=0,"Zero Windspeed","OK")</f>
        <v>OK</v>
      </c>
      <c r="J444">
        <f>G444 - F444</f>
        <v>58</v>
      </c>
      <c r="K444">
        <f>H444 / (1 + D444 + E444)</f>
        <v>42.126130591004838</v>
      </c>
      <c r="L444">
        <f>F444 / G444</f>
        <v>7.9365079365079361E-2</v>
      </c>
    </row>
    <row r="445" spans="1:12" x14ac:dyDescent="0.2">
      <c r="A445">
        <v>443</v>
      </c>
      <c r="B445">
        <v>444</v>
      </c>
      <c r="C445">
        <v>0.33329999999999999</v>
      </c>
      <c r="D445">
        <v>0.42</v>
      </c>
      <c r="E445">
        <v>0</v>
      </c>
      <c r="F445">
        <v>7</v>
      </c>
      <c r="G445">
        <v>77</v>
      </c>
      <c r="H445">
        <v>84</v>
      </c>
      <c r="I445" t="str">
        <f>IF(E445=0,"Zero Windspeed","OK")</f>
        <v>Zero Windspeed</v>
      </c>
      <c r="J445">
        <f>G445 - F445</f>
        <v>70</v>
      </c>
      <c r="K445">
        <f>H445 / (1 + D445 + E445)</f>
        <v>59.154929577464792</v>
      </c>
      <c r="L445">
        <f>F445 / G445</f>
        <v>9.0909090909090912E-2</v>
      </c>
    </row>
    <row r="446" spans="1:12" x14ac:dyDescent="0.2">
      <c r="A446">
        <v>444</v>
      </c>
      <c r="B446">
        <v>445</v>
      </c>
      <c r="C446">
        <v>0.28789999999999999</v>
      </c>
      <c r="D446">
        <v>0.45</v>
      </c>
      <c r="E446">
        <v>0.1045</v>
      </c>
      <c r="F446">
        <v>12</v>
      </c>
      <c r="G446">
        <v>86</v>
      </c>
      <c r="H446">
        <v>98</v>
      </c>
      <c r="I446" t="str">
        <f>IF(E446=0,"Zero Windspeed","OK")</f>
        <v>OK</v>
      </c>
      <c r="J446">
        <f>G446 - F446</f>
        <v>74</v>
      </c>
      <c r="K446">
        <f>H446 / (1 + D446 + E446)</f>
        <v>63.042779028626569</v>
      </c>
      <c r="L446">
        <f>F446 / G446</f>
        <v>0.13953488372093023</v>
      </c>
    </row>
    <row r="447" spans="1:12" x14ac:dyDescent="0.2">
      <c r="A447">
        <v>445</v>
      </c>
      <c r="B447">
        <v>446</v>
      </c>
      <c r="C447">
        <v>0.30299999999999999</v>
      </c>
      <c r="D447">
        <v>0.45</v>
      </c>
      <c r="E447">
        <v>0.1343</v>
      </c>
      <c r="F447">
        <v>6</v>
      </c>
      <c r="G447">
        <v>75</v>
      </c>
      <c r="H447">
        <v>81</v>
      </c>
      <c r="I447" t="str">
        <f>IF(E447=0,"Zero Windspeed","OK")</f>
        <v>OK</v>
      </c>
      <c r="J447">
        <f>G447 - F447</f>
        <v>69</v>
      </c>
      <c r="K447">
        <f>H447 / (1 + D447 + E447)</f>
        <v>51.126680552925578</v>
      </c>
      <c r="L447">
        <f>F447 / G447</f>
        <v>0.08</v>
      </c>
    </row>
    <row r="448" spans="1:12" x14ac:dyDescent="0.2">
      <c r="A448">
        <v>446</v>
      </c>
      <c r="B448">
        <v>447</v>
      </c>
      <c r="C448">
        <v>0.31819999999999998</v>
      </c>
      <c r="D448">
        <v>0.45</v>
      </c>
      <c r="E448">
        <v>0.19400000000000001</v>
      </c>
      <c r="F448">
        <v>8</v>
      </c>
      <c r="G448">
        <v>62</v>
      </c>
      <c r="H448">
        <v>70</v>
      </c>
      <c r="I448" t="str">
        <f>IF(E448=0,"Zero Windspeed","OK")</f>
        <v>OK</v>
      </c>
      <c r="J448">
        <f>G448 - F448</f>
        <v>54</v>
      </c>
      <c r="K448">
        <f>H448 / (1 + D448 + E448)</f>
        <v>42.579075425790755</v>
      </c>
      <c r="L448">
        <f>F448 / G448</f>
        <v>0.12903225806451613</v>
      </c>
    </row>
    <row r="449" spans="1:12" x14ac:dyDescent="0.2">
      <c r="A449">
        <v>447</v>
      </c>
      <c r="B449">
        <v>448</v>
      </c>
      <c r="C449">
        <v>0.30299999999999999</v>
      </c>
      <c r="D449">
        <v>0.49</v>
      </c>
      <c r="E449">
        <v>0.1343</v>
      </c>
      <c r="F449">
        <v>8</v>
      </c>
      <c r="G449">
        <v>83</v>
      </c>
      <c r="H449">
        <v>91</v>
      </c>
      <c r="I449" t="str">
        <f>IF(E449=0,"Zero Windspeed","OK")</f>
        <v>OK</v>
      </c>
      <c r="J449">
        <f>G449 - F449</f>
        <v>75</v>
      </c>
      <c r="K449">
        <f>H449 / (1 + D449 + E449)</f>
        <v>56.024133472880621</v>
      </c>
      <c r="L449">
        <f>F449 / G449</f>
        <v>9.6385542168674704E-2</v>
      </c>
    </row>
    <row r="450" spans="1:12" x14ac:dyDescent="0.2">
      <c r="A450">
        <v>448</v>
      </c>
      <c r="B450">
        <v>449</v>
      </c>
      <c r="C450">
        <v>0.31819999999999998</v>
      </c>
      <c r="D450">
        <v>0.49</v>
      </c>
      <c r="E450">
        <v>0.1045</v>
      </c>
      <c r="F450">
        <v>8</v>
      </c>
      <c r="G450">
        <v>207</v>
      </c>
      <c r="H450">
        <v>215</v>
      </c>
      <c r="I450" t="str">
        <f>IF(E450=0,"Zero Windspeed","OK")</f>
        <v>OK</v>
      </c>
      <c r="J450">
        <f>G450 - F450</f>
        <v>199</v>
      </c>
      <c r="K450">
        <f>H450 / (1 + D450 + E450)</f>
        <v>134.83850736908121</v>
      </c>
      <c r="L450">
        <f>F450 / G450</f>
        <v>3.864734299516908E-2</v>
      </c>
    </row>
    <row r="451" spans="1:12" x14ac:dyDescent="0.2">
      <c r="A451">
        <v>449</v>
      </c>
      <c r="B451">
        <v>450</v>
      </c>
      <c r="C451">
        <v>0.2576</v>
      </c>
      <c r="D451">
        <v>0.56000000000000005</v>
      </c>
      <c r="E451">
        <v>0.19400000000000001</v>
      </c>
      <c r="F451">
        <v>1</v>
      </c>
      <c r="G451">
        <v>184</v>
      </c>
      <c r="H451">
        <v>185</v>
      </c>
      <c r="I451" t="str">
        <f>IF(E451=0,"Zero Windspeed","OK")</f>
        <v>OK</v>
      </c>
      <c r="J451">
        <f>G451 - F451</f>
        <v>183</v>
      </c>
      <c r="K451">
        <f>H451 / (1 + D451 + E451)</f>
        <v>105.47320410490308</v>
      </c>
      <c r="L451">
        <f>F451 / G451</f>
        <v>5.434782608695652E-3</v>
      </c>
    </row>
    <row r="452" spans="1:12" x14ac:dyDescent="0.2">
      <c r="A452">
        <v>450</v>
      </c>
      <c r="B452">
        <v>451</v>
      </c>
      <c r="C452">
        <v>0.2273</v>
      </c>
      <c r="D452">
        <v>0.56000000000000005</v>
      </c>
      <c r="E452">
        <v>0.32840000000000003</v>
      </c>
      <c r="F452">
        <v>6</v>
      </c>
      <c r="G452">
        <v>146</v>
      </c>
      <c r="H452">
        <v>152</v>
      </c>
      <c r="I452" t="str">
        <f>IF(E452=0,"Zero Windspeed","OK")</f>
        <v>OK</v>
      </c>
      <c r="J452">
        <f>G452 - F452</f>
        <v>140</v>
      </c>
      <c r="K452">
        <f>H452 / (1 + D452 + E452)</f>
        <v>80.491421309044696</v>
      </c>
      <c r="L452">
        <f>F452 / G452</f>
        <v>4.1095890410958902E-2</v>
      </c>
    </row>
    <row r="453" spans="1:12" x14ac:dyDescent="0.2">
      <c r="A453">
        <v>451</v>
      </c>
      <c r="B453">
        <v>452</v>
      </c>
      <c r="C453">
        <v>0.2424</v>
      </c>
      <c r="D453">
        <v>0.6</v>
      </c>
      <c r="E453">
        <v>0.28360000000000002</v>
      </c>
      <c r="F453">
        <v>2</v>
      </c>
      <c r="G453">
        <v>124</v>
      </c>
      <c r="H453">
        <v>126</v>
      </c>
      <c r="I453" t="str">
        <f>IF(E453=0,"Zero Windspeed","OK")</f>
        <v>OK</v>
      </c>
      <c r="J453">
        <f>G453 - F453</f>
        <v>122</v>
      </c>
      <c r="K453">
        <f>H453 / (1 + D453 + E453)</f>
        <v>66.893183266086211</v>
      </c>
      <c r="L453">
        <f>F453 / G453</f>
        <v>1.6129032258064516E-2</v>
      </c>
    </row>
    <row r="454" spans="1:12" x14ac:dyDescent="0.2">
      <c r="A454">
        <v>452</v>
      </c>
      <c r="B454">
        <v>453</v>
      </c>
      <c r="C454">
        <v>0.2273</v>
      </c>
      <c r="D454">
        <v>0.6</v>
      </c>
      <c r="E454">
        <v>0.25369999999999998</v>
      </c>
      <c r="F454">
        <v>3</v>
      </c>
      <c r="G454">
        <v>54</v>
      </c>
      <c r="H454">
        <v>57</v>
      </c>
      <c r="I454" t="str">
        <f>IF(E454=0,"Zero Windspeed","OK")</f>
        <v>OK</v>
      </c>
      <c r="J454">
        <f>G454 - F454</f>
        <v>51</v>
      </c>
      <c r="K454">
        <f>H454 / (1 + D454 + E454)</f>
        <v>30.749312186437933</v>
      </c>
      <c r="L454">
        <f>F454 / G454</f>
        <v>5.5555555555555552E-2</v>
      </c>
    </row>
    <row r="455" spans="1:12" x14ac:dyDescent="0.2">
      <c r="A455">
        <v>453</v>
      </c>
      <c r="B455">
        <v>454</v>
      </c>
      <c r="C455">
        <v>0.21210000000000001</v>
      </c>
      <c r="D455">
        <v>0.65</v>
      </c>
      <c r="E455">
        <v>0.28360000000000002</v>
      </c>
      <c r="F455">
        <v>0</v>
      </c>
      <c r="G455">
        <v>56</v>
      </c>
      <c r="H455">
        <v>56</v>
      </c>
      <c r="I455" t="str">
        <f>IF(E455=0,"Zero Windspeed","OK")</f>
        <v>OK</v>
      </c>
      <c r="J455">
        <f>G455 - F455</f>
        <v>56</v>
      </c>
      <c r="K455">
        <f>H455 / (1 + D455 + E455)</f>
        <v>28.961522548613985</v>
      </c>
      <c r="L455">
        <f>F455 / G455</f>
        <v>0</v>
      </c>
    </row>
    <row r="456" spans="1:12" x14ac:dyDescent="0.2">
      <c r="A456">
        <v>454</v>
      </c>
      <c r="B456">
        <v>455</v>
      </c>
      <c r="C456">
        <v>0.21210000000000001</v>
      </c>
      <c r="D456">
        <v>0.65</v>
      </c>
      <c r="E456">
        <v>0.32840000000000003</v>
      </c>
      <c r="F456">
        <v>3</v>
      </c>
      <c r="G456">
        <v>28</v>
      </c>
      <c r="H456">
        <v>31</v>
      </c>
      <c r="I456" t="str">
        <f>IF(E456=0,"Zero Windspeed","OK")</f>
        <v>OK</v>
      </c>
      <c r="J456">
        <f>G456 - F456</f>
        <v>25</v>
      </c>
      <c r="K456">
        <f>H456 / (1 + D456 + E456)</f>
        <v>15.669227658714114</v>
      </c>
      <c r="L456">
        <f>F456 / G456</f>
        <v>0.10714285714285714</v>
      </c>
    </row>
    <row r="457" spans="1:12" x14ac:dyDescent="0.2">
      <c r="A457">
        <v>455</v>
      </c>
      <c r="B457">
        <v>456</v>
      </c>
      <c r="C457">
        <v>0.2273</v>
      </c>
      <c r="D457">
        <v>0.7</v>
      </c>
      <c r="E457">
        <v>0.25369999999999998</v>
      </c>
      <c r="F457">
        <v>1</v>
      </c>
      <c r="G457">
        <v>20</v>
      </c>
      <c r="H457">
        <v>21</v>
      </c>
      <c r="I457" t="str">
        <f>IF(E457=0,"Zero Windspeed","OK")</f>
        <v>OK</v>
      </c>
      <c r="J457">
        <f>G457 - F457</f>
        <v>19</v>
      </c>
      <c r="K457">
        <f>H457 / (1 + D457 + E457)</f>
        <v>10.748835542816195</v>
      </c>
      <c r="L457">
        <f>F457 / G457</f>
        <v>0.05</v>
      </c>
    </row>
    <row r="458" spans="1:12" x14ac:dyDescent="0.2">
      <c r="A458">
        <v>456</v>
      </c>
      <c r="B458">
        <v>457</v>
      </c>
      <c r="C458">
        <v>0.2273</v>
      </c>
      <c r="D458">
        <v>0.7</v>
      </c>
      <c r="E458">
        <v>0.25369999999999998</v>
      </c>
      <c r="F458">
        <v>0</v>
      </c>
      <c r="G458">
        <v>6</v>
      </c>
      <c r="H458">
        <v>6</v>
      </c>
      <c r="I458" t="str">
        <f>IF(E458=0,"Zero Windspeed","OK")</f>
        <v>OK</v>
      </c>
      <c r="J458">
        <f>G458 - F458</f>
        <v>6</v>
      </c>
      <c r="K458">
        <f>H458 / (1 + D458 + E458)</f>
        <v>3.0710958693760557</v>
      </c>
      <c r="L458">
        <f>F458 / G458</f>
        <v>0</v>
      </c>
    </row>
    <row r="459" spans="1:12" x14ac:dyDescent="0.2">
      <c r="A459">
        <v>457</v>
      </c>
      <c r="B459">
        <v>458</v>
      </c>
      <c r="C459">
        <v>0.2424</v>
      </c>
      <c r="D459">
        <v>0.75</v>
      </c>
      <c r="E459">
        <v>0.16420000000000001</v>
      </c>
      <c r="F459">
        <v>0</v>
      </c>
      <c r="G459">
        <v>2</v>
      </c>
      <c r="H459">
        <v>2</v>
      </c>
      <c r="I459" t="str">
        <f>IF(E459=0,"Zero Windspeed","OK")</f>
        <v>OK</v>
      </c>
      <c r="J459">
        <f>G459 - F459</f>
        <v>2</v>
      </c>
      <c r="K459">
        <f>H459 / (1 + D459 + E459)</f>
        <v>1.0448229025180231</v>
      </c>
      <c r="L459">
        <f>F459 / G459</f>
        <v>0</v>
      </c>
    </row>
    <row r="460" spans="1:12" x14ac:dyDescent="0.2">
      <c r="A460">
        <v>458</v>
      </c>
      <c r="B460">
        <v>459</v>
      </c>
      <c r="C460">
        <v>0.21210000000000001</v>
      </c>
      <c r="D460">
        <v>0.8</v>
      </c>
      <c r="E460">
        <v>0.29849999999999999</v>
      </c>
      <c r="F460">
        <v>0</v>
      </c>
      <c r="G460">
        <v>1</v>
      </c>
      <c r="H460">
        <v>1</v>
      </c>
      <c r="I460" t="str">
        <f>IF(E460=0,"Zero Windspeed","OK")</f>
        <v>OK</v>
      </c>
      <c r="J460">
        <f>G460 - F460</f>
        <v>1</v>
      </c>
      <c r="K460">
        <f>H460 / (1 + D460 + E460)</f>
        <v>0.47653085537288536</v>
      </c>
      <c r="L460">
        <f>F460 / G460</f>
        <v>0</v>
      </c>
    </row>
    <row r="461" spans="1:12" x14ac:dyDescent="0.2">
      <c r="A461">
        <v>459</v>
      </c>
      <c r="B461">
        <v>460</v>
      </c>
      <c r="C461">
        <v>0.2576</v>
      </c>
      <c r="D461">
        <v>0.87</v>
      </c>
      <c r="E461">
        <v>8.9599999999999999E-2</v>
      </c>
      <c r="F461">
        <v>0</v>
      </c>
      <c r="G461">
        <v>1</v>
      </c>
      <c r="H461">
        <v>1</v>
      </c>
      <c r="I461" t="str">
        <f>IF(E461=0,"Zero Windspeed","OK")</f>
        <v>OK</v>
      </c>
      <c r="J461">
        <f>G461 - F461</f>
        <v>1</v>
      </c>
      <c r="K461">
        <f>H461 / (1 + D461 + E461)</f>
        <v>0.51030822616860583</v>
      </c>
      <c r="L461">
        <f>F461 / G461</f>
        <v>0</v>
      </c>
    </row>
    <row r="462" spans="1:12" x14ac:dyDescent="0.2">
      <c r="A462">
        <v>460</v>
      </c>
      <c r="B462">
        <v>461</v>
      </c>
      <c r="C462">
        <v>0.19700000000000001</v>
      </c>
      <c r="D462">
        <v>0.6</v>
      </c>
      <c r="E462">
        <v>0.41789999999999999</v>
      </c>
      <c r="F462">
        <v>1</v>
      </c>
      <c r="G462">
        <v>4</v>
      </c>
      <c r="H462">
        <v>5</v>
      </c>
      <c r="I462" t="str">
        <f>IF(E462=0,"Zero Windspeed","OK")</f>
        <v>OK</v>
      </c>
      <c r="J462">
        <f>G462 - F462</f>
        <v>3</v>
      </c>
      <c r="K462">
        <f>H462 / (1 + D462 + E462)</f>
        <v>2.4778234798552949</v>
      </c>
      <c r="L462">
        <f>F462 / G462</f>
        <v>0.25</v>
      </c>
    </row>
    <row r="463" spans="1:12" x14ac:dyDescent="0.2">
      <c r="A463">
        <v>461</v>
      </c>
      <c r="B463">
        <v>462</v>
      </c>
      <c r="C463">
        <v>0.21210000000000001</v>
      </c>
      <c r="D463">
        <v>0.55000000000000004</v>
      </c>
      <c r="E463">
        <v>0.25369999999999998</v>
      </c>
      <c r="F463">
        <v>0</v>
      </c>
      <c r="G463">
        <v>27</v>
      </c>
      <c r="H463">
        <v>27</v>
      </c>
      <c r="I463" t="str">
        <f>IF(E463=0,"Zero Windspeed","OK")</f>
        <v>OK</v>
      </c>
      <c r="J463">
        <f>G463 - F463</f>
        <v>27</v>
      </c>
      <c r="K463">
        <f>H463 / (1 + D463 + E463)</f>
        <v>14.969229916283195</v>
      </c>
      <c r="L463">
        <f>F463 / G463</f>
        <v>0</v>
      </c>
    </row>
    <row r="464" spans="1:12" x14ac:dyDescent="0.2">
      <c r="A464">
        <v>462</v>
      </c>
      <c r="B464">
        <v>463</v>
      </c>
      <c r="C464">
        <v>0.18179999999999999</v>
      </c>
      <c r="D464">
        <v>0.51</v>
      </c>
      <c r="E464">
        <v>0.28360000000000002</v>
      </c>
      <c r="F464">
        <v>2</v>
      </c>
      <c r="G464">
        <v>66</v>
      </c>
      <c r="H464">
        <v>68</v>
      </c>
      <c r="I464" t="str">
        <f>IF(E464=0,"Zero Windspeed","OK")</f>
        <v>OK</v>
      </c>
      <c r="J464">
        <f>G464 - F464</f>
        <v>64</v>
      </c>
      <c r="K464">
        <f>H464 / (1 + D464 + E464)</f>
        <v>37.912578055307762</v>
      </c>
      <c r="L464">
        <f>F464 / G464</f>
        <v>3.0303030303030304E-2</v>
      </c>
    </row>
    <row r="465" spans="1:12" x14ac:dyDescent="0.2">
      <c r="A465">
        <v>463</v>
      </c>
      <c r="B465">
        <v>464</v>
      </c>
      <c r="C465">
        <v>0.18179999999999999</v>
      </c>
      <c r="D465">
        <v>0.47</v>
      </c>
      <c r="E465">
        <v>0.32840000000000003</v>
      </c>
      <c r="F465">
        <v>7</v>
      </c>
      <c r="G465">
        <v>210</v>
      </c>
      <c r="H465">
        <v>217</v>
      </c>
      <c r="I465" t="str">
        <f>IF(E465=0,"Zero Windspeed","OK")</f>
        <v>OK</v>
      </c>
      <c r="J465">
        <f>G465 - F465</f>
        <v>203</v>
      </c>
      <c r="K465">
        <f>H465 / (1 + D465 + E465)</f>
        <v>120.66281138790036</v>
      </c>
      <c r="L465">
        <f>F465 / G465</f>
        <v>3.3333333333333333E-2</v>
      </c>
    </row>
    <row r="466" spans="1:12" x14ac:dyDescent="0.2">
      <c r="A466">
        <v>464</v>
      </c>
      <c r="B466">
        <v>465</v>
      </c>
      <c r="C466">
        <v>0.18179999999999999</v>
      </c>
      <c r="D466">
        <v>0.51</v>
      </c>
      <c r="E466">
        <v>0.35820000000000002</v>
      </c>
      <c r="F466">
        <v>7</v>
      </c>
      <c r="G466">
        <v>159</v>
      </c>
      <c r="H466">
        <v>166</v>
      </c>
      <c r="I466" t="str">
        <f>IF(E466=0,"Zero Windspeed","OK")</f>
        <v>OK</v>
      </c>
      <c r="J466">
        <f>G466 - F466</f>
        <v>152</v>
      </c>
      <c r="K466">
        <f>H466 / (1 + D466 + E466)</f>
        <v>88.855582914034898</v>
      </c>
      <c r="L466">
        <f>F466 / G466</f>
        <v>4.40251572327044E-2</v>
      </c>
    </row>
    <row r="467" spans="1:12" x14ac:dyDescent="0.2">
      <c r="A467">
        <v>465</v>
      </c>
      <c r="B467">
        <v>466</v>
      </c>
      <c r="C467">
        <v>0.16669999999999999</v>
      </c>
      <c r="D467">
        <v>0.47</v>
      </c>
      <c r="E467">
        <v>0.4627</v>
      </c>
      <c r="F467">
        <v>6</v>
      </c>
      <c r="G467">
        <v>57</v>
      </c>
      <c r="H467">
        <v>63</v>
      </c>
      <c r="I467" t="str">
        <f>IF(E467=0,"Zero Windspeed","OK")</f>
        <v>OK</v>
      </c>
      <c r="J467">
        <f>G467 - F467</f>
        <v>51</v>
      </c>
      <c r="K467">
        <f>H467 / (1 + D467 + E467)</f>
        <v>32.59688518652662</v>
      </c>
      <c r="L467">
        <f>F467 / G467</f>
        <v>0.10526315789473684</v>
      </c>
    </row>
    <row r="468" spans="1:12" x14ac:dyDescent="0.2">
      <c r="A468">
        <v>466</v>
      </c>
      <c r="B468">
        <v>467</v>
      </c>
      <c r="C468">
        <v>0.18179999999999999</v>
      </c>
      <c r="D468">
        <v>0.41</v>
      </c>
      <c r="E468">
        <v>0.4627</v>
      </c>
      <c r="F468">
        <v>6</v>
      </c>
      <c r="G468">
        <v>53</v>
      </c>
      <c r="H468">
        <v>59</v>
      </c>
      <c r="I468" t="str">
        <f>IF(E468=0,"Zero Windspeed","OK")</f>
        <v>OK</v>
      </c>
      <c r="J468">
        <f>G468 - F468</f>
        <v>47</v>
      </c>
      <c r="K468">
        <f>H468 / (1 + D468 + E468)</f>
        <v>31.505313184172586</v>
      </c>
      <c r="L468">
        <f>F468 / G468</f>
        <v>0.11320754716981132</v>
      </c>
    </row>
    <row r="469" spans="1:12" x14ac:dyDescent="0.2">
      <c r="A469">
        <v>467</v>
      </c>
      <c r="B469">
        <v>468</v>
      </c>
      <c r="C469">
        <v>0.18179999999999999</v>
      </c>
      <c r="D469">
        <v>0.27</v>
      </c>
      <c r="E469">
        <v>0.58209999999999995</v>
      </c>
      <c r="F469">
        <v>11</v>
      </c>
      <c r="G469">
        <v>67</v>
      </c>
      <c r="H469">
        <v>78</v>
      </c>
      <c r="I469" t="str">
        <f>IF(E469=0,"Zero Windspeed","OK")</f>
        <v>OK</v>
      </c>
      <c r="J469">
        <f>G469 - F469</f>
        <v>56</v>
      </c>
      <c r="K469">
        <f>H469 / (1 + D469 + E469)</f>
        <v>42.114356676205389</v>
      </c>
      <c r="L469">
        <f>F469 / G469</f>
        <v>0.16417910447761194</v>
      </c>
    </row>
    <row r="470" spans="1:12" x14ac:dyDescent="0.2">
      <c r="A470">
        <v>468</v>
      </c>
      <c r="B470">
        <v>469</v>
      </c>
      <c r="C470">
        <v>0.1515</v>
      </c>
      <c r="D470">
        <v>0.21</v>
      </c>
      <c r="E470">
        <v>0.58209999999999995</v>
      </c>
      <c r="F470">
        <v>8</v>
      </c>
      <c r="G470">
        <v>65</v>
      </c>
      <c r="H470">
        <v>73</v>
      </c>
      <c r="I470" t="str">
        <f>IF(E470=0,"Zero Windspeed","OK")</f>
        <v>OK</v>
      </c>
      <c r="J470">
        <f>G470 - F470</f>
        <v>57</v>
      </c>
      <c r="K470">
        <f>H470 / (1 + D470 + E470)</f>
        <v>40.734334021538977</v>
      </c>
      <c r="L470">
        <f>F470 / G470</f>
        <v>0.12307692307692308</v>
      </c>
    </row>
    <row r="471" spans="1:12" x14ac:dyDescent="0.2">
      <c r="A471">
        <v>469</v>
      </c>
      <c r="B471">
        <v>470</v>
      </c>
      <c r="C471">
        <v>0.1515</v>
      </c>
      <c r="D471">
        <v>0.25</v>
      </c>
      <c r="E471">
        <v>0.52239999999999998</v>
      </c>
      <c r="F471">
        <v>6</v>
      </c>
      <c r="G471">
        <v>56</v>
      </c>
      <c r="H471">
        <v>62</v>
      </c>
      <c r="I471" t="str">
        <f>IF(E471=0,"Zero Windspeed","OK")</f>
        <v>OK</v>
      </c>
      <c r="J471">
        <f>G471 - F471</f>
        <v>50</v>
      </c>
      <c r="K471">
        <f>H471 / (1 + D471 + E471)</f>
        <v>34.980816971338299</v>
      </c>
      <c r="L471">
        <f>F471 / G471</f>
        <v>0.10714285714285714</v>
      </c>
    </row>
    <row r="472" spans="1:12" x14ac:dyDescent="0.2">
      <c r="A472">
        <v>470</v>
      </c>
      <c r="B472">
        <v>471</v>
      </c>
      <c r="C472">
        <v>0.1212</v>
      </c>
      <c r="D472">
        <v>0.26</v>
      </c>
      <c r="E472">
        <v>0.44779999999999998</v>
      </c>
      <c r="F472">
        <v>4</v>
      </c>
      <c r="G472">
        <v>61</v>
      </c>
      <c r="H472">
        <v>65</v>
      </c>
      <c r="I472" t="str">
        <f>IF(E472=0,"Zero Windspeed","OK")</f>
        <v>OK</v>
      </c>
      <c r="J472">
        <f>G472 - F472</f>
        <v>57</v>
      </c>
      <c r="K472">
        <f>H472 / (1 + D472 + E472)</f>
        <v>38.060662841082092</v>
      </c>
      <c r="L472">
        <f>F472 / G472</f>
        <v>6.5573770491803282E-2</v>
      </c>
    </row>
    <row r="473" spans="1:12" x14ac:dyDescent="0.2">
      <c r="A473">
        <v>471</v>
      </c>
      <c r="B473">
        <v>472</v>
      </c>
      <c r="C473">
        <v>0.13639999999999999</v>
      </c>
      <c r="D473">
        <v>0.26</v>
      </c>
      <c r="E473">
        <v>0.35820000000000002</v>
      </c>
      <c r="F473">
        <v>0</v>
      </c>
      <c r="G473">
        <v>97</v>
      </c>
      <c r="H473">
        <v>97</v>
      </c>
      <c r="I473" t="str">
        <f>IF(E473=0,"Zero Windspeed","OK")</f>
        <v>OK</v>
      </c>
      <c r="J473">
        <f>G473 - F473</f>
        <v>97</v>
      </c>
      <c r="K473">
        <f>H473 / (1 + D473 + E473)</f>
        <v>59.94314670621678</v>
      </c>
      <c r="L473">
        <f>F473 / G473</f>
        <v>0</v>
      </c>
    </row>
    <row r="474" spans="1:12" x14ac:dyDescent="0.2">
      <c r="A474">
        <v>472</v>
      </c>
      <c r="B474">
        <v>473</v>
      </c>
      <c r="C474">
        <v>0.1212</v>
      </c>
      <c r="D474">
        <v>0.28000000000000003</v>
      </c>
      <c r="E474">
        <v>0.35820000000000002</v>
      </c>
      <c r="F474">
        <v>10</v>
      </c>
      <c r="G474">
        <v>151</v>
      </c>
      <c r="H474">
        <v>161</v>
      </c>
      <c r="I474" t="str">
        <f>IF(E474=0,"Zero Windspeed","OK")</f>
        <v>OK</v>
      </c>
      <c r="J474">
        <f>G474 - F474</f>
        <v>141</v>
      </c>
      <c r="K474">
        <f>H474 / (1 + D474 + E474)</f>
        <v>98.278598461726276</v>
      </c>
      <c r="L474">
        <f>F474 / G474</f>
        <v>6.6225165562913912E-2</v>
      </c>
    </row>
    <row r="475" spans="1:12" x14ac:dyDescent="0.2">
      <c r="A475">
        <v>473</v>
      </c>
      <c r="B475">
        <v>474</v>
      </c>
      <c r="C475">
        <v>0.1212</v>
      </c>
      <c r="D475">
        <v>0.3</v>
      </c>
      <c r="E475">
        <v>0.25369999999999998</v>
      </c>
      <c r="F475">
        <v>1</v>
      </c>
      <c r="G475">
        <v>119</v>
      </c>
      <c r="H475">
        <v>120</v>
      </c>
      <c r="I475" t="str">
        <f>IF(E475=0,"Zero Windspeed","OK")</f>
        <v>OK</v>
      </c>
      <c r="J475">
        <f>G475 - F475</f>
        <v>118</v>
      </c>
      <c r="K475">
        <f>H475 / (1 + D475 + E475)</f>
        <v>77.234987449314531</v>
      </c>
      <c r="L475">
        <f>F475 / G475</f>
        <v>8.4033613445378148E-3</v>
      </c>
    </row>
    <row r="476" spans="1:12" x14ac:dyDescent="0.2">
      <c r="A476">
        <v>474</v>
      </c>
      <c r="B476">
        <v>475</v>
      </c>
      <c r="C476">
        <v>0.1061</v>
      </c>
      <c r="D476">
        <v>0.3</v>
      </c>
      <c r="E476">
        <v>0.32840000000000003</v>
      </c>
      <c r="F476">
        <v>3</v>
      </c>
      <c r="G476">
        <v>93</v>
      </c>
      <c r="H476">
        <v>96</v>
      </c>
      <c r="I476" t="str">
        <f>IF(E476=0,"Zero Windspeed","OK")</f>
        <v>OK</v>
      </c>
      <c r="J476">
        <f>G476 - F476</f>
        <v>90</v>
      </c>
      <c r="K476">
        <f>H476 / (1 + D476 + E476)</f>
        <v>58.953574060427414</v>
      </c>
      <c r="L476">
        <f>F476 / G476</f>
        <v>3.2258064516129031E-2</v>
      </c>
    </row>
    <row r="477" spans="1:12" x14ac:dyDescent="0.2">
      <c r="A477">
        <v>475</v>
      </c>
      <c r="B477">
        <v>476</v>
      </c>
      <c r="C477">
        <v>7.5800000000000006E-2</v>
      </c>
      <c r="D477">
        <v>0.33</v>
      </c>
      <c r="E477">
        <v>0.41789999999999999</v>
      </c>
      <c r="F477">
        <v>1</v>
      </c>
      <c r="G477">
        <v>52</v>
      </c>
      <c r="H477">
        <v>53</v>
      </c>
      <c r="I477" t="str">
        <f>IF(E477=0,"Zero Windspeed","OK")</f>
        <v>OK</v>
      </c>
      <c r="J477">
        <f>G477 - F477</f>
        <v>51</v>
      </c>
      <c r="K477">
        <f>H477 / (1 + D477 + E477)</f>
        <v>30.322100806682304</v>
      </c>
      <c r="L477">
        <f>F477 / G477</f>
        <v>1.9230769230769232E-2</v>
      </c>
    </row>
    <row r="478" spans="1:12" x14ac:dyDescent="0.2">
      <c r="A478">
        <v>476</v>
      </c>
      <c r="B478">
        <v>477</v>
      </c>
      <c r="C478">
        <v>7.5800000000000006E-2</v>
      </c>
      <c r="D478">
        <v>0.38</v>
      </c>
      <c r="E478">
        <v>0.28360000000000002</v>
      </c>
      <c r="F478">
        <v>0</v>
      </c>
      <c r="G478">
        <v>41</v>
      </c>
      <c r="H478">
        <v>41</v>
      </c>
      <c r="I478" t="str">
        <f>IF(E478=0,"Zero Windspeed","OK")</f>
        <v>OK</v>
      </c>
      <c r="J478">
        <f>G478 - F478</f>
        <v>41</v>
      </c>
      <c r="K478">
        <f>H478 / (1 + D478 + E478)</f>
        <v>24.64534743928829</v>
      </c>
      <c r="L478">
        <f>F478 / G478</f>
        <v>0</v>
      </c>
    </row>
    <row r="479" spans="1:12" x14ac:dyDescent="0.2">
      <c r="A479">
        <v>477</v>
      </c>
      <c r="B479">
        <v>478</v>
      </c>
      <c r="C479">
        <v>3.0300000000000001E-2</v>
      </c>
      <c r="D479">
        <v>0.41</v>
      </c>
      <c r="E479">
        <v>0.3881</v>
      </c>
      <c r="F479">
        <v>1</v>
      </c>
      <c r="G479">
        <v>33</v>
      </c>
      <c r="H479">
        <v>34</v>
      </c>
      <c r="I479" t="str">
        <f>IF(E479=0,"Zero Windspeed","OK")</f>
        <v>OK</v>
      </c>
      <c r="J479">
        <f>G479 - F479</f>
        <v>32</v>
      </c>
      <c r="K479">
        <f>H479 / (1 + D479 + E479)</f>
        <v>18.908848228685837</v>
      </c>
      <c r="L479">
        <f>F479 / G479</f>
        <v>3.0303030303030304E-2</v>
      </c>
    </row>
    <row r="480" spans="1:12" x14ac:dyDescent="0.2">
      <c r="A480">
        <v>478</v>
      </c>
      <c r="B480">
        <v>479</v>
      </c>
      <c r="C480">
        <v>4.5499999999999999E-2</v>
      </c>
      <c r="D480">
        <v>0.38</v>
      </c>
      <c r="E480">
        <v>0.32840000000000003</v>
      </c>
      <c r="F480">
        <v>0</v>
      </c>
      <c r="G480">
        <v>27</v>
      </c>
      <c r="H480">
        <v>27</v>
      </c>
      <c r="I480" t="str">
        <f>IF(E480=0,"Zero Windspeed","OK")</f>
        <v>OK</v>
      </c>
      <c r="J480">
        <f>G480 - F480</f>
        <v>27</v>
      </c>
      <c r="K480">
        <f>H480 / (1 + D480 + E480)</f>
        <v>15.804261297120114</v>
      </c>
      <c r="L480">
        <f>F480 / G480</f>
        <v>0</v>
      </c>
    </row>
    <row r="481" spans="1:12" x14ac:dyDescent="0.2">
      <c r="A481">
        <v>479</v>
      </c>
      <c r="B481">
        <v>480</v>
      </c>
      <c r="C481">
        <v>3.0300000000000001E-2</v>
      </c>
      <c r="D481">
        <v>0.45</v>
      </c>
      <c r="E481">
        <v>0.25369999999999998</v>
      </c>
      <c r="F481">
        <v>0</v>
      </c>
      <c r="G481">
        <v>13</v>
      </c>
      <c r="H481">
        <v>13</v>
      </c>
      <c r="I481" t="str">
        <f>IF(E481=0,"Zero Windspeed","OK")</f>
        <v>OK</v>
      </c>
      <c r="J481">
        <f>G481 - F481</f>
        <v>13</v>
      </c>
      <c r="K481">
        <f>H481 / (1 + D481 + E481)</f>
        <v>7.6304513705464574</v>
      </c>
      <c r="L481">
        <f>F481 / G481</f>
        <v>0</v>
      </c>
    </row>
    <row r="482" spans="1:12" x14ac:dyDescent="0.2">
      <c r="A482">
        <v>480</v>
      </c>
      <c r="B482">
        <v>481</v>
      </c>
      <c r="C482">
        <v>0</v>
      </c>
      <c r="D482">
        <v>0.41</v>
      </c>
      <c r="E482">
        <v>0.3881</v>
      </c>
      <c r="F482">
        <v>3</v>
      </c>
      <c r="G482">
        <v>9</v>
      </c>
      <c r="H482">
        <v>12</v>
      </c>
      <c r="I482" t="str">
        <f>IF(E482=0,"Zero Windspeed","OK")</f>
        <v>OK</v>
      </c>
      <c r="J482">
        <f>G482 - F482</f>
        <v>6</v>
      </c>
      <c r="K482">
        <f>H482 / (1 + D482 + E482)</f>
        <v>6.6737111395361781</v>
      </c>
      <c r="L482">
        <f>F482 / G482</f>
        <v>0.33333333333333331</v>
      </c>
    </row>
    <row r="483" spans="1:12" x14ac:dyDescent="0.2">
      <c r="A483">
        <v>481</v>
      </c>
      <c r="B483">
        <v>482</v>
      </c>
      <c r="C483">
        <v>3.0300000000000001E-2</v>
      </c>
      <c r="D483">
        <v>0.41</v>
      </c>
      <c r="E483">
        <v>0.25369999999999998</v>
      </c>
      <c r="F483">
        <v>0</v>
      </c>
      <c r="G483">
        <v>11</v>
      </c>
      <c r="H483">
        <v>11</v>
      </c>
      <c r="I483" t="str">
        <f>IF(E483=0,"Zero Windspeed","OK")</f>
        <v>OK</v>
      </c>
      <c r="J483">
        <f>G483 - F483</f>
        <v>11</v>
      </c>
      <c r="K483">
        <f>H483 / (1 + D483 + E483)</f>
        <v>6.611768948728737</v>
      </c>
      <c r="L483">
        <f>F483 / G483</f>
        <v>0</v>
      </c>
    </row>
    <row r="484" spans="1:12" x14ac:dyDescent="0.2">
      <c r="A484">
        <v>482</v>
      </c>
      <c r="B484">
        <v>483</v>
      </c>
      <c r="C484">
        <v>3.0300000000000001E-2</v>
      </c>
      <c r="D484">
        <v>0.41</v>
      </c>
      <c r="E484">
        <v>0.28360000000000002</v>
      </c>
      <c r="F484">
        <v>1</v>
      </c>
      <c r="G484">
        <v>6</v>
      </c>
      <c r="H484">
        <v>7</v>
      </c>
      <c r="I484" t="str">
        <f>IF(E484=0,"Zero Windspeed","OK")</f>
        <v>OK</v>
      </c>
      <c r="J484">
        <f>G484 - F484</f>
        <v>5</v>
      </c>
      <c r="K484">
        <f>H484 / (1 + D484 + E484)</f>
        <v>4.1332073689182804</v>
      </c>
      <c r="L484">
        <f>F484 / G484</f>
        <v>0.16666666666666666</v>
      </c>
    </row>
    <row r="485" spans="1:12" x14ac:dyDescent="0.2">
      <c r="A485">
        <v>483</v>
      </c>
      <c r="B485">
        <v>484</v>
      </c>
      <c r="C485">
        <v>1.52E-2</v>
      </c>
      <c r="D485">
        <v>0.48</v>
      </c>
      <c r="E485">
        <v>0.29849999999999999</v>
      </c>
      <c r="F485">
        <v>0</v>
      </c>
      <c r="G485">
        <v>3</v>
      </c>
      <c r="H485">
        <v>3</v>
      </c>
      <c r="I485" t="str">
        <f>IF(E485=0,"Zero Windspeed","OK")</f>
        <v>OK</v>
      </c>
      <c r="J485">
        <f>G485 - F485</f>
        <v>3</v>
      </c>
      <c r="K485">
        <f>H485 / (1 + D485 + E485)</f>
        <v>1.6868147315153219</v>
      </c>
      <c r="L485">
        <f>F485 / G485</f>
        <v>0</v>
      </c>
    </row>
    <row r="486" spans="1:12" x14ac:dyDescent="0.2">
      <c r="A486">
        <v>484</v>
      </c>
      <c r="B486">
        <v>485</v>
      </c>
      <c r="C486">
        <v>3.0300000000000001E-2</v>
      </c>
      <c r="D486">
        <v>0.44</v>
      </c>
      <c r="E486">
        <v>0.22389999999999999</v>
      </c>
      <c r="F486">
        <v>0</v>
      </c>
      <c r="G486">
        <v>2</v>
      </c>
      <c r="H486">
        <v>2</v>
      </c>
      <c r="I486" t="str">
        <f>IF(E486=0,"Zero Windspeed","OK")</f>
        <v>OK</v>
      </c>
      <c r="J486">
        <f>G486 - F486</f>
        <v>2</v>
      </c>
      <c r="K486">
        <f>H486 / (1 + D486 + E486)</f>
        <v>1.2019953122182825</v>
      </c>
      <c r="L486">
        <f>F486 / G486</f>
        <v>0</v>
      </c>
    </row>
    <row r="487" spans="1:12" x14ac:dyDescent="0.2">
      <c r="A487">
        <v>485</v>
      </c>
      <c r="B487">
        <v>486</v>
      </c>
      <c r="C487">
        <v>1.52E-2</v>
      </c>
      <c r="D487">
        <v>0.44</v>
      </c>
      <c r="E487">
        <v>0.28360000000000002</v>
      </c>
      <c r="F487">
        <v>0</v>
      </c>
      <c r="G487">
        <v>8</v>
      </c>
      <c r="H487">
        <v>8</v>
      </c>
      <c r="I487" t="str">
        <f>IF(E487=0,"Zero Windspeed","OK")</f>
        <v>OK</v>
      </c>
      <c r="J487">
        <f>G487 - F487</f>
        <v>8</v>
      </c>
      <c r="K487">
        <f>H487 / (1 + D487 + E487)</f>
        <v>4.6414481318171266</v>
      </c>
      <c r="L487">
        <f>F487 / G487</f>
        <v>0</v>
      </c>
    </row>
    <row r="488" spans="1:12" x14ac:dyDescent="0.2">
      <c r="A488">
        <v>486</v>
      </c>
      <c r="B488">
        <v>487</v>
      </c>
      <c r="C488">
        <v>0</v>
      </c>
      <c r="D488">
        <v>0.44</v>
      </c>
      <c r="E488">
        <v>0.32840000000000003</v>
      </c>
      <c r="F488">
        <v>1</v>
      </c>
      <c r="G488">
        <v>26</v>
      </c>
      <c r="H488">
        <v>27</v>
      </c>
      <c r="I488" t="str">
        <f>IF(E488=0,"Zero Windspeed","OK")</f>
        <v>OK</v>
      </c>
      <c r="J488">
        <f>G488 - F488</f>
        <v>25</v>
      </c>
      <c r="K488">
        <f>H488 / (1 + D488 + E488)</f>
        <v>15.268038905225062</v>
      </c>
      <c r="L488">
        <f>F488 / G488</f>
        <v>3.8461538461538464E-2</v>
      </c>
    </row>
    <row r="489" spans="1:12" x14ac:dyDescent="0.2">
      <c r="A489">
        <v>487</v>
      </c>
      <c r="B489">
        <v>488</v>
      </c>
      <c r="C489">
        <v>3.0300000000000001E-2</v>
      </c>
      <c r="D489">
        <v>0.41</v>
      </c>
      <c r="E489">
        <v>0.25369999999999998</v>
      </c>
      <c r="F489">
        <v>3</v>
      </c>
      <c r="G489">
        <v>37</v>
      </c>
      <c r="H489">
        <v>40</v>
      </c>
      <c r="I489" t="str">
        <f>IF(E489=0,"Zero Windspeed","OK")</f>
        <v>OK</v>
      </c>
      <c r="J489">
        <f>G489 - F489</f>
        <v>34</v>
      </c>
      <c r="K489">
        <f>H489 / (1 + D489 + E489)</f>
        <v>24.04279617719541</v>
      </c>
      <c r="L489">
        <f>F489 / G489</f>
        <v>8.1081081081081086E-2</v>
      </c>
    </row>
    <row r="490" spans="1:12" x14ac:dyDescent="0.2">
      <c r="A490">
        <v>488</v>
      </c>
      <c r="B490">
        <v>489</v>
      </c>
      <c r="C490">
        <v>6.0600000000000001E-2</v>
      </c>
      <c r="D490">
        <v>0.41</v>
      </c>
      <c r="E490">
        <v>0.16420000000000001</v>
      </c>
      <c r="F490">
        <v>3</v>
      </c>
      <c r="G490">
        <v>50</v>
      </c>
      <c r="H490">
        <v>53</v>
      </c>
      <c r="I490" t="str">
        <f>IF(E490=0,"Zero Windspeed","OK")</f>
        <v>OK</v>
      </c>
      <c r="J490">
        <f>G490 - F490</f>
        <v>47</v>
      </c>
      <c r="K490">
        <f>H490 / (1 + D490 + E490)</f>
        <v>33.667894803709828</v>
      </c>
      <c r="L490">
        <f>F490 / G490</f>
        <v>0.06</v>
      </c>
    </row>
    <row r="491" spans="1:12" x14ac:dyDescent="0.2">
      <c r="A491">
        <v>489</v>
      </c>
      <c r="B491">
        <v>490</v>
      </c>
      <c r="C491">
        <v>7.5800000000000006E-2</v>
      </c>
      <c r="D491">
        <v>0.38</v>
      </c>
      <c r="E491">
        <v>0.1343</v>
      </c>
      <c r="F491">
        <v>4</v>
      </c>
      <c r="G491">
        <v>59</v>
      </c>
      <c r="H491">
        <v>63</v>
      </c>
      <c r="I491" t="str">
        <f>IF(E491=0,"Zero Windspeed","OK")</f>
        <v>OK</v>
      </c>
      <c r="J491">
        <f>G491 - F491</f>
        <v>55</v>
      </c>
      <c r="K491">
        <f>H491 / (1 + D491 + E491)</f>
        <v>41.603381100178304</v>
      </c>
      <c r="L491">
        <f>F491 / G491</f>
        <v>6.7796610169491525E-2</v>
      </c>
    </row>
    <row r="492" spans="1:12" x14ac:dyDescent="0.2">
      <c r="A492">
        <v>490</v>
      </c>
      <c r="B492">
        <v>491</v>
      </c>
      <c r="C492">
        <v>0.1061</v>
      </c>
      <c r="D492">
        <v>0.38</v>
      </c>
      <c r="E492">
        <v>0.1045</v>
      </c>
      <c r="F492">
        <v>10</v>
      </c>
      <c r="G492">
        <v>60</v>
      </c>
      <c r="H492">
        <v>70</v>
      </c>
      <c r="I492" t="str">
        <f>IF(E492=0,"Zero Windspeed","OK")</f>
        <v>OK</v>
      </c>
      <c r="J492">
        <f>G492 - F492</f>
        <v>50</v>
      </c>
      <c r="K492">
        <f>H492 / (1 + D492 + E492)</f>
        <v>47.153923880094311</v>
      </c>
      <c r="L492">
        <f>F492 / G492</f>
        <v>0.16666666666666666</v>
      </c>
    </row>
    <row r="493" spans="1:12" x14ac:dyDescent="0.2">
      <c r="A493">
        <v>491</v>
      </c>
      <c r="B493">
        <v>492</v>
      </c>
      <c r="C493">
        <v>0.16669999999999999</v>
      </c>
      <c r="D493">
        <v>0.35</v>
      </c>
      <c r="E493">
        <v>0</v>
      </c>
      <c r="F493">
        <v>12</v>
      </c>
      <c r="G493">
        <v>72</v>
      </c>
      <c r="H493">
        <v>84</v>
      </c>
      <c r="I493" t="str">
        <f>IF(E493=0,"Zero Windspeed","OK")</f>
        <v>Zero Windspeed</v>
      </c>
      <c r="J493">
        <f>G493 - F493</f>
        <v>60</v>
      </c>
      <c r="K493">
        <f>H493 / (1 + D493 + E493)</f>
        <v>62.222222222222221</v>
      </c>
      <c r="L493">
        <f>F493 / G493</f>
        <v>0.16666666666666666</v>
      </c>
    </row>
    <row r="494" spans="1:12" x14ac:dyDescent="0.2">
      <c r="A494">
        <v>492</v>
      </c>
      <c r="B494">
        <v>493</v>
      </c>
      <c r="C494">
        <v>0.13639999999999999</v>
      </c>
      <c r="D494">
        <v>0.33</v>
      </c>
      <c r="E494">
        <v>0.1045</v>
      </c>
      <c r="F494">
        <v>11</v>
      </c>
      <c r="G494">
        <v>64</v>
      </c>
      <c r="H494">
        <v>75</v>
      </c>
      <c r="I494" t="str">
        <f>IF(E494=0,"Zero Windspeed","OK")</f>
        <v>OK</v>
      </c>
      <c r="J494">
        <f>G494 - F494</f>
        <v>53</v>
      </c>
      <c r="K494">
        <f>H494 / (1 + D494 + E494)</f>
        <v>52.283025444405709</v>
      </c>
      <c r="L494">
        <f>F494 / G494</f>
        <v>0.171875</v>
      </c>
    </row>
    <row r="495" spans="1:12" x14ac:dyDescent="0.2">
      <c r="A495">
        <v>493</v>
      </c>
      <c r="B495">
        <v>494</v>
      </c>
      <c r="C495">
        <v>0.1515</v>
      </c>
      <c r="D495">
        <v>0.28000000000000003</v>
      </c>
      <c r="E495">
        <v>0</v>
      </c>
      <c r="F495">
        <v>10</v>
      </c>
      <c r="G495">
        <v>93</v>
      </c>
      <c r="H495">
        <v>103</v>
      </c>
      <c r="I495" t="str">
        <f>IF(E495=0,"Zero Windspeed","OK")</f>
        <v>Zero Windspeed</v>
      </c>
      <c r="J495">
        <f>G495 - F495</f>
        <v>83</v>
      </c>
      <c r="K495">
        <f>H495 / (1 + D495 + E495)</f>
        <v>80.46875</v>
      </c>
      <c r="L495">
        <f>F495 / G495</f>
        <v>0.10752688172043011</v>
      </c>
    </row>
    <row r="496" spans="1:12" x14ac:dyDescent="0.2">
      <c r="A496">
        <v>494</v>
      </c>
      <c r="B496">
        <v>495</v>
      </c>
      <c r="C496">
        <v>0.13639999999999999</v>
      </c>
      <c r="D496">
        <v>0.28000000000000003</v>
      </c>
      <c r="E496">
        <v>0.19400000000000001</v>
      </c>
      <c r="F496">
        <v>11</v>
      </c>
      <c r="G496">
        <v>72</v>
      </c>
      <c r="H496">
        <v>83</v>
      </c>
      <c r="I496" t="str">
        <f>IF(E496=0,"Zero Windspeed","OK")</f>
        <v>OK</v>
      </c>
      <c r="J496">
        <f>G496 - F496</f>
        <v>61</v>
      </c>
      <c r="K496">
        <f>H496 / (1 + D496 + E496)</f>
        <v>56.309362279511532</v>
      </c>
      <c r="L496">
        <f>F496 / G496</f>
        <v>0.15277777777777779</v>
      </c>
    </row>
    <row r="497" spans="1:12" x14ac:dyDescent="0.2">
      <c r="A497">
        <v>495</v>
      </c>
      <c r="B497">
        <v>496</v>
      </c>
      <c r="C497">
        <v>0.19700000000000001</v>
      </c>
      <c r="D497">
        <v>0.28000000000000003</v>
      </c>
      <c r="E497">
        <v>0</v>
      </c>
      <c r="F497">
        <v>8</v>
      </c>
      <c r="G497">
        <v>59</v>
      </c>
      <c r="H497">
        <v>67</v>
      </c>
      <c r="I497" t="str">
        <f>IF(E497=0,"Zero Windspeed","OK")</f>
        <v>Zero Windspeed</v>
      </c>
      <c r="J497">
        <f>G497 - F497</f>
        <v>51</v>
      </c>
      <c r="K497">
        <f>H497 / (1 + D497 + E497)</f>
        <v>52.34375</v>
      </c>
      <c r="L497">
        <f>F497 / G497</f>
        <v>0.13559322033898305</v>
      </c>
    </row>
    <row r="498" spans="1:12" x14ac:dyDescent="0.2">
      <c r="A498">
        <v>496</v>
      </c>
      <c r="B498">
        <v>497</v>
      </c>
      <c r="C498">
        <v>9.0899999999999995E-2</v>
      </c>
      <c r="D498">
        <v>0.35</v>
      </c>
      <c r="E498">
        <v>0.19400000000000001</v>
      </c>
      <c r="F498">
        <v>0</v>
      </c>
      <c r="G498">
        <v>54</v>
      </c>
      <c r="H498">
        <v>54</v>
      </c>
      <c r="I498" t="str">
        <f>IF(E498=0,"Zero Windspeed","OK")</f>
        <v>OK</v>
      </c>
      <c r="J498">
        <f>G498 - F498</f>
        <v>54</v>
      </c>
      <c r="K498">
        <f>H498 / (1 + D498 + E498)</f>
        <v>34.974093264248701</v>
      </c>
      <c r="L498">
        <f>F498 / G498</f>
        <v>0</v>
      </c>
    </row>
    <row r="499" spans="1:12" x14ac:dyDescent="0.2">
      <c r="A499">
        <v>497</v>
      </c>
      <c r="B499">
        <v>498</v>
      </c>
      <c r="C499">
        <v>0.1061</v>
      </c>
      <c r="D499">
        <v>0.35</v>
      </c>
      <c r="E499">
        <v>0.1343</v>
      </c>
      <c r="F499">
        <v>6</v>
      </c>
      <c r="G499">
        <v>53</v>
      </c>
      <c r="H499">
        <v>59</v>
      </c>
      <c r="I499" t="str">
        <f>IF(E499=0,"Zero Windspeed","OK")</f>
        <v>OK</v>
      </c>
      <c r="J499">
        <f>G499 - F499</f>
        <v>47</v>
      </c>
      <c r="K499">
        <f>H499 / (1 + D499 + E499)</f>
        <v>39.749376810617797</v>
      </c>
      <c r="L499">
        <f>F499 / G499</f>
        <v>0.11320754716981132</v>
      </c>
    </row>
    <row r="500" spans="1:12" x14ac:dyDescent="0.2">
      <c r="A500">
        <v>498</v>
      </c>
      <c r="B500">
        <v>499</v>
      </c>
      <c r="C500">
        <v>7.5800000000000006E-2</v>
      </c>
      <c r="D500">
        <v>0.45</v>
      </c>
      <c r="E500">
        <v>0.16420000000000001</v>
      </c>
      <c r="F500">
        <v>1</v>
      </c>
      <c r="G500">
        <v>44</v>
      </c>
      <c r="H500">
        <v>45</v>
      </c>
      <c r="I500" t="str">
        <f>IF(E500=0,"Zero Windspeed","OK")</f>
        <v>OK</v>
      </c>
      <c r="J500">
        <f>G500 - F500</f>
        <v>43</v>
      </c>
      <c r="K500">
        <f>H500 / (1 + D500 + E500)</f>
        <v>27.877586420517908</v>
      </c>
      <c r="L500">
        <f>F500 / G500</f>
        <v>2.2727272727272728E-2</v>
      </c>
    </row>
    <row r="501" spans="1:12" x14ac:dyDescent="0.2">
      <c r="A501">
        <v>499</v>
      </c>
      <c r="B501">
        <v>500</v>
      </c>
      <c r="C501">
        <v>0.1061</v>
      </c>
      <c r="D501">
        <v>0.41</v>
      </c>
      <c r="E501">
        <v>8.9599999999999999E-2</v>
      </c>
      <c r="F501">
        <v>0</v>
      </c>
      <c r="G501">
        <v>39</v>
      </c>
      <c r="H501">
        <v>39</v>
      </c>
      <c r="I501" t="str">
        <f>IF(E501=0,"Zero Windspeed","OK")</f>
        <v>OK</v>
      </c>
      <c r="J501">
        <f>G501 - F501</f>
        <v>39</v>
      </c>
      <c r="K501">
        <f>H501 / (1 + D501 + E501)</f>
        <v>26.006935182715395</v>
      </c>
      <c r="L501">
        <f>F501 / G501</f>
        <v>0</v>
      </c>
    </row>
    <row r="502" spans="1:12" x14ac:dyDescent="0.2">
      <c r="A502">
        <v>500</v>
      </c>
      <c r="B502">
        <v>501</v>
      </c>
      <c r="C502">
        <v>0.1515</v>
      </c>
      <c r="D502">
        <v>0.49</v>
      </c>
      <c r="E502">
        <v>0</v>
      </c>
      <c r="F502">
        <v>7</v>
      </c>
      <c r="G502">
        <v>23</v>
      </c>
      <c r="H502">
        <v>30</v>
      </c>
      <c r="I502" t="str">
        <f>IF(E502=0,"Zero Windspeed","OK")</f>
        <v>Zero Windspeed</v>
      </c>
      <c r="J502">
        <f>G502 - F502</f>
        <v>16</v>
      </c>
      <c r="K502">
        <f>H502 / (1 + D502 + E502)</f>
        <v>20.134228187919462</v>
      </c>
      <c r="L502">
        <f>F502 / G502</f>
        <v>0.30434782608695654</v>
      </c>
    </row>
    <row r="503" spans="1:12" x14ac:dyDescent="0.2">
      <c r="A503">
        <v>501</v>
      </c>
      <c r="B503">
        <v>502</v>
      </c>
      <c r="C503">
        <v>7.5800000000000006E-2</v>
      </c>
      <c r="D503">
        <v>0.56999999999999995</v>
      </c>
      <c r="E503">
        <v>0.1045</v>
      </c>
      <c r="F503">
        <v>2</v>
      </c>
      <c r="G503">
        <v>31</v>
      </c>
      <c r="H503">
        <v>33</v>
      </c>
      <c r="I503" t="str">
        <f>IF(E503=0,"Zero Windspeed","OK")</f>
        <v>OK</v>
      </c>
      <c r="J503">
        <f>G503 - F503</f>
        <v>29</v>
      </c>
      <c r="K503">
        <f>H503 / (1 + D503 + E503)</f>
        <v>19.707375335921171</v>
      </c>
      <c r="L503">
        <f>F503 / G503</f>
        <v>6.4516129032258063E-2</v>
      </c>
    </row>
    <row r="504" spans="1:12" x14ac:dyDescent="0.2">
      <c r="A504">
        <v>502</v>
      </c>
      <c r="B504">
        <v>503</v>
      </c>
      <c r="C504">
        <v>7.5800000000000006E-2</v>
      </c>
      <c r="D504">
        <v>0.56999999999999995</v>
      </c>
      <c r="E504">
        <v>0.1045</v>
      </c>
      <c r="F504">
        <v>2</v>
      </c>
      <c r="G504">
        <v>20</v>
      </c>
      <c r="H504">
        <v>22</v>
      </c>
      <c r="I504" t="str">
        <f>IF(E504=0,"Zero Windspeed","OK")</f>
        <v>OK</v>
      </c>
      <c r="J504">
        <f>G504 - F504</f>
        <v>18</v>
      </c>
      <c r="K504">
        <f>H504 / (1 + D504 + E504)</f>
        <v>13.138250223947448</v>
      </c>
      <c r="L504">
        <f>F504 / G504</f>
        <v>0.1</v>
      </c>
    </row>
    <row r="505" spans="1:12" x14ac:dyDescent="0.2">
      <c r="A505">
        <v>503</v>
      </c>
      <c r="B505">
        <v>504</v>
      </c>
      <c r="C505">
        <v>7.5800000000000006E-2</v>
      </c>
      <c r="D505">
        <v>0.56999999999999995</v>
      </c>
      <c r="E505">
        <v>0.1045</v>
      </c>
      <c r="F505">
        <v>1</v>
      </c>
      <c r="G505">
        <v>12</v>
      </c>
      <c r="H505">
        <v>13</v>
      </c>
      <c r="I505" t="str">
        <f>IF(E505=0,"Zero Windspeed","OK")</f>
        <v>OK</v>
      </c>
      <c r="J505">
        <f>G505 - F505</f>
        <v>11</v>
      </c>
      <c r="K505">
        <f>H505 / (1 + D505 + E505)</f>
        <v>7.7635114959689462</v>
      </c>
      <c r="L505">
        <f>F505 / G505</f>
        <v>8.3333333333333329E-2</v>
      </c>
    </row>
    <row r="506" spans="1:12" x14ac:dyDescent="0.2">
      <c r="A506">
        <v>504</v>
      </c>
      <c r="B506">
        <v>505</v>
      </c>
      <c r="C506">
        <v>6.0600000000000001E-2</v>
      </c>
      <c r="D506">
        <v>0.62</v>
      </c>
      <c r="E506">
        <v>0.1343</v>
      </c>
      <c r="F506">
        <v>3</v>
      </c>
      <c r="G506">
        <v>15</v>
      </c>
      <c r="H506">
        <v>18</v>
      </c>
      <c r="I506" t="str">
        <f>IF(E506=0,"Zero Windspeed","OK")</f>
        <v>OK</v>
      </c>
      <c r="J506">
        <f>G506 - F506</f>
        <v>12</v>
      </c>
      <c r="K506">
        <f>H506 / (1 + D506 + E506)</f>
        <v>10.260502764635467</v>
      </c>
      <c r="L506">
        <f>F506 / G506</f>
        <v>0.2</v>
      </c>
    </row>
    <row r="507" spans="1:12" x14ac:dyDescent="0.2">
      <c r="A507">
        <v>505</v>
      </c>
      <c r="B507">
        <v>506</v>
      </c>
      <c r="C507">
        <v>6.0600000000000001E-2</v>
      </c>
      <c r="D507">
        <v>0.62</v>
      </c>
      <c r="E507">
        <v>0.1343</v>
      </c>
      <c r="F507">
        <v>1</v>
      </c>
      <c r="G507">
        <v>4</v>
      </c>
      <c r="H507">
        <v>5</v>
      </c>
      <c r="I507" t="str">
        <f>IF(E507=0,"Zero Windspeed","OK")</f>
        <v>OK</v>
      </c>
      <c r="J507">
        <f>G507 - F507</f>
        <v>3</v>
      </c>
      <c r="K507">
        <f>H507 / (1 + D507 + E507)</f>
        <v>2.8501396568431852</v>
      </c>
      <c r="L507">
        <f>F507 / G507</f>
        <v>0.25</v>
      </c>
    </row>
    <row r="508" spans="1:12" x14ac:dyDescent="0.2">
      <c r="A508">
        <v>506</v>
      </c>
      <c r="B508">
        <v>507</v>
      </c>
      <c r="C508">
        <v>7.5800000000000006E-2</v>
      </c>
      <c r="D508">
        <v>0.56999999999999995</v>
      </c>
      <c r="E508">
        <v>0.1045</v>
      </c>
      <c r="F508">
        <v>0</v>
      </c>
      <c r="G508">
        <v>3</v>
      </c>
      <c r="H508">
        <v>3</v>
      </c>
      <c r="I508" t="str">
        <f>IF(E508=0,"Zero Windspeed","OK")</f>
        <v>OK</v>
      </c>
      <c r="J508">
        <f>G508 - F508</f>
        <v>3</v>
      </c>
      <c r="K508">
        <f>H508 / (1 + D508 + E508)</f>
        <v>1.7915795759928339</v>
      </c>
      <c r="L508">
        <f>F508 / G508</f>
        <v>0</v>
      </c>
    </row>
    <row r="509" spans="1:12" x14ac:dyDescent="0.2">
      <c r="A509">
        <v>507</v>
      </c>
      <c r="B509">
        <v>508</v>
      </c>
      <c r="C509">
        <v>7.5800000000000006E-2</v>
      </c>
      <c r="D509">
        <v>0.56999999999999995</v>
      </c>
      <c r="E509">
        <v>0.1045</v>
      </c>
      <c r="F509">
        <v>0</v>
      </c>
      <c r="G509">
        <v>1</v>
      </c>
      <c r="H509">
        <v>1</v>
      </c>
      <c r="I509" t="str">
        <f>IF(E509=0,"Zero Windspeed","OK")</f>
        <v>OK</v>
      </c>
      <c r="J509">
        <f>G509 - F509</f>
        <v>1</v>
      </c>
      <c r="K509">
        <f>H509 / (1 + D509 + E509)</f>
        <v>0.59719319199761123</v>
      </c>
      <c r="L509">
        <f>F509 / G509</f>
        <v>0</v>
      </c>
    </row>
    <row r="510" spans="1:12" x14ac:dyDescent="0.2">
      <c r="A510">
        <v>508</v>
      </c>
      <c r="B510">
        <v>509</v>
      </c>
      <c r="C510">
        <v>0.1061</v>
      </c>
      <c r="D510">
        <v>0.57999999999999996</v>
      </c>
      <c r="E510">
        <v>0.16420000000000001</v>
      </c>
      <c r="F510">
        <v>1</v>
      </c>
      <c r="G510">
        <v>1</v>
      </c>
      <c r="H510">
        <v>2</v>
      </c>
      <c r="I510" t="str">
        <f>IF(E510=0,"Zero Windspeed","OK")</f>
        <v>OK</v>
      </c>
      <c r="J510">
        <f>G510 - F510</f>
        <v>0</v>
      </c>
      <c r="K510">
        <f>H510 / (1 + D510 + E510)</f>
        <v>1.1466574934067193</v>
      </c>
      <c r="L510">
        <f>F510 / G510</f>
        <v>1</v>
      </c>
    </row>
    <row r="511" spans="1:12" x14ac:dyDescent="0.2">
      <c r="A511">
        <v>509</v>
      </c>
      <c r="B511">
        <v>510</v>
      </c>
      <c r="C511">
        <v>7.5800000000000006E-2</v>
      </c>
      <c r="D511">
        <v>0.62</v>
      </c>
      <c r="E511">
        <v>0.16420000000000001</v>
      </c>
      <c r="F511">
        <v>2</v>
      </c>
      <c r="G511">
        <v>17</v>
      </c>
      <c r="H511">
        <v>19</v>
      </c>
      <c r="I511" t="str">
        <f>IF(E511=0,"Zero Windspeed","OK")</f>
        <v>OK</v>
      </c>
      <c r="J511">
        <f>G511 - F511</f>
        <v>15</v>
      </c>
      <c r="K511">
        <f>H511 / (1 + D511 + E511)</f>
        <v>10.64903037776034</v>
      </c>
      <c r="L511">
        <f>F511 / G511</f>
        <v>0.11764705882352941</v>
      </c>
    </row>
    <row r="512" spans="1:12" x14ac:dyDescent="0.2">
      <c r="A512">
        <v>510</v>
      </c>
      <c r="B512">
        <v>511</v>
      </c>
      <c r="C512">
        <v>7.5800000000000006E-2</v>
      </c>
      <c r="D512">
        <v>0.54</v>
      </c>
      <c r="E512">
        <v>0.35820000000000002</v>
      </c>
      <c r="F512">
        <v>3</v>
      </c>
      <c r="G512">
        <v>25</v>
      </c>
      <c r="H512">
        <v>28</v>
      </c>
      <c r="I512" t="str">
        <f>IF(E512=0,"Zero Windspeed","OK")</f>
        <v>OK</v>
      </c>
      <c r="J512">
        <f>G512 - F512</f>
        <v>22</v>
      </c>
      <c r="K512">
        <f>H512 / (1 + D512 + E512)</f>
        <v>14.75081656305974</v>
      </c>
      <c r="L512">
        <f>F512 / G512</f>
        <v>0.12</v>
      </c>
    </row>
    <row r="513" spans="1:12" x14ac:dyDescent="0.2">
      <c r="A513">
        <v>511</v>
      </c>
      <c r="B513">
        <v>512</v>
      </c>
      <c r="C513">
        <v>0.1061</v>
      </c>
      <c r="D513">
        <v>0.46</v>
      </c>
      <c r="E513">
        <v>0.3881</v>
      </c>
      <c r="F513">
        <v>7</v>
      </c>
      <c r="G513">
        <v>51</v>
      </c>
      <c r="H513">
        <v>58</v>
      </c>
      <c r="I513" t="str">
        <f>IF(E513=0,"Zero Windspeed","OK")</f>
        <v>OK</v>
      </c>
      <c r="J513">
        <f>G513 - F513</f>
        <v>44</v>
      </c>
      <c r="K513">
        <f>H513 / (1 + D513 + E513)</f>
        <v>31.383583139440507</v>
      </c>
      <c r="L513">
        <f>F513 / G513</f>
        <v>0.13725490196078433</v>
      </c>
    </row>
    <row r="514" spans="1:12" x14ac:dyDescent="0.2">
      <c r="A514">
        <v>512</v>
      </c>
      <c r="B514">
        <v>513</v>
      </c>
      <c r="C514">
        <v>0.13639999999999999</v>
      </c>
      <c r="D514">
        <v>0.43</v>
      </c>
      <c r="E514">
        <v>0.22389999999999999</v>
      </c>
      <c r="F514">
        <v>22</v>
      </c>
      <c r="G514">
        <v>77</v>
      </c>
      <c r="H514">
        <v>99</v>
      </c>
      <c r="I514" t="str">
        <f>IF(E514=0,"Zero Windspeed","OK")</f>
        <v>OK</v>
      </c>
      <c r="J514">
        <f>G514 - F514</f>
        <v>55</v>
      </c>
      <c r="K514">
        <f>H514 / (1 + D514 + E514)</f>
        <v>59.858516234355164</v>
      </c>
      <c r="L514">
        <f>F514 / G514</f>
        <v>0.2857142857142857</v>
      </c>
    </row>
    <row r="515" spans="1:12" x14ac:dyDescent="0.2">
      <c r="A515">
        <v>513</v>
      </c>
      <c r="B515">
        <v>514</v>
      </c>
      <c r="C515">
        <v>0.1212</v>
      </c>
      <c r="D515">
        <v>0.37</v>
      </c>
      <c r="E515">
        <v>0.4627</v>
      </c>
      <c r="F515">
        <v>24</v>
      </c>
      <c r="G515">
        <v>92</v>
      </c>
      <c r="H515">
        <v>116</v>
      </c>
      <c r="I515" t="str">
        <f>IF(E515=0,"Zero Windspeed","OK")</f>
        <v>OK</v>
      </c>
      <c r="J515">
        <f>G515 - F515</f>
        <v>68</v>
      </c>
      <c r="K515">
        <f>H515 / (1 + D515 + E515)</f>
        <v>63.294592677470398</v>
      </c>
      <c r="L515">
        <f>F515 / G515</f>
        <v>0.2608695652173913</v>
      </c>
    </row>
    <row r="516" spans="1:12" x14ac:dyDescent="0.2">
      <c r="A516">
        <v>514</v>
      </c>
      <c r="B516">
        <v>515</v>
      </c>
      <c r="C516">
        <v>0.1061</v>
      </c>
      <c r="D516">
        <v>0.33</v>
      </c>
      <c r="E516">
        <v>0.3881</v>
      </c>
      <c r="F516">
        <v>12</v>
      </c>
      <c r="G516">
        <v>75</v>
      </c>
      <c r="H516">
        <v>87</v>
      </c>
      <c r="I516" t="str">
        <f>IF(E516=0,"Zero Windspeed","OK")</f>
        <v>OK</v>
      </c>
      <c r="J516">
        <f>G516 - F516</f>
        <v>63</v>
      </c>
      <c r="K516">
        <f>H516 / (1 + D516 + E516)</f>
        <v>50.637331936441413</v>
      </c>
      <c r="L516">
        <f>F516 / G516</f>
        <v>0.16</v>
      </c>
    </row>
    <row r="517" spans="1:12" x14ac:dyDescent="0.2">
      <c r="A517">
        <v>515</v>
      </c>
      <c r="B517">
        <v>516</v>
      </c>
      <c r="C517">
        <v>0.13639999999999999</v>
      </c>
      <c r="D517">
        <v>0.28000000000000003</v>
      </c>
      <c r="E517">
        <v>0.35820000000000002</v>
      </c>
      <c r="F517">
        <v>17</v>
      </c>
      <c r="G517">
        <v>93</v>
      </c>
      <c r="H517">
        <v>110</v>
      </c>
      <c r="I517" t="str">
        <f>IF(E517=0,"Zero Windspeed","OK")</f>
        <v>OK</v>
      </c>
      <c r="J517">
        <f>G517 - F517</f>
        <v>76</v>
      </c>
      <c r="K517">
        <f>H517 / (1 + D517 + E517)</f>
        <v>67.14686851422293</v>
      </c>
      <c r="L517">
        <f>F517 / G517</f>
        <v>0.18279569892473119</v>
      </c>
    </row>
    <row r="518" spans="1:12" x14ac:dyDescent="0.2">
      <c r="A518">
        <v>516</v>
      </c>
      <c r="B518">
        <v>517</v>
      </c>
      <c r="C518">
        <v>0.13639999999999999</v>
      </c>
      <c r="D518">
        <v>0.28000000000000003</v>
      </c>
      <c r="E518">
        <v>0.35820000000000002</v>
      </c>
      <c r="F518">
        <v>13</v>
      </c>
      <c r="G518">
        <v>64</v>
      </c>
      <c r="H518">
        <v>77</v>
      </c>
      <c r="I518" t="str">
        <f>IF(E518=0,"Zero Windspeed","OK")</f>
        <v>OK</v>
      </c>
      <c r="J518">
        <f>G518 - F518</f>
        <v>51</v>
      </c>
      <c r="K518">
        <f>H518 / (1 + D518 + E518)</f>
        <v>47.002807959956044</v>
      </c>
      <c r="L518">
        <f>F518 / G518</f>
        <v>0.203125</v>
      </c>
    </row>
    <row r="519" spans="1:12" x14ac:dyDescent="0.2">
      <c r="A519">
        <v>517</v>
      </c>
      <c r="B519">
        <v>518</v>
      </c>
      <c r="C519">
        <v>0.13639999999999999</v>
      </c>
      <c r="D519">
        <v>0.26</v>
      </c>
      <c r="E519">
        <v>0.32840000000000003</v>
      </c>
      <c r="F519">
        <v>9</v>
      </c>
      <c r="G519">
        <v>56</v>
      </c>
      <c r="H519">
        <v>65</v>
      </c>
      <c r="I519" t="str">
        <f>IF(E519=0,"Zero Windspeed","OK")</f>
        <v>OK</v>
      </c>
      <c r="J519">
        <f>G519 - F519</f>
        <v>47</v>
      </c>
      <c r="K519">
        <f>H519 / (1 + D519 + E519)</f>
        <v>40.921682195920425</v>
      </c>
      <c r="L519">
        <f>F519 / G519</f>
        <v>0.16071428571428573</v>
      </c>
    </row>
    <row r="520" spans="1:12" x14ac:dyDescent="0.2">
      <c r="A520">
        <v>518</v>
      </c>
      <c r="B520">
        <v>519</v>
      </c>
      <c r="C520">
        <v>0.1061</v>
      </c>
      <c r="D520">
        <v>0.26</v>
      </c>
      <c r="E520">
        <v>0.3881</v>
      </c>
      <c r="F520">
        <v>5</v>
      </c>
      <c r="G520">
        <v>50</v>
      </c>
      <c r="H520">
        <v>55</v>
      </c>
      <c r="I520" t="str">
        <f>IF(E520=0,"Zero Windspeed","OK")</f>
        <v>OK</v>
      </c>
      <c r="J520">
        <f>G520 - F520</f>
        <v>45</v>
      </c>
      <c r="K520">
        <f>H520 / (1 + D520 + E520)</f>
        <v>33.3717614222438</v>
      </c>
      <c r="L520">
        <f>F520 / G520</f>
        <v>0.1</v>
      </c>
    </row>
    <row r="521" spans="1:12" x14ac:dyDescent="0.2">
      <c r="A521">
        <v>519</v>
      </c>
      <c r="B521">
        <v>520</v>
      </c>
      <c r="C521">
        <v>0.1212</v>
      </c>
      <c r="D521">
        <v>0.3</v>
      </c>
      <c r="E521">
        <v>0.25369999999999998</v>
      </c>
      <c r="F521">
        <v>5</v>
      </c>
      <c r="G521">
        <v>44</v>
      </c>
      <c r="H521">
        <v>49</v>
      </c>
      <c r="I521" t="str">
        <f>IF(E521=0,"Zero Windspeed","OK")</f>
        <v>OK</v>
      </c>
      <c r="J521">
        <f>G521 - F521</f>
        <v>39</v>
      </c>
      <c r="K521">
        <f>H521 / (1 + D521 + E521)</f>
        <v>31.53761987513677</v>
      </c>
      <c r="L521">
        <f>F521 / G521</f>
        <v>0.11363636363636363</v>
      </c>
    </row>
    <row r="522" spans="1:12" x14ac:dyDescent="0.2">
      <c r="A522">
        <v>520</v>
      </c>
      <c r="B522">
        <v>521</v>
      </c>
      <c r="C522">
        <v>0.1212</v>
      </c>
      <c r="D522">
        <v>0.3</v>
      </c>
      <c r="E522">
        <v>0.28360000000000002</v>
      </c>
      <c r="F522">
        <v>5</v>
      </c>
      <c r="G522">
        <v>45</v>
      </c>
      <c r="H522">
        <v>50</v>
      </c>
      <c r="I522" t="str">
        <f>IF(E522=0,"Zero Windspeed","OK")</f>
        <v>OK</v>
      </c>
      <c r="J522">
        <f>G522 - F522</f>
        <v>40</v>
      </c>
      <c r="K522">
        <f>H522 / (1 + D522 + E522)</f>
        <v>31.573629704470825</v>
      </c>
      <c r="L522">
        <f>F522 / G522</f>
        <v>0.1111111111111111</v>
      </c>
    </row>
    <row r="523" spans="1:12" x14ac:dyDescent="0.2">
      <c r="A523">
        <v>521</v>
      </c>
      <c r="B523">
        <v>522</v>
      </c>
      <c r="C523">
        <v>0.1061</v>
      </c>
      <c r="D523">
        <v>0.36</v>
      </c>
      <c r="E523">
        <v>0.25369999999999998</v>
      </c>
      <c r="F523">
        <v>4</v>
      </c>
      <c r="G523">
        <v>31</v>
      </c>
      <c r="H523">
        <v>35</v>
      </c>
      <c r="I523" t="str">
        <f>IF(E523=0,"Zero Windspeed","OK")</f>
        <v>OK</v>
      </c>
      <c r="J523">
        <f>G523 - F523</f>
        <v>27</v>
      </c>
      <c r="K523">
        <f>H523 / (1 + D523 + E523)</f>
        <v>21.689285492966476</v>
      </c>
      <c r="L523">
        <f>F523 / G523</f>
        <v>0.12903225806451613</v>
      </c>
    </row>
    <row r="524" spans="1:12" x14ac:dyDescent="0.2">
      <c r="A524">
        <v>522</v>
      </c>
      <c r="B524">
        <v>523</v>
      </c>
      <c r="C524">
        <v>0.1061</v>
      </c>
      <c r="D524">
        <v>0.36</v>
      </c>
      <c r="E524">
        <v>0.19400000000000001</v>
      </c>
      <c r="F524">
        <v>5</v>
      </c>
      <c r="G524">
        <v>20</v>
      </c>
      <c r="H524">
        <v>25</v>
      </c>
      <c r="I524" t="str">
        <f>IF(E524=0,"Zero Windspeed","OK")</f>
        <v>OK</v>
      </c>
      <c r="J524">
        <f>G524 - F524</f>
        <v>15</v>
      </c>
      <c r="K524">
        <f>H524 / (1 + D524 + E524)</f>
        <v>16.087516087516089</v>
      </c>
      <c r="L524">
        <f>F524 / G524</f>
        <v>0.25</v>
      </c>
    </row>
    <row r="525" spans="1:12" x14ac:dyDescent="0.2">
      <c r="A525">
        <v>523</v>
      </c>
      <c r="B525">
        <v>524</v>
      </c>
      <c r="C525">
        <v>9.0899999999999995E-2</v>
      </c>
      <c r="D525">
        <v>0.38</v>
      </c>
      <c r="E525">
        <v>0.19400000000000001</v>
      </c>
      <c r="F525">
        <v>5</v>
      </c>
      <c r="G525">
        <v>23</v>
      </c>
      <c r="H525">
        <v>28</v>
      </c>
      <c r="I525" t="str">
        <f>IF(E525=0,"Zero Windspeed","OK")</f>
        <v>OK</v>
      </c>
      <c r="J525">
        <f>G525 - F525</f>
        <v>18</v>
      </c>
      <c r="K525">
        <f>H525 / (1 + D525 + E525)</f>
        <v>17.789072426937739</v>
      </c>
      <c r="L525">
        <f>F525 / G525</f>
        <v>0.21739130434782608</v>
      </c>
    </row>
    <row r="526" spans="1:12" x14ac:dyDescent="0.2">
      <c r="A526">
        <v>524</v>
      </c>
      <c r="B526">
        <v>525</v>
      </c>
      <c r="C526">
        <v>6.0600000000000001E-2</v>
      </c>
      <c r="D526">
        <v>0.41</v>
      </c>
      <c r="E526">
        <v>0.22389999999999999</v>
      </c>
      <c r="F526">
        <v>4</v>
      </c>
      <c r="G526">
        <v>17</v>
      </c>
      <c r="H526">
        <v>21</v>
      </c>
      <c r="I526" t="str">
        <f>IF(E526=0,"Zero Windspeed","OK")</f>
        <v>OK</v>
      </c>
      <c r="J526">
        <f>G526 - F526</f>
        <v>13</v>
      </c>
      <c r="K526">
        <f>H526 / (1 + D526 + E526)</f>
        <v>12.852683762776181</v>
      </c>
      <c r="L526">
        <f>F526 / G526</f>
        <v>0.23529411764705882</v>
      </c>
    </row>
    <row r="527" spans="1:12" x14ac:dyDescent="0.2">
      <c r="A527">
        <v>525</v>
      </c>
      <c r="B527">
        <v>526</v>
      </c>
      <c r="C527">
        <v>6.0600000000000001E-2</v>
      </c>
      <c r="D527">
        <v>0.41</v>
      </c>
      <c r="E527">
        <v>0.19400000000000001</v>
      </c>
      <c r="F527">
        <v>0</v>
      </c>
      <c r="G527">
        <v>7</v>
      </c>
      <c r="H527">
        <v>7</v>
      </c>
      <c r="I527" t="str">
        <f>IF(E527=0,"Zero Windspeed","OK")</f>
        <v>OK</v>
      </c>
      <c r="J527">
        <f>G527 - F527</f>
        <v>7</v>
      </c>
      <c r="K527">
        <f>H527 / (1 + D527 + E527)</f>
        <v>4.3640897755610979</v>
      </c>
      <c r="L527">
        <f>F527 / G527</f>
        <v>0</v>
      </c>
    </row>
    <row r="528" spans="1:12" x14ac:dyDescent="0.2">
      <c r="A528">
        <v>526</v>
      </c>
      <c r="B528">
        <v>527</v>
      </c>
      <c r="C528">
        <v>4.5499999999999999E-2</v>
      </c>
      <c r="D528">
        <v>0.45</v>
      </c>
      <c r="E528">
        <v>0.19400000000000001</v>
      </c>
      <c r="F528">
        <v>0</v>
      </c>
      <c r="G528">
        <v>1</v>
      </c>
      <c r="H528">
        <v>1</v>
      </c>
      <c r="I528" t="str">
        <f>IF(E528=0,"Zero Windspeed","OK")</f>
        <v>OK</v>
      </c>
      <c r="J528">
        <f>G528 - F528</f>
        <v>1</v>
      </c>
      <c r="K528">
        <f>H528 / (1 + D528 + E528)</f>
        <v>0.6082725060827251</v>
      </c>
      <c r="L528">
        <f>F528 / G528</f>
        <v>0</v>
      </c>
    </row>
    <row r="529" spans="1:12" x14ac:dyDescent="0.2">
      <c r="A529">
        <v>527</v>
      </c>
      <c r="B529">
        <v>528</v>
      </c>
      <c r="C529">
        <v>3.0300000000000001E-2</v>
      </c>
      <c r="D529">
        <v>0.45</v>
      </c>
      <c r="E529">
        <v>0.25369999999999998</v>
      </c>
      <c r="F529">
        <v>0</v>
      </c>
      <c r="G529">
        <v>1</v>
      </c>
      <c r="H529">
        <v>1</v>
      </c>
      <c r="I529" t="str">
        <f>IF(E529=0,"Zero Windspeed","OK")</f>
        <v>OK</v>
      </c>
      <c r="J529">
        <f>G529 - F529</f>
        <v>1</v>
      </c>
      <c r="K529">
        <f>H529 / (1 + D529 + E529)</f>
        <v>0.58695779773434287</v>
      </c>
      <c r="L529">
        <f>F529 / G529</f>
        <v>0</v>
      </c>
    </row>
    <row r="530" spans="1:12" x14ac:dyDescent="0.2">
      <c r="A530">
        <v>528</v>
      </c>
      <c r="B530">
        <v>529</v>
      </c>
      <c r="C530">
        <v>6.0600000000000001E-2</v>
      </c>
      <c r="D530">
        <v>0.48</v>
      </c>
      <c r="E530">
        <v>0.1343</v>
      </c>
      <c r="F530">
        <v>0</v>
      </c>
      <c r="G530">
        <v>1</v>
      </c>
      <c r="H530">
        <v>1</v>
      </c>
      <c r="I530" t="str">
        <f>IF(E530=0,"Zero Windspeed","OK")</f>
        <v>OK</v>
      </c>
      <c r="J530">
        <f>G530 - F530</f>
        <v>1</v>
      </c>
      <c r="K530">
        <f>H530 / (1 + D530 + E530)</f>
        <v>0.61946354457040198</v>
      </c>
      <c r="L530">
        <f>F530 / G530</f>
        <v>0</v>
      </c>
    </row>
    <row r="531" spans="1:12" x14ac:dyDescent="0.2">
      <c r="A531">
        <v>529</v>
      </c>
      <c r="B531">
        <v>530</v>
      </c>
      <c r="C531">
        <v>6.0600000000000001E-2</v>
      </c>
      <c r="D531">
        <v>0.48</v>
      </c>
      <c r="E531">
        <v>0.1343</v>
      </c>
      <c r="F531">
        <v>0</v>
      </c>
      <c r="G531">
        <v>5</v>
      </c>
      <c r="H531">
        <v>5</v>
      </c>
      <c r="I531" t="str">
        <f>IF(E531=0,"Zero Windspeed","OK")</f>
        <v>OK</v>
      </c>
      <c r="J531">
        <f>G531 - F531</f>
        <v>5</v>
      </c>
      <c r="K531">
        <f>H531 / (1 + D531 + E531)</f>
        <v>3.0973177228520101</v>
      </c>
      <c r="L531">
        <f>F531 / G531</f>
        <v>0</v>
      </c>
    </row>
    <row r="532" spans="1:12" x14ac:dyDescent="0.2">
      <c r="A532">
        <v>530</v>
      </c>
      <c r="B532">
        <v>531</v>
      </c>
      <c r="C532">
        <v>7.5800000000000006E-2</v>
      </c>
      <c r="D532">
        <v>0.48</v>
      </c>
      <c r="E532">
        <v>8.9599999999999999E-2</v>
      </c>
      <c r="F532">
        <v>0</v>
      </c>
      <c r="G532">
        <v>15</v>
      </c>
      <c r="H532">
        <v>15</v>
      </c>
      <c r="I532" t="str">
        <f>IF(E532=0,"Zero Windspeed","OK")</f>
        <v>OK</v>
      </c>
      <c r="J532">
        <f>G532 - F532</f>
        <v>15</v>
      </c>
      <c r="K532">
        <f>H532 / (1 + D532 + E532)</f>
        <v>9.5565749235474016</v>
      </c>
      <c r="L532">
        <f>F532 / G532</f>
        <v>0</v>
      </c>
    </row>
    <row r="533" spans="1:12" x14ac:dyDescent="0.2">
      <c r="A533">
        <v>531</v>
      </c>
      <c r="B533">
        <v>532</v>
      </c>
      <c r="C533">
        <v>0.1212</v>
      </c>
      <c r="D533">
        <v>0.48</v>
      </c>
      <c r="E533">
        <v>0</v>
      </c>
      <c r="F533">
        <v>5</v>
      </c>
      <c r="G533">
        <v>79</v>
      </c>
      <c r="H533">
        <v>84</v>
      </c>
      <c r="I533" t="str">
        <f>IF(E533=0,"Zero Windspeed","OK")</f>
        <v>Zero Windspeed</v>
      </c>
      <c r="J533">
        <f>G533 - F533</f>
        <v>74</v>
      </c>
      <c r="K533">
        <f>H533 / (1 + D533 + E533)</f>
        <v>56.756756756756758</v>
      </c>
      <c r="L533">
        <f>F533 / G533</f>
        <v>6.3291139240506333E-2</v>
      </c>
    </row>
    <row r="534" spans="1:12" x14ac:dyDescent="0.2">
      <c r="A534">
        <v>532</v>
      </c>
      <c r="B534">
        <v>533</v>
      </c>
      <c r="C534">
        <v>0.13639999999999999</v>
      </c>
      <c r="D534">
        <v>0.49</v>
      </c>
      <c r="E534">
        <v>0</v>
      </c>
      <c r="F534">
        <v>6</v>
      </c>
      <c r="G534">
        <v>171</v>
      </c>
      <c r="H534">
        <v>177</v>
      </c>
      <c r="I534" t="str">
        <f>IF(E534=0,"Zero Windspeed","OK")</f>
        <v>Zero Windspeed</v>
      </c>
      <c r="J534">
        <f>G534 - F534</f>
        <v>165</v>
      </c>
      <c r="K534">
        <f>H534 / (1 + D534 + E534)</f>
        <v>118.79194630872483</v>
      </c>
      <c r="L534">
        <f>F534 / G534</f>
        <v>3.5087719298245612E-2</v>
      </c>
    </row>
    <row r="535" spans="1:12" x14ac:dyDescent="0.2">
      <c r="A535">
        <v>533</v>
      </c>
      <c r="B535">
        <v>534</v>
      </c>
      <c r="C535">
        <v>0.1515</v>
      </c>
      <c r="D535">
        <v>0.41</v>
      </c>
      <c r="E535">
        <v>0</v>
      </c>
      <c r="F535">
        <v>4</v>
      </c>
      <c r="G535">
        <v>98</v>
      </c>
      <c r="H535">
        <v>102</v>
      </c>
      <c r="I535" t="str">
        <f>IF(E535=0,"Zero Windspeed","OK")</f>
        <v>Zero Windspeed</v>
      </c>
      <c r="J535">
        <f>G535 - F535</f>
        <v>94</v>
      </c>
      <c r="K535">
        <f>H535 / (1 + D535 + E535)</f>
        <v>72.340425531914903</v>
      </c>
      <c r="L535">
        <f>F535 / G535</f>
        <v>4.0816326530612242E-2</v>
      </c>
    </row>
    <row r="536" spans="1:12" x14ac:dyDescent="0.2">
      <c r="A536">
        <v>534</v>
      </c>
      <c r="B536">
        <v>535</v>
      </c>
      <c r="C536">
        <v>0.13639999999999999</v>
      </c>
      <c r="D536">
        <v>0.42</v>
      </c>
      <c r="E536">
        <v>0</v>
      </c>
      <c r="F536">
        <v>6</v>
      </c>
      <c r="G536">
        <v>34</v>
      </c>
      <c r="H536">
        <v>40</v>
      </c>
      <c r="I536" t="str">
        <f>IF(E536=0,"Zero Windspeed","OK")</f>
        <v>Zero Windspeed</v>
      </c>
      <c r="J536">
        <f>G536 - F536</f>
        <v>28</v>
      </c>
      <c r="K536">
        <f>H536 / (1 + D536 + E536)</f>
        <v>28.169014084507044</v>
      </c>
      <c r="L536">
        <f>F536 / G536</f>
        <v>0.17647058823529413</v>
      </c>
    </row>
    <row r="537" spans="1:12" x14ac:dyDescent="0.2">
      <c r="A537">
        <v>535</v>
      </c>
      <c r="B537">
        <v>536</v>
      </c>
      <c r="C537">
        <v>0.1212</v>
      </c>
      <c r="D537">
        <v>0.46</v>
      </c>
      <c r="E537">
        <v>0.1343</v>
      </c>
      <c r="F537">
        <v>3</v>
      </c>
      <c r="G537">
        <v>43</v>
      </c>
      <c r="H537">
        <v>46</v>
      </c>
      <c r="I537" t="str">
        <f>IF(E537=0,"Zero Windspeed","OK")</f>
        <v>OK</v>
      </c>
      <c r="J537">
        <f>G537 - F537</f>
        <v>40</v>
      </c>
      <c r="K537">
        <f>H537 / (1 + D537 + E537)</f>
        <v>28.852788057454681</v>
      </c>
      <c r="L537">
        <f>F537 / G537</f>
        <v>6.9767441860465115E-2</v>
      </c>
    </row>
    <row r="538" spans="1:12" x14ac:dyDescent="0.2">
      <c r="A538">
        <v>536</v>
      </c>
      <c r="B538">
        <v>537</v>
      </c>
      <c r="C538">
        <v>0.13639999999999999</v>
      </c>
      <c r="D538">
        <v>0.42</v>
      </c>
      <c r="E538">
        <v>0.19400000000000001</v>
      </c>
      <c r="F538">
        <v>11</v>
      </c>
      <c r="G538">
        <v>52</v>
      </c>
      <c r="H538">
        <v>63</v>
      </c>
      <c r="I538" t="str">
        <f>IF(E538=0,"Zero Windspeed","OK")</f>
        <v>OK</v>
      </c>
      <c r="J538">
        <f>G538 - F538</f>
        <v>41</v>
      </c>
      <c r="K538">
        <f>H538 / (1 + D538 + E538)</f>
        <v>39.033457249070636</v>
      </c>
      <c r="L538">
        <f>F538 / G538</f>
        <v>0.21153846153846154</v>
      </c>
    </row>
    <row r="539" spans="1:12" x14ac:dyDescent="0.2">
      <c r="A539">
        <v>537</v>
      </c>
      <c r="B539">
        <v>538</v>
      </c>
      <c r="C539">
        <v>0.13639999999999999</v>
      </c>
      <c r="D539">
        <v>0.43</v>
      </c>
      <c r="E539">
        <v>0.22389999999999999</v>
      </c>
      <c r="F539">
        <v>6</v>
      </c>
      <c r="G539">
        <v>54</v>
      </c>
      <c r="H539">
        <v>60</v>
      </c>
      <c r="I539" t="str">
        <f>IF(E539=0,"Zero Windspeed","OK")</f>
        <v>OK</v>
      </c>
      <c r="J539">
        <f>G539 - F539</f>
        <v>48</v>
      </c>
      <c r="K539">
        <f>H539 / (1 + D539 + E539)</f>
        <v>36.277888626881918</v>
      </c>
      <c r="L539">
        <f>F539 / G539</f>
        <v>0.1111111111111111</v>
      </c>
    </row>
    <row r="540" spans="1:12" x14ac:dyDescent="0.2">
      <c r="A540">
        <v>538</v>
      </c>
      <c r="B540">
        <v>539</v>
      </c>
      <c r="C540">
        <v>0.13639999999999999</v>
      </c>
      <c r="D540">
        <v>0.46</v>
      </c>
      <c r="E540">
        <v>0.22389999999999999</v>
      </c>
      <c r="F540">
        <v>2</v>
      </c>
      <c r="G540">
        <v>43</v>
      </c>
      <c r="H540">
        <v>45</v>
      </c>
      <c r="I540" t="str">
        <f>IF(E540=0,"Zero Windspeed","OK")</f>
        <v>OK</v>
      </c>
      <c r="J540">
        <f>G540 - F540</f>
        <v>41</v>
      </c>
      <c r="K540">
        <f>H540 / (1 + D540 + E540)</f>
        <v>26.723677177979692</v>
      </c>
      <c r="L540">
        <f>F540 / G540</f>
        <v>4.6511627906976744E-2</v>
      </c>
    </row>
    <row r="541" spans="1:12" x14ac:dyDescent="0.2">
      <c r="A541">
        <v>539</v>
      </c>
      <c r="B541">
        <v>540</v>
      </c>
      <c r="C541">
        <v>0.16669999999999999</v>
      </c>
      <c r="D541">
        <v>0.4</v>
      </c>
      <c r="E541">
        <v>0.16420000000000001</v>
      </c>
      <c r="F541">
        <v>7</v>
      </c>
      <c r="G541">
        <v>50</v>
      </c>
      <c r="H541">
        <v>57</v>
      </c>
      <c r="I541" t="str">
        <f>IF(E541=0,"Zero Windspeed","OK")</f>
        <v>OK</v>
      </c>
      <c r="J541">
        <f>G541 - F541</f>
        <v>43</v>
      </c>
      <c r="K541">
        <f>H541 / (1 + D541 + E541)</f>
        <v>36.440352896049099</v>
      </c>
      <c r="L541">
        <f>F541 / G541</f>
        <v>0.14000000000000001</v>
      </c>
    </row>
    <row r="542" spans="1:12" x14ac:dyDescent="0.2">
      <c r="A542">
        <v>540</v>
      </c>
      <c r="B542">
        <v>541</v>
      </c>
      <c r="C542">
        <v>0.1515</v>
      </c>
      <c r="D542">
        <v>0.47</v>
      </c>
      <c r="E542">
        <v>0.25369999999999998</v>
      </c>
      <c r="F542">
        <v>4</v>
      </c>
      <c r="G542">
        <v>66</v>
      </c>
      <c r="H542">
        <v>70</v>
      </c>
      <c r="I542" t="str">
        <f>IF(E542=0,"Zero Windspeed","OK")</f>
        <v>OK</v>
      </c>
      <c r="J542">
        <f>G542 - F542</f>
        <v>62</v>
      </c>
      <c r="K542">
        <f>H542 / (1 + D542 + E542)</f>
        <v>40.610315020015086</v>
      </c>
      <c r="L542">
        <f>F542 / G542</f>
        <v>6.0606060606060608E-2</v>
      </c>
    </row>
    <row r="543" spans="1:12" x14ac:dyDescent="0.2">
      <c r="A543">
        <v>541</v>
      </c>
      <c r="B543">
        <v>542</v>
      </c>
      <c r="C543">
        <v>0.1212</v>
      </c>
      <c r="D543">
        <v>0.5</v>
      </c>
      <c r="E543">
        <v>0.25369999999999998</v>
      </c>
      <c r="F543">
        <v>6</v>
      </c>
      <c r="G543">
        <v>178</v>
      </c>
      <c r="H543">
        <v>184</v>
      </c>
      <c r="I543" t="str">
        <f>IF(E543=0,"Zero Windspeed","OK")</f>
        <v>OK</v>
      </c>
      <c r="J543">
        <f>G543 - F543</f>
        <v>172</v>
      </c>
      <c r="K543">
        <f>H543 / (1 + D543 + E543)</f>
        <v>104.92102412043108</v>
      </c>
      <c r="L543">
        <f>F543 / G543</f>
        <v>3.3707865168539325E-2</v>
      </c>
    </row>
    <row r="544" spans="1:12" x14ac:dyDescent="0.2">
      <c r="A544">
        <v>542</v>
      </c>
      <c r="B544">
        <v>543</v>
      </c>
      <c r="C544">
        <v>0.13639999999999999</v>
      </c>
      <c r="D544">
        <v>0.59</v>
      </c>
      <c r="E544">
        <v>0.19400000000000001</v>
      </c>
      <c r="F544">
        <v>8</v>
      </c>
      <c r="G544">
        <v>145</v>
      </c>
      <c r="H544">
        <v>153</v>
      </c>
      <c r="I544" t="str">
        <f>IF(E544=0,"Zero Windspeed","OK")</f>
        <v>OK</v>
      </c>
      <c r="J544">
        <f>G544 - F544</f>
        <v>137</v>
      </c>
      <c r="K544">
        <f>H544 / (1 + D544 + E544)</f>
        <v>85.762331838565032</v>
      </c>
      <c r="L544">
        <f>F544 / G544</f>
        <v>5.5172413793103448E-2</v>
      </c>
    </row>
    <row r="545" spans="1:12" x14ac:dyDescent="0.2">
      <c r="A545">
        <v>543</v>
      </c>
      <c r="B545">
        <v>544</v>
      </c>
      <c r="C545">
        <v>0.1515</v>
      </c>
      <c r="D545">
        <v>0.54</v>
      </c>
      <c r="E545">
        <v>0.16420000000000001</v>
      </c>
      <c r="F545">
        <v>5</v>
      </c>
      <c r="G545">
        <v>101</v>
      </c>
      <c r="H545">
        <v>106</v>
      </c>
      <c r="I545" t="str">
        <f>IF(E545=0,"Zero Windspeed","OK")</f>
        <v>OK</v>
      </c>
      <c r="J545">
        <f>G545 - F545</f>
        <v>96</v>
      </c>
      <c r="K545">
        <f>H545 / (1 + D545 + E545)</f>
        <v>62.199272385870195</v>
      </c>
      <c r="L545">
        <f>F545 / G545</f>
        <v>4.9504950495049507E-2</v>
      </c>
    </row>
    <row r="546" spans="1:12" x14ac:dyDescent="0.2">
      <c r="A546">
        <v>544</v>
      </c>
      <c r="B546">
        <v>545</v>
      </c>
      <c r="C546">
        <v>0.13639999999999999</v>
      </c>
      <c r="D546">
        <v>0.59</v>
      </c>
      <c r="E546">
        <v>0.19400000000000001</v>
      </c>
      <c r="F546">
        <v>1</v>
      </c>
      <c r="G546">
        <v>80</v>
      </c>
      <c r="H546">
        <v>81</v>
      </c>
      <c r="I546" t="str">
        <f>IF(E546=0,"Zero Windspeed","OK")</f>
        <v>OK</v>
      </c>
      <c r="J546">
        <f>G546 - F546</f>
        <v>79</v>
      </c>
      <c r="K546">
        <f>H546 / (1 + D546 + E546)</f>
        <v>45.403587443946194</v>
      </c>
      <c r="L546">
        <f>F546 / G546</f>
        <v>1.2500000000000001E-2</v>
      </c>
    </row>
    <row r="547" spans="1:12" x14ac:dyDescent="0.2">
      <c r="A547">
        <v>545</v>
      </c>
      <c r="B547">
        <v>546</v>
      </c>
      <c r="C547">
        <v>0.1515</v>
      </c>
      <c r="D547">
        <v>0.63</v>
      </c>
      <c r="E547">
        <v>0.16420000000000001</v>
      </c>
      <c r="F547">
        <v>6</v>
      </c>
      <c r="G547">
        <v>53</v>
      </c>
      <c r="H547">
        <v>59</v>
      </c>
      <c r="I547" t="str">
        <f>IF(E547=0,"Zero Windspeed","OK")</f>
        <v>OK</v>
      </c>
      <c r="J547">
        <f>G547 - F547</f>
        <v>47</v>
      </c>
      <c r="K547">
        <f>H547 / (1 + D547 + E547)</f>
        <v>32.883736484226951</v>
      </c>
      <c r="L547">
        <f>F547 / G547</f>
        <v>0.11320754716981132</v>
      </c>
    </row>
    <row r="548" spans="1:12" x14ac:dyDescent="0.2">
      <c r="A548">
        <v>546</v>
      </c>
      <c r="B548">
        <v>547</v>
      </c>
      <c r="C548">
        <v>0.13639999999999999</v>
      </c>
      <c r="D548">
        <v>0.63</v>
      </c>
      <c r="E548">
        <v>0.22389999999999999</v>
      </c>
      <c r="F548">
        <v>3</v>
      </c>
      <c r="G548">
        <v>32</v>
      </c>
      <c r="H548">
        <v>35</v>
      </c>
      <c r="I548" t="str">
        <f>IF(E548=0,"Zero Windspeed","OK")</f>
        <v>OK</v>
      </c>
      <c r="J548">
        <f>G548 - F548</f>
        <v>29</v>
      </c>
      <c r="K548">
        <f>H548 / (1 + D548 + E548)</f>
        <v>18.879119693618858</v>
      </c>
      <c r="L548">
        <f>F548 / G548</f>
        <v>9.375E-2</v>
      </c>
    </row>
    <row r="549" spans="1:12" x14ac:dyDescent="0.2">
      <c r="A549">
        <v>547</v>
      </c>
      <c r="B549">
        <v>548</v>
      </c>
      <c r="C549">
        <v>0.1515</v>
      </c>
      <c r="D549">
        <v>0.64</v>
      </c>
      <c r="E549">
        <v>0.25369999999999998</v>
      </c>
      <c r="F549">
        <v>3</v>
      </c>
      <c r="G549">
        <v>21</v>
      </c>
      <c r="H549">
        <v>24</v>
      </c>
      <c r="I549" t="str">
        <f>IF(E549=0,"Zero Windspeed","OK")</f>
        <v>OK</v>
      </c>
      <c r="J549">
        <f>G549 - F549</f>
        <v>18</v>
      </c>
      <c r="K549">
        <f>H549 / (1 + D549 + E549)</f>
        <v>12.673601943285631</v>
      </c>
      <c r="L549">
        <f>F549 / G549</f>
        <v>0.14285714285714285</v>
      </c>
    </row>
    <row r="550" spans="1:12" x14ac:dyDescent="0.2">
      <c r="A550">
        <v>548</v>
      </c>
      <c r="B550">
        <v>549</v>
      </c>
      <c r="C550">
        <v>0.13639999999999999</v>
      </c>
      <c r="D550">
        <v>0.69</v>
      </c>
      <c r="E550">
        <v>0.28360000000000002</v>
      </c>
      <c r="F550">
        <v>3</v>
      </c>
      <c r="G550">
        <v>6</v>
      </c>
      <c r="H550">
        <v>9</v>
      </c>
      <c r="I550" t="str">
        <f>IF(E550=0,"Zero Windspeed","OK")</f>
        <v>OK</v>
      </c>
      <c r="J550">
        <f>G550 - F550</f>
        <v>3</v>
      </c>
      <c r="K550">
        <f>H550 / (1 + D550 + E550)</f>
        <v>4.560194568301581</v>
      </c>
      <c r="L550">
        <f>F550 / G550</f>
        <v>0.5</v>
      </c>
    </row>
    <row r="551" spans="1:12" x14ac:dyDescent="0.2">
      <c r="A551">
        <v>549</v>
      </c>
      <c r="B551">
        <v>550</v>
      </c>
      <c r="C551">
        <v>0.16669999999999999</v>
      </c>
      <c r="D551">
        <v>0.69</v>
      </c>
      <c r="E551">
        <v>0.16420000000000001</v>
      </c>
      <c r="F551">
        <v>0</v>
      </c>
      <c r="G551">
        <v>5</v>
      </c>
      <c r="H551">
        <v>5</v>
      </c>
      <c r="I551" t="str">
        <f>IF(E551=0,"Zero Windspeed","OK")</f>
        <v>OK</v>
      </c>
      <c r="J551">
        <f>G551 - F551</f>
        <v>5</v>
      </c>
      <c r="K551">
        <f>H551 / (1 + D551 + E551)</f>
        <v>2.6965807356272244</v>
      </c>
      <c r="L551">
        <f>F551 / G551</f>
        <v>0</v>
      </c>
    </row>
    <row r="552" spans="1:12" x14ac:dyDescent="0.2">
      <c r="A552">
        <v>550</v>
      </c>
      <c r="B552">
        <v>551</v>
      </c>
      <c r="C552">
        <v>0.1515</v>
      </c>
      <c r="D552">
        <v>0.69</v>
      </c>
      <c r="E552">
        <v>0.22389999999999999</v>
      </c>
      <c r="F552">
        <v>0</v>
      </c>
      <c r="G552">
        <v>2</v>
      </c>
      <c r="H552">
        <v>2</v>
      </c>
      <c r="I552" t="str">
        <f>IF(E552=0,"Zero Windspeed","OK")</f>
        <v>OK</v>
      </c>
      <c r="J552">
        <f>G552 - F552</f>
        <v>2</v>
      </c>
      <c r="K552">
        <f>H552 / (1 + D552 + E552)</f>
        <v>1.0449866764198756</v>
      </c>
      <c r="L552">
        <f>F552 / G552</f>
        <v>0</v>
      </c>
    </row>
    <row r="553" spans="1:12" x14ac:dyDescent="0.2">
      <c r="A553">
        <v>551</v>
      </c>
      <c r="B553">
        <v>552</v>
      </c>
      <c r="C553">
        <v>0.16669999999999999</v>
      </c>
      <c r="D553">
        <v>0.74</v>
      </c>
      <c r="E553">
        <v>0.1045</v>
      </c>
      <c r="F553">
        <v>0</v>
      </c>
      <c r="G553">
        <v>1</v>
      </c>
      <c r="H553">
        <v>1</v>
      </c>
      <c r="I553" t="str">
        <f>IF(E553=0,"Zero Windspeed","OK")</f>
        <v>OK</v>
      </c>
      <c r="J553">
        <f>G553 - F553</f>
        <v>1</v>
      </c>
      <c r="K553">
        <f>H553 / (1 + D553 + E553)</f>
        <v>0.5421523448088913</v>
      </c>
      <c r="L553">
        <f>F553 / G553</f>
        <v>0</v>
      </c>
    </row>
    <row r="554" spans="1:12" x14ac:dyDescent="0.2">
      <c r="A554">
        <v>552</v>
      </c>
      <c r="B554">
        <v>553</v>
      </c>
      <c r="C554">
        <v>0.13639999999999999</v>
      </c>
      <c r="D554">
        <v>0.74</v>
      </c>
      <c r="E554">
        <v>0.22389999999999999</v>
      </c>
      <c r="F554">
        <v>0</v>
      </c>
      <c r="G554">
        <v>9</v>
      </c>
      <c r="H554">
        <v>9</v>
      </c>
      <c r="I554" t="str">
        <f>IF(E554=0,"Zero Windspeed","OK")</f>
        <v>OK</v>
      </c>
      <c r="J554">
        <f>G554 - F554</f>
        <v>9</v>
      </c>
      <c r="K554">
        <f>H554 / (1 + D554 + E554)</f>
        <v>4.5827180610010689</v>
      </c>
      <c r="L554">
        <f>F554 / G554</f>
        <v>0</v>
      </c>
    </row>
    <row r="555" spans="1:12" x14ac:dyDescent="0.2">
      <c r="A555">
        <v>553</v>
      </c>
      <c r="B555">
        <v>554</v>
      </c>
      <c r="C555">
        <v>0.18179999999999999</v>
      </c>
      <c r="D555">
        <v>0.74</v>
      </c>
      <c r="E555">
        <v>0.1045</v>
      </c>
      <c r="F555">
        <v>1</v>
      </c>
      <c r="G555">
        <v>35</v>
      </c>
      <c r="H555">
        <v>36</v>
      </c>
      <c r="I555" t="str">
        <f>IF(E555=0,"Zero Windspeed","OK")</f>
        <v>OK</v>
      </c>
      <c r="J555">
        <f>G555 - F555</f>
        <v>34</v>
      </c>
      <c r="K555">
        <f>H555 / (1 + D555 + E555)</f>
        <v>19.517484413120087</v>
      </c>
      <c r="L555">
        <f>F555 / G555</f>
        <v>2.8571428571428571E-2</v>
      </c>
    </row>
    <row r="556" spans="1:12" x14ac:dyDescent="0.2">
      <c r="A556">
        <v>554</v>
      </c>
      <c r="B556">
        <v>555</v>
      </c>
      <c r="C556">
        <v>0.1515</v>
      </c>
      <c r="D556">
        <v>0.74</v>
      </c>
      <c r="E556">
        <v>0.22389999999999999</v>
      </c>
      <c r="F556">
        <v>5</v>
      </c>
      <c r="G556">
        <v>103</v>
      </c>
      <c r="H556">
        <v>108</v>
      </c>
      <c r="I556" t="str">
        <f>IF(E556=0,"Zero Windspeed","OK")</f>
        <v>OK</v>
      </c>
      <c r="J556">
        <f>G556 - F556</f>
        <v>98</v>
      </c>
      <c r="K556">
        <f>H556 / (1 + D556 + E556)</f>
        <v>54.992616732012834</v>
      </c>
      <c r="L556">
        <f>F556 / G556</f>
        <v>4.8543689320388349E-2</v>
      </c>
    </row>
    <row r="557" spans="1:12" x14ac:dyDescent="0.2">
      <c r="A557">
        <v>555</v>
      </c>
      <c r="B557">
        <v>556</v>
      </c>
      <c r="C557">
        <v>0.18179999999999999</v>
      </c>
      <c r="D557">
        <v>0.74</v>
      </c>
      <c r="E557">
        <v>0.1343</v>
      </c>
      <c r="F557">
        <v>5</v>
      </c>
      <c r="G557">
        <v>233</v>
      </c>
      <c r="H557">
        <v>238</v>
      </c>
      <c r="I557" t="str">
        <f>IF(E557=0,"Zero Windspeed","OK")</f>
        <v>OK</v>
      </c>
      <c r="J557">
        <f>G557 - F557</f>
        <v>228</v>
      </c>
      <c r="K557">
        <f>H557 / (1 + D557 + E557)</f>
        <v>126.98073947607107</v>
      </c>
      <c r="L557">
        <f>F557 / G557</f>
        <v>2.1459227467811159E-2</v>
      </c>
    </row>
    <row r="558" spans="1:12" x14ac:dyDescent="0.2">
      <c r="A558">
        <v>556</v>
      </c>
      <c r="B558">
        <v>557</v>
      </c>
      <c r="C558">
        <v>0.2273</v>
      </c>
      <c r="D558">
        <v>0.64</v>
      </c>
      <c r="E558">
        <v>8.9599999999999999E-2</v>
      </c>
      <c r="F558">
        <v>10</v>
      </c>
      <c r="G558">
        <v>134</v>
      </c>
      <c r="H558">
        <v>144</v>
      </c>
      <c r="I558" t="str">
        <f>IF(E558=0,"Zero Windspeed","OK")</f>
        <v>OK</v>
      </c>
      <c r="J558">
        <f>G558 - F558</f>
        <v>124</v>
      </c>
      <c r="K558">
        <f>H558 / (1 + D558 + E558)</f>
        <v>83.256244218316368</v>
      </c>
      <c r="L558">
        <f>F558 / G558</f>
        <v>7.4626865671641784E-2</v>
      </c>
    </row>
    <row r="559" spans="1:12" x14ac:dyDescent="0.2">
      <c r="A559">
        <v>557</v>
      </c>
      <c r="B559">
        <v>558</v>
      </c>
      <c r="C559">
        <v>0.2424</v>
      </c>
      <c r="D559">
        <v>0.6</v>
      </c>
      <c r="E559">
        <v>0.1045</v>
      </c>
      <c r="F559">
        <v>6</v>
      </c>
      <c r="G559">
        <v>49</v>
      </c>
      <c r="H559">
        <v>55</v>
      </c>
      <c r="I559" t="str">
        <f>IF(E559=0,"Zero Windspeed","OK")</f>
        <v>OK</v>
      </c>
      <c r="J559">
        <f>G559 - F559</f>
        <v>43</v>
      </c>
      <c r="K559">
        <f>H559 / (1 + D559 + E559)</f>
        <v>32.267527134056905</v>
      </c>
      <c r="L559">
        <f>F559 / G559</f>
        <v>0.12244897959183673</v>
      </c>
    </row>
    <row r="560" spans="1:12" x14ac:dyDescent="0.2">
      <c r="A560">
        <v>558</v>
      </c>
      <c r="B560">
        <v>559</v>
      </c>
      <c r="C560">
        <v>0.2424</v>
      </c>
      <c r="D560">
        <v>0.6</v>
      </c>
      <c r="E560">
        <v>0.1343</v>
      </c>
      <c r="F560">
        <v>6</v>
      </c>
      <c r="G560">
        <v>55</v>
      </c>
      <c r="H560">
        <v>61</v>
      </c>
      <c r="I560" t="str">
        <f>IF(E560=0,"Zero Windspeed","OK")</f>
        <v>OK</v>
      </c>
      <c r="J560">
        <f>G560 - F560</f>
        <v>49</v>
      </c>
      <c r="K560">
        <f>H560 / (1 + D560 + E560)</f>
        <v>35.172692152453436</v>
      </c>
      <c r="L560">
        <f>F560 / G560</f>
        <v>0.10909090909090909</v>
      </c>
    </row>
    <row r="561" spans="1:12" x14ac:dyDescent="0.2">
      <c r="A561">
        <v>559</v>
      </c>
      <c r="B561">
        <v>560</v>
      </c>
      <c r="C561">
        <v>0.28789999999999999</v>
      </c>
      <c r="D561">
        <v>0.56000000000000005</v>
      </c>
      <c r="E561">
        <v>8.9599999999999999E-2</v>
      </c>
      <c r="F561">
        <v>21</v>
      </c>
      <c r="G561">
        <v>85</v>
      </c>
      <c r="H561">
        <v>106</v>
      </c>
      <c r="I561" t="str">
        <f>IF(E561=0,"Zero Windspeed","OK")</f>
        <v>OK</v>
      </c>
      <c r="J561">
        <f>G561 - F561</f>
        <v>64</v>
      </c>
      <c r="K561">
        <f>H561 / (1 + D561 + E561)</f>
        <v>64.258001939864215</v>
      </c>
      <c r="L561">
        <f>F561 / G561</f>
        <v>0.24705882352941178</v>
      </c>
    </row>
    <row r="562" spans="1:12" x14ac:dyDescent="0.2">
      <c r="A562">
        <v>560</v>
      </c>
      <c r="B562">
        <v>561</v>
      </c>
      <c r="C562">
        <v>0.2727</v>
      </c>
      <c r="D562">
        <v>0.56000000000000005</v>
      </c>
      <c r="E562">
        <v>0.1343</v>
      </c>
      <c r="F562">
        <v>21</v>
      </c>
      <c r="G562">
        <v>72</v>
      </c>
      <c r="H562">
        <v>93</v>
      </c>
      <c r="I562" t="str">
        <f>IF(E562=0,"Zero Windspeed","OK")</f>
        <v>OK</v>
      </c>
      <c r="J562">
        <f>G562 - F562</f>
        <v>51</v>
      </c>
      <c r="K562">
        <f>H562 / (1 + D562 + E562)</f>
        <v>54.88992504279053</v>
      </c>
      <c r="L562">
        <f>F562 / G562</f>
        <v>0.29166666666666669</v>
      </c>
    </row>
    <row r="563" spans="1:12" x14ac:dyDescent="0.2">
      <c r="A563">
        <v>561</v>
      </c>
      <c r="B563">
        <v>562</v>
      </c>
      <c r="C563">
        <v>0.33329999999999999</v>
      </c>
      <c r="D563">
        <v>0.45</v>
      </c>
      <c r="E563">
        <v>0</v>
      </c>
      <c r="F563">
        <v>11</v>
      </c>
      <c r="G563">
        <v>57</v>
      </c>
      <c r="H563">
        <v>68</v>
      </c>
      <c r="I563" t="str">
        <f>IF(E563=0,"Zero Windspeed","OK")</f>
        <v>Zero Windspeed</v>
      </c>
      <c r="J563">
        <f>G563 - F563</f>
        <v>46</v>
      </c>
      <c r="K563">
        <f>H563 / (1 + D563 + E563)</f>
        <v>46.896551724137936</v>
      </c>
      <c r="L563">
        <f>F563 / G563</f>
        <v>0.19298245614035087</v>
      </c>
    </row>
    <row r="564" spans="1:12" x14ac:dyDescent="0.2">
      <c r="A564">
        <v>562</v>
      </c>
      <c r="B564">
        <v>563</v>
      </c>
      <c r="C564">
        <v>0.34849999999999998</v>
      </c>
      <c r="D564">
        <v>0.42</v>
      </c>
      <c r="E564">
        <v>0</v>
      </c>
      <c r="F564">
        <v>21</v>
      </c>
      <c r="G564">
        <v>63</v>
      </c>
      <c r="H564">
        <v>84</v>
      </c>
      <c r="I564" t="str">
        <f>IF(E564=0,"Zero Windspeed","OK")</f>
        <v>Zero Windspeed</v>
      </c>
      <c r="J564">
        <f>G564 - F564</f>
        <v>42</v>
      </c>
      <c r="K564">
        <f>H564 / (1 + D564 + E564)</f>
        <v>59.154929577464792</v>
      </c>
      <c r="L564">
        <f>F564 / G564</f>
        <v>0.33333333333333331</v>
      </c>
    </row>
    <row r="565" spans="1:12" x14ac:dyDescent="0.2">
      <c r="A565">
        <v>563</v>
      </c>
      <c r="B565">
        <v>564</v>
      </c>
      <c r="C565">
        <v>0.34849999999999998</v>
      </c>
      <c r="D565">
        <v>0.42</v>
      </c>
      <c r="E565">
        <v>0</v>
      </c>
      <c r="F565">
        <v>14</v>
      </c>
      <c r="G565">
        <v>102</v>
      </c>
      <c r="H565">
        <v>116</v>
      </c>
      <c r="I565" t="str">
        <f>IF(E565=0,"Zero Windspeed","OK")</f>
        <v>Zero Windspeed</v>
      </c>
      <c r="J565">
        <f>G565 - F565</f>
        <v>88</v>
      </c>
      <c r="K565">
        <f>H565 / (1 + D565 + E565)</f>
        <v>81.690140845070431</v>
      </c>
      <c r="L565">
        <f>F565 / G565</f>
        <v>0.13725490196078433</v>
      </c>
    </row>
    <row r="566" spans="1:12" x14ac:dyDescent="0.2">
      <c r="A566">
        <v>564</v>
      </c>
      <c r="B566">
        <v>565</v>
      </c>
      <c r="C566">
        <v>0.33329999999999999</v>
      </c>
      <c r="D566">
        <v>0.45</v>
      </c>
      <c r="E566">
        <v>0</v>
      </c>
      <c r="F566">
        <v>14</v>
      </c>
      <c r="G566">
        <v>208</v>
      </c>
      <c r="H566">
        <v>222</v>
      </c>
      <c r="I566" t="str">
        <f>IF(E566=0,"Zero Windspeed","OK")</f>
        <v>Zero Windspeed</v>
      </c>
      <c r="J566">
        <f>G566 - F566</f>
        <v>194</v>
      </c>
      <c r="K566">
        <f>H566 / (1 + D566 + E566)</f>
        <v>153.10344827586206</v>
      </c>
      <c r="L566">
        <f>F566 / G566</f>
        <v>6.7307692307692304E-2</v>
      </c>
    </row>
    <row r="567" spans="1:12" x14ac:dyDescent="0.2">
      <c r="A567">
        <v>565</v>
      </c>
      <c r="B567">
        <v>566</v>
      </c>
      <c r="C567">
        <v>0.31819999999999998</v>
      </c>
      <c r="D567">
        <v>0.49</v>
      </c>
      <c r="E567">
        <v>8.9599999999999999E-2</v>
      </c>
      <c r="F567">
        <v>7</v>
      </c>
      <c r="G567">
        <v>218</v>
      </c>
      <c r="H567">
        <v>225</v>
      </c>
      <c r="I567" t="str">
        <f>IF(E567=0,"Zero Windspeed","OK")</f>
        <v>OK</v>
      </c>
      <c r="J567">
        <f>G567 - F567</f>
        <v>211</v>
      </c>
      <c r="K567">
        <f>H567 / (1 + D567 + E567)</f>
        <v>142.44112433527476</v>
      </c>
      <c r="L567">
        <f>F567 / G567</f>
        <v>3.2110091743119268E-2</v>
      </c>
    </row>
    <row r="568" spans="1:12" x14ac:dyDescent="0.2">
      <c r="A568">
        <v>566</v>
      </c>
      <c r="B568">
        <v>567</v>
      </c>
      <c r="C568">
        <v>0.2576</v>
      </c>
      <c r="D568">
        <v>0.65</v>
      </c>
      <c r="E568">
        <v>0.16420000000000001</v>
      </c>
      <c r="F568">
        <v>13</v>
      </c>
      <c r="G568">
        <v>133</v>
      </c>
      <c r="H568">
        <v>146</v>
      </c>
      <c r="I568" t="str">
        <f>IF(E568=0,"Zero Windspeed","OK")</f>
        <v>OK</v>
      </c>
      <c r="J568">
        <f>G568 - F568</f>
        <v>120</v>
      </c>
      <c r="K568">
        <f>H568 / (1 + D568 + E568)</f>
        <v>80.476242972108921</v>
      </c>
      <c r="L568">
        <f>F568 / G568</f>
        <v>9.7744360902255634E-2</v>
      </c>
    </row>
    <row r="569" spans="1:12" x14ac:dyDescent="0.2">
      <c r="A569">
        <v>567</v>
      </c>
      <c r="B569">
        <v>568</v>
      </c>
      <c r="C569">
        <v>0.2273</v>
      </c>
      <c r="D569">
        <v>0.65</v>
      </c>
      <c r="E569">
        <v>0.19400000000000001</v>
      </c>
      <c r="F569">
        <v>16</v>
      </c>
      <c r="G569">
        <v>103</v>
      </c>
      <c r="H569">
        <v>119</v>
      </c>
      <c r="I569" t="str">
        <f>IF(E569=0,"Zero Windspeed","OK")</f>
        <v>OK</v>
      </c>
      <c r="J569">
        <f>G569 - F569</f>
        <v>87</v>
      </c>
      <c r="K569">
        <f>H569 / (1 + D569 + E569)</f>
        <v>64.53362255965294</v>
      </c>
      <c r="L569">
        <f>F569 / G569</f>
        <v>0.1553398058252427</v>
      </c>
    </row>
    <row r="570" spans="1:12" x14ac:dyDescent="0.2">
      <c r="A570">
        <v>568</v>
      </c>
      <c r="B570">
        <v>569</v>
      </c>
      <c r="C570">
        <v>0.2273</v>
      </c>
      <c r="D570">
        <v>0.65</v>
      </c>
      <c r="E570">
        <v>0.19400000000000001</v>
      </c>
      <c r="F570">
        <v>5</v>
      </c>
      <c r="G570">
        <v>40</v>
      </c>
      <c r="H570">
        <v>45</v>
      </c>
      <c r="I570" t="str">
        <f>IF(E570=0,"Zero Windspeed","OK")</f>
        <v>OK</v>
      </c>
      <c r="J570">
        <f>G570 - F570</f>
        <v>35</v>
      </c>
      <c r="K570">
        <f>H570 / (1 + D570 + E570)</f>
        <v>24.403470715835144</v>
      </c>
      <c r="L570">
        <f>F570 / G570</f>
        <v>0.125</v>
      </c>
    </row>
    <row r="571" spans="1:12" x14ac:dyDescent="0.2">
      <c r="A571">
        <v>569</v>
      </c>
      <c r="B571">
        <v>570</v>
      </c>
      <c r="C571">
        <v>0.2273</v>
      </c>
      <c r="D571">
        <v>0.64</v>
      </c>
      <c r="E571">
        <v>0.16420000000000001</v>
      </c>
      <c r="F571">
        <v>4</v>
      </c>
      <c r="G571">
        <v>49</v>
      </c>
      <c r="H571">
        <v>53</v>
      </c>
      <c r="I571" t="str">
        <f>IF(E571=0,"Zero Windspeed","OK")</f>
        <v>OK</v>
      </c>
      <c r="J571">
        <f>G571 - F571</f>
        <v>45</v>
      </c>
      <c r="K571">
        <f>H571 / (1 + D571 + E571)</f>
        <v>29.375900676199972</v>
      </c>
      <c r="L571">
        <f>F571 / G571</f>
        <v>8.1632653061224483E-2</v>
      </c>
    </row>
    <row r="572" spans="1:12" x14ac:dyDescent="0.2">
      <c r="A572">
        <v>570</v>
      </c>
      <c r="B572">
        <v>571</v>
      </c>
      <c r="C572">
        <v>0.2273</v>
      </c>
      <c r="D572">
        <v>0.64</v>
      </c>
      <c r="E572">
        <v>0.16420000000000001</v>
      </c>
      <c r="F572">
        <v>3</v>
      </c>
      <c r="G572">
        <v>37</v>
      </c>
      <c r="H572">
        <v>40</v>
      </c>
      <c r="I572" t="str">
        <f>IF(E572=0,"Zero Windspeed","OK")</f>
        <v>OK</v>
      </c>
      <c r="J572">
        <f>G572 - F572</f>
        <v>34</v>
      </c>
      <c r="K572">
        <f>H572 / (1 + D572 + E572)</f>
        <v>22.170491076377338</v>
      </c>
      <c r="L572">
        <f>F572 / G572</f>
        <v>8.1081081081081086E-2</v>
      </c>
    </row>
    <row r="573" spans="1:12" x14ac:dyDescent="0.2">
      <c r="A573">
        <v>571</v>
      </c>
      <c r="B573">
        <v>572</v>
      </c>
      <c r="C573">
        <v>0.2273</v>
      </c>
      <c r="D573">
        <v>0.69</v>
      </c>
      <c r="E573">
        <v>0.1343</v>
      </c>
      <c r="F573">
        <v>3</v>
      </c>
      <c r="G573">
        <v>14</v>
      </c>
      <c r="H573">
        <v>17</v>
      </c>
      <c r="I573" t="str">
        <f>IF(E573=0,"Zero Windspeed","OK")</f>
        <v>OK</v>
      </c>
      <c r="J573">
        <f>G573 - F573</f>
        <v>11</v>
      </c>
      <c r="K573">
        <f>H573 / (1 + D573 + E573)</f>
        <v>9.3186427670887468</v>
      </c>
      <c r="L573">
        <f>F573 / G573</f>
        <v>0.21428571428571427</v>
      </c>
    </row>
    <row r="574" spans="1:12" x14ac:dyDescent="0.2">
      <c r="A574">
        <v>572</v>
      </c>
      <c r="B574">
        <v>573</v>
      </c>
      <c r="C574">
        <v>0.2424</v>
      </c>
      <c r="D574">
        <v>0.65</v>
      </c>
      <c r="E574">
        <v>0.1343</v>
      </c>
      <c r="F574">
        <v>0</v>
      </c>
      <c r="G574">
        <v>5</v>
      </c>
      <c r="H574">
        <v>5</v>
      </c>
      <c r="I574" t="str">
        <f>IF(E574=0,"Zero Windspeed","OK")</f>
        <v>OK</v>
      </c>
      <c r="J574">
        <f>G574 - F574</f>
        <v>5</v>
      </c>
      <c r="K574">
        <f>H574 / (1 + D574 + E574)</f>
        <v>2.8022193577313232</v>
      </c>
      <c r="L574">
        <f>F574 / G574</f>
        <v>0</v>
      </c>
    </row>
    <row r="575" spans="1:12" x14ac:dyDescent="0.2">
      <c r="A575">
        <v>573</v>
      </c>
      <c r="B575">
        <v>574</v>
      </c>
      <c r="C575">
        <v>0.2273</v>
      </c>
      <c r="D575">
        <v>0.69</v>
      </c>
      <c r="E575">
        <v>0.19400000000000001</v>
      </c>
      <c r="F575">
        <v>3</v>
      </c>
      <c r="G575">
        <v>7</v>
      </c>
      <c r="H575">
        <v>10</v>
      </c>
      <c r="I575" t="str">
        <f>IF(E575=0,"Zero Windspeed","OK")</f>
        <v>OK</v>
      </c>
      <c r="J575">
        <f>G575 - F575</f>
        <v>4</v>
      </c>
      <c r="K575">
        <f>H575 / (1 + D575 + E575)</f>
        <v>5.3078556263269645</v>
      </c>
      <c r="L575">
        <f>F575 / G575</f>
        <v>0.42857142857142855</v>
      </c>
    </row>
    <row r="576" spans="1:12" x14ac:dyDescent="0.2">
      <c r="A576">
        <v>574</v>
      </c>
      <c r="B576">
        <v>575</v>
      </c>
      <c r="C576">
        <v>0.18179999999999999</v>
      </c>
      <c r="D576">
        <v>0.86</v>
      </c>
      <c r="E576">
        <v>0.28360000000000002</v>
      </c>
      <c r="F576">
        <v>0</v>
      </c>
      <c r="G576">
        <v>1</v>
      </c>
      <c r="H576">
        <v>1</v>
      </c>
      <c r="I576" t="str">
        <f>IF(E576=0,"Zero Windspeed","OK")</f>
        <v>OK</v>
      </c>
      <c r="J576">
        <f>G576 - F576</f>
        <v>1</v>
      </c>
      <c r="K576">
        <f>H576 / (1 + D576 + E576)</f>
        <v>0.46650494495241657</v>
      </c>
      <c r="L576">
        <f>F576 / G576</f>
        <v>0</v>
      </c>
    </row>
    <row r="577" spans="1:12" x14ac:dyDescent="0.2">
      <c r="A577">
        <v>575</v>
      </c>
      <c r="B577">
        <v>576</v>
      </c>
      <c r="C577">
        <v>0.18179999999999999</v>
      </c>
      <c r="D577">
        <v>0.86</v>
      </c>
      <c r="E577">
        <v>0.28360000000000002</v>
      </c>
      <c r="F577">
        <v>0</v>
      </c>
      <c r="G577">
        <v>8</v>
      </c>
      <c r="H577">
        <v>8</v>
      </c>
      <c r="I577" t="str">
        <f>IF(E577=0,"Zero Windspeed","OK")</f>
        <v>OK</v>
      </c>
      <c r="J577">
        <f>G577 - F577</f>
        <v>8</v>
      </c>
      <c r="K577">
        <f>H577 / (1 + D577 + E577)</f>
        <v>3.7320395596193325</v>
      </c>
      <c r="L577">
        <f>F577 / G577</f>
        <v>0</v>
      </c>
    </row>
    <row r="578" spans="1:12" x14ac:dyDescent="0.2">
      <c r="A578">
        <v>576</v>
      </c>
      <c r="B578">
        <v>577</v>
      </c>
      <c r="C578">
        <v>0.21210000000000001</v>
      </c>
      <c r="D578">
        <v>0.87</v>
      </c>
      <c r="E578">
        <v>0.29849999999999999</v>
      </c>
      <c r="F578">
        <v>1</v>
      </c>
      <c r="G578">
        <v>29</v>
      </c>
      <c r="H578">
        <v>30</v>
      </c>
      <c r="I578" t="str">
        <f>IF(E578=0,"Zero Windspeed","OK")</f>
        <v>OK</v>
      </c>
      <c r="J578">
        <f>G578 - F578</f>
        <v>28</v>
      </c>
      <c r="K578">
        <f>H578 / (1 + D578 + E578)</f>
        <v>13.834447774959651</v>
      </c>
      <c r="L578">
        <f>F578 / G578</f>
        <v>3.4482758620689655E-2</v>
      </c>
    </row>
    <row r="579" spans="1:12" x14ac:dyDescent="0.2">
      <c r="A579">
        <v>577</v>
      </c>
      <c r="B579">
        <v>578</v>
      </c>
      <c r="C579">
        <v>0.21210000000000001</v>
      </c>
      <c r="D579">
        <v>0.87</v>
      </c>
      <c r="E579">
        <v>0.29849999999999999</v>
      </c>
      <c r="F579">
        <v>3</v>
      </c>
      <c r="G579">
        <v>69</v>
      </c>
      <c r="H579">
        <v>72</v>
      </c>
      <c r="I579" t="str">
        <f>IF(E579=0,"Zero Windspeed","OK")</f>
        <v>OK</v>
      </c>
      <c r="J579">
        <f>G579 - F579</f>
        <v>66</v>
      </c>
      <c r="K579">
        <f>H579 / (1 + D579 + E579)</f>
        <v>33.20267465990316</v>
      </c>
      <c r="L579">
        <f>F579 / G579</f>
        <v>4.3478260869565216E-2</v>
      </c>
    </row>
    <row r="580" spans="1:12" x14ac:dyDescent="0.2">
      <c r="A580">
        <v>578</v>
      </c>
      <c r="B580">
        <v>579</v>
      </c>
      <c r="C580">
        <v>0.21210000000000001</v>
      </c>
      <c r="D580">
        <v>0.87</v>
      </c>
      <c r="E580">
        <v>0.29849999999999999</v>
      </c>
      <c r="F580">
        <v>3</v>
      </c>
      <c r="G580">
        <v>55</v>
      </c>
      <c r="H580">
        <v>58</v>
      </c>
      <c r="I580" t="str">
        <f>IF(E580=0,"Zero Windspeed","OK")</f>
        <v>OK</v>
      </c>
      <c r="J580">
        <f>G580 - F580</f>
        <v>52</v>
      </c>
      <c r="K580">
        <f>H580 / (1 + D580 + E580)</f>
        <v>26.746599031588659</v>
      </c>
      <c r="L580">
        <f>F580 / G580</f>
        <v>5.4545454545454543E-2</v>
      </c>
    </row>
    <row r="581" spans="1:12" x14ac:dyDescent="0.2">
      <c r="A581">
        <v>579</v>
      </c>
      <c r="B581">
        <v>580</v>
      </c>
      <c r="C581">
        <v>0.21210000000000001</v>
      </c>
      <c r="D581">
        <v>0.93</v>
      </c>
      <c r="E581">
        <v>0.28360000000000002</v>
      </c>
      <c r="F581">
        <v>2</v>
      </c>
      <c r="G581">
        <v>26</v>
      </c>
      <c r="H581">
        <v>28</v>
      </c>
      <c r="I581" t="str">
        <f>IF(E581=0,"Zero Windspeed","OK")</f>
        <v>OK</v>
      </c>
      <c r="J581">
        <f>G581 - F581</f>
        <v>24</v>
      </c>
      <c r="K581">
        <f>H581 / (1 + D581 + E581)</f>
        <v>12.64907842428623</v>
      </c>
      <c r="L581">
        <f>F581 / G581</f>
        <v>7.6923076923076927E-2</v>
      </c>
    </row>
    <row r="582" spans="1:12" x14ac:dyDescent="0.2">
      <c r="A582">
        <v>580</v>
      </c>
      <c r="B582">
        <v>581</v>
      </c>
      <c r="C582">
        <v>0.19700000000000001</v>
      </c>
      <c r="D582">
        <v>0.93</v>
      </c>
      <c r="E582">
        <v>0.32840000000000003</v>
      </c>
      <c r="F582">
        <v>6</v>
      </c>
      <c r="G582">
        <v>35</v>
      </c>
      <c r="H582">
        <v>41</v>
      </c>
      <c r="I582" t="str">
        <f>IF(E582=0,"Zero Windspeed","OK")</f>
        <v>OK</v>
      </c>
      <c r="J582">
        <f>G582 - F582</f>
        <v>29</v>
      </c>
      <c r="K582">
        <f>H582 / (1 + D582 + E582)</f>
        <v>18.154445625221395</v>
      </c>
      <c r="L582">
        <f>F582 / G582</f>
        <v>0.17142857142857143</v>
      </c>
    </row>
    <row r="583" spans="1:12" x14ac:dyDescent="0.2">
      <c r="A583">
        <v>581</v>
      </c>
      <c r="B583">
        <v>582</v>
      </c>
      <c r="C583">
        <v>0.19700000000000001</v>
      </c>
      <c r="D583">
        <v>0.93</v>
      </c>
      <c r="E583">
        <v>0.32840000000000003</v>
      </c>
      <c r="F583">
        <v>7</v>
      </c>
      <c r="G583">
        <v>41</v>
      </c>
      <c r="H583">
        <v>48</v>
      </c>
      <c r="I583" t="str">
        <f>IF(E583=0,"Zero Windspeed","OK")</f>
        <v>OK</v>
      </c>
      <c r="J583">
        <f>G583 - F583</f>
        <v>34</v>
      </c>
      <c r="K583">
        <f>H583 / (1 + D583 + E583)</f>
        <v>21.253985122210416</v>
      </c>
      <c r="L583">
        <f>F583 / G583</f>
        <v>0.17073170731707318</v>
      </c>
    </row>
    <row r="584" spans="1:12" x14ac:dyDescent="0.2">
      <c r="A584">
        <v>582</v>
      </c>
      <c r="B584">
        <v>583</v>
      </c>
      <c r="C584">
        <v>0.19700000000000001</v>
      </c>
      <c r="D584">
        <v>0.93</v>
      </c>
      <c r="E584">
        <v>0.32840000000000003</v>
      </c>
      <c r="F584">
        <v>4</v>
      </c>
      <c r="G584">
        <v>43</v>
      </c>
      <c r="H584">
        <v>47</v>
      </c>
      <c r="I584" t="str">
        <f>IF(E584=0,"Zero Windspeed","OK")</f>
        <v>OK</v>
      </c>
      <c r="J584">
        <f>G584 - F584</f>
        <v>39</v>
      </c>
      <c r="K584">
        <f>H584 / (1 + D584 + E584)</f>
        <v>20.811193765497698</v>
      </c>
      <c r="L584">
        <f>F584 / G584</f>
        <v>9.3023255813953487E-2</v>
      </c>
    </row>
    <row r="585" spans="1:12" x14ac:dyDescent="0.2">
      <c r="A585">
        <v>583</v>
      </c>
      <c r="B585">
        <v>584</v>
      </c>
      <c r="C585">
        <v>0.19700000000000001</v>
      </c>
      <c r="D585">
        <v>0.93</v>
      </c>
      <c r="E585">
        <v>0.35820000000000002</v>
      </c>
      <c r="F585">
        <v>0</v>
      </c>
      <c r="G585">
        <v>36</v>
      </c>
      <c r="H585">
        <v>36</v>
      </c>
      <c r="I585" t="str">
        <f>IF(E585=0,"Zero Windspeed","OK")</f>
        <v>OK</v>
      </c>
      <c r="J585">
        <f>G585 - F585</f>
        <v>36</v>
      </c>
      <c r="K585">
        <f>H585 / (1 + D585 + E585)</f>
        <v>15.732890481601258</v>
      </c>
      <c r="L585">
        <f>F585 / G585</f>
        <v>0</v>
      </c>
    </row>
    <row r="586" spans="1:12" x14ac:dyDescent="0.2">
      <c r="A586">
        <v>584</v>
      </c>
      <c r="B586">
        <v>585</v>
      </c>
      <c r="C586">
        <v>0.18179999999999999</v>
      </c>
      <c r="D586">
        <v>0.93</v>
      </c>
      <c r="E586">
        <v>0.4627</v>
      </c>
      <c r="F586">
        <v>1</v>
      </c>
      <c r="G586">
        <v>42</v>
      </c>
      <c r="H586">
        <v>43</v>
      </c>
      <c r="I586" t="str">
        <f>IF(E586=0,"Zero Windspeed","OK")</f>
        <v>OK</v>
      </c>
      <c r="J586">
        <f>G586 - F586</f>
        <v>41</v>
      </c>
      <c r="K586">
        <f>H586 / (1 + D586 + E586)</f>
        <v>17.971329460442178</v>
      </c>
      <c r="L586">
        <f>F586 / G586</f>
        <v>2.3809523809523808E-2</v>
      </c>
    </row>
    <row r="587" spans="1:12" x14ac:dyDescent="0.2">
      <c r="A587">
        <v>585</v>
      </c>
      <c r="B587">
        <v>586</v>
      </c>
      <c r="C587">
        <v>0.19700000000000001</v>
      </c>
      <c r="D587">
        <v>0.93</v>
      </c>
      <c r="E587">
        <v>0.32840000000000003</v>
      </c>
      <c r="F587">
        <v>1</v>
      </c>
      <c r="G587">
        <v>35</v>
      </c>
      <c r="H587">
        <v>36</v>
      </c>
      <c r="I587" t="str">
        <f>IF(E587=0,"Zero Windspeed","OK")</f>
        <v>OK</v>
      </c>
      <c r="J587">
        <f>G587 - F587</f>
        <v>34</v>
      </c>
      <c r="K587">
        <f>H587 / (1 + D587 + E587)</f>
        <v>15.94048884165781</v>
      </c>
      <c r="L587">
        <f>F587 / G587</f>
        <v>2.8571428571428571E-2</v>
      </c>
    </row>
    <row r="588" spans="1:12" x14ac:dyDescent="0.2">
      <c r="A588">
        <v>586</v>
      </c>
      <c r="B588">
        <v>587</v>
      </c>
      <c r="C588">
        <v>0.18179999999999999</v>
      </c>
      <c r="D588">
        <v>0.93</v>
      </c>
      <c r="E588">
        <v>0.35820000000000002</v>
      </c>
      <c r="F588">
        <v>0</v>
      </c>
      <c r="G588">
        <v>26</v>
      </c>
      <c r="H588">
        <v>26</v>
      </c>
      <c r="I588" t="str">
        <f>IF(E588=0,"Zero Windspeed","OK")</f>
        <v>OK</v>
      </c>
      <c r="J588">
        <f>G588 - F588</f>
        <v>26</v>
      </c>
      <c r="K588">
        <f>H588 / (1 + D588 + E588)</f>
        <v>11.362643125600908</v>
      </c>
      <c r="L588">
        <f>F588 / G588</f>
        <v>0</v>
      </c>
    </row>
    <row r="589" spans="1:12" x14ac:dyDescent="0.2">
      <c r="A589">
        <v>587</v>
      </c>
      <c r="B589">
        <v>588</v>
      </c>
      <c r="C589">
        <v>0.2273</v>
      </c>
      <c r="D589">
        <v>0.55000000000000004</v>
      </c>
      <c r="E589">
        <v>0.19400000000000001</v>
      </c>
      <c r="F589">
        <v>1</v>
      </c>
      <c r="G589">
        <v>23</v>
      </c>
      <c r="H589">
        <v>24</v>
      </c>
      <c r="I589" t="str">
        <f>IF(E589=0,"Zero Windspeed","OK")</f>
        <v>OK</v>
      </c>
      <c r="J589">
        <f>G589 - F589</f>
        <v>22</v>
      </c>
      <c r="K589">
        <f>H589 / (1 + D589 + E589)</f>
        <v>13.761467889908257</v>
      </c>
      <c r="L589">
        <f>F589 / G589</f>
        <v>4.3478260869565216E-2</v>
      </c>
    </row>
    <row r="590" spans="1:12" x14ac:dyDescent="0.2">
      <c r="A590">
        <v>588</v>
      </c>
      <c r="B590">
        <v>589</v>
      </c>
      <c r="C590">
        <v>0.2424</v>
      </c>
      <c r="D590">
        <v>0.55000000000000004</v>
      </c>
      <c r="E590">
        <v>0.1045</v>
      </c>
      <c r="F590">
        <v>2</v>
      </c>
      <c r="G590">
        <v>82</v>
      </c>
      <c r="H590">
        <v>84</v>
      </c>
      <c r="I590" t="str">
        <f>IF(E590=0,"Zero Windspeed","OK")</f>
        <v>OK</v>
      </c>
      <c r="J590">
        <f>G590 - F590</f>
        <v>80</v>
      </c>
      <c r="K590">
        <f>H590 / (1 + D590 + E590)</f>
        <v>50.770625566636447</v>
      </c>
      <c r="L590">
        <f>F590 / G590</f>
        <v>2.4390243902439025E-2</v>
      </c>
    </row>
    <row r="591" spans="1:12" x14ac:dyDescent="0.2">
      <c r="A591">
        <v>589</v>
      </c>
      <c r="B591">
        <v>590</v>
      </c>
      <c r="C591">
        <v>0.2273</v>
      </c>
      <c r="D591">
        <v>0.69</v>
      </c>
      <c r="E591">
        <v>8.9599999999999999E-2</v>
      </c>
      <c r="F591">
        <v>3</v>
      </c>
      <c r="G591">
        <v>101</v>
      </c>
      <c r="H591">
        <v>104</v>
      </c>
      <c r="I591" t="str">
        <f>IF(E591=0,"Zero Windspeed","OK")</f>
        <v>OK</v>
      </c>
      <c r="J591">
        <f>G591 - F591</f>
        <v>98</v>
      </c>
      <c r="K591">
        <f>H591 / (1 + D591 + E591)</f>
        <v>58.440098898628911</v>
      </c>
      <c r="L591">
        <f>F591 / G591</f>
        <v>2.9702970297029702E-2</v>
      </c>
    </row>
    <row r="592" spans="1:12" x14ac:dyDescent="0.2">
      <c r="A592">
        <v>590</v>
      </c>
      <c r="B592">
        <v>591</v>
      </c>
      <c r="C592">
        <v>0.2273</v>
      </c>
      <c r="D592">
        <v>0.69</v>
      </c>
      <c r="E592">
        <v>8.9599999999999999E-2</v>
      </c>
      <c r="F592">
        <v>3</v>
      </c>
      <c r="G592">
        <v>76</v>
      </c>
      <c r="H592">
        <v>79</v>
      </c>
      <c r="I592" t="str">
        <f>IF(E592=0,"Zero Windspeed","OK")</f>
        <v>OK</v>
      </c>
      <c r="J592">
        <f>G592 - F592</f>
        <v>73</v>
      </c>
      <c r="K592">
        <f>H592 / (1 + D592 + E592)</f>
        <v>44.391998201843116</v>
      </c>
      <c r="L592">
        <f>F592 / G592</f>
        <v>3.9473684210526314E-2</v>
      </c>
    </row>
    <row r="593" spans="1:12" x14ac:dyDescent="0.2">
      <c r="A593">
        <v>591</v>
      </c>
      <c r="B593">
        <v>592</v>
      </c>
      <c r="C593">
        <v>0.21210000000000001</v>
      </c>
      <c r="D593">
        <v>0.74</v>
      </c>
      <c r="E593">
        <v>8.9599999999999999E-2</v>
      </c>
      <c r="F593">
        <v>4</v>
      </c>
      <c r="G593">
        <v>55</v>
      </c>
      <c r="H593">
        <v>59</v>
      </c>
      <c r="I593" t="str">
        <f>IF(E593=0,"Zero Windspeed","OK")</f>
        <v>OK</v>
      </c>
      <c r="J593">
        <f>G593 - F593</f>
        <v>51</v>
      </c>
      <c r="K593">
        <f>H593 / (1 + D593 + E593)</f>
        <v>32.247485789243555</v>
      </c>
      <c r="L593">
        <f>F593 / G593</f>
        <v>7.2727272727272724E-2</v>
      </c>
    </row>
    <row r="594" spans="1:12" x14ac:dyDescent="0.2">
      <c r="A594">
        <v>592</v>
      </c>
      <c r="B594">
        <v>593</v>
      </c>
      <c r="C594">
        <v>0.21210000000000001</v>
      </c>
      <c r="D594">
        <v>0.74</v>
      </c>
      <c r="E594">
        <v>8.9599999999999999E-2</v>
      </c>
      <c r="F594">
        <v>2</v>
      </c>
      <c r="G594">
        <v>36</v>
      </c>
      <c r="H594">
        <v>38</v>
      </c>
      <c r="I594" t="str">
        <f>IF(E594=0,"Zero Windspeed","OK")</f>
        <v>OK</v>
      </c>
      <c r="J594">
        <f>G594 - F594</f>
        <v>34</v>
      </c>
      <c r="K594">
        <f>H594 / (1 + D594 + E594)</f>
        <v>20.769567118495846</v>
      </c>
      <c r="L594">
        <f>F594 / G594</f>
        <v>5.5555555555555552E-2</v>
      </c>
    </row>
    <row r="595" spans="1:12" x14ac:dyDescent="0.2">
      <c r="A595">
        <v>593</v>
      </c>
      <c r="B595">
        <v>594</v>
      </c>
      <c r="C595">
        <v>0.21210000000000001</v>
      </c>
      <c r="D595">
        <v>0.74</v>
      </c>
      <c r="E595">
        <v>8.9599999999999999E-2</v>
      </c>
      <c r="F595">
        <v>0</v>
      </c>
      <c r="G595">
        <v>27</v>
      </c>
      <c r="H595">
        <v>27</v>
      </c>
      <c r="I595" t="str">
        <f>IF(E595=0,"Zero Windspeed","OK")</f>
        <v>OK</v>
      </c>
      <c r="J595">
        <f>G595 - F595</f>
        <v>27</v>
      </c>
      <c r="K595">
        <f>H595 / (1 + D595 + E595)</f>
        <v>14.75732400524705</v>
      </c>
      <c r="L595">
        <f>F595 / G595</f>
        <v>0</v>
      </c>
    </row>
    <row r="596" spans="1:12" x14ac:dyDescent="0.2">
      <c r="A596">
        <v>594</v>
      </c>
      <c r="B596">
        <v>595</v>
      </c>
      <c r="C596">
        <v>0.19700000000000001</v>
      </c>
      <c r="D596">
        <v>0.8</v>
      </c>
      <c r="E596">
        <v>0.16420000000000001</v>
      </c>
      <c r="F596">
        <v>0</v>
      </c>
      <c r="G596">
        <v>16</v>
      </c>
      <c r="H596">
        <v>16</v>
      </c>
      <c r="I596" t="str">
        <f>IF(E596=0,"Zero Windspeed","OK")</f>
        <v>OK</v>
      </c>
      <c r="J596">
        <f>G596 - F596</f>
        <v>16</v>
      </c>
      <c r="K596">
        <f>H596 / (1 + D596 + E596)</f>
        <v>8.1458099989817736</v>
      </c>
      <c r="L596">
        <f>F596 / G596</f>
        <v>0</v>
      </c>
    </row>
    <row r="597" spans="1:12" x14ac:dyDescent="0.2">
      <c r="A597">
        <v>595</v>
      </c>
      <c r="B597">
        <v>596</v>
      </c>
      <c r="C597">
        <v>0.21210000000000001</v>
      </c>
      <c r="D597">
        <v>0.75</v>
      </c>
      <c r="E597">
        <v>0.1343</v>
      </c>
      <c r="F597">
        <v>0</v>
      </c>
      <c r="G597">
        <v>9</v>
      </c>
      <c r="H597">
        <v>9</v>
      </c>
      <c r="I597" t="str">
        <f>IF(E597=0,"Zero Windspeed","OK")</f>
        <v>OK</v>
      </c>
      <c r="J597">
        <f>G597 - F597</f>
        <v>9</v>
      </c>
      <c r="K597">
        <f>H597 / (1 + D597 + E597)</f>
        <v>4.7763095048559148</v>
      </c>
      <c r="L597">
        <f>F597 / G597</f>
        <v>0</v>
      </c>
    </row>
    <row r="598" spans="1:12" x14ac:dyDescent="0.2">
      <c r="A598">
        <v>596</v>
      </c>
      <c r="B598">
        <v>597</v>
      </c>
      <c r="C598">
        <v>0.21210000000000001</v>
      </c>
      <c r="D598">
        <v>0.75</v>
      </c>
      <c r="E598">
        <v>0.1343</v>
      </c>
      <c r="F598">
        <v>1</v>
      </c>
      <c r="G598">
        <v>2</v>
      </c>
      <c r="H598">
        <v>3</v>
      </c>
      <c r="I598" t="str">
        <f>IF(E598=0,"Zero Windspeed","OK")</f>
        <v>OK</v>
      </c>
      <c r="J598">
        <f>G598 - F598</f>
        <v>1</v>
      </c>
      <c r="K598">
        <f>H598 / (1 + D598 + E598)</f>
        <v>1.5921031682853048</v>
      </c>
      <c r="L598">
        <f>F598 / G598</f>
        <v>0.5</v>
      </c>
    </row>
    <row r="599" spans="1:12" x14ac:dyDescent="0.2">
      <c r="A599">
        <v>597</v>
      </c>
      <c r="B599">
        <v>598</v>
      </c>
      <c r="C599">
        <v>0.21210000000000001</v>
      </c>
      <c r="D599">
        <v>0.75</v>
      </c>
      <c r="E599">
        <v>0.16420000000000001</v>
      </c>
      <c r="F599">
        <v>0</v>
      </c>
      <c r="G599">
        <v>2</v>
      </c>
      <c r="H599">
        <v>2</v>
      </c>
      <c r="I599" t="str">
        <f>IF(E599=0,"Zero Windspeed","OK")</f>
        <v>OK</v>
      </c>
      <c r="J599">
        <f>G599 - F599</f>
        <v>2</v>
      </c>
      <c r="K599">
        <f>H599 / (1 + D599 + E599)</f>
        <v>1.0448229025180231</v>
      </c>
      <c r="L599">
        <f>F599 / G599</f>
        <v>0</v>
      </c>
    </row>
    <row r="600" spans="1:12" x14ac:dyDescent="0.2">
      <c r="A600">
        <v>598</v>
      </c>
      <c r="B600">
        <v>599</v>
      </c>
      <c r="C600">
        <v>0.2273</v>
      </c>
      <c r="D600">
        <v>0.75</v>
      </c>
      <c r="E600">
        <v>0.1045</v>
      </c>
      <c r="F600">
        <v>1</v>
      </c>
      <c r="G600">
        <v>0</v>
      </c>
      <c r="H600">
        <v>1</v>
      </c>
      <c r="I600" t="str">
        <f>IF(E600=0,"Zero Windspeed","OK")</f>
        <v>OK</v>
      </c>
      <c r="J600">
        <f>G600 - F600</f>
        <v>-1</v>
      </c>
      <c r="K600">
        <f>H600 / (1 + D600 + E600)</f>
        <v>0.53922890266918311</v>
      </c>
      <c r="L600" t="e">
        <f>F600 / G600</f>
        <v>#DIV/0!</v>
      </c>
    </row>
    <row r="601" spans="1:12" x14ac:dyDescent="0.2">
      <c r="A601">
        <v>599</v>
      </c>
      <c r="B601">
        <v>600</v>
      </c>
      <c r="C601">
        <v>0.21210000000000001</v>
      </c>
      <c r="D601">
        <v>0.8</v>
      </c>
      <c r="E601">
        <v>0.1045</v>
      </c>
      <c r="F601">
        <v>0</v>
      </c>
      <c r="G601">
        <v>4</v>
      </c>
      <c r="H601">
        <v>4</v>
      </c>
      <c r="I601" t="str">
        <f>IF(E601=0,"Zero Windspeed","OK")</f>
        <v>OK</v>
      </c>
      <c r="J601">
        <f>G601 - F601</f>
        <v>4</v>
      </c>
      <c r="K601">
        <f>H601 / (1 + D601 + E601)</f>
        <v>2.1002887897085847</v>
      </c>
      <c r="L601">
        <f>F601 / G601</f>
        <v>0</v>
      </c>
    </row>
    <row r="602" spans="1:12" x14ac:dyDescent="0.2">
      <c r="A602">
        <v>600</v>
      </c>
      <c r="B602">
        <v>601</v>
      </c>
      <c r="C602">
        <v>0.19700000000000001</v>
      </c>
      <c r="D602">
        <v>0.8</v>
      </c>
      <c r="E602">
        <v>0.1343</v>
      </c>
      <c r="F602">
        <v>0</v>
      </c>
      <c r="G602">
        <v>16</v>
      </c>
      <c r="H602">
        <v>16</v>
      </c>
      <c r="I602" t="str">
        <f>IF(E602=0,"Zero Windspeed","OK")</f>
        <v>OK</v>
      </c>
      <c r="J602">
        <f>G602 - F602</f>
        <v>16</v>
      </c>
      <c r="K602">
        <f>H602 / (1 + D602 + E602)</f>
        <v>8.2717262058625849</v>
      </c>
      <c r="L602">
        <f>F602 / G602</f>
        <v>0</v>
      </c>
    </row>
    <row r="603" spans="1:12" x14ac:dyDescent="0.2">
      <c r="A603">
        <v>601</v>
      </c>
      <c r="B603">
        <v>602</v>
      </c>
      <c r="C603">
        <v>0.19700000000000001</v>
      </c>
      <c r="D603">
        <v>0.86</v>
      </c>
      <c r="E603">
        <v>8.9599999999999999E-2</v>
      </c>
      <c r="F603">
        <v>2</v>
      </c>
      <c r="G603">
        <v>58</v>
      </c>
      <c r="H603">
        <v>60</v>
      </c>
      <c r="I603" t="str">
        <f>IF(E603=0,"Zero Windspeed","OK")</f>
        <v>OK</v>
      </c>
      <c r="J603">
        <f>G603 - F603</f>
        <v>56</v>
      </c>
      <c r="K603">
        <f>H603 / (1 + D603 + E603)</f>
        <v>30.77554370127206</v>
      </c>
      <c r="L603">
        <f>F603 / G603</f>
        <v>3.4482758620689655E-2</v>
      </c>
    </row>
    <row r="604" spans="1:12" x14ac:dyDescent="0.2">
      <c r="A604">
        <v>602</v>
      </c>
      <c r="B604">
        <v>603</v>
      </c>
      <c r="C604">
        <v>0.19700000000000001</v>
      </c>
      <c r="D604">
        <v>0.86</v>
      </c>
      <c r="E604">
        <v>8.9599999999999999E-2</v>
      </c>
      <c r="F604">
        <v>2</v>
      </c>
      <c r="G604">
        <v>155</v>
      </c>
      <c r="H604">
        <v>157</v>
      </c>
      <c r="I604" t="str">
        <f>IF(E604=0,"Zero Windspeed","OK")</f>
        <v>OK</v>
      </c>
      <c r="J604">
        <f>G604 - F604</f>
        <v>153</v>
      </c>
      <c r="K604">
        <f>H604 / (1 + D604 + E604)</f>
        <v>80.529339351661889</v>
      </c>
      <c r="L604">
        <f>F604 / G604</f>
        <v>1.2903225806451613E-2</v>
      </c>
    </row>
    <row r="605" spans="1:12" x14ac:dyDescent="0.2">
      <c r="A605">
        <v>603</v>
      </c>
      <c r="B605">
        <v>604</v>
      </c>
      <c r="C605">
        <v>0.21210000000000001</v>
      </c>
      <c r="D605">
        <v>0.86</v>
      </c>
      <c r="E605">
        <v>8.9599999999999999E-2</v>
      </c>
      <c r="F605">
        <v>6</v>
      </c>
      <c r="G605">
        <v>95</v>
      </c>
      <c r="H605">
        <v>101</v>
      </c>
      <c r="I605" t="str">
        <f>IF(E605=0,"Zero Windspeed","OK")</f>
        <v>OK</v>
      </c>
      <c r="J605">
        <f>G605 - F605</f>
        <v>89</v>
      </c>
      <c r="K605">
        <f>H605 / (1 + D605 + E605)</f>
        <v>51.805498563807966</v>
      </c>
      <c r="L605">
        <f>F605 / G605</f>
        <v>6.3157894736842107E-2</v>
      </c>
    </row>
    <row r="606" spans="1:12" x14ac:dyDescent="0.2">
      <c r="A606">
        <v>604</v>
      </c>
      <c r="B606">
        <v>605</v>
      </c>
      <c r="C606">
        <v>0.21210000000000001</v>
      </c>
      <c r="D606">
        <v>0.86</v>
      </c>
      <c r="E606">
        <v>0.1045</v>
      </c>
      <c r="F606">
        <v>0</v>
      </c>
      <c r="G606">
        <v>49</v>
      </c>
      <c r="H606">
        <v>49</v>
      </c>
      <c r="I606" t="str">
        <f>IF(E606=0,"Zero Windspeed","OK")</f>
        <v>OK</v>
      </c>
      <c r="J606">
        <f>G606 - F606</f>
        <v>49</v>
      </c>
      <c r="K606">
        <f>H606 / (1 + D606 + E606)</f>
        <v>24.94273351997964</v>
      </c>
      <c r="L606">
        <f>F606 / G606</f>
        <v>0</v>
      </c>
    </row>
    <row r="607" spans="1:12" x14ac:dyDescent="0.2">
      <c r="A607">
        <v>605</v>
      </c>
      <c r="B607">
        <v>606</v>
      </c>
      <c r="C607">
        <v>0.21210000000000001</v>
      </c>
      <c r="D607">
        <v>0.93</v>
      </c>
      <c r="E607">
        <v>0.1045</v>
      </c>
      <c r="F607">
        <v>0</v>
      </c>
      <c r="G607">
        <v>30</v>
      </c>
      <c r="H607">
        <v>30</v>
      </c>
      <c r="I607" t="str">
        <f>IF(E607=0,"Zero Windspeed","OK")</f>
        <v>OK</v>
      </c>
      <c r="J607">
        <f>G607 - F607</f>
        <v>30</v>
      </c>
      <c r="K607">
        <f>H607 / (1 + D607 + E607)</f>
        <v>14.745637748832637</v>
      </c>
      <c r="L607">
        <f>F607 / G607</f>
        <v>0</v>
      </c>
    </row>
    <row r="608" spans="1:12" x14ac:dyDescent="0.2">
      <c r="A608">
        <v>606</v>
      </c>
      <c r="B608">
        <v>607</v>
      </c>
      <c r="C608">
        <v>0.21210000000000001</v>
      </c>
      <c r="D608">
        <v>0.93</v>
      </c>
      <c r="E608">
        <v>0.1045</v>
      </c>
      <c r="F608">
        <v>1</v>
      </c>
      <c r="G608">
        <v>28</v>
      </c>
      <c r="H608">
        <v>29</v>
      </c>
      <c r="I608" t="str">
        <f>IF(E608=0,"Zero Windspeed","OK")</f>
        <v>OK</v>
      </c>
      <c r="J608">
        <f>G608 - F608</f>
        <v>27</v>
      </c>
      <c r="K608">
        <f>H608 / (1 + D608 + E608)</f>
        <v>14.254116490538216</v>
      </c>
      <c r="L608">
        <f>F608 / G608</f>
        <v>3.5714285714285712E-2</v>
      </c>
    </row>
    <row r="609" spans="1:12" x14ac:dyDescent="0.2">
      <c r="A609">
        <v>607</v>
      </c>
      <c r="B609">
        <v>608</v>
      </c>
      <c r="C609">
        <v>0.21210000000000001</v>
      </c>
      <c r="D609">
        <v>0.93</v>
      </c>
      <c r="E609">
        <v>0.1045</v>
      </c>
      <c r="F609">
        <v>0</v>
      </c>
      <c r="G609">
        <v>31</v>
      </c>
      <c r="H609">
        <v>31</v>
      </c>
      <c r="I609" t="str">
        <f>IF(E609=0,"Zero Windspeed","OK")</f>
        <v>OK</v>
      </c>
      <c r="J609">
        <f>G609 - F609</f>
        <v>31</v>
      </c>
      <c r="K609">
        <f>H609 / (1 + D609 + E609)</f>
        <v>15.237159007127058</v>
      </c>
      <c r="L609">
        <f>F609 / G609</f>
        <v>0</v>
      </c>
    </row>
    <row r="610" spans="1:12" x14ac:dyDescent="0.2">
      <c r="A610">
        <v>608</v>
      </c>
      <c r="B610">
        <v>609</v>
      </c>
      <c r="C610">
        <v>0.2727</v>
      </c>
      <c r="D610">
        <v>0.8</v>
      </c>
      <c r="E610">
        <v>0</v>
      </c>
      <c r="F610">
        <v>2</v>
      </c>
      <c r="G610">
        <v>36</v>
      </c>
      <c r="H610">
        <v>38</v>
      </c>
      <c r="I610" t="str">
        <f>IF(E610=0,"Zero Windspeed","OK")</f>
        <v>Zero Windspeed</v>
      </c>
      <c r="J610">
        <f>G610 - F610</f>
        <v>34</v>
      </c>
      <c r="K610">
        <f>H610 / (1 + D610 + E610)</f>
        <v>21.111111111111111</v>
      </c>
      <c r="L610">
        <f>F610 / G610</f>
        <v>5.5555555555555552E-2</v>
      </c>
    </row>
    <row r="611" spans="1:12" x14ac:dyDescent="0.2">
      <c r="A611">
        <v>609</v>
      </c>
      <c r="B611">
        <v>610</v>
      </c>
      <c r="C611">
        <v>0.2576</v>
      </c>
      <c r="D611">
        <v>0.86</v>
      </c>
      <c r="E611">
        <v>0</v>
      </c>
      <c r="F611">
        <v>1</v>
      </c>
      <c r="G611">
        <v>40</v>
      </c>
      <c r="H611">
        <v>41</v>
      </c>
      <c r="I611" t="str">
        <f>IF(E611=0,"Zero Windspeed","OK")</f>
        <v>Zero Windspeed</v>
      </c>
      <c r="J611">
        <f>G611 - F611</f>
        <v>39</v>
      </c>
      <c r="K611">
        <f>H611 / (1 + D611 + E611)</f>
        <v>22.043010752688172</v>
      </c>
      <c r="L611">
        <f>F611 / G611</f>
        <v>2.5000000000000001E-2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3029-B06D-4CF7-A2A6-7BACDD6E94C2}">
  <dimension ref="A1:P391"/>
  <sheetViews>
    <sheetView zoomScale="97" workbookViewId="0"/>
  </sheetViews>
  <sheetFormatPr defaultRowHeight="12.75" x14ac:dyDescent="0.2"/>
  <cols>
    <col min="1" max="1" width="9.28515625" bestFit="1" customWidth="1"/>
    <col min="2" max="2" width="9.42578125" bestFit="1" customWidth="1"/>
    <col min="3" max="3" width="9.5703125" bestFit="1" customWidth="1"/>
    <col min="4" max="4" width="5" bestFit="1" customWidth="1"/>
    <col min="5" max="5" width="7.85546875" bestFit="1" customWidth="1"/>
    <col min="6" max="6" width="5.140625" bestFit="1" customWidth="1"/>
    <col min="7" max="7" width="10" bestFit="1" customWidth="1"/>
    <col min="8" max="8" width="11.42578125" bestFit="1" customWidth="1"/>
    <col min="9" max="9" width="12.7109375" bestFit="1" customWidth="1"/>
    <col min="10" max="10" width="7.85546875" bestFit="1" customWidth="1"/>
    <col min="11" max="11" width="9" bestFit="1" customWidth="1"/>
    <col min="12" max="12" width="7.28515625" bestFit="1" customWidth="1"/>
    <col min="13" max="13" width="13.140625" bestFit="1" customWidth="1"/>
    <col min="15" max="15" width="12.42578125" bestFit="1" customWidth="1"/>
    <col min="16" max="16" width="6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">
      <c r="A2">
        <v>620</v>
      </c>
      <c r="B2" s="4">
        <v>40572</v>
      </c>
      <c r="C2">
        <v>1</v>
      </c>
      <c r="D2">
        <v>0</v>
      </c>
      <c r="E2">
        <v>1</v>
      </c>
      <c r="F2">
        <v>1</v>
      </c>
      <c r="G2" t="b">
        <v>0</v>
      </c>
      <c r="H2">
        <v>6</v>
      </c>
      <c r="I2">
        <v>1</v>
      </c>
      <c r="J2">
        <v>0.22</v>
      </c>
      <c r="K2">
        <v>0.2273</v>
      </c>
      <c r="L2">
        <v>0.64</v>
      </c>
      <c r="M2">
        <v>0.19400000000000001</v>
      </c>
      <c r="N2">
        <v>0</v>
      </c>
      <c r="O2">
        <v>20</v>
      </c>
      <c r="P2">
        <v>20</v>
      </c>
    </row>
    <row r="3" spans="1:16" x14ac:dyDescent="0.2">
      <c r="A3">
        <v>621</v>
      </c>
      <c r="B3" s="4">
        <v>40572</v>
      </c>
      <c r="C3">
        <v>1</v>
      </c>
      <c r="D3">
        <v>0</v>
      </c>
      <c r="E3">
        <v>1</v>
      </c>
      <c r="F3">
        <v>2</v>
      </c>
      <c r="G3" t="b">
        <v>0</v>
      </c>
      <c r="H3">
        <v>6</v>
      </c>
      <c r="I3">
        <v>1</v>
      </c>
      <c r="J3">
        <v>0.22</v>
      </c>
      <c r="K3">
        <v>0.2273</v>
      </c>
      <c r="L3">
        <v>0.64</v>
      </c>
      <c r="M3">
        <v>0.16420000000000001</v>
      </c>
      <c r="N3">
        <v>0</v>
      </c>
      <c r="O3">
        <v>15</v>
      </c>
      <c r="P3">
        <v>15</v>
      </c>
    </row>
    <row r="4" spans="1:16" x14ac:dyDescent="0.2">
      <c r="A4">
        <v>622</v>
      </c>
      <c r="B4" s="4">
        <v>40572</v>
      </c>
      <c r="C4">
        <v>1</v>
      </c>
      <c r="D4">
        <v>0</v>
      </c>
      <c r="E4">
        <v>1</v>
      </c>
      <c r="F4">
        <v>3</v>
      </c>
      <c r="G4" t="b">
        <v>0</v>
      </c>
      <c r="H4">
        <v>6</v>
      </c>
      <c r="I4">
        <v>1</v>
      </c>
      <c r="J4">
        <v>0.2</v>
      </c>
      <c r="K4">
        <v>0.21210000000000001</v>
      </c>
      <c r="L4">
        <v>0.64</v>
      </c>
      <c r="M4">
        <v>0.1343</v>
      </c>
      <c r="N4">
        <v>3</v>
      </c>
      <c r="O4">
        <v>5</v>
      </c>
      <c r="P4">
        <v>8</v>
      </c>
    </row>
    <row r="5" spans="1:16" x14ac:dyDescent="0.2">
      <c r="A5">
        <v>623</v>
      </c>
      <c r="B5" s="4">
        <v>40572</v>
      </c>
      <c r="C5">
        <v>1</v>
      </c>
      <c r="D5">
        <v>0</v>
      </c>
      <c r="E5">
        <v>1</v>
      </c>
      <c r="F5">
        <v>4</v>
      </c>
      <c r="G5" t="b">
        <v>0</v>
      </c>
      <c r="H5">
        <v>6</v>
      </c>
      <c r="I5">
        <v>1</v>
      </c>
      <c r="J5">
        <v>0.16</v>
      </c>
      <c r="K5">
        <v>0.18179999999999999</v>
      </c>
      <c r="L5">
        <v>0.69</v>
      </c>
      <c r="M5">
        <v>0.1045</v>
      </c>
      <c r="N5">
        <v>1</v>
      </c>
      <c r="O5">
        <v>2</v>
      </c>
      <c r="P5">
        <v>3</v>
      </c>
    </row>
    <row r="6" spans="1:16" x14ac:dyDescent="0.2">
      <c r="A6">
        <v>624</v>
      </c>
      <c r="B6" s="4">
        <v>40572</v>
      </c>
      <c r="C6">
        <v>1</v>
      </c>
      <c r="D6">
        <v>0</v>
      </c>
      <c r="E6">
        <v>1</v>
      </c>
      <c r="F6">
        <v>6</v>
      </c>
      <c r="G6" t="b">
        <v>0</v>
      </c>
      <c r="H6">
        <v>6</v>
      </c>
      <c r="I6">
        <v>1</v>
      </c>
      <c r="J6">
        <v>0.16</v>
      </c>
      <c r="K6">
        <v>0.18179999999999999</v>
      </c>
      <c r="L6">
        <v>0.64</v>
      </c>
      <c r="M6">
        <v>0.1343</v>
      </c>
      <c r="N6">
        <v>0</v>
      </c>
      <c r="O6">
        <v>2</v>
      </c>
      <c r="P6">
        <v>2</v>
      </c>
    </row>
    <row r="7" spans="1:16" x14ac:dyDescent="0.2">
      <c r="A7">
        <v>625</v>
      </c>
      <c r="B7" s="4">
        <v>40572</v>
      </c>
      <c r="C7">
        <v>1</v>
      </c>
      <c r="D7">
        <v>0</v>
      </c>
      <c r="E7">
        <v>1</v>
      </c>
      <c r="F7">
        <v>7</v>
      </c>
      <c r="G7" t="b">
        <v>0</v>
      </c>
      <c r="H7">
        <v>6</v>
      </c>
      <c r="I7">
        <v>1</v>
      </c>
      <c r="J7">
        <v>0.16</v>
      </c>
      <c r="K7">
        <v>0.18179999999999999</v>
      </c>
      <c r="L7">
        <v>0.59</v>
      </c>
      <c r="M7">
        <v>0.1045</v>
      </c>
      <c r="N7">
        <v>1</v>
      </c>
      <c r="O7">
        <v>4</v>
      </c>
      <c r="P7">
        <v>5</v>
      </c>
    </row>
    <row r="8" spans="1:16" x14ac:dyDescent="0.2">
      <c r="A8">
        <v>626</v>
      </c>
      <c r="B8" s="4">
        <v>40572</v>
      </c>
      <c r="C8">
        <v>1</v>
      </c>
      <c r="D8">
        <v>0</v>
      </c>
      <c r="E8">
        <v>1</v>
      </c>
      <c r="F8">
        <v>8</v>
      </c>
      <c r="G8" t="b">
        <v>0</v>
      </c>
      <c r="H8">
        <v>6</v>
      </c>
      <c r="I8">
        <v>1</v>
      </c>
      <c r="J8">
        <v>0.18</v>
      </c>
      <c r="K8">
        <v>0.19700000000000001</v>
      </c>
      <c r="L8">
        <v>0.55000000000000004</v>
      </c>
      <c r="M8">
        <v>0.16420000000000001</v>
      </c>
      <c r="N8">
        <v>3</v>
      </c>
      <c r="O8">
        <v>31</v>
      </c>
      <c r="P8">
        <v>34</v>
      </c>
    </row>
    <row r="9" spans="1:16" x14ac:dyDescent="0.2">
      <c r="A9">
        <v>627</v>
      </c>
      <c r="B9" s="4">
        <v>40572</v>
      </c>
      <c r="C9">
        <v>1</v>
      </c>
      <c r="D9">
        <v>0</v>
      </c>
      <c r="E9">
        <v>1</v>
      </c>
      <c r="F9">
        <v>9</v>
      </c>
      <c r="G9" t="b">
        <v>0</v>
      </c>
      <c r="H9">
        <v>6</v>
      </c>
      <c r="I9">
        <v>1</v>
      </c>
      <c r="J9">
        <v>0.18</v>
      </c>
      <c r="K9">
        <v>0.21210000000000001</v>
      </c>
      <c r="L9">
        <v>0.59</v>
      </c>
      <c r="M9">
        <v>8.9599999999999999E-2</v>
      </c>
      <c r="N9">
        <v>0</v>
      </c>
      <c r="O9">
        <v>34</v>
      </c>
      <c r="P9">
        <v>34</v>
      </c>
    </row>
    <row r="10" spans="1:16" x14ac:dyDescent="0.2">
      <c r="A10">
        <v>628</v>
      </c>
      <c r="B10" s="4">
        <v>40572</v>
      </c>
      <c r="C10">
        <v>1</v>
      </c>
      <c r="D10">
        <v>0</v>
      </c>
      <c r="E10">
        <v>1</v>
      </c>
      <c r="F10">
        <v>10</v>
      </c>
      <c r="G10" t="b">
        <v>0</v>
      </c>
      <c r="H10">
        <v>6</v>
      </c>
      <c r="I10">
        <v>2</v>
      </c>
      <c r="J10">
        <v>0.18</v>
      </c>
      <c r="K10">
        <v>0.21210000000000001</v>
      </c>
      <c r="L10">
        <v>0.64</v>
      </c>
      <c r="M10">
        <v>0.1045</v>
      </c>
      <c r="N10">
        <v>4</v>
      </c>
      <c r="O10">
        <v>51</v>
      </c>
      <c r="P10">
        <v>55</v>
      </c>
    </row>
    <row r="11" spans="1:16" x14ac:dyDescent="0.2">
      <c r="A11">
        <v>629</v>
      </c>
      <c r="B11" s="4">
        <v>40572</v>
      </c>
      <c r="C11">
        <v>1</v>
      </c>
      <c r="D11">
        <v>0</v>
      </c>
      <c r="E11">
        <v>1</v>
      </c>
      <c r="F11">
        <v>11</v>
      </c>
      <c r="G11" t="b">
        <v>0</v>
      </c>
      <c r="H11">
        <v>6</v>
      </c>
      <c r="I11">
        <v>2</v>
      </c>
      <c r="J11">
        <v>0.18</v>
      </c>
      <c r="K11">
        <v>0.19700000000000001</v>
      </c>
      <c r="L11">
        <v>0.64</v>
      </c>
      <c r="M11">
        <v>0.1343</v>
      </c>
      <c r="N11">
        <v>4</v>
      </c>
      <c r="O11">
        <v>60</v>
      </c>
      <c r="P11">
        <v>64</v>
      </c>
    </row>
    <row r="12" spans="1:16" x14ac:dyDescent="0.2">
      <c r="A12">
        <v>630</v>
      </c>
      <c r="B12" s="4">
        <v>40572</v>
      </c>
      <c r="C12">
        <v>1</v>
      </c>
      <c r="D12">
        <v>0</v>
      </c>
      <c r="E12">
        <v>1</v>
      </c>
      <c r="F12">
        <v>12</v>
      </c>
      <c r="G12" t="b">
        <v>0</v>
      </c>
      <c r="H12">
        <v>6</v>
      </c>
      <c r="I12">
        <v>2</v>
      </c>
      <c r="J12">
        <v>0.2</v>
      </c>
      <c r="K12">
        <v>0.19700000000000001</v>
      </c>
      <c r="L12">
        <v>0.59</v>
      </c>
      <c r="M12">
        <v>0.19400000000000001</v>
      </c>
      <c r="N12">
        <v>12</v>
      </c>
      <c r="O12">
        <v>66</v>
      </c>
      <c r="P12">
        <v>78</v>
      </c>
    </row>
    <row r="13" spans="1:16" x14ac:dyDescent="0.2">
      <c r="A13">
        <v>631</v>
      </c>
      <c r="B13" s="4">
        <v>40572</v>
      </c>
      <c r="C13">
        <v>1</v>
      </c>
      <c r="D13">
        <v>0</v>
      </c>
      <c r="E13">
        <v>1</v>
      </c>
      <c r="F13">
        <v>13</v>
      </c>
      <c r="G13" t="b">
        <v>0</v>
      </c>
      <c r="H13">
        <v>6</v>
      </c>
      <c r="I13">
        <v>2</v>
      </c>
      <c r="J13">
        <v>0.22</v>
      </c>
      <c r="K13">
        <v>0.2273</v>
      </c>
      <c r="L13">
        <v>0.55000000000000004</v>
      </c>
      <c r="M13">
        <v>0.16420000000000001</v>
      </c>
      <c r="N13">
        <v>9</v>
      </c>
      <c r="O13">
        <v>56</v>
      </c>
      <c r="P13">
        <v>65</v>
      </c>
    </row>
    <row r="14" spans="1:16" x14ac:dyDescent="0.2">
      <c r="A14">
        <v>632</v>
      </c>
      <c r="B14" s="4">
        <v>40572</v>
      </c>
      <c r="C14">
        <v>1</v>
      </c>
      <c r="D14">
        <v>0</v>
      </c>
      <c r="E14">
        <v>1</v>
      </c>
      <c r="F14">
        <v>14</v>
      </c>
      <c r="G14" t="b">
        <v>0</v>
      </c>
      <c r="H14">
        <v>6</v>
      </c>
      <c r="I14">
        <v>2</v>
      </c>
      <c r="J14">
        <v>0.22</v>
      </c>
      <c r="K14">
        <v>0.2273</v>
      </c>
      <c r="L14">
        <v>0.6</v>
      </c>
      <c r="M14">
        <v>0.1343</v>
      </c>
      <c r="N14">
        <v>10</v>
      </c>
      <c r="O14">
        <v>89</v>
      </c>
      <c r="P14">
        <v>99</v>
      </c>
    </row>
    <row r="15" spans="1:16" x14ac:dyDescent="0.2">
      <c r="A15">
        <v>633</v>
      </c>
      <c r="B15" s="4">
        <v>40572</v>
      </c>
      <c r="C15">
        <v>1</v>
      </c>
      <c r="D15">
        <v>0</v>
      </c>
      <c r="E15">
        <v>1</v>
      </c>
      <c r="F15">
        <v>15</v>
      </c>
      <c r="G15" t="b">
        <v>0</v>
      </c>
      <c r="H15">
        <v>6</v>
      </c>
      <c r="I15">
        <v>1</v>
      </c>
      <c r="J15">
        <v>0.22</v>
      </c>
      <c r="K15">
        <v>0.21210000000000001</v>
      </c>
      <c r="L15">
        <v>0.69</v>
      </c>
      <c r="M15">
        <v>0.25369999999999998</v>
      </c>
      <c r="N15">
        <v>22</v>
      </c>
      <c r="O15">
        <v>98</v>
      </c>
      <c r="P15">
        <v>120</v>
      </c>
    </row>
    <row r="16" spans="1:16" x14ac:dyDescent="0.2">
      <c r="A16">
        <v>634</v>
      </c>
      <c r="B16" s="4">
        <v>40572</v>
      </c>
      <c r="C16">
        <v>1</v>
      </c>
      <c r="D16">
        <v>0</v>
      </c>
      <c r="E16">
        <v>1</v>
      </c>
      <c r="F16">
        <v>16</v>
      </c>
      <c r="G16" t="b">
        <v>0</v>
      </c>
      <c r="H16">
        <v>6</v>
      </c>
      <c r="I16">
        <v>1</v>
      </c>
      <c r="J16">
        <v>0.24</v>
      </c>
      <c r="K16">
        <v>0.2424</v>
      </c>
      <c r="L16">
        <v>0.6</v>
      </c>
      <c r="M16">
        <v>0.16420000000000001</v>
      </c>
      <c r="N16">
        <v>19</v>
      </c>
      <c r="O16">
        <v>88</v>
      </c>
      <c r="P16">
        <v>107</v>
      </c>
    </row>
    <row r="17" spans="1:16" x14ac:dyDescent="0.2">
      <c r="A17">
        <v>635</v>
      </c>
      <c r="B17" s="4">
        <v>40572</v>
      </c>
      <c r="C17">
        <v>1</v>
      </c>
      <c r="D17">
        <v>0</v>
      </c>
      <c r="E17">
        <v>1</v>
      </c>
      <c r="F17">
        <v>17</v>
      </c>
      <c r="G17" t="b">
        <v>0</v>
      </c>
      <c r="H17">
        <v>6</v>
      </c>
      <c r="I17">
        <v>1</v>
      </c>
      <c r="J17">
        <v>0.24</v>
      </c>
      <c r="K17">
        <v>0.28789999999999999</v>
      </c>
      <c r="L17">
        <v>0.6</v>
      </c>
      <c r="M17">
        <v>0</v>
      </c>
      <c r="N17">
        <v>9</v>
      </c>
      <c r="O17">
        <v>82</v>
      </c>
      <c r="P17">
        <v>91</v>
      </c>
    </row>
    <row r="18" spans="1:16" x14ac:dyDescent="0.2">
      <c r="A18">
        <v>636</v>
      </c>
      <c r="B18" s="4">
        <v>40572</v>
      </c>
      <c r="C18">
        <v>1</v>
      </c>
      <c r="D18">
        <v>0</v>
      </c>
      <c r="E18">
        <v>1</v>
      </c>
      <c r="F18">
        <v>18</v>
      </c>
      <c r="G18" t="b">
        <v>0</v>
      </c>
      <c r="H18">
        <v>6</v>
      </c>
      <c r="I18">
        <v>1</v>
      </c>
      <c r="J18">
        <v>0.22</v>
      </c>
      <c r="K18">
        <v>0.2273</v>
      </c>
      <c r="L18">
        <v>0.69</v>
      </c>
      <c r="M18">
        <v>0.1343</v>
      </c>
      <c r="N18">
        <v>9</v>
      </c>
      <c r="O18">
        <v>59</v>
      </c>
      <c r="P18">
        <v>68</v>
      </c>
    </row>
    <row r="19" spans="1:16" x14ac:dyDescent="0.2">
      <c r="A19">
        <v>637</v>
      </c>
      <c r="B19" s="4">
        <v>40572</v>
      </c>
      <c r="C19">
        <v>1</v>
      </c>
      <c r="D19">
        <v>0</v>
      </c>
      <c r="E19">
        <v>1</v>
      </c>
      <c r="F19">
        <v>19</v>
      </c>
      <c r="G19" t="b">
        <v>0</v>
      </c>
      <c r="H19">
        <v>6</v>
      </c>
      <c r="I19">
        <v>2</v>
      </c>
      <c r="J19">
        <v>0.22</v>
      </c>
      <c r="K19">
        <v>0.21210000000000001</v>
      </c>
      <c r="L19">
        <v>0.69</v>
      </c>
      <c r="M19">
        <v>0.25369999999999998</v>
      </c>
      <c r="N19">
        <v>6</v>
      </c>
      <c r="O19">
        <v>52</v>
      </c>
      <c r="P19">
        <v>58</v>
      </c>
    </row>
    <row r="20" spans="1:16" x14ac:dyDescent="0.2">
      <c r="A20">
        <v>638</v>
      </c>
      <c r="B20" s="4">
        <v>40572</v>
      </c>
      <c r="C20">
        <v>1</v>
      </c>
      <c r="D20">
        <v>0</v>
      </c>
      <c r="E20">
        <v>1</v>
      </c>
      <c r="F20">
        <v>20</v>
      </c>
      <c r="G20" t="b">
        <v>0</v>
      </c>
      <c r="H20">
        <v>6</v>
      </c>
      <c r="I20">
        <v>1</v>
      </c>
      <c r="J20">
        <v>0.18</v>
      </c>
      <c r="K20">
        <v>0.21210000000000001</v>
      </c>
      <c r="L20">
        <v>0.74</v>
      </c>
      <c r="M20">
        <v>8.9599999999999999E-2</v>
      </c>
      <c r="N20">
        <v>1</v>
      </c>
      <c r="O20">
        <v>42</v>
      </c>
      <c r="P20">
        <v>43</v>
      </c>
    </row>
    <row r="21" spans="1:16" x14ac:dyDescent="0.2">
      <c r="A21">
        <v>639</v>
      </c>
      <c r="B21" s="4">
        <v>40572</v>
      </c>
      <c r="C21">
        <v>1</v>
      </c>
      <c r="D21">
        <v>0</v>
      </c>
      <c r="E21">
        <v>1</v>
      </c>
      <c r="F21">
        <v>21</v>
      </c>
      <c r="G21" t="b">
        <v>0</v>
      </c>
      <c r="H21">
        <v>6</v>
      </c>
      <c r="I21">
        <v>1</v>
      </c>
      <c r="J21">
        <v>0.18</v>
      </c>
      <c r="K21">
        <v>0.21210000000000001</v>
      </c>
      <c r="L21">
        <v>0.74</v>
      </c>
      <c r="M21">
        <v>8.9599999999999999E-2</v>
      </c>
      <c r="N21">
        <v>1</v>
      </c>
      <c r="O21">
        <v>35</v>
      </c>
      <c r="P21">
        <v>36</v>
      </c>
    </row>
    <row r="22" spans="1:16" x14ac:dyDescent="0.2">
      <c r="A22">
        <v>640</v>
      </c>
      <c r="B22" s="4">
        <v>40572</v>
      </c>
      <c r="C22">
        <v>1</v>
      </c>
      <c r="D22">
        <v>0</v>
      </c>
      <c r="E22">
        <v>1</v>
      </c>
      <c r="F22">
        <v>22</v>
      </c>
      <c r="G22" t="b">
        <v>0</v>
      </c>
      <c r="H22">
        <v>6</v>
      </c>
      <c r="I22">
        <v>1</v>
      </c>
      <c r="J22">
        <v>0.16</v>
      </c>
      <c r="K22">
        <v>0.19700000000000001</v>
      </c>
      <c r="L22">
        <v>0.8</v>
      </c>
      <c r="M22">
        <v>8.9599999999999999E-2</v>
      </c>
      <c r="N22">
        <v>4</v>
      </c>
      <c r="O22">
        <v>28</v>
      </c>
      <c r="P22">
        <v>32</v>
      </c>
    </row>
    <row r="23" spans="1:16" x14ac:dyDescent="0.2">
      <c r="A23">
        <v>641</v>
      </c>
      <c r="B23" s="4">
        <v>40572</v>
      </c>
      <c r="C23">
        <v>1</v>
      </c>
      <c r="D23">
        <v>0</v>
      </c>
      <c r="E23">
        <v>1</v>
      </c>
      <c r="F23">
        <v>23</v>
      </c>
      <c r="G23" t="b">
        <v>0</v>
      </c>
      <c r="H23">
        <v>6</v>
      </c>
      <c r="I23">
        <v>1</v>
      </c>
      <c r="J23">
        <v>0.16</v>
      </c>
      <c r="K23">
        <v>0.19700000000000001</v>
      </c>
      <c r="L23">
        <v>0.8</v>
      </c>
      <c r="M23">
        <v>8.9599999999999999E-2</v>
      </c>
      <c r="N23">
        <v>3</v>
      </c>
      <c r="O23">
        <v>30</v>
      </c>
      <c r="P23">
        <v>33</v>
      </c>
    </row>
    <row r="24" spans="1:16" x14ac:dyDescent="0.2">
      <c r="A24">
        <v>642</v>
      </c>
      <c r="B24" s="4">
        <v>40573</v>
      </c>
      <c r="C24">
        <v>1</v>
      </c>
      <c r="D24">
        <v>0</v>
      </c>
      <c r="E24">
        <v>1</v>
      </c>
      <c r="F24">
        <v>0</v>
      </c>
      <c r="G24" t="b">
        <v>0</v>
      </c>
      <c r="H24">
        <v>0</v>
      </c>
      <c r="I24">
        <v>1</v>
      </c>
      <c r="J24">
        <v>0.16</v>
      </c>
      <c r="K24">
        <v>0.18179999999999999</v>
      </c>
      <c r="L24">
        <v>0.8</v>
      </c>
      <c r="M24">
        <v>0.1045</v>
      </c>
      <c r="N24">
        <v>0</v>
      </c>
      <c r="O24">
        <v>33</v>
      </c>
      <c r="P24">
        <v>33</v>
      </c>
    </row>
    <row r="25" spans="1:16" x14ac:dyDescent="0.2">
      <c r="A25">
        <v>643</v>
      </c>
      <c r="B25" s="4">
        <v>40573</v>
      </c>
      <c r="C25">
        <v>1</v>
      </c>
      <c r="D25">
        <v>0</v>
      </c>
      <c r="E25">
        <v>1</v>
      </c>
      <c r="F25">
        <v>1</v>
      </c>
      <c r="G25" t="b">
        <v>0</v>
      </c>
      <c r="H25">
        <v>0</v>
      </c>
      <c r="I25">
        <v>1</v>
      </c>
      <c r="J25">
        <v>0.14000000000000001</v>
      </c>
      <c r="K25">
        <v>0.21210000000000001</v>
      </c>
      <c r="L25">
        <v>0.8</v>
      </c>
      <c r="M25">
        <v>0</v>
      </c>
      <c r="N25">
        <v>7</v>
      </c>
      <c r="O25">
        <v>22</v>
      </c>
      <c r="P25">
        <v>29</v>
      </c>
    </row>
    <row r="26" spans="1:16" x14ac:dyDescent="0.2">
      <c r="A26">
        <v>644</v>
      </c>
      <c r="B26" s="4">
        <v>40573</v>
      </c>
      <c r="C26">
        <v>1</v>
      </c>
      <c r="D26">
        <v>0</v>
      </c>
      <c r="E26">
        <v>1</v>
      </c>
      <c r="F26">
        <v>2</v>
      </c>
      <c r="G26" t="b">
        <v>0</v>
      </c>
      <c r="H26">
        <v>0</v>
      </c>
      <c r="I26">
        <v>1</v>
      </c>
      <c r="J26">
        <v>0.16</v>
      </c>
      <c r="K26">
        <v>0.2273</v>
      </c>
      <c r="L26">
        <v>0.8</v>
      </c>
      <c r="M26">
        <v>0</v>
      </c>
      <c r="N26">
        <v>1</v>
      </c>
      <c r="O26">
        <v>10</v>
      </c>
      <c r="P26">
        <v>11</v>
      </c>
    </row>
    <row r="27" spans="1:16" x14ac:dyDescent="0.2">
      <c r="A27">
        <v>645</v>
      </c>
      <c r="B27" s="4">
        <v>40573</v>
      </c>
      <c r="C27">
        <v>1</v>
      </c>
      <c r="D27">
        <v>0</v>
      </c>
      <c r="E27">
        <v>1</v>
      </c>
      <c r="F27">
        <v>3</v>
      </c>
      <c r="G27" t="b">
        <v>0</v>
      </c>
      <c r="H27">
        <v>0</v>
      </c>
      <c r="I27">
        <v>1</v>
      </c>
      <c r="J27">
        <v>0.14000000000000001</v>
      </c>
      <c r="K27">
        <v>0.21210000000000001</v>
      </c>
      <c r="L27">
        <v>0.93</v>
      </c>
      <c r="M27">
        <v>0</v>
      </c>
      <c r="N27">
        <v>1</v>
      </c>
      <c r="O27">
        <v>7</v>
      </c>
      <c r="P27">
        <v>8</v>
      </c>
    </row>
    <row r="28" spans="1:16" x14ac:dyDescent="0.2">
      <c r="A28">
        <v>646</v>
      </c>
      <c r="B28" s="4">
        <v>40573</v>
      </c>
      <c r="C28">
        <v>1</v>
      </c>
      <c r="D28">
        <v>0</v>
      </c>
      <c r="E28">
        <v>1</v>
      </c>
      <c r="F28">
        <v>4</v>
      </c>
      <c r="G28" t="b">
        <v>0</v>
      </c>
      <c r="H28">
        <v>0</v>
      </c>
      <c r="I28">
        <v>1</v>
      </c>
      <c r="J28">
        <v>0.14000000000000001</v>
      </c>
      <c r="K28">
        <v>0.21210000000000001</v>
      </c>
      <c r="L28">
        <v>0.93</v>
      </c>
      <c r="M28">
        <v>0</v>
      </c>
      <c r="N28">
        <v>0</v>
      </c>
      <c r="O28">
        <v>1</v>
      </c>
      <c r="P28">
        <v>1</v>
      </c>
    </row>
    <row r="29" spans="1:16" x14ac:dyDescent="0.2">
      <c r="A29">
        <v>647</v>
      </c>
      <c r="B29" s="4">
        <v>40573</v>
      </c>
      <c r="C29">
        <v>1</v>
      </c>
      <c r="D29">
        <v>0</v>
      </c>
      <c r="E29">
        <v>1</v>
      </c>
      <c r="F29">
        <v>5</v>
      </c>
      <c r="G29" t="b">
        <v>0</v>
      </c>
      <c r="H29">
        <v>0</v>
      </c>
      <c r="I29">
        <v>1</v>
      </c>
      <c r="J29">
        <v>0.14000000000000001</v>
      </c>
      <c r="K29">
        <v>0.21210000000000001</v>
      </c>
      <c r="L29">
        <v>0.86</v>
      </c>
      <c r="M29">
        <v>0</v>
      </c>
      <c r="N29">
        <v>0</v>
      </c>
      <c r="O29">
        <v>3</v>
      </c>
      <c r="P29">
        <v>3</v>
      </c>
    </row>
    <row r="30" spans="1:16" x14ac:dyDescent="0.2">
      <c r="A30">
        <v>648</v>
      </c>
      <c r="B30" s="4">
        <v>40573</v>
      </c>
      <c r="C30">
        <v>1</v>
      </c>
      <c r="D30">
        <v>0</v>
      </c>
      <c r="E30">
        <v>1</v>
      </c>
      <c r="F30">
        <v>7</v>
      </c>
      <c r="G30" t="b">
        <v>0</v>
      </c>
      <c r="H30">
        <v>0</v>
      </c>
      <c r="I30">
        <v>1</v>
      </c>
      <c r="J30">
        <v>0.14000000000000001</v>
      </c>
      <c r="K30">
        <v>0.21210000000000001</v>
      </c>
      <c r="L30">
        <v>0.86</v>
      </c>
      <c r="M30">
        <v>0</v>
      </c>
      <c r="N30">
        <v>0</v>
      </c>
      <c r="O30">
        <v>3</v>
      </c>
      <c r="P30">
        <v>3</v>
      </c>
    </row>
    <row r="31" spans="1:16" x14ac:dyDescent="0.2">
      <c r="A31">
        <v>649</v>
      </c>
      <c r="B31" s="4">
        <v>40573</v>
      </c>
      <c r="C31">
        <v>1</v>
      </c>
      <c r="D31">
        <v>0</v>
      </c>
      <c r="E31">
        <v>1</v>
      </c>
      <c r="F31">
        <v>8</v>
      </c>
      <c r="G31" t="b">
        <v>0</v>
      </c>
      <c r="H31">
        <v>0</v>
      </c>
      <c r="I31">
        <v>2</v>
      </c>
      <c r="J31">
        <v>0.14000000000000001</v>
      </c>
      <c r="K31">
        <v>0.21210000000000001</v>
      </c>
      <c r="L31">
        <v>0.86</v>
      </c>
      <c r="M31">
        <v>0</v>
      </c>
      <c r="N31">
        <v>1</v>
      </c>
      <c r="O31">
        <v>11</v>
      </c>
      <c r="P31">
        <v>12</v>
      </c>
    </row>
    <row r="32" spans="1:16" x14ac:dyDescent="0.2">
      <c r="A32">
        <v>650</v>
      </c>
      <c r="B32" s="4">
        <v>40573</v>
      </c>
      <c r="C32">
        <v>1</v>
      </c>
      <c r="D32">
        <v>0</v>
      </c>
      <c r="E32">
        <v>1</v>
      </c>
      <c r="F32">
        <v>9</v>
      </c>
      <c r="G32" t="b">
        <v>0</v>
      </c>
      <c r="H32">
        <v>0</v>
      </c>
      <c r="I32">
        <v>2</v>
      </c>
      <c r="J32">
        <v>0.16</v>
      </c>
      <c r="K32">
        <v>0.2273</v>
      </c>
      <c r="L32">
        <v>0.8</v>
      </c>
      <c r="M32">
        <v>0</v>
      </c>
      <c r="N32">
        <v>4</v>
      </c>
      <c r="O32">
        <v>34</v>
      </c>
      <c r="P32">
        <v>38</v>
      </c>
    </row>
    <row r="33" spans="1:16" x14ac:dyDescent="0.2">
      <c r="A33">
        <v>651</v>
      </c>
      <c r="B33" s="4">
        <v>40573</v>
      </c>
      <c r="C33">
        <v>1</v>
      </c>
      <c r="D33">
        <v>0</v>
      </c>
      <c r="E33">
        <v>1</v>
      </c>
      <c r="F33">
        <v>10</v>
      </c>
      <c r="G33" t="b">
        <v>0</v>
      </c>
      <c r="H33">
        <v>0</v>
      </c>
      <c r="I33">
        <v>2</v>
      </c>
      <c r="J33">
        <v>0.18</v>
      </c>
      <c r="K33">
        <v>0.2424</v>
      </c>
      <c r="L33">
        <v>0.8</v>
      </c>
      <c r="M33">
        <v>0</v>
      </c>
      <c r="N33">
        <v>7</v>
      </c>
      <c r="O33">
        <v>57</v>
      </c>
      <c r="P33">
        <v>64</v>
      </c>
    </row>
    <row r="34" spans="1:16" x14ac:dyDescent="0.2">
      <c r="A34">
        <v>652</v>
      </c>
      <c r="B34" s="4">
        <v>40573</v>
      </c>
      <c r="C34">
        <v>1</v>
      </c>
      <c r="D34">
        <v>0</v>
      </c>
      <c r="E34">
        <v>1</v>
      </c>
      <c r="F34">
        <v>11</v>
      </c>
      <c r="G34" t="b">
        <v>0</v>
      </c>
      <c r="H34">
        <v>0</v>
      </c>
      <c r="I34">
        <v>1</v>
      </c>
      <c r="J34">
        <v>0.22</v>
      </c>
      <c r="K34">
        <v>0.2727</v>
      </c>
      <c r="L34">
        <v>0.75</v>
      </c>
      <c r="M34">
        <v>0</v>
      </c>
      <c r="N34">
        <v>9</v>
      </c>
      <c r="O34">
        <v>50</v>
      </c>
      <c r="P34">
        <v>59</v>
      </c>
    </row>
    <row r="35" spans="1:16" x14ac:dyDescent="0.2">
      <c r="A35">
        <v>653</v>
      </c>
      <c r="B35" s="4">
        <v>40573</v>
      </c>
      <c r="C35">
        <v>1</v>
      </c>
      <c r="D35">
        <v>0</v>
      </c>
      <c r="E35">
        <v>1</v>
      </c>
      <c r="F35">
        <v>12</v>
      </c>
      <c r="G35" t="b">
        <v>0</v>
      </c>
      <c r="H35">
        <v>0</v>
      </c>
      <c r="I35">
        <v>1</v>
      </c>
      <c r="J35">
        <v>0.3</v>
      </c>
      <c r="K35">
        <v>0.31819999999999998</v>
      </c>
      <c r="L35">
        <v>0.52</v>
      </c>
      <c r="M35">
        <v>0.1045</v>
      </c>
      <c r="N35">
        <v>10</v>
      </c>
      <c r="O35">
        <v>87</v>
      </c>
      <c r="P35">
        <v>97</v>
      </c>
    </row>
    <row r="36" spans="1:16" x14ac:dyDescent="0.2">
      <c r="A36">
        <v>654</v>
      </c>
      <c r="B36" s="4">
        <v>40573</v>
      </c>
      <c r="C36">
        <v>1</v>
      </c>
      <c r="D36">
        <v>0</v>
      </c>
      <c r="E36">
        <v>1</v>
      </c>
      <c r="F36">
        <v>13</v>
      </c>
      <c r="G36" t="b">
        <v>0</v>
      </c>
      <c r="H36">
        <v>0</v>
      </c>
      <c r="I36">
        <v>1</v>
      </c>
      <c r="J36">
        <v>0.28000000000000003</v>
      </c>
      <c r="K36">
        <v>0.28789999999999999</v>
      </c>
      <c r="L36">
        <v>0.61</v>
      </c>
      <c r="M36">
        <v>0.1045</v>
      </c>
      <c r="N36">
        <v>13</v>
      </c>
      <c r="O36">
        <v>71</v>
      </c>
      <c r="P36">
        <v>84</v>
      </c>
    </row>
    <row r="37" spans="1:16" x14ac:dyDescent="0.2">
      <c r="A37">
        <v>655</v>
      </c>
      <c r="B37" s="4">
        <v>40573</v>
      </c>
      <c r="C37">
        <v>1</v>
      </c>
      <c r="D37">
        <v>0</v>
      </c>
      <c r="E37">
        <v>1</v>
      </c>
      <c r="F37">
        <v>14</v>
      </c>
      <c r="G37" t="b">
        <v>0</v>
      </c>
      <c r="H37">
        <v>0</v>
      </c>
      <c r="I37">
        <v>1</v>
      </c>
      <c r="J37">
        <v>0.28000000000000003</v>
      </c>
      <c r="K37">
        <v>0.30299999999999999</v>
      </c>
      <c r="L37">
        <v>0.61</v>
      </c>
      <c r="M37">
        <v>8.9599999999999999E-2</v>
      </c>
      <c r="N37">
        <v>18</v>
      </c>
      <c r="O37">
        <v>104</v>
      </c>
      <c r="P37">
        <v>122</v>
      </c>
    </row>
    <row r="38" spans="1:16" x14ac:dyDescent="0.2">
      <c r="A38">
        <v>656</v>
      </c>
      <c r="B38" s="4">
        <v>40573</v>
      </c>
      <c r="C38">
        <v>1</v>
      </c>
      <c r="D38">
        <v>0</v>
      </c>
      <c r="E38">
        <v>1</v>
      </c>
      <c r="F38">
        <v>15</v>
      </c>
      <c r="G38" t="b">
        <v>0</v>
      </c>
      <c r="H38">
        <v>0</v>
      </c>
      <c r="I38">
        <v>1</v>
      </c>
      <c r="J38">
        <v>0.3</v>
      </c>
      <c r="K38">
        <v>0.33329999999999999</v>
      </c>
      <c r="L38">
        <v>0.56000000000000005</v>
      </c>
      <c r="M38">
        <v>0</v>
      </c>
      <c r="N38">
        <v>14</v>
      </c>
      <c r="O38">
        <v>95</v>
      </c>
      <c r="P38">
        <v>109</v>
      </c>
    </row>
    <row r="39" spans="1:16" x14ac:dyDescent="0.2">
      <c r="A39">
        <v>657</v>
      </c>
      <c r="B39" s="4">
        <v>40573</v>
      </c>
      <c r="C39">
        <v>1</v>
      </c>
      <c r="D39">
        <v>0</v>
      </c>
      <c r="E39">
        <v>1</v>
      </c>
      <c r="F39">
        <v>16</v>
      </c>
      <c r="G39" t="b">
        <v>0</v>
      </c>
      <c r="H39">
        <v>0</v>
      </c>
      <c r="I39">
        <v>1</v>
      </c>
      <c r="J39">
        <v>0.3</v>
      </c>
      <c r="K39">
        <v>0.33329999999999999</v>
      </c>
      <c r="L39">
        <v>0.56000000000000005</v>
      </c>
      <c r="M39">
        <v>0</v>
      </c>
      <c r="N39">
        <v>19</v>
      </c>
      <c r="O39">
        <v>104</v>
      </c>
      <c r="P39">
        <v>123</v>
      </c>
    </row>
    <row r="40" spans="1:16" x14ac:dyDescent="0.2">
      <c r="A40">
        <v>658</v>
      </c>
      <c r="B40" s="4">
        <v>40573</v>
      </c>
      <c r="C40">
        <v>1</v>
      </c>
      <c r="D40">
        <v>0</v>
      </c>
      <c r="E40">
        <v>1</v>
      </c>
      <c r="F40">
        <v>17</v>
      </c>
      <c r="G40" t="b">
        <v>0</v>
      </c>
      <c r="H40">
        <v>0</v>
      </c>
      <c r="I40">
        <v>1</v>
      </c>
      <c r="J40">
        <v>0.3</v>
      </c>
      <c r="K40">
        <v>0.28789999999999999</v>
      </c>
      <c r="L40">
        <v>0.56000000000000005</v>
      </c>
      <c r="M40">
        <v>0.19400000000000001</v>
      </c>
      <c r="N40">
        <v>6</v>
      </c>
      <c r="O40">
        <v>71</v>
      </c>
      <c r="P40">
        <v>77</v>
      </c>
    </row>
    <row r="41" spans="1:16" x14ac:dyDescent="0.2">
      <c r="A41">
        <v>659</v>
      </c>
      <c r="B41" s="4">
        <v>40573</v>
      </c>
      <c r="C41">
        <v>1</v>
      </c>
      <c r="D41">
        <v>0</v>
      </c>
      <c r="E41">
        <v>1</v>
      </c>
      <c r="F41">
        <v>18</v>
      </c>
      <c r="G41" t="b">
        <v>0</v>
      </c>
      <c r="H41">
        <v>0</v>
      </c>
      <c r="I41">
        <v>1</v>
      </c>
      <c r="J41">
        <v>0.26</v>
      </c>
      <c r="K41">
        <v>0.2576</v>
      </c>
      <c r="L41">
        <v>0.65</v>
      </c>
      <c r="M41">
        <v>0.16420000000000001</v>
      </c>
      <c r="N41">
        <v>8</v>
      </c>
      <c r="O41">
        <v>57</v>
      </c>
      <c r="P41">
        <v>65</v>
      </c>
    </row>
    <row r="42" spans="1:16" x14ac:dyDescent="0.2">
      <c r="A42">
        <v>660</v>
      </c>
      <c r="B42" s="4">
        <v>40573</v>
      </c>
      <c r="C42">
        <v>1</v>
      </c>
      <c r="D42">
        <v>0</v>
      </c>
      <c r="E42">
        <v>1</v>
      </c>
      <c r="F42">
        <v>19</v>
      </c>
      <c r="G42" t="b">
        <v>0</v>
      </c>
      <c r="H42">
        <v>0</v>
      </c>
      <c r="I42">
        <v>1</v>
      </c>
      <c r="J42">
        <v>0.26</v>
      </c>
      <c r="K42">
        <v>0.2576</v>
      </c>
      <c r="L42">
        <v>0.65</v>
      </c>
      <c r="M42">
        <v>0.19400000000000001</v>
      </c>
      <c r="N42">
        <v>9</v>
      </c>
      <c r="O42">
        <v>46</v>
      </c>
      <c r="P42">
        <v>55</v>
      </c>
    </row>
    <row r="43" spans="1:16" x14ac:dyDescent="0.2">
      <c r="A43">
        <v>661</v>
      </c>
      <c r="B43" s="4">
        <v>40573</v>
      </c>
      <c r="C43">
        <v>1</v>
      </c>
      <c r="D43">
        <v>0</v>
      </c>
      <c r="E43">
        <v>1</v>
      </c>
      <c r="F43">
        <v>20</v>
      </c>
      <c r="G43" t="b">
        <v>0</v>
      </c>
      <c r="H43">
        <v>0</v>
      </c>
      <c r="I43">
        <v>2</v>
      </c>
      <c r="J43">
        <v>0.26</v>
      </c>
      <c r="K43">
        <v>0.2727</v>
      </c>
      <c r="L43">
        <v>0.65</v>
      </c>
      <c r="M43">
        <v>0.1045</v>
      </c>
      <c r="N43">
        <v>3</v>
      </c>
      <c r="O43">
        <v>30</v>
      </c>
      <c r="P43">
        <v>33</v>
      </c>
    </row>
    <row r="44" spans="1:16" x14ac:dyDescent="0.2">
      <c r="A44">
        <v>662</v>
      </c>
      <c r="B44" s="4">
        <v>40573</v>
      </c>
      <c r="C44">
        <v>1</v>
      </c>
      <c r="D44">
        <v>0</v>
      </c>
      <c r="E44">
        <v>1</v>
      </c>
      <c r="F44">
        <v>21</v>
      </c>
      <c r="G44" t="b">
        <v>0</v>
      </c>
      <c r="H44">
        <v>0</v>
      </c>
      <c r="I44">
        <v>2</v>
      </c>
      <c r="J44">
        <v>0.24</v>
      </c>
      <c r="K44">
        <v>0.2424</v>
      </c>
      <c r="L44">
        <v>0.7</v>
      </c>
      <c r="M44">
        <v>0.16420000000000001</v>
      </c>
      <c r="N44">
        <v>3</v>
      </c>
      <c r="O44">
        <v>25</v>
      </c>
      <c r="P44">
        <v>28</v>
      </c>
    </row>
    <row r="45" spans="1:16" x14ac:dyDescent="0.2">
      <c r="A45">
        <v>663</v>
      </c>
      <c r="B45" s="4">
        <v>40573</v>
      </c>
      <c r="C45">
        <v>1</v>
      </c>
      <c r="D45">
        <v>0</v>
      </c>
      <c r="E45">
        <v>1</v>
      </c>
      <c r="F45">
        <v>22</v>
      </c>
      <c r="G45" t="b">
        <v>0</v>
      </c>
      <c r="H45">
        <v>0</v>
      </c>
      <c r="I45">
        <v>2</v>
      </c>
      <c r="J45">
        <v>0.24</v>
      </c>
      <c r="K45">
        <v>0.2273</v>
      </c>
      <c r="L45">
        <v>0.7</v>
      </c>
      <c r="M45">
        <v>0.19400000000000001</v>
      </c>
      <c r="N45">
        <v>2</v>
      </c>
      <c r="O45">
        <v>19</v>
      </c>
      <c r="P45">
        <v>21</v>
      </c>
    </row>
    <row r="46" spans="1:16" x14ac:dyDescent="0.2">
      <c r="A46">
        <v>664</v>
      </c>
      <c r="B46" s="4">
        <v>40573</v>
      </c>
      <c r="C46">
        <v>1</v>
      </c>
      <c r="D46">
        <v>0</v>
      </c>
      <c r="E46">
        <v>1</v>
      </c>
      <c r="F46">
        <v>23</v>
      </c>
      <c r="G46" t="b">
        <v>0</v>
      </c>
      <c r="H46">
        <v>0</v>
      </c>
      <c r="I46">
        <v>2</v>
      </c>
      <c r="J46">
        <v>0.24</v>
      </c>
      <c r="K46">
        <v>0.21210000000000001</v>
      </c>
      <c r="L46">
        <v>0.65</v>
      </c>
      <c r="M46">
        <v>0.28360000000000002</v>
      </c>
      <c r="N46">
        <v>5</v>
      </c>
      <c r="O46">
        <v>16</v>
      </c>
      <c r="P46">
        <v>21</v>
      </c>
    </row>
    <row r="47" spans="1:16" x14ac:dyDescent="0.2">
      <c r="A47">
        <v>665</v>
      </c>
      <c r="B47" s="4">
        <v>40574</v>
      </c>
      <c r="C47">
        <v>1</v>
      </c>
      <c r="D47">
        <v>0</v>
      </c>
      <c r="E47">
        <v>1</v>
      </c>
      <c r="F47">
        <v>0</v>
      </c>
      <c r="G47" t="b">
        <v>0</v>
      </c>
      <c r="H47">
        <v>1</v>
      </c>
      <c r="I47">
        <v>2</v>
      </c>
      <c r="J47">
        <v>0.24</v>
      </c>
      <c r="K47">
        <v>0.2273</v>
      </c>
      <c r="L47">
        <v>0.65</v>
      </c>
      <c r="M47">
        <v>0.22389999999999999</v>
      </c>
      <c r="N47">
        <v>1</v>
      </c>
      <c r="O47">
        <v>6</v>
      </c>
      <c r="P47">
        <v>7</v>
      </c>
    </row>
    <row r="48" spans="1:16" x14ac:dyDescent="0.2">
      <c r="A48">
        <v>666</v>
      </c>
      <c r="B48" s="4">
        <v>40574</v>
      </c>
      <c r="C48">
        <v>1</v>
      </c>
      <c r="D48">
        <v>0</v>
      </c>
      <c r="E48">
        <v>1</v>
      </c>
      <c r="F48">
        <v>1</v>
      </c>
      <c r="G48" t="b">
        <v>0</v>
      </c>
      <c r="H48">
        <v>1</v>
      </c>
      <c r="I48">
        <v>1</v>
      </c>
      <c r="J48">
        <v>0.22</v>
      </c>
      <c r="K48">
        <v>0.21210000000000001</v>
      </c>
      <c r="L48">
        <v>0.64</v>
      </c>
      <c r="M48">
        <v>0.25369999999999998</v>
      </c>
      <c r="N48">
        <v>2</v>
      </c>
      <c r="O48">
        <v>5</v>
      </c>
      <c r="P48">
        <v>7</v>
      </c>
    </row>
    <row r="49" spans="1:16" x14ac:dyDescent="0.2">
      <c r="A49">
        <v>667</v>
      </c>
      <c r="B49" s="4">
        <v>40574</v>
      </c>
      <c r="C49">
        <v>1</v>
      </c>
      <c r="D49">
        <v>0</v>
      </c>
      <c r="E49">
        <v>1</v>
      </c>
      <c r="F49">
        <v>2</v>
      </c>
      <c r="G49" t="b">
        <v>0</v>
      </c>
      <c r="H49">
        <v>1</v>
      </c>
      <c r="I49">
        <v>1</v>
      </c>
      <c r="J49">
        <v>0.22</v>
      </c>
      <c r="K49">
        <v>0.2273</v>
      </c>
      <c r="L49">
        <v>0.64</v>
      </c>
      <c r="M49">
        <v>0.19400000000000001</v>
      </c>
      <c r="N49">
        <v>0</v>
      </c>
      <c r="O49">
        <v>1</v>
      </c>
      <c r="P49">
        <v>1</v>
      </c>
    </row>
    <row r="50" spans="1:16" x14ac:dyDescent="0.2">
      <c r="A50">
        <v>668</v>
      </c>
      <c r="B50" s="4">
        <v>40574</v>
      </c>
      <c r="C50">
        <v>1</v>
      </c>
      <c r="D50">
        <v>0</v>
      </c>
      <c r="E50">
        <v>1</v>
      </c>
      <c r="F50">
        <v>3</v>
      </c>
      <c r="G50" t="b">
        <v>0</v>
      </c>
      <c r="H50">
        <v>1</v>
      </c>
      <c r="I50">
        <v>1</v>
      </c>
      <c r="J50">
        <v>0.22</v>
      </c>
      <c r="K50">
        <v>0.2273</v>
      </c>
      <c r="L50">
        <v>0.64</v>
      </c>
      <c r="M50">
        <v>0.19400000000000001</v>
      </c>
      <c r="N50">
        <v>0</v>
      </c>
      <c r="O50">
        <v>2</v>
      </c>
      <c r="P50">
        <v>2</v>
      </c>
    </row>
    <row r="51" spans="1:16" x14ac:dyDescent="0.2">
      <c r="A51">
        <v>669</v>
      </c>
      <c r="B51" s="4">
        <v>40574</v>
      </c>
      <c r="C51">
        <v>1</v>
      </c>
      <c r="D51">
        <v>0</v>
      </c>
      <c r="E51">
        <v>1</v>
      </c>
      <c r="F51">
        <v>4</v>
      </c>
      <c r="G51" t="b">
        <v>0</v>
      </c>
      <c r="H51">
        <v>1</v>
      </c>
      <c r="I51">
        <v>1</v>
      </c>
      <c r="J51">
        <v>0.2</v>
      </c>
      <c r="K51">
        <v>0.19700000000000001</v>
      </c>
      <c r="L51">
        <v>0.59</v>
      </c>
      <c r="M51">
        <v>0.22389999999999999</v>
      </c>
      <c r="N51">
        <v>0</v>
      </c>
      <c r="O51">
        <v>2</v>
      </c>
      <c r="P51">
        <v>2</v>
      </c>
    </row>
    <row r="52" spans="1:16" x14ac:dyDescent="0.2">
      <c r="A52">
        <v>670</v>
      </c>
      <c r="B52" s="4">
        <v>40574</v>
      </c>
      <c r="C52">
        <v>1</v>
      </c>
      <c r="D52">
        <v>0</v>
      </c>
      <c r="E52">
        <v>1</v>
      </c>
      <c r="F52">
        <v>5</v>
      </c>
      <c r="G52" t="b">
        <v>0</v>
      </c>
      <c r="H52">
        <v>1</v>
      </c>
      <c r="I52">
        <v>1</v>
      </c>
      <c r="J52">
        <v>0.18</v>
      </c>
      <c r="K52">
        <v>0.16669999999999999</v>
      </c>
      <c r="L52">
        <v>0.64</v>
      </c>
      <c r="M52">
        <v>0.28360000000000002</v>
      </c>
      <c r="N52">
        <v>0</v>
      </c>
      <c r="O52">
        <v>8</v>
      </c>
      <c r="P52">
        <v>8</v>
      </c>
    </row>
    <row r="53" spans="1:16" x14ac:dyDescent="0.2">
      <c r="A53">
        <v>671</v>
      </c>
      <c r="B53" s="4">
        <v>40574</v>
      </c>
      <c r="C53">
        <v>1</v>
      </c>
      <c r="D53">
        <v>0</v>
      </c>
      <c r="E53">
        <v>1</v>
      </c>
      <c r="F53">
        <v>6</v>
      </c>
      <c r="G53" t="b">
        <v>0</v>
      </c>
      <c r="H53">
        <v>1</v>
      </c>
      <c r="I53">
        <v>1</v>
      </c>
      <c r="J53">
        <v>0.16</v>
      </c>
      <c r="K53">
        <v>0.13639999999999999</v>
      </c>
      <c r="L53">
        <v>0.69</v>
      </c>
      <c r="M53">
        <v>0.32840000000000003</v>
      </c>
      <c r="N53">
        <v>0</v>
      </c>
      <c r="O53">
        <v>37</v>
      </c>
      <c r="P53">
        <v>37</v>
      </c>
    </row>
    <row r="54" spans="1:16" x14ac:dyDescent="0.2">
      <c r="A54">
        <v>672</v>
      </c>
      <c r="B54" s="4">
        <v>40574</v>
      </c>
      <c r="C54">
        <v>1</v>
      </c>
      <c r="D54">
        <v>0</v>
      </c>
      <c r="E54">
        <v>1</v>
      </c>
      <c r="F54">
        <v>7</v>
      </c>
      <c r="G54" t="b">
        <v>0</v>
      </c>
      <c r="H54">
        <v>1</v>
      </c>
      <c r="I54">
        <v>2</v>
      </c>
      <c r="J54">
        <v>0.16</v>
      </c>
      <c r="K54">
        <v>0.13639999999999999</v>
      </c>
      <c r="L54">
        <v>0.64</v>
      </c>
      <c r="M54">
        <v>0.28360000000000002</v>
      </c>
      <c r="N54">
        <v>1</v>
      </c>
      <c r="O54">
        <v>71</v>
      </c>
      <c r="P54">
        <v>72</v>
      </c>
    </row>
    <row r="55" spans="1:16" x14ac:dyDescent="0.2">
      <c r="A55">
        <v>673</v>
      </c>
      <c r="B55" s="4">
        <v>40574</v>
      </c>
      <c r="C55">
        <v>1</v>
      </c>
      <c r="D55">
        <v>0</v>
      </c>
      <c r="E55">
        <v>1</v>
      </c>
      <c r="F55">
        <v>8</v>
      </c>
      <c r="G55" t="b">
        <v>0</v>
      </c>
      <c r="H55">
        <v>1</v>
      </c>
      <c r="I55">
        <v>2</v>
      </c>
      <c r="J55">
        <v>0.16</v>
      </c>
      <c r="K55">
        <v>0.13639999999999999</v>
      </c>
      <c r="L55">
        <v>0.59</v>
      </c>
      <c r="M55">
        <v>0.28360000000000002</v>
      </c>
      <c r="N55">
        <v>3</v>
      </c>
      <c r="O55">
        <v>182</v>
      </c>
      <c r="P55">
        <v>185</v>
      </c>
    </row>
    <row r="56" spans="1:16" x14ac:dyDescent="0.2">
      <c r="A56">
        <v>674</v>
      </c>
      <c r="B56" s="4">
        <v>40574</v>
      </c>
      <c r="C56">
        <v>1</v>
      </c>
      <c r="D56">
        <v>0</v>
      </c>
      <c r="E56">
        <v>1</v>
      </c>
      <c r="F56">
        <v>9</v>
      </c>
      <c r="G56" t="b">
        <v>0</v>
      </c>
      <c r="H56">
        <v>1</v>
      </c>
      <c r="I56">
        <v>2</v>
      </c>
      <c r="J56">
        <v>0.16</v>
      </c>
      <c r="K56">
        <v>0.13639999999999999</v>
      </c>
      <c r="L56">
        <v>0.59</v>
      </c>
      <c r="M56">
        <v>0.29849999999999999</v>
      </c>
      <c r="N56">
        <v>0</v>
      </c>
      <c r="O56">
        <v>112</v>
      </c>
      <c r="P56">
        <v>112</v>
      </c>
    </row>
    <row r="57" spans="1:16" x14ac:dyDescent="0.2">
      <c r="A57">
        <v>675</v>
      </c>
      <c r="B57" s="4">
        <v>40574</v>
      </c>
      <c r="C57">
        <v>1</v>
      </c>
      <c r="D57">
        <v>0</v>
      </c>
      <c r="E57">
        <v>1</v>
      </c>
      <c r="F57">
        <v>10</v>
      </c>
      <c r="G57" t="b">
        <v>0</v>
      </c>
      <c r="H57">
        <v>1</v>
      </c>
      <c r="I57">
        <v>2</v>
      </c>
      <c r="J57">
        <v>0.16</v>
      </c>
      <c r="K57">
        <v>0.1515</v>
      </c>
      <c r="L57">
        <v>0.59</v>
      </c>
      <c r="M57">
        <v>0.19400000000000001</v>
      </c>
      <c r="N57">
        <v>1</v>
      </c>
      <c r="O57">
        <v>68</v>
      </c>
      <c r="P57">
        <v>69</v>
      </c>
    </row>
    <row r="58" spans="1:16" x14ac:dyDescent="0.2">
      <c r="A58">
        <v>676</v>
      </c>
      <c r="B58" s="4">
        <v>40574</v>
      </c>
      <c r="C58">
        <v>1</v>
      </c>
      <c r="D58">
        <v>0</v>
      </c>
      <c r="E58">
        <v>1</v>
      </c>
      <c r="F58">
        <v>11</v>
      </c>
      <c r="G58" t="b">
        <v>0</v>
      </c>
      <c r="H58">
        <v>1</v>
      </c>
      <c r="I58">
        <v>2</v>
      </c>
      <c r="J58">
        <v>0.16</v>
      </c>
      <c r="K58">
        <v>0.1515</v>
      </c>
      <c r="L58">
        <v>0.59</v>
      </c>
      <c r="M58">
        <v>0.19400000000000001</v>
      </c>
      <c r="N58">
        <v>2</v>
      </c>
      <c r="O58">
        <v>46</v>
      </c>
      <c r="P58">
        <v>48</v>
      </c>
    </row>
    <row r="59" spans="1:16" x14ac:dyDescent="0.2">
      <c r="A59">
        <v>677</v>
      </c>
      <c r="B59" s="4">
        <v>40574</v>
      </c>
      <c r="C59">
        <v>1</v>
      </c>
      <c r="D59">
        <v>0</v>
      </c>
      <c r="E59">
        <v>1</v>
      </c>
      <c r="F59">
        <v>12</v>
      </c>
      <c r="G59" t="b">
        <v>0</v>
      </c>
      <c r="H59">
        <v>1</v>
      </c>
      <c r="I59">
        <v>2</v>
      </c>
      <c r="J59">
        <v>0.18</v>
      </c>
      <c r="K59">
        <v>0.21210000000000001</v>
      </c>
      <c r="L59">
        <v>0.55000000000000004</v>
      </c>
      <c r="M59">
        <v>0.1045</v>
      </c>
      <c r="N59">
        <v>6</v>
      </c>
      <c r="O59">
        <v>62</v>
      </c>
      <c r="P59">
        <v>68</v>
      </c>
    </row>
    <row r="60" spans="1:16" x14ac:dyDescent="0.2">
      <c r="A60">
        <v>678</v>
      </c>
      <c r="B60" s="4">
        <v>40574</v>
      </c>
      <c r="C60">
        <v>1</v>
      </c>
      <c r="D60">
        <v>0</v>
      </c>
      <c r="E60">
        <v>1</v>
      </c>
      <c r="F60">
        <v>13</v>
      </c>
      <c r="G60" t="b">
        <v>0</v>
      </c>
      <c r="H60">
        <v>1</v>
      </c>
      <c r="I60">
        <v>2</v>
      </c>
      <c r="J60">
        <v>0.16</v>
      </c>
      <c r="K60">
        <v>0.2273</v>
      </c>
      <c r="L60">
        <v>0.59</v>
      </c>
      <c r="M60">
        <v>0</v>
      </c>
      <c r="N60">
        <v>2</v>
      </c>
      <c r="O60">
        <v>52</v>
      </c>
      <c r="P60">
        <v>54</v>
      </c>
    </row>
    <row r="61" spans="1:16" x14ac:dyDescent="0.2">
      <c r="A61">
        <v>679</v>
      </c>
      <c r="B61" s="4">
        <v>40574</v>
      </c>
      <c r="C61">
        <v>1</v>
      </c>
      <c r="D61">
        <v>0</v>
      </c>
      <c r="E61">
        <v>1</v>
      </c>
      <c r="F61">
        <v>14</v>
      </c>
      <c r="G61" t="b">
        <v>0</v>
      </c>
      <c r="H61">
        <v>1</v>
      </c>
      <c r="I61">
        <v>2</v>
      </c>
      <c r="J61">
        <v>0.18</v>
      </c>
      <c r="K61">
        <v>0.19700000000000001</v>
      </c>
      <c r="L61">
        <v>0.55000000000000004</v>
      </c>
      <c r="M61">
        <v>0.1343</v>
      </c>
      <c r="N61">
        <v>1</v>
      </c>
      <c r="O61">
        <v>85</v>
      </c>
      <c r="P61">
        <v>86</v>
      </c>
    </row>
    <row r="62" spans="1:16" x14ac:dyDescent="0.2">
      <c r="A62">
        <v>680</v>
      </c>
      <c r="B62" s="4">
        <v>40574</v>
      </c>
      <c r="C62">
        <v>1</v>
      </c>
      <c r="D62">
        <v>0</v>
      </c>
      <c r="E62">
        <v>1</v>
      </c>
      <c r="F62">
        <v>15</v>
      </c>
      <c r="G62" t="b">
        <v>0</v>
      </c>
      <c r="H62">
        <v>1</v>
      </c>
      <c r="I62">
        <v>2</v>
      </c>
      <c r="J62">
        <v>0.16</v>
      </c>
      <c r="K62">
        <v>0.18179999999999999</v>
      </c>
      <c r="L62">
        <v>0.59</v>
      </c>
      <c r="M62">
        <v>0.1343</v>
      </c>
      <c r="N62">
        <v>3</v>
      </c>
      <c r="O62">
        <v>41</v>
      </c>
      <c r="P62">
        <v>44</v>
      </c>
    </row>
    <row r="63" spans="1:16" x14ac:dyDescent="0.2">
      <c r="A63">
        <v>681</v>
      </c>
      <c r="B63" s="4">
        <v>40574</v>
      </c>
      <c r="C63">
        <v>1</v>
      </c>
      <c r="D63">
        <v>0</v>
      </c>
      <c r="E63">
        <v>1</v>
      </c>
      <c r="F63">
        <v>16</v>
      </c>
      <c r="G63" t="b">
        <v>0</v>
      </c>
      <c r="H63">
        <v>1</v>
      </c>
      <c r="I63">
        <v>2</v>
      </c>
      <c r="J63">
        <v>0.16</v>
      </c>
      <c r="K63">
        <v>0.18179999999999999</v>
      </c>
      <c r="L63">
        <v>0.56000000000000005</v>
      </c>
      <c r="M63">
        <v>0.19400000000000001</v>
      </c>
      <c r="N63">
        <v>3</v>
      </c>
      <c r="O63">
        <v>83</v>
      </c>
      <c r="P63">
        <v>86</v>
      </c>
    </row>
    <row r="64" spans="1:16" x14ac:dyDescent="0.2">
      <c r="A64">
        <v>682</v>
      </c>
      <c r="B64" s="4">
        <v>40574</v>
      </c>
      <c r="C64">
        <v>1</v>
      </c>
      <c r="D64">
        <v>0</v>
      </c>
      <c r="E64">
        <v>1</v>
      </c>
      <c r="F64">
        <v>17</v>
      </c>
      <c r="G64" t="b">
        <v>0</v>
      </c>
      <c r="H64">
        <v>1</v>
      </c>
      <c r="I64">
        <v>2</v>
      </c>
      <c r="J64">
        <v>0.16</v>
      </c>
      <c r="K64">
        <v>0.1515</v>
      </c>
      <c r="L64">
        <v>0.59</v>
      </c>
      <c r="M64">
        <v>0.19400000000000001</v>
      </c>
      <c r="N64">
        <v>6</v>
      </c>
      <c r="O64">
        <v>155</v>
      </c>
      <c r="P64">
        <v>161</v>
      </c>
    </row>
    <row r="65" spans="1:16" x14ac:dyDescent="0.2">
      <c r="A65">
        <v>683</v>
      </c>
      <c r="B65" s="4">
        <v>40574</v>
      </c>
      <c r="C65">
        <v>1</v>
      </c>
      <c r="D65">
        <v>0</v>
      </c>
      <c r="E65">
        <v>1</v>
      </c>
      <c r="F65">
        <v>18</v>
      </c>
      <c r="G65" t="b">
        <v>0</v>
      </c>
      <c r="H65">
        <v>1</v>
      </c>
      <c r="I65">
        <v>2</v>
      </c>
      <c r="J65">
        <v>0.16</v>
      </c>
      <c r="K65">
        <v>0.1515</v>
      </c>
      <c r="L65">
        <v>0.55000000000000004</v>
      </c>
      <c r="M65">
        <v>0.22389999999999999</v>
      </c>
      <c r="N65">
        <v>3</v>
      </c>
      <c r="O65">
        <v>153</v>
      </c>
      <c r="P65">
        <v>156</v>
      </c>
    </row>
    <row r="66" spans="1:16" x14ac:dyDescent="0.2">
      <c r="A66">
        <v>684</v>
      </c>
      <c r="B66" s="4">
        <v>40574</v>
      </c>
      <c r="C66">
        <v>1</v>
      </c>
      <c r="D66">
        <v>0</v>
      </c>
      <c r="E66">
        <v>1</v>
      </c>
      <c r="F66">
        <v>19</v>
      </c>
      <c r="G66" t="b">
        <v>0</v>
      </c>
      <c r="H66">
        <v>1</v>
      </c>
      <c r="I66">
        <v>1</v>
      </c>
      <c r="J66">
        <v>0.3</v>
      </c>
      <c r="K66">
        <v>0.31819999999999998</v>
      </c>
      <c r="L66">
        <v>0.61</v>
      </c>
      <c r="M66">
        <v>0.1045</v>
      </c>
      <c r="N66">
        <v>3</v>
      </c>
      <c r="O66">
        <v>108</v>
      </c>
      <c r="P66">
        <v>111</v>
      </c>
    </row>
    <row r="67" spans="1:16" x14ac:dyDescent="0.2">
      <c r="A67">
        <v>685</v>
      </c>
      <c r="B67" s="4">
        <v>40574</v>
      </c>
      <c r="C67">
        <v>1</v>
      </c>
      <c r="D67">
        <v>0</v>
      </c>
      <c r="E67">
        <v>1</v>
      </c>
      <c r="F67">
        <v>20</v>
      </c>
      <c r="G67" t="b">
        <v>0</v>
      </c>
      <c r="H67">
        <v>1</v>
      </c>
      <c r="I67">
        <v>3</v>
      </c>
      <c r="J67">
        <v>0.16</v>
      </c>
      <c r="K67">
        <v>0.16669999999999999</v>
      </c>
      <c r="L67">
        <v>0.59</v>
      </c>
      <c r="M67">
        <v>0.16420000000000001</v>
      </c>
      <c r="N67">
        <v>0</v>
      </c>
      <c r="O67">
        <v>78</v>
      </c>
      <c r="P67">
        <v>78</v>
      </c>
    </row>
    <row r="68" spans="1:16" x14ac:dyDescent="0.2">
      <c r="A68">
        <v>686</v>
      </c>
      <c r="B68" s="4">
        <v>40574</v>
      </c>
      <c r="C68">
        <v>1</v>
      </c>
      <c r="D68">
        <v>0</v>
      </c>
      <c r="E68">
        <v>1</v>
      </c>
      <c r="F68">
        <v>21</v>
      </c>
      <c r="G68" t="b">
        <v>0</v>
      </c>
      <c r="H68">
        <v>1</v>
      </c>
      <c r="I68">
        <v>3</v>
      </c>
      <c r="J68">
        <v>0.16</v>
      </c>
      <c r="K68">
        <v>0.19700000000000001</v>
      </c>
      <c r="L68">
        <v>0.59</v>
      </c>
      <c r="M68">
        <v>8.9599999999999999E-2</v>
      </c>
      <c r="N68">
        <v>3</v>
      </c>
      <c r="O68">
        <v>53</v>
      </c>
      <c r="P68">
        <v>56</v>
      </c>
    </row>
    <row r="69" spans="1:16" x14ac:dyDescent="0.2">
      <c r="A69">
        <v>687</v>
      </c>
      <c r="B69" s="4">
        <v>40574</v>
      </c>
      <c r="C69">
        <v>1</v>
      </c>
      <c r="D69">
        <v>0</v>
      </c>
      <c r="E69">
        <v>1</v>
      </c>
      <c r="F69">
        <v>22</v>
      </c>
      <c r="G69" t="b">
        <v>0</v>
      </c>
      <c r="H69">
        <v>1</v>
      </c>
      <c r="I69">
        <v>2</v>
      </c>
      <c r="J69">
        <v>0.16</v>
      </c>
      <c r="K69">
        <v>0.18179999999999999</v>
      </c>
      <c r="L69">
        <v>0.59</v>
      </c>
      <c r="M69">
        <v>0.1045</v>
      </c>
      <c r="N69">
        <v>0</v>
      </c>
      <c r="O69">
        <v>34</v>
      </c>
      <c r="P69">
        <v>34</v>
      </c>
    </row>
    <row r="70" spans="1:16" x14ac:dyDescent="0.2">
      <c r="A70">
        <v>688</v>
      </c>
      <c r="B70" s="4">
        <v>40574</v>
      </c>
      <c r="C70">
        <v>1</v>
      </c>
      <c r="D70">
        <v>0</v>
      </c>
      <c r="E70">
        <v>1</v>
      </c>
      <c r="F70">
        <v>23</v>
      </c>
      <c r="G70" t="b">
        <v>0</v>
      </c>
      <c r="H70">
        <v>1</v>
      </c>
      <c r="I70">
        <v>2</v>
      </c>
      <c r="J70">
        <v>0.16</v>
      </c>
      <c r="K70">
        <v>0.19700000000000001</v>
      </c>
      <c r="L70">
        <v>0.64</v>
      </c>
      <c r="M70">
        <v>8.9599999999999999E-2</v>
      </c>
      <c r="N70">
        <v>2</v>
      </c>
      <c r="O70">
        <v>15</v>
      </c>
      <c r="P70">
        <v>17</v>
      </c>
    </row>
    <row r="71" spans="1:16" x14ac:dyDescent="0.2">
      <c r="A71">
        <v>689</v>
      </c>
      <c r="B71" s="4">
        <v>40575</v>
      </c>
      <c r="C71">
        <v>1</v>
      </c>
      <c r="D71">
        <v>0</v>
      </c>
      <c r="E71">
        <v>2</v>
      </c>
      <c r="F71">
        <v>0</v>
      </c>
      <c r="G71" t="b">
        <v>0</v>
      </c>
      <c r="H71">
        <v>2</v>
      </c>
      <c r="I71">
        <v>2</v>
      </c>
      <c r="J71">
        <v>0.16</v>
      </c>
      <c r="K71">
        <v>0.18179999999999999</v>
      </c>
      <c r="L71">
        <v>0.64</v>
      </c>
      <c r="M71">
        <v>0.1045</v>
      </c>
      <c r="N71">
        <v>2</v>
      </c>
      <c r="O71">
        <v>6</v>
      </c>
      <c r="P71">
        <v>8</v>
      </c>
    </row>
    <row r="72" spans="1:16" x14ac:dyDescent="0.2">
      <c r="A72">
        <v>690</v>
      </c>
      <c r="B72" s="4">
        <v>40575</v>
      </c>
      <c r="C72">
        <v>1</v>
      </c>
      <c r="D72">
        <v>0</v>
      </c>
      <c r="E72">
        <v>2</v>
      </c>
      <c r="F72">
        <v>1</v>
      </c>
      <c r="G72" t="b">
        <v>0</v>
      </c>
      <c r="H72">
        <v>2</v>
      </c>
      <c r="I72">
        <v>2</v>
      </c>
      <c r="J72">
        <v>0.16</v>
      </c>
      <c r="K72">
        <v>0.18179999999999999</v>
      </c>
      <c r="L72">
        <v>0.69</v>
      </c>
      <c r="M72">
        <v>0.1045</v>
      </c>
      <c r="N72">
        <v>0</v>
      </c>
      <c r="O72">
        <v>3</v>
      </c>
      <c r="P72">
        <v>3</v>
      </c>
    </row>
    <row r="73" spans="1:16" x14ac:dyDescent="0.2">
      <c r="A73">
        <v>691</v>
      </c>
      <c r="B73" s="4">
        <v>40575</v>
      </c>
      <c r="C73">
        <v>1</v>
      </c>
      <c r="D73">
        <v>0</v>
      </c>
      <c r="E73">
        <v>2</v>
      </c>
      <c r="F73">
        <v>2</v>
      </c>
      <c r="G73" t="b">
        <v>0</v>
      </c>
      <c r="H73">
        <v>2</v>
      </c>
      <c r="I73">
        <v>2</v>
      </c>
      <c r="J73">
        <v>0.16</v>
      </c>
      <c r="K73">
        <v>0.2273</v>
      </c>
      <c r="L73">
        <v>0.69</v>
      </c>
      <c r="M73">
        <v>0</v>
      </c>
      <c r="N73">
        <v>0</v>
      </c>
      <c r="O73">
        <v>2</v>
      </c>
      <c r="P73">
        <v>2</v>
      </c>
    </row>
    <row r="74" spans="1:16" x14ac:dyDescent="0.2">
      <c r="A74">
        <v>692</v>
      </c>
      <c r="B74" s="4">
        <v>40575</v>
      </c>
      <c r="C74">
        <v>1</v>
      </c>
      <c r="D74">
        <v>0</v>
      </c>
      <c r="E74">
        <v>2</v>
      </c>
      <c r="F74">
        <v>3</v>
      </c>
      <c r="G74" t="b">
        <v>0</v>
      </c>
      <c r="H74">
        <v>2</v>
      </c>
      <c r="I74">
        <v>2</v>
      </c>
      <c r="J74">
        <v>0.16</v>
      </c>
      <c r="K74">
        <v>0.2273</v>
      </c>
      <c r="L74">
        <v>0.69</v>
      </c>
      <c r="M74">
        <v>0</v>
      </c>
      <c r="N74">
        <v>0</v>
      </c>
      <c r="O74">
        <v>2</v>
      </c>
      <c r="P74">
        <v>2</v>
      </c>
    </row>
    <row r="75" spans="1:16" x14ac:dyDescent="0.2">
      <c r="A75">
        <v>693</v>
      </c>
      <c r="B75" s="4">
        <v>40575</v>
      </c>
      <c r="C75">
        <v>1</v>
      </c>
      <c r="D75">
        <v>0</v>
      </c>
      <c r="E75">
        <v>2</v>
      </c>
      <c r="F75">
        <v>5</v>
      </c>
      <c r="G75" t="b">
        <v>0</v>
      </c>
      <c r="H75">
        <v>2</v>
      </c>
      <c r="I75">
        <v>3</v>
      </c>
      <c r="J75">
        <v>0.14000000000000001</v>
      </c>
      <c r="K75">
        <v>0.21210000000000001</v>
      </c>
      <c r="L75">
        <v>0.93</v>
      </c>
      <c r="M75">
        <v>0</v>
      </c>
      <c r="N75">
        <v>0</v>
      </c>
      <c r="O75">
        <v>3</v>
      </c>
      <c r="P75">
        <v>3</v>
      </c>
    </row>
    <row r="76" spans="1:16" x14ac:dyDescent="0.2">
      <c r="A76">
        <v>694</v>
      </c>
      <c r="B76" s="4">
        <v>40575</v>
      </c>
      <c r="C76">
        <v>1</v>
      </c>
      <c r="D76">
        <v>0</v>
      </c>
      <c r="E76">
        <v>2</v>
      </c>
      <c r="F76">
        <v>6</v>
      </c>
      <c r="G76" t="b">
        <v>0</v>
      </c>
      <c r="H76">
        <v>2</v>
      </c>
      <c r="I76">
        <v>3</v>
      </c>
      <c r="J76">
        <v>0.14000000000000001</v>
      </c>
      <c r="K76">
        <v>0.21210000000000001</v>
      </c>
      <c r="L76">
        <v>0.93</v>
      </c>
      <c r="M76">
        <v>0</v>
      </c>
      <c r="N76">
        <v>0</v>
      </c>
      <c r="O76">
        <v>22</v>
      </c>
      <c r="P76">
        <v>22</v>
      </c>
    </row>
    <row r="77" spans="1:16" x14ac:dyDescent="0.2">
      <c r="A77">
        <v>695</v>
      </c>
      <c r="B77" s="4">
        <v>40575</v>
      </c>
      <c r="C77">
        <v>1</v>
      </c>
      <c r="D77">
        <v>0</v>
      </c>
      <c r="E77">
        <v>2</v>
      </c>
      <c r="F77">
        <v>7</v>
      </c>
      <c r="G77" t="b">
        <v>0</v>
      </c>
      <c r="H77">
        <v>2</v>
      </c>
      <c r="I77">
        <v>3</v>
      </c>
      <c r="J77">
        <v>0.16</v>
      </c>
      <c r="K77">
        <v>0.2273</v>
      </c>
      <c r="L77">
        <v>0.93</v>
      </c>
      <c r="M77">
        <v>0</v>
      </c>
      <c r="N77">
        <v>0</v>
      </c>
      <c r="O77">
        <v>52</v>
      </c>
      <c r="P77">
        <v>52</v>
      </c>
    </row>
    <row r="78" spans="1:16" x14ac:dyDescent="0.2">
      <c r="A78">
        <v>696</v>
      </c>
      <c r="B78" s="4">
        <v>40575</v>
      </c>
      <c r="C78">
        <v>1</v>
      </c>
      <c r="D78">
        <v>0</v>
      </c>
      <c r="E78">
        <v>2</v>
      </c>
      <c r="F78">
        <v>8</v>
      </c>
      <c r="G78" t="b">
        <v>0</v>
      </c>
      <c r="H78">
        <v>2</v>
      </c>
      <c r="I78">
        <v>3</v>
      </c>
      <c r="J78">
        <v>0.16</v>
      </c>
      <c r="K78">
        <v>0.2273</v>
      </c>
      <c r="L78">
        <v>0.93</v>
      </c>
      <c r="M78">
        <v>0</v>
      </c>
      <c r="N78">
        <v>3</v>
      </c>
      <c r="O78">
        <v>132</v>
      </c>
      <c r="P78">
        <v>135</v>
      </c>
    </row>
    <row r="79" spans="1:16" x14ac:dyDescent="0.2">
      <c r="A79">
        <v>697</v>
      </c>
      <c r="B79" s="4">
        <v>40575</v>
      </c>
      <c r="C79">
        <v>1</v>
      </c>
      <c r="D79">
        <v>0</v>
      </c>
      <c r="E79">
        <v>2</v>
      </c>
      <c r="F79">
        <v>9</v>
      </c>
      <c r="G79" t="b">
        <v>0</v>
      </c>
      <c r="H79">
        <v>2</v>
      </c>
      <c r="I79">
        <v>2</v>
      </c>
      <c r="J79">
        <v>0.16</v>
      </c>
      <c r="K79">
        <v>0.2273</v>
      </c>
      <c r="L79">
        <v>0.93</v>
      </c>
      <c r="M79">
        <v>0</v>
      </c>
      <c r="N79">
        <v>2</v>
      </c>
      <c r="O79">
        <v>114</v>
      </c>
      <c r="P79">
        <v>116</v>
      </c>
    </row>
    <row r="80" spans="1:16" x14ac:dyDescent="0.2">
      <c r="A80">
        <v>698</v>
      </c>
      <c r="B80" s="4">
        <v>40575</v>
      </c>
      <c r="C80">
        <v>1</v>
      </c>
      <c r="D80">
        <v>0</v>
      </c>
      <c r="E80">
        <v>2</v>
      </c>
      <c r="F80">
        <v>10</v>
      </c>
      <c r="G80" t="b">
        <v>0</v>
      </c>
      <c r="H80">
        <v>2</v>
      </c>
      <c r="I80">
        <v>2</v>
      </c>
      <c r="J80">
        <v>0.16</v>
      </c>
      <c r="K80">
        <v>0.2273</v>
      </c>
      <c r="L80">
        <v>0.93</v>
      </c>
      <c r="M80">
        <v>0</v>
      </c>
      <c r="N80">
        <v>0</v>
      </c>
      <c r="O80">
        <v>47</v>
      </c>
      <c r="P80">
        <v>47</v>
      </c>
    </row>
    <row r="81" spans="1:16" x14ac:dyDescent="0.2">
      <c r="A81">
        <v>699</v>
      </c>
      <c r="B81" s="4">
        <v>40575</v>
      </c>
      <c r="C81">
        <v>1</v>
      </c>
      <c r="D81">
        <v>0</v>
      </c>
      <c r="E81">
        <v>2</v>
      </c>
      <c r="F81">
        <v>11</v>
      </c>
      <c r="G81" t="b">
        <v>0</v>
      </c>
      <c r="H81">
        <v>2</v>
      </c>
      <c r="I81">
        <v>2</v>
      </c>
      <c r="J81">
        <v>0.18</v>
      </c>
      <c r="K81">
        <v>0.2424</v>
      </c>
      <c r="L81">
        <v>0.86</v>
      </c>
      <c r="M81">
        <v>0</v>
      </c>
      <c r="N81">
        <v>2</v>
      </c>
      <c r="O81">
        <v>49</v>
      </c>
      <c r="P81">
        <v>51</v>
      </c>
    </row>
    <row r="82" spans="1:16" x14ac:dyDescent="0.2">
      <c r="A82">
        <v>700</v>
      </c>
      <c r="B82" s="4">
        <v>40575</v>
      </c>
      <c r="C82">
        <v>1</v>
      </c>
      <c r="D82">
        <v>0</v>
      </c>
      <c r="E82">
        <v>2</v>
      </c>
      <c r="F82">
        <v>12</v>
      </c>
      <c r="G82" t="b">
        <v>0</v>
      </c>
      <c r="H82">
        <v>2</v>
      </c>
      <c r="I82">
        <v>2</v>
      </c>
      <c r="J82">
        <v>0.2</v>
      </c>
      <c r="K82">
        <v>0.2576</v>
      </c>
      <c r="L82">
        <v>0.86</v>
      </c>
      <c r="M82">
        <v>0</v>
      </c>
      <c r="N82">
        <v>2</v>
      </c>
      <c r="O82">
        <v>53</v>
      </c>
      <c r="P82">
        <v>55</v>
      </c>
    </row>
    <row r="83" spans="1:16" x14ac:dyDescent="0.2">
      <c r="A83">
        <v>701</v>
      </c>
      <c r="B83" s="4">
        <v>40575</v>
      </c>
      <c r="C83">
        <v>1</v>
      </c>
      <c r="D83">
        <v>0</v>
      </c>
      <c r="E83">
        <v>2</v>
      </c>
      <c r="F83">
        <v>13</v>
      </c>
      <c r="G83" t="b">
        <v>0</v>
      </c>
      <c r="H83">
        <v>2</v>
      </c>
      <c r="I83">
        <v>2</v>
      </c>
      <c r="J83">
        <v>0.2</v>
      </c>
      <c r="K83">
        <v>0.2576</v>
      </c>
      <c r="L83">
        <v>0.86</v>
      </c>
      <c r="M83">
        <v>0</v>
      </c>
      <c r="N83">
        <v>3</v>
      </c>
      <c r="O83">
        <v>49</v>
      </c>
      <c r="P83">
        <v>52</v>
      </c>
    </row>
    <row r="84" spans="1:16" x14ac:dyDescent="0.2">
      <c r="A84">
        <v>702</v>
      </c>
      <c r="B84" s="4">
        <v>40575</v>
      </c>
      <c r="C84">
        <v>1</v>
      </c>
      <c r="D84">
        <v>0</v>
      </c>
      <c r="E84">
        <v>2</v>
      </c>
      <c r="F84">
        <v>14</v>
      </c>
      <c r="G84" t="b">
        <v>0</v>
      </c>
      <c r="H84">
        <v>2</v>
      </c>
      <c r="I84">
        <v>2</v>
      </c>
      <c r="J84">
        <v>0.22</v>
      </c>
      <c r="K84">
        <v>0.2576</v>
      </c>
      <c r="L84">
        <v>0.8</v>
      </c>
      <c r="M84">
        <v>8.9599999999999999E-2</v>
      </c>
      <c r="N84">
        <v>5</v>
      </c>
      <c r="O84">
        <v>49</v>
      </c>
      <c r="P84">
        <v>54</v>
      </c>
    </row>
    <row r="85" spans="1:16" x14ac:dyDescent="0.2">
      <c r="A85">
        <v>703</v>
      </c>
      <c r="B85" s="4">
        <v>40575</v>
      </c>
      <c r="C85">
        <v>1</v>
      </c>
      <c r="D85">
        <v>0</v>
      </c>
      <c r="E85">
        <v>2</v>
      </c>
      <c r="F85">
        <v>15</v>
      </c>
      <c r="G85" t="b">
        <v>0</v>
      </c>
      <c r="H85">
        <v>2</v>
      </c>
      <c r="I85">
        <v>2</v>
      </c>
      <c r="J85">
        <v>0.24</v>
      </c>
      <c r="K85">
        <v>0.28789999999999999</v>
      </c>
      <c r="L85">
        <v>0.75</v>
      </c>
      <c r="M85">
        <v>0</v>
      </c>
      <c r="N85">
        <v>7</v>
      </c>
      <c r="O85">
        <v>45</v>
      </c>
      <c r="P85">
        <v>52</v>
      </c>
    </row>
    <row r="86" spans="1:16" x14ac:dyDescent="0.2">
      <c r="A86">
        <v>704</v>
      </c>
      <c r="B86" s="4">
        <v>40575</v>
      </c>
      <c r="C86">
        <v>1</v>
      </c>
      <c r="D86">
        <v>0</v>
      </c>
      <c r="E86">
        <v>2</v>
      </c>
      <c r="F86">
        <v>16</v>
      </c>
      <c r="G86" t="b">
        <v>0</v>
      </c>
      <c r="H86">
        <v>2</v>
      </c>
      <c r="I86">
        <v>2</v>
      </c>
      <c r="J86">
        <v>0.24</v>
      </c>
      <c r="K86">
        <v>0.2424</v>
      </c>
      <c r="L86">
        <v>0.75</v>
      </c>
      <c r="M86">
        <v>0.1343</v>
      </c>
      <c r="N86">
        <v>3</v>
      </c>
      <c r="O86">
        <v>61</v>
      </c>
      <c r="P86">
        <v>64</v>
      </c>
    </row>
    <row r="87" spans="1:16" x14ac:dyDescent="0.2">
      <c r="A87">
        <v>705</v>
      </c>
      <c r="B87" s="4">
        <v>40575</v>
      </c>
      <c r="C87">
        <v>1</v>
      </c>
      <c r="D87">
        <v>0</v>
      </c>
      <c r="E87">
        <v>2</v>
      </c>
      <c r="F87">
        <v>17</v>
      </c>
      <c r="G87" t="b">
        <v>0</v>
      </c>
      <c r="H87">
        <v>2</v>
      </c>
      <c r="I87">
        <v>2</v>
      </c>
      <c r="J87">
        <v>0.24</v>
      </c>
      <c r="K87">
        <v>0.28789999999999999</v>
      </c>
      <c r="L87">
        <v>0.75</v>
      </c>
      <c r="M87">
        <v>0</v>
      </c>
      <c r="N87">
        <v>4</v>
      </c>
      <c r="O87">
        <v>172</v>
      </c>
      <c r="P87">
        <v>176</v>
      </c>
    </row>
    <row r="88" spans="1:16" x14ac:dyDescent="0.2">
      <c r="A88">
        <v>706</v>
      </c>
      <c r="B88" s="4">
        <v>40575</v>
      </c>
      <c r="C88">
        <v>1</v>
      </c>
      <c r="D88">
        <v>0</v>
      </c>
      <c r="E88">
        <v>2</v>
      </c>
      <c r="F88">
        <v>18</v>
      </c>
      <c r="G88" t="b">
        <v>0</v>
      </c>
      <c r="H88">
        <v>2</v>
      </c>
      <c r="I88">
        <v>2</v>
      </c>
      <c r="J88">
        <v>0.24</v>
      </c>
      <c r="K88">
        <v>0.2576</v>
      </c>
      <c r="L88">
        <v>0.81</v>
      </c>
      <c r="M88">
        <v>0.1045</v>
      </c>
      <c r="N88">
        <v>3</v>
      </c>
      <c r="O88">
        <v>165</v>
      </c>
      <c r="P88">
        <v>168</v>
      </c>
    </row>
    <row r="89" spans="1:16" x14ac:dyDescent="0.2">
      <c r="A89">
        <v>707</v>
      </c>
      <c r="B89" s="4">
        <v>40575</v>
      </c>
      <c r="C89">
        <v>1</v>
      </c>
      <c r="D89">
        <v>0</v>
      </c>
      <c r="E89">
        <v>2</v>
      </c>
      <c r="F89">
        <v>19</v>
      </c>
      <c r="G89" t="b">
        <v>0</v>
      </c>
      <c r="H89">
        <v>2</v>
      </c>
      <c r="I89">
        <v>2</v>
      </c>
      <c r="J89">
        <v>0.24</v>
      </c>
      <c r="K89">
        <v>0.2424</v>
      </c>
      <c r="L89">
        <v>0.81</v>
      </c>
      <c r="M89">
        <v>0.1343</v>
      </c>
      <c r="N89">
        <v>3</v>
      </c>
      <c r="O89">
        <v>105</v>
      </c>
      <c r="P89">
        <v>108</v>
      </c>
    </row>
    <row r="90" spans="1:16" x14ac:dyDescent="0.2">
      <c r="A90">
        <v>708</v>
      </c>
      <c r="B90" s="4">
        <v>40575</v>
      </c>
      <c r="C90">
        <v>1</v>
      </c>
      <c r="D90">
        <v>0</v>
      </c>
      <c r="E90">
        <v>2</v>
      </c>
      <c r="F90">
        <v>20</v>
      </c>
      <c r="G90" t="b">
        <v>0</v>
      </c>
      <c r="H90">
        <v>2</v>
      </c>
      <c r="I90">
        <v>2</v>
      </c>
      <c r="J90">
        <v>0.22</v>
      </c>
      <c r="K90">
        <v>0.2273</v>
      </c>
      <c r="L90">
        <v>0.87</v>
      </c>
      <c r="M90">
        <v>0.1343</v>
      </c>
      <c r="N90">
        <v>5</v>
      </c>
      <c r="O90">
        <v>69</v>
      </c>
      <c r="P90">
        <v>74</v>
      </c>
    </row>
    <row r="91" spans="1:16" x14ac:dyDescent="0.2">
      <c r="A91">
        <v>709</v>
      </c>
      <c r="B91" s="4">
        <v>40575</v>
      </c>
      <c r="C91">
        <v>1</v>
      </c>
      <c r="D91">
        <v>0</v>
      </c>
      <c r="E91">
        <v>2</v>
      </c>
      <c r="F91">
        <v>21</v>
      </c>
      <c r="G91" t="b">
        <v>0</v>
      </c>
      <c r="H91">
        <v>2</v>
      </c>
      <c r="I91">
        <v>2</v>
      </c>
      <c r="J91">
        <v>0.22</v>
      </c>
      <c r="K91">
        <v>0.2273</v>
      </c>
      <c r="L91">
        <v>0.87</v>
      </c>
      <c r="M91">
        <v>0.1343</v>
      </c>
      <c r="N91">
        <v>0</v>
      </c>
      <c r="O91">
        <v>64</v>
      </c>
      <c r="P91">
        <v>64</v>
      </c>
    </row>
    <row r="92" spans="1:16" x14ac:dyDescent="0.2">
      <c r="A92">
        <v>710</v>
      </c>
      <c r="B92" s="4">
        <v>40575</v>
      </c>
      <c r="C92">
        <v>1</v>
      </c>
      <c r="D92">
        <v>0</v>
      </c>
      <c r="E92">
        <v>2</v>
      </c>
      <c r="F92">
        <v>22</v>
      </c>
      <c r="G92" t="b">
        <v>0</v>
      </c>
      <c r="H92">
        <v>2</v>
      </c>
      <c r="I92">
        <v>2</v>
      </c>
      <c r="J92">
        <v>0.22</v>
      </c>
      <c r="K92">
        <v>0.2576</v>
      </c>
      <c r="L92">
        <v>0.87</v>
      </c>
      <c r="M92">
        <v>8.9599999999999999E-2</v>
      </c>
      <c r="N92">
        <v>2</v>
      </c>
      <c r="O92">
        <v>34</v>
      </c>
      <c r="P92">
        <v>36</v>
      </c>
    </row>
    <row r="93" spans="1:16" x14ac:dyDescent="0.2">
      <c r="A93">
        <v>711</v>
      </c>
      <c r="B93" s="4">
        <v>40575</v>
      </c>
      <c r="C93">
        <v>1</v>
      </c>
      <c r="D93">
        <v>0</v>
      </c>
      <c r="E93">
        <v>2</v>
      </c>
      <c r="F93">
        <v>23</v>
      </c>
      <c r="G93" t="b">
        <v>0</v>
      </c>
      <c r="H93">
        <v>2</v>
      </c>
      <c r="I93">
        <v>3</v>
      </c>
      <c r="J93">
        <v>0.2</v>
      </c>
      <c r="K93">
        <v>0.19700000000000001</v>
      </c>
      <c r="L93">
        <v>0.93</v>
      </c>
      <c r="M93">
        <v>0.19400000000000001</v>
      </c>
      <c r="N93">
        <v>1</v>
      </c>
      <c r="O93">
        <v>15</v>
      </c>
      <c r="P93">
        <v>16</v>
      </c>
    </row>
    <row r="94" spans="1:16" x14ac:dyDescent="0.2">
      <c r="A94">
        <v>712</v>
      </c>
      <c r="B94" s="4">
        <v>40576</v>
      </c>
      <c r="C94">
        <v>1</v>
      </c>
      <c r="D94">
        <v>0</v>
      </c>
      <c r="E94">
        <v>2</v>
      </c>
      <c r="F94">
        <v>0</v>
      </c>
      <c r="G94" t="b">
        <v>0</v>
      </c>
      <c r="H94">
        <v>3</v>
      </c>
      <c r="I94">
        <v>3</v>
      </c>
      <c r="J94">
        <v>0.22</v>
      </c>
      <c r="K94">
        <v>0.2424</v>
      </c>
      <c r="L94">
        <v>0.93</v>
      </c>
      <c r="M94">
        <v>0.1045</v>
      </c>
      <c r="N94">
        <v>0</v>
      </c>
      <c r="O94">
        <v>2</v>
      </c>
      <c r="P94">
        <v>2</v>
      </c>
    </row>
    <row r="95" spans="1:16" x14ac:dyDescent="0.2">
      <c r="A95">
        <v>713</v>
      </c>
      <c r="B95" s="4">
        <v>40576</v>
      </c>
      <c r="C95">
        <v>1</v>
      </c>
      <c r="D95">
        <v>0</v>
      </c>
      <c r="E95">
        <v>2</v>
      </c>
      <c r="F95">
        <v>1</v>
      </c>
      <c r="G95" t="b">
        <v>0</v>
      </c>
      <c r="H95">
        <v>3</v>
      </c>
      <c r="I95">
        <v>3</v>
      </c>
      <c r="J95">
        <v>0.22</v>
      </c>
      <c r="K95">
        <v>0.2273</v>
      </c>
      <c r="L95">
        <v>0.93</v>
      </c>
      <c r="M95">
        <v>0.19400000000000001</v>
      </c>
      <c r="N95">
        <v>0</v>
      </c>
      <c r="O95">
        <v>3</v>
      </c>
      <c r="P95">
        <v>3</v>
      </c>
    </row>
    <row r="96" spans="1:16" x14ac:dyDescent="0.2">
      <c r="A96">
        <v>714</v>
      </c>
      <c r="B96" s="4">
        <v>40576</v>
      </c>
      <c r="C96">
        <v>1</v>
      </c>
      <c r="D96">
        <v>0</v>
      </c>
      <c r="E96">
        <v>2</v>
      </c>
      <c r="F96">
        <v>2</v>
      </c>
      <c r="G96" t="b">
        <v>0</v>
      </c>
      <c r="H96">
        <v>3</v>
      </c>
      <c r="I96">
        <v>3</v>
      </c>
      <c r="J96">
        <v>0.22</v>
      </c>
      <c r="K96">
        <v>0.2273</v>
      </c>
      <c r="L96">
        <v>0.93</v>
      </c>
      <c r="M96">
        <v>0.1343</v>
      </c>
      <c r="N96">
        <v>4</v>
      </c>
      <c r="O96">
        <v>0</v>
      </c>
      <c r="P96">
        <v>4</v>
      </c>
    </row>
    <row r="97" spans="1:16" x14ac:dyDescent="0.2">
      <c r="A97">
        <v>715</v>
      </c>
      <c r="B97" s="4">
        <v>40576</v>
      </c>
      <c r="C97">
        <v>1</v>
      </c>
      <c r="D97">
        <v>0</v>
      </c>
      <c r="E97">
        <v>2</v>
      </c>
      <c r="F97">
        <v>3</v>
      </c>
      <c r="G97" t="b">
        <v>0</v>
      </c>
      <c r="H97">
        <v>3</v>
      </c>
      <c r="I97">
        <v>3</v>
      </c>
      <c r="J97">
        <v>0.22</v>
      </c>
      <c r="K97">
        <v>0.2273</v>
      </c>
      <c r="L97">
        <v>0.93</v>
      </c>
      <c r="M97">
        <v>0.1343</v>
      </c>
      <c r="N97">
        <v>0</v>
      </c>
      <c r="O97">
        <v>1</v>
      </c>
      <c r="P97">
        <v>1</v>
      </c>
    </row>
    <row r="98" spans="1:16" x14ac:dyDescent="0.2">
      <c r="A98">
        <v>716</v>
      </c>
      <c r="B98" s="4">
        <v>40576</v>
      </c>
      <c r="C98">
        <v>1</v>
      </c>
      <c r="D98">
        <v>0</v>
      </c>
      <c r="E98">
        <v>2</v>
      </c>
      <c r="F98">
        <v>4</v>
      </c>
      <c r="G98" t="b">
        <v>0</v>
      </c>
      <c r="H98">
        <v>3</v>
      </c>
      <c r="I98">
        <v>3</v>
      </c>
      <c r="J98">
        <v>0.22</v>
      </c>
      <c r="K98">
        <v>0.21210000000000001</v>
      </c>
      <c r="L98">
        <v>0.93</v>
      </c>
      <c r="M98">
        <v>0.28360000000000002</v>
      </c>
      <c r="N98">
        <v>0</v>
      </c>
      <c r="O98">
        <v>1</v>
      </c>
      <c r="P98">
        <v>1</v>
      </c>
    </row>
    <row r="99" spans="1:16" x14ac:dyDescent="0.2">
      <c r="A99">
        <v>717</v>
      </c>
      <c r="B99" s="4">
        <v>40576</v>
      </c>
      <c r="C99">
        <v>1</v>
      </c>
      <c r="D99">
        <v>0</v>
      </c>
      <c r="E99">
        <v>2</v>
      </c>
      <c r="F99">
        <v>5</v>
      </c>
      <c r="G99" t="b">
        <v>0</v>
      </c>
      <c r="H99">
        <v>3</v>
      </c>
      <c r="I99">
        <v>3</v>
      </c>
      <c r="J99">
        <v>0.22</v>
      </c>
      <c r="K99">
        <v>0.2424</v>
      </c>
      <c r="L99">
        <v>0.93</v>
      </c>
      <c r="M99">
        <v>0.1045</v>
      </c>
      <c r="N99">
        <v>0</v>
      </c>
      <c r="O99">
        <v>3</v>
      </c>
      <c r="P99">
        <v>3</v>
      </c>
    </row>
    <row r="100" spans="1:16" x14ac:dyDescent="0.2">
      <c r="A100">
        <v>718</v>
      </c>
      <c r="B100" s="4">
        <v>40576</v>
      </c>
      <c r="C100">
        <v>1</v>
      </c>
      <c r="D100">
        <v>0</v>
      </c>
      <c r="E100">
        <v>2</v>
      </c>
      <c r="F100">
        <v>6</v>
      </c>
      <c r="G100" t="b">
        <v>0</v>
      </c>
      <c r="H100">
        <v>3</v>
      </c>
      <c r="I100">
        <v>3</v>
      </c>
      <c r="J100">
        <v>0.22</v>
      </c>
      <c r="K100">
        <v>0.2424</v>
      </c>
      <c r="L100">
        <v>0.93</v>
      </c>
      <c r="M100">
        <v>0.1045</v>
      </c>
      <c r="N100">
        <v>1</v>
      </c>
      <c r="O100">
        <v>17</v>
      </c>
      <c r="P100">
        <v>18</v>
      </c>
    </row>
    <row r="101" spans="1:16" x14ac:dyDescent="0.2">
      <c r="A101">
        <v>719</v>
      </c>
      <c r="B101" s="4">
        <v>40576</v>
      </c>
      <c r="C101">
        <v>1</v>
      </c>
      <c r="D101">
        <v>0</v>
      </c>
      <c r="E101">
        <v>2</v>
      </c>
      <c r="F101">
        <v>7</v>
      </c>
      <c r="G101" t="b">
        <v>0</v>
      </c>
      <c r="H101">
        <v>3</v>
      </c>
      <c r="I101">
        <v>3</v>
      </c>
      <c r="J101">
        <v>0.22</v>
      </c>
      <c r="K101">
        <v>0.21210000000000001</v>
      </c>
      <c r="L101">
        <v>0.93</v>
      </c>
      <c r="M101">
        <v>0.22389999999999999</v>
      </c>
      <c r="N101">
        <v>1</v>
      </c>
      <c r="O101">
        <v>48</v>
      </c>
      <c r="P101">
        <v>49</v>
      </c>
    </row>
    <row r="102" spans="1:16" x14ac:dyDescent="0.2">
      <c r="A102">
        <v>720</v>
      </c>
      <c r="B102" s="4">
        <v>40576</v>
      </c>
      <c r="C102">
        <v>1</v>
      </c>
      <c r="D102">
        <v>0</v>
      </c>
      <c r="E102">
        <v>2</v>
      </c>
      <c r="F102">
        <v>8</v>
      </c>
      <c r="G102" t="b">
        <v>0</v>
      </c>
      <c r="H102">
        <v>3</v>
      </c>
      <c r="I102">
        <v>3</v>
      </c>
      <c r="J102">
        <v>0.22</v>
      </c>
      <c r="K102">
        <v>0.21210000000000001</v>
      </c>
      <c r="L102">
        <v>0.93</v>
      </c>
      <c r="M102">
        <v>0.22389999999999999</v>
      </c>
      <c r="N102">
        <v>1</v>
      </c>
      <c r="O102">
        <v>154</v>
      </c>
      <c r="P102">
        <v>155</v>
      </c>
    </row>
    <row r="103" spans="1:16" x14ac:dyDescent="0.2">
      <c r="A103">
        <v>721</v>
      </c>
      <c r="B103" s="4">
        <v>40576</v>
      </c>
      <c r="C103">
        <v>1</v>
      </c>
      <c r="D103">
        <v>0</v>
      </c>
      <c r="E103">
        <v>2</v>
      </c>
      <c r="F103">
        <v>9</v>
      </c>
      <c r="G103" t="b">
        <v>0</v>
      </c>
      <c r="H103">
        <v>3</v>
      </c>
      <c r="I103">
        <v>2</v>
      </c>
      <c r="J103">
        <v>0.24</v>
      </c>
      <c r="K103">
        <v>0.2576</v>
      </c>
      <c r="L103">
        <v>0.93</v>
      </c>
      <c r="M103">
        <v>8.9599999999999999E-2</v>
      </c>
      <c r="N103">
        <v>4</v>
      </c>
      <c r="O103">
        <v>119</v>
      </c>
      <c r="P103">
        <v>123</v>
      </c>
    </row>
    <row r="104" spans="1:16" x14ac:dyDescent="0.2">
      <c r="A104">
        <v>722</v>
      </c>
      <c r="B104" s="4">
        <v>40576</v>
      </c>
      <c r="C104">
        <v>1</v>
      </c>
      <c r="D104">
        <v>0</v>
      </c>
      <c r="E104">
        <v>2</v>
      </c>
      <c r="F104">
        <v>10</v>
      </c>
      <c r="G104" t="b">
        <v>0</v>
      </c>
      <c r="H104">
        <v>3</v>
      </c>
      <c r="I104">
        <v>2</v>
      </c>
      <c r="J104">
        <v>0.22</v>
      </c>
      <c r="K104">
        <v>0.2727</v>
      </c>
      <c r="L104">
        <v>1</v>
      </c>
      <c r="M104">
        <v>0</v>
      </c>
      <c r="N104">
        <v>2</v>
      </c>
      <c r="O104">
        <v>59</v>
      </c>
      <c r="P104">
        <v>61</v>
      </c>
    </row>
    <row r="105" spans="1:16" x14ac:dyDescent="0.2">
      <c r="A105">
        <v>723</v>
      </c>
      <c r="B105" s="4">
        <v>40576</v>
      </c>
      <c r="C105">
        <v>1</v>
      </c>
      <c r="D105">
        <v>0</v>
      </c>
      <c r="E105">
        <v>2</v>
      </c>
      <c r="F105">
        <v>11</v>
      </c>
      <c r="G105" t="b">
        <v>0</v>
      </c>
      <c r="H105">
        <v>3</v>
      </c>
      <c r="I105">
        <v>2</v>
      </c>
      <c r="J105">
        <v>0.24</v>
      </c>
      <c r="K105">
        <v>0.2273</v>
      </c>
      <c r="L105">
        <v>0.93</v>
      </c>
      <c r="M105">
        <v>0.19400000000000001</v>
      </c>
      <c r="N105">
        <v>5</v>
      </c>
      <c r="O105">
        <v>47</v>
      </c>
      <c r="P105">
        <v>52</v>
      </c>
    </row>
    <row r="106" spans="1:16" x14ac:dyDescent="0.2">
      <c r="A106">
        <v>724</v>
      </c>
      <c r="B106" s="4">
        <v>40576</v>
      </c>
      <c r="C106">
        <v>1</v>
      </c>
      <c r="D106">
        <v>0</v>
      </c>
      <c r="E106">
        <v>2</v>
      </c>
      <c r="F106">
        <v>12</v>
      </c>
      <c r="G106" t="b">
        <v>0</v>
      </c>
      <c r="H106">
        <v>3</v>
      </c>
      <c r="I106">
        <v>2</v>
      </c>
      <c r="J106">
        <v>0.24</v>
      </c>
      <c r="K106">
        <v>0.2273</v>
      </c>
      <c r="L106">
        <v>0.93</v>
      </c>
      <c r="M106">
        <v>0.22389999999999999</v>
      </c>
      <c r="N106">
        <v>3</v>
      </c>
      <c r="O106">
        <v>61</v>
      </c>
      <c r="P106">
        <v>64</v>
      </c>
    </row>
    <row r="107" spans="1:16" x14ac:dyDescent="0.2">
      <c r="A107">
        <v>725</v>
      </c>
      <c r="B107" s="4">
        <v>40576</v>
      </c>
      <c r="C107">
        <v>1</v>
      </c>
      <c r="D107">
        <v>0</v>
      </c>
      <c r="E107">
        <v>2</v>
      </c>
      <c r="F107">
        <v>13</v>
      </c>
      <c r="G107" t="b">
        <v>0</v>
      </c>
      <c r="H107">
        <v>3</v>
      </c>
      <c r="I107">
        <v>1</v>
      </c>
      <c r="J107">
        <v>0.34</v>
      </c>
      <c r="K107">
        <v>0.33329999999999999</v>
      </c>
      <c r="L107">
        <v>0.93</v>
      </c>
      <c r="M107">
        <v>0.16420000000000001</v>
      </c>
      <c r="N107">
        <v>1</v>
      </c>
      <c r="O107">
        <v>74</v>
      </c>
      <c r="P107">
        <v>75</v>
      </c>
    </row>
    <row r="108" spans="1:16" x14ac:dyDescent="0.2">
      <c r="A108">
        <v>726</v>
      </c>
      <c r="B108" s="4">
        <v>40576</v>
      </c>
      <c r="C108">
        <v>1</v>
      </c>
      <c r="D108">
        <v>0</v>
      </c>
      <c r="E108">
        <v>2</v>
      </c>
      <c r="F108">
        <v>14</v>
      </c>
      <c r="G108" t="b">
        <v>0</v>
      </c>
      <c r="H108">
        <v>3</v>
      </c>
      <c r="I108">
        <v>1</v>
      </c>
      <c r="J108">
        <v>0.38</v>
      </c>
      <c r="K108">
        <v>0.39389999999999997</v>
      </c>
      <c r="L108">
        <v>0.82</v>
      </c>
      <c r="M108">
        <v>0.3881</v>
      </c>
      <c r="N108">
        <v>2</v>
      </c>
      <c r="O108">
        <v>61</v>
      </c>
      <c r="P108">
        <v>63</v>
      </c>
    </row>
    <row r="109" spans="1:16" x14ac:dyDescent="0.2">
      <c r="A109">
        <v>727</v>
      </c>
      <c r="B109" s="4">
        <v>40576</v>
      </c>
      <c r="C109">
        <v>1</v>
      </c>
      <c r="D109">
        <v>0</v>
      </c>
      <c r="E109">
        <v>2</v>
      </c>
      <c r="F109">
        <v>15</v>
      </c>
      <c r="G109" t="b">
        <v>0</v>
      </c>
      <c r="H109">
        <v>3</v>
      </c>
      <c r="I109">
        <v>1</v>
      </c>
      <c r="J109">
        <v>0.38</v>
      </c>
      <c r="K109">
        <v>0.39389999999999997</v>
      </c>
      <c r="L109">
        <v>0.76</v>
      </c>
      <c r="M109">
        <v>0.32840000000000003</v>
      </c>
      <c r="N109">
        <v>10</v>
      </c>
      <c r="O109">
        <v>66</v>
      </c>
      <c r="P109">
        <v>76</v>
      </c>
    </row>
    <row r="110" spans="1:16" x14ac:dyDescent="0.2">
      <c r="A110">
        <v>728</v>
      </c>
      <c r="B110" s="4">
        <v>40576</v>
      </c>
      <c r="C110">
        <v>1</v>
      </c>
      <c r="D110">
        <v>0</v>
      </c>
      <c r="E110">
        <v>2</v>
      </c>
      <c r="F110">
        <v>16</v>
      </c>
      <c r="G110" t="b">
        <v>0</v>
      </c>
      <c r="H110">
        <v>3</v>
      </c>
      <c r="I110">
        <v>1</v>
      </c>
      <c r="J110">
        <v>0.36</v>
      </c>
      <c r="K110">
        <v>0.33329999999999999</v>
      </c>
      <c r="L110">
        <v>0.71</v>
      </c>
      <c r="M110">
        <v>0.29849999999999999</v>
      </c>
      <c r="N110">
        <v>8</v>
      </c>
      <c r="O110">
        <v>95</v>
      </c>
      <c r="P110">
        <v>103</v>
      </c>
    </row>
    <row r="111" spans="1:16" x14ac:dyDescent="0.2">
      <c r="A111">
        <v>729</v>
      </c>
      <c r="B111" s="4">
        <v>40576</v>
      </c>
      <c r="C111">
        <v>1</v>
      </c>
      <c r="D111">
        <v>0</v>
      </c>
      <c r="E111">
        <v>2</v>
      </c>
      <c r="F111">
        <v>17</v>
      </c>
      <c r="G111" t="b">
        <v>0</v>
      </c>
      <c r="H111">
        <v>3</v>
      </c>
      <c r="I111">
        <v>1</v>
      </c>
      <c r="J111">
        <v>0.36</v>
      </c>
      <c r="K111">
        <v>0.31819999999999998</v>
      </c>
      <c r="L111">
        <v>0.53</v>
      </c>
      <c r="M111">
        <v>0.52239999999999998</v>
      </c>
      <c r="N111">
        <v>7</v>
      </c>
      <c r="O111">
        <v>183</v>
      </c>
      <c r="P111">
        <v>190</v>
      </c>
    </row>
    <row r="112" spans="1:16" x14ac:dyDescent="0.2">
      <c r="A112">
        <v>730</v>
      </c>
      <c r="B112" s="4">
        <v>40576</v>
      </c>
      <c r="C112">
        <v>1</v>
      </c>
      <c r="D112">
        <v>0</v>
      </c>
      <c r="E112">
        <v>2</v>
      </c>
      <c r="F112">
        <v>18</v>
      </c>
      <c r="G112" t="b">
        <v>0</v>
      </c>
      <c r="H112">
        <v>3</v>
      </c>
      <c r="I112">
        <v>1</v>
      </c>
      <c r="J112">
        <v>0.34</v>
      </c>
      <c r="K112">
        <v>0.28789999999999999</v>
      </c>
      <c r="L112">
        <v>0.42</v>
      </c>
      <c r="M112">
        <v>0.55220000000000002</v>
      </c>
      <c r="N112">
        <v>7</v>
      </c>
      <c r="O112">
        <v>175</v>
      </c>
      <c r="P112">
        <v>182</v>
      </c>
    </row>
    <row r="113" spans="1:16" x14ac:dyDescent="0.2">
      <c r="A113">
        <v>731</v>
      </c>
      <c r="B113" s="4">
        <v>40576</v>
      </c>
      <c r="C113">
        <v>1</v>
      </c>
      <c r="D113">
        <v>0</v>
      </c>
      <c r="E113">
        <v>2</v>
      </c>
      <c r="F113">
        <v>19</v>
      </c>
      <c r="G113" t="b">
        <v>0</v>
      </c>
      <c r="H113">
        <v>3</v>
      </c>
      <c r="I113">
        <v>1</v>
      </c>
      <c r="J113">
        <v>0.28000000000000003</v>
      </c>
      <c r="K113">
        <v>0.2424</v>
      </c>
      <c r="L113">
        <v>0.45</v>
      </c>
      <c r="M113">
        <v>0.49249999999999999</v>
      </c>
      <c r="N113">
        <v>3</v>
      </c>
      <c r="O113">
        <v>88</v>
      </c>
      <c r="P113">
        <v>91</v>
      </c>
    </row>
    <row r="114" spans="1:16" x14ac:dyDescent="0.2">
      <c r="A114">
        <v>732</v>
      </c>
      <c r="B114" s="4">
        <v>40576</v>
      </c>
      <c r="C114">
        <v>1</v>
      </c>
      <c r="D114">
        <v>0</v>
      </c>
      <c r="E114">
        <v>2</v>
      </c>
      <c r="F114">
        <v>20</v>
      </c>
      <c r="G114" t="b">
        <v>0</v>
      </c>
      <c r="H114">
        <v>3</v>
      </c>
      <c r="I114">
        <v>1</v>
      </c>
      <c r="J114">
        <v>0.24</v>
      </c>
      <c r="K114">
        <v>0.19700000000000001</v>
      </c>
      <c r="L114">
        <v>0.48</v>
      </c>
      <c r="M114">
        <v>0.55220000000000002</v>
      </c>
      <c r="N114">
        <v>4</v>
      </c>
      <c r="O114">
        <v>71</v>
      </c>
      <c r="P114">
        <v>75</v>
      </c>
    </row>
    <row r="115" spans="1:16" x14ac:dyDescent="0.2">
      <c r="A115">
        <v>733</v>
      </c>
      <c r="B115" s="4">
        <v>40576</v>
      </c>
      <c r="C115">
        <v>1</v>
      </c>
      <c r="D115">
        <v>0</v>
      </c>
      <c r="E115">
        <v>2</v>
      </c>
      <c r="F115">
        <v>21</v>
      </c>
      <c r="G115" t="b">
        <v>0</v>
      </c>
      <c r="H115">
        <v>3</v>
      </c>
      <c r="I115">
        <v>1</v>
      </c>
      <c r="J115">
        <v>0.22</v>
      </c>
      <c r="K115">
        <v>0.19700000000000001</v>
      </c>
      <c r="L115">
        <v>0.47</v>
      </c>
      <c r="M115">
        <v>0.32840000000000003</v>
      </c>
      <c r="N115">
        <v>1</v>
      </c>
      <c r="O115">
        <v>62</v>
      </c>
      <c r="P115">
        <v>63</v>
      </c>
    </row>
    <row r="116" spans="1:16" x14ac:dyDescent="0.2">
      <c r="A116">
        <v>734</v>
      </c>
      <c r="B116" s="4">
        <v>40576</v>
      </c>
      <c r="C116">
        <v>1</v>
      </c>
      <c r="D116">
        <v>0</v>
      </c>
      <c r="E116">
        <v>2</v>
      </c>
      <c r="F116">
        <v>22</v>
      </c>
      <c r="G116" t="b">
        <v>0</v>
      </c>
      <c r="H116">
        <v>3</v>
      </c>
      <c r="I116">
        <v>1</v>
      </c>
      <c r="J116">
        <v>0.22</v>
      </c>
      <c r="K116">
        <v>0.21210000000000001</v>
      </c>
      <c r="L116">
        <v>0.44</v>
      </c>
      <c r="M116">
        <v>0.25369999999999998</v>
      </c>
      <c r="N116">
        <v>5</v>
      </c>
      <c r="O116">
        <v>35</v>
      </c>
      <c r="P116">
        <v>40</v>
      </c>
    </row>
    <row r="117" spans="1:16" x14ac:dyDescent="0.2">
      <c r="A117">
        <v>735</v>
      </c>
      <c r="B117" s="4">
        <v>40576</v>
      </c>
      <c r="C117">
        <v>1</v>
      </c>
      <c r="D117">
        <v>0</v>
      </c>
      <c r="E117">
        <v>2</v>
      </c>
      <c r="F117">
        <v>23</v>
      </c>
      <c r="G117" t="b">
        <v>0</v>
      </c>
      <c r="H117">
        <v>3</v>
      </c>
      <c r="I117">
        <v>1</v>
      </c>
      <c r="J117">
        <v>0.2</v>
      </c>
      <c r="K117">
        <v>0.16669999999999999</v>
      </c>
      <c r="L117">
        <v>0.44</v>
      </c>
      <c r="M117">
        <v>0.44779999999999998</v>
      </c>
      <c r="N117">
        <v>3</v>
      </c>
      <c r="O117">
        <v>29</v>
      </c>
      <c r="P117">
        <v>32</v>
      </c>
    </row>
    <row r="118" spans="1:16" x14ac:dyDescent="0.2">
      <c r="A118">
        <v>736</v>
      </c>
      <c r="B118" s="4">
        <v>40577</v>
      </c>
      <c r="C118">
        <v>1</v>
      </c>
      <c r="D118">
        <v>0</v>
      </c>
      <c r="E118">
        <v>2</v>
      </c>
      <c r="F118">
        <v>0</v>
      </c>
      <c r="G118" t="b">
        <v>0</v>
      </c>
      <c r="H118">
        <v>4</v>
      </c>
      <c r="I118">
        <v>1</v>
      </c>
      <c r="J118">
        <v>0.2</v>
      </c>
      <c r="K118">
        <v>0.16669999999999999</v>
      </c>
      <c r="L118">
        <v>0.4</v>
      </c>
      <c r="M118">
        <v>0.44779999999999998</v>
      </c>
      <c r="N118">
        <v>1</v>
      </c>
      <c r="O118">
        <v>11</v>
      </c>
      <c r="P118">
        <v>12</v>
      </c>
    </row>
    <row r="119" spans="1:16" x14ac:dyDescent="0.2">
      <c r="A119">
        <v>737</v>
      </c>
      <c r="B119" s="4">
        <v>40577</v>
      </c>
      <c r="C119">
        <v>1</v>
      </c>
      <c r="D119">
        <v>0</v>
      </c>
      <c r="E119">
        <v>2</v>
      </c>
      <c r="F119">
        <v>1</v>
      </c>
      <c r="G119" t="b">
        <v>0</v>
      </c>
      <c r="H119">
        <v>4</v>
      </c>
      <c r="I119">
        <v>1</v>
      </c>
      <c r="J119">
        <v>0.2</v>
      </c>
      <c r="K119">
        <v>0.1515</v>
      </c>
      <c r="L119">
        <v>0.44</v>
      </c>
      <c r="M119">
        <v>0.52239999999999998</v>
      </c>
      <c r="N119">
        <v>0</v>
      </c>
      <c r="O119">
        <v>5</v>
      </c>
      <c r="P119">
        <v>5</v>
      </c>
    </row>
    <row r="120" spans="1:16" x14ac:dyDescent="0.2">
      <c r="A120">
        <v>738</v>
      </c>
      <c r="B120" s="4">
        <v>40577</v>
      </c>
      <c r="C120">
        <v>1</v>
      </c>
      <c r="D120">
        <v>0</v>
      </c>
      <c r="E120">
        <v>2</v>
      </c>
      <c r="F120">
        <v>2</v>
      </c>
      <c r="G120" t="b">
        <v>0</v>
      </c>
      <c r="H120">
        <v>4</v>
      </c>
      <c r="I120">
        <v>1</v>
      </c>
      <c r="J120">
        <v>0.18</v>
      </c>
      <c r="K120">
        <v>0.16669999999999999</v>
      </c>
      <c r="L120">
        <v>0.43</v>
      </c>
      <c r="M120">
        <v>0.25369999999999998</v>
      </c>
      <c r="N120">
        <v>0</v>
      </c>
      <c r="O120">
        <v>2</v>
      </c>
      <c r="P120">
        <v>2</v>
      </c>
    </row>
    <row r="121" spans="1:16" x14ac:dyDescent="0.2">
      <c r="A121">
        <v>739</v>
      </c>
      <c r="B121" s="4">
        <v>40577</v>
      </c>
      <c r="C121">
        <v>1</v>
      </c>
      <c r="D121">
        <v>0</v>
      </c>
      <c r="E121">
        <v>2</v>
      </c>
      <c r="F121">
        <v>3</v>
      </c>
      <c r="G121" t="b">
        <v>0</v>
      </c>
      <c r="H121">
        <v>4</v>
      </c>
      <c r="I121">
        <v>1</v>
      </c>
      <c r="J121">
        <v>0.18</v>
      </c>
      <c r="K121">
        <v>0.16669999999999999</v>
      </c>
      <c r="L121">
        <v>0.43</v>
      </c>
      <c r="M121">
        <v>0.25369999999999998</v>
      </c>
      <c r="N121">
        <v>0</v>
      </c>
      <c r="O121">
        <v>1</v>
      </c>
      <c r="P121">
        <v>1</v>
      </c>
    </row>
    <row r="122" spans="1:16" x14ac:dyDescent="0.2">
      <c r="A122">
        <v>740</v>
      </c>
      <c r="B122" s="4">
        <v>40577</v>
      </c>
      <c r="C122">
        <v>1</v>
      </c>
      <c r="D122">
        <v>0</v>
      </c>
      <c r="E122">
        <v>2</v>
      </c>
      <c r="F122">
        <v>5</v>
      </c>
      <c r="G122" t="b">
        <v>0</v>
      </c>
      <c r="H122">
        <v>4</v>
      </c>
      <c r="I122">
        <v>1</v>
      </c>
      <c r="J122">
        <v>0.16</v>
      </c>
      <c r="K122">
        <v>0.13639999999999999</v>
      </c>
      <c r="L122">
        <v>0.5</v>
      </c>
      <c r="M122">
        <v>0.29849999999999999</v>
      </c>
      <c r="N122">
        <v>0</v>
      </c>
      <c r="O122">
        <v>2</v>
      </c>
      <c r="P122">
        <v>2</v>
      </c>
    </row>
    <row r="123" spans="1:16" x14ac:dyDescent="0.2">
      <c r="A123">
        <v>741</v>
      </c>
      <c r="B123" s="4">
        <v>40577</v>
      </c>
      <c r="C123">
        <v>1</v>
      </c>
      <c r="D123">
        <v>0</v>
      </c>
      <c r="E123">
        <v>2</v>
      </c>
      <c r="F123">
        <v>6</v>
      </c>
      <c r="G123" t="b">
        <v>0</v>
      </c>
      <c r="H123">
        <v>4</v>
      </c>
      <c r="I123">
        <v>1</v>
      </c>
      <c r="J123">
        <v>0.16</v>
      </c>
      <c r="K123">
        <v>0.13639999999999999</v>
      </c>
      <c r="L123">
        <v>0.43</v>
      </c>
      <c r="M123">
        <v>0.35820000000000002</v>
      </c>
      <c r="N123">
        <v>0</v>
      </c>
      <c r="O123">
        <v>39</v>
      </c>
      <c r="P123">
        <v>39</v>
      </c>
    </row>
    <row r="124" spans="1:16" x14ac:dyDescent="0.2">
      <c r="A124">
        <v>742</v>
      </c>
      <c r="B124" s="4">
        <v>40577</v>
      </c>
      <c r="C124">
        <v>1</v>
      </c>
      <c r="D124">
        <v>0</v>
      </c>
      <c r="E124">
        <v>2</v>
      </c>
      <c r="F124">
        <v>7</v>
      </c>
      <c r="G124" t="b">
        <v>0</v>
      </c>
      <c r="H124">
        <v>4</v>
      </c>
      <c r="I124">
        <v>1</v>
      </c>
      <c r="J124">
        <v>0.14000000000000001</v>
      </c>
      <c r="K124">
        <v>0.1212</v>
      </c>
      <c r="L124">
        <v>0.5</v>
      </c>
      <c r="M124">
        <v>0.32840000000000003</v>
      </c>
      <c r="N124">
        <v>1</v>
      </c>
      <c r="O124">
        <v>86</v>
      </c>
      <c r="P124">
        <v>87</v>
      </c>
    </row>
    <row r="125" spans="1:16" x14ac:dyDescent="0.2">
      <c r="A125">
        <v>743</v>
      </c>
      <c r="B125" s="4">
        <v>40577</v>
      </c>
      <c r="C125">
        <v>1</v>
      </c>
      <c r="D125">
        <v>0</v>
      </c>
      <c r="E125">
        <v>2</v>
      </c>
      <c r="F125">
        <v>8</v>
      </c>
      <c r="G125" t="b">
        <v>0</v>
      </c>
      <c r="H125">
        <v>4</v>
      </c>
      <c r="I125">
        <v>1</v>
      </c>
      <c r="J125">
        <v>0.14000000000000001</v>
      </c>
      <c r="K125">
        <v>0.1212</v>
      </c>
      <c r="L125">
        <v>0.5</v>
      </c>
      <c r="M125">
        <v>0.35820000000000002</v>
      </c>
      <c r="N125">
        <v>4</v>
      </c>
      <c r="O125">
        <v>184</v>
      </c>
      <c r="P125">
        <v>188</v>
      </c>
    </row>
    <row r="126" spans="1:16" x14ac:dyDescent="0.2">
      <c r="A126">
        <v>744</v>
      </c>
      <c r="B126" s="4">
        <v>40577</v>
      </c>
      <c r="C126">
        <v>1</v>
      </c>
      <c r="D126">
        <v>0</v>
      </c>
      <c r="E126">
        <v>2</v>
      </c>
      <c r="F126">
        <v>9</v>
      </c>
      <c r="G126" t="b">
        <v>0</v>
      </c>
      <c r="H126">
        <v>4</v>
      </c>
      <c r="I126">
        <v>1</v>
      </c>
      <c r="J126">
        <v>0.16</v>
      </c>
      <c r="K126">
        <v>0.13639999999999999</v>
      </c>
      <c r="L126">
        <v>0.47</v>
      </c>
      <c r="M126">
        <v>0.29849999999999999</v>
      </c>
      <c r="N126">
        <v>6</v>
      </c>
      <c r="O126">
        <v>127</v>
      </c>
      <c r="P126">
        <v>133</v>
      </c>
    </row>
    <row r="127" spans="1:16" x14ac:dyDescent="0.2">
      <c r="A127">
        <v>745</v>
      </c>
      <c r="B127" s="4">
        <v>40577</v>
      </c>
      <c r="C127">
        <v>1</v>
      </c>
      <c r="D127">
        <v>0</v>
      </c>
      <c r="E127">
        <v>2</v>
      </c>
      <c r="F127">
        <v>10</v>
      </c>
      <c r="G127" t="b">
        <v>0</v>
      </c>
      <c r="H127">
        <v>4</v>
      </c>
      <c r="I127">
        <v>1</v>
      </c>
      <c r="J127">
        <v>0.18</v>
      </c>
      <c r="K127">
        <v>0.1515</v>
      </c>
      <c r="L127">
        <v>0.43</v>
      </c>
      <c r="M127">
        <v>0.32840000000000003</v>
      </c>
      <c r="N127">
        <v>2</v>
      </c>
      <c r="O127">
        <v>50</v>
      </c>
      <c r="P127">
        <v>52</v>
      </c>
    </row>
    <row r="128" spans="1:16" x14ac:dyDescent="0.2">
      <c r="A128">
        <v>746</v>
      </c>
      <c r="B128" s="4">
        <v>40577</v>
      </c>
      <c r="C128">
        <v>1</v>
      </c>
      <c r="D128">
        <v>0</v>
      </c>
      <c r="E128">
        <v>2</v>
      </c>
      <c r="F128">
        <v>11</v>
      </c>
      <c r="G128" t="b">
        <v>0</v>
      </c>
      <c r="H128">
        <v>4</v>
      </c>
      <c r="I128">
        <v>1</v>
      </c>
      <c r="J128">
        <v>0.18</v>
      </c>
      <c r="K128">
        <v>0.13639999999999999</v>
      </c>
      <c r="L128">
        <v>0.43</v>
      </c>
      <c r="M128">
        <v>0.44779999999999998</v>
      </c>
      <c r="N128">
        <v>9</v>
      </c>
      <c r="O128">
        <v>55</v>
      </c>
      <c r="P128">
        <v>64</v>
      </c>
    </row>
    <row r="129" spans="1:16" x14ac:dyDescent="0.2">
      <c r="A129">
        <v>747</v>
      </c>
      <c r="B129" s="4">
        <v>40577</v>
      </c>
      <c r="C129">
        <v>1</v>
      </c>
      <c r="D129">
        <v>0</v>
      </c>
      <c r="E129">
        <v>2</v>
      </c>
      <c r="F129">
        <v>12</v>
      </c>
      <c r="G129" t="b">
        <v>0</v>
      </c>
      <c r="H129">
        <v>4</v>
      </c>
      <c r="I129">
        <v>1</v>
      </c>
      <c r="J129">
        <v>0.2</v>
      </c>
      <c r="K129">
        <v>0.18179999999999999</v>
      </c>
      <c r="L129">
        <v>0.4</v>
      </c>
      <c r="M129">
        <v>0.35820000000000002</v>
      </c>
      <c r="N129">
        <v>2</v>
      </c>
      <c r="O129">
        <v>67</v>
      </c>
      <c r="P129">
        <v>69</v>
      </c>
    </row>
    <row r="130" spans="1:16" x14ac:dyDescent="0.2">
      <c r="A130">
        <v>748</v>
      </c>
      <c r="B130" s="4">
        <v>40577</v>
      </c>
      <c r="C130">
        <v>1</v>
      </c>
      <c r="D130">
        <v>0</v>
      </c>
      <c r="E130">
        <v>2</v>
      </c>
      <c r="F130">
        <v>13</v>
      </c>
      <c r="G130" t="b">
        <v>0</v>
      </c>
      <c r="H130">
        <v>4</v>
      </c>
      <c r="I130">
        <v>1</v>
      </c>
      <c r="J130">
        <v>0.2</v>
      </c>
      <c r="K130">
        <v>0.16669999999999999</v>
      </c>
      <c r="L130">
        <v>0.4</v>
      </c>
      <c r="M130">
        <v>0.41789999999999999</v>
      </c>
      <c r="N130">
        <v>4</v>
      </c>
      <c r="O130">
        <v>47</v>
      </c>
      <c r="P130">
        <v>51</v>
      </c>
    </row>
    <row r="131" spans="1:16" x14ac:dyDescent="0.2">
      <c r="A131">
        <v>749</v>
      </c>
      <c r="B131" s="4">
        <v>40577</v>
      </c>
      <c r="C131">
        <v>1</v>
      </c>
      <c r="D131">
        <v>0</v>
      </c>
      <c r="E131">
        <v>2</v>
      </c>
      <c r="F131">
        <v>14</v>
      </c>
      <c r="G131" t="b">
        <v>0</v>
      </c>
      <c r="H131">
        <v>4</v>
      </c>
      <c r="I131">
        <v>1</v>
      </c>
      <c r="J131">
        <v>0.22</v>
      </c>
      <c r="K131">
        <v>0.19700000000000001</v>
      </c>
      <c r="L131">
        <v>0.37</v>
      </c>
      <c r="M131">
        <v>0.3881</v>
      </c>
      <c r="N131">
        <v>4</v>
      </c>
      <c r="O131">
        <v>43</v>
      </c>
      <c r="P131">
        <v>47</v>
      </c>
    </row>
    <row r="132" spans="1:16" x14ac:dyDescent="0.2">
      <c r="A132">
        <v>750</v>
      </c>
      <c r="B132" s="4">
        <v>40577</v>
      </c>
      <c r="C132">
        <v>1</v>
      </c>
      <c r="D132">
        <v>0</v>
      </c>
      <c r="E132">
        <v>2</v>
      </c>
      <c r="F132">
        <v>15</v>
      </c>
      <c r="G132" t="b">
        <v>0</v>
      </c>
      <c r="H132">
        <v>4</v>
      </c>
      <c r="I132">
        <v>1</v>
      </c>
      <c r="J132">
        <v>0.22</v>
      </c>
      <c r="K132">
        <v>0.19700000000000001</v>
      </c>
      <c r="L132">
        <v>0.37</v>
      </c>
      <c r="M132">
        <v>0.32840000000000003</v>
      </c>
      <c r="N132">
        <v>4</v>
      </c>
      <c r="O132">
        <v>56</v>
      </c>
      <c r="P132">
        <v>60</v>
      </c>
    </row>
    <row r="133" spans="1:16" x14ac:dyDescent="0.2">
      <c r="A133">
        <v>751</v>
      </c>
      <c r="B133" s="4">
        <v>40577</v>
      </c>
      <c r="C133">
        <v>1</v>
      </c>
      <c r="D133">
        <v>0</v>
      </c>
      <c r="E133">
        <v>2</v>
      </c>
      <c r="F133">
        <v>16</v>
      </c>
      <c r="G133" t="b">
        <v>0</v>
      </c>
      <c r="H133">
        <v>4</v>
      </c>
      <c r="I133">
        <v>1</v>
      </c>
      <c r="J133">
        <v>0.22</v>
      </c>
      <c r="K133">
        <v>0.21210000000000001</v>
      </c>
      <c r="L133">
        <v>0.37</v>
      </c>
      <c r="M133">
        <v>0.25369999999999998</v>
      </c>
      <c r="N133">
        <v>5</v>
      </c>
      <c r="O133">
        <v>73</v>
      </c>
      <c r="P133">
        <v>78</v>
      </c>
    </row>
    <row r="134" spans="1:16" x14ac:dyDescent="0.2">
      <c r="A134">
        <v>752</v>
      </c>
      <c r="B134" s="4">
        <v>40577</v>
      </c>
      <c r="C134">
        <v>1</v>
      </c>
      <c r="D134">
        <v>0</v>
      </c>
      <c r="E134">
        <v>2</v>
      </c>
      <c r="F134">
        <v>17</v>
      </c>
      <c r="G134" t="b">
        <v>0</v>
      </c>
      <c r="H134">
        <v>4</v>
      </c>
      <c r="I134">
        <v>1</v>
      </c>
      <c r="J134">
        <v>0.2</v>
      </c>
      <c r="K134">
        <v>0.19700000000000001</v>
      </c>
      <c r="L134">
        <v>0.4</v>
      </c>
      <c r="M134">
        <v>0.19400000000000001</v>
      </c>
      <c r="N134">
        <v>5</v>
      </c>
      <c r="O134">
        <v>170</v>
      </c>
      <c r="P134">
        <v>175</v>
      </c>
    </row>
    <row r="135" spans="1:16" x14ac:dyDescent="0.2">
      <c r="A135">
        <v>753</v>
      </c>
      <c r="B135" s="4">
        <v>40577</v>
      </c>
      <c r="C135">
        <v>1</v>
      </c>
      <c r="D135">
        <v>0</v>
      </c>
      <c r="E135">
        <v>2</v>
      </c>
      <c r="F135">
        <v>18</v>
      </c>
      <c r="G135" t="b">
        <v>0</v>
      </c>
      <c r="H135">
        <v>4</v>
      </c>
      <c r="I135">
        <v>1</v>
      </c>
      <c r="J135">
        <v>0.2</v>
      </c>
      <c r="K135">
        <v>0.21210000000000001</v>
      </c>
      <c r="L135">
        <v>0.4</v>
      </c>
      <c r="M135">
        <v>0.16420000000000001</v>
      </c>
      <c r="N135">
        <v>2</v>
      </c>
      <c r="O135">
        <v>145</v>
      </c>
      <c r="P135">
        <v>147</v>
      </c>
    </row>
    <row r="136" spans="1:16" x14ac:dyDescent="0.2">
      <c r="A136">
        <v>754</v>
      </c>
      <c r="B136" s="4">
        <v>40577</v>
      </c>
      <c r="C136">
        <v>1</v>
      </c>
      <c r="D136">
        <v>0</v>
      </c>
      <c r="E136">
        <v>2</v>
      </c>
      <c r="F136">
        <v>19</v>
      </c>
      <c r="G136" t="b">
        <v>0</v>
      </c>
      <c r="H136">
        <v>4</v>
      </c>
      <c r="I136">
        <v>1</v>
      </c>
      <c r="J136">
        <v>0.2</v>
      </c>
      <c r="K136">
        <v>0.2576</v>
      </c>
      <c r="L136">
        <v>0.4</v>
      </c>
      <c r="M136">
        <v>0</v>
      </c>
      <c r="N136">
        <v>4</v>
      </c>
      <c r="O136">
        <v>92</v>
      </c>
      <c r="P136">
        <v>96</v>
      </c>
    </row>
    <row r="137" spans="1:16" x14ac:dyDescent="0.2">
      <c r="A137">
        <v>755</v>
      </c>
      <c r="B137" s="4">
        <v>40577</v>
      </c>
      <c r="C137">
        <v>1</v>
      </c>
      <c r="D137">
        <v>0</v>
      </c>
      <c r="E137">
        <v>2</v>
      </c>
      <c r="F137">
        <v>20</v>
      </c>
      <c r="G137" t="b">
        <v>0</v>
      </c>
      <c r="H137">
        <v>4</v>
      </c>
      <c r="I137">
        <v>1</v>
      </c>
      <c r="J137">
        <v>0.2</v>
      </c>
      <c r="K137">
        <v>0.2273</v>
      </c>
      <c r="L137">
        <v>0.47</v>
      </c>
      <c r="M137">
        <v>8.9599999999999999E-2</v>
      </c>
      <c r="N137">
        <v>1</v>
      </c>
      <c r="O137">
        <v>108</v>
      </c>
      <c r="P137">
        <v>109</v>
      </c>
    </row>
    <row r="138" spans="1:16" x14ac:dyDescent="0.2">
      <c r="A138">
        <v>756</v>
      </c>
      <c r="B138" s="4">
        <v>40577</v>
      </c>
      <c r="C138">
        <v>1</v>
      </c>
      <c r="D138">
        <v>0</v>
      </c>
      <c r="E138">
        <v>2</v>
      </c>
      <c r="F138">
        <v>21</v>
      </c>
      <c r="G138" t="b">
        <v>0</v>
      </c>
      <c r="H138">
        <v>4</v>
      </c>
      <c r="I138">
        <v>1</v>
      </c>
      <c r="J138">
        <v>0.18</v>
      </c>
      <c r="K138">
        <v>0.21210000000000001</v>
      </c>
      <c r="L138">
        <v>0.55000000000000004</v>
      </c>
      <c r="M138">
        <v>0.1045</v>
      </c>
      <c r="N138">
        <v>1</v>
      </c>
      <c r="O138">
        <v>53</v>
      </c>
      <c r="P138">
        <v>54</v>
      </c>
    </row>
    <row r="139" spans="1:16" x14ac:dyDescent="0.2">
      <c r="A139">
        <v>757</v>
      </c>
      <c r="B139" s="4">
        <v>40577</v>
      </c>
      <c r="C139">
        <v>1</v>
      </c>
      <c r="D139">
        <v>0</v>
      </c>
      <c r="E139">
        <v>2</v>
      </c>
      <c r="F139">
        <v>22</v>
      </c>
      <c r="G139" t="b">
        <v>0</v>
      </c>
      <c r="H139">
        <v>4</v>
      </c>
      <c r="I139">
        <v>1</v>
      </c>
      <c r="J139">
        <v>0.18</v>
      </c>
      <c r="K139">
        <v>0.21210000000000001</v>
      </c>
      <c r="L139">
        <v>0.51</v>
      </c>
      <c r="M139">
        <v>8.9599999999999999E-2</v>
      </c>
      <c r="N139">
        <v>2</v>
      </c>
      <c r="O139">
        <v>39</v>
      </c>
      <c r="P139">
        <v>41</v>
      </c>
    </row>
    <row r="140" spans="1:16" x14ac:dyDescent="0.2">
      <c r="A140">
        <v>758</v>
      </c>
      <c r="B140" s="4">
        <v>40577</v>
      </c>
      <c r="C140">
        <v>1</v>
      </c>
      <c r="D140">
        <v>0</v>
      </c>
      <c r="E140">
        <v>2</v>
      </c>
      <c r="F140">
        <v>23</v>
      </c>
      <c r="G140" t="b">
        <v>0</v>
      </c>
      <c r="H140">
        <v>4</v>
      </c>
      <c r="I140">
        <v>1</v>
      </c>
      <c r="J140">
        <v>0.2</v>
      </c>
      <c r="K140">
        <v>0.2273</v>
      </c>
      <c r="L140">
        <v>0.47</v>
      </c>
      <c r="M140">
        <v>0.1045</v>
      </c>
      <c r="N140">
        <v>4</v>
      </c>
      <c r="O140">
        <v>34</v>
      </c>
      <c r="P140">
        <v>38</v>
      </c>
    </row>
    <row r="141" spans="1:16" x14ac:dyDescent="0.2">
      <c r="A141">
        <v>759</v>
      </c>
      <c r="B141" s="4">
        <v>40578</v>
      </c>
      <c r="C141">
        <v>1</v>
      </c>
      <c r="D141">
        <v>0</v>
      </c>
      <c r="E141">
        <v>2</v>
      </c>
      <c r="F141">
        <v>0</v>
      </c>
      <c r="G141" t="b">
        <v>0</v>
      </c>
      <c r="H141">
        <v>5</v>
      </c>
      <c r="I141">
        <v>2</v>
      </c>
      <c r="J141">
        <v>0.2</v>
      </c>
      <c r="K141">
        <v>0.2576</v>
      </c>
      <c r="L141">
        <v>0.44</v>
      </c>
      <c r="M141">
        <v>0</v>
      </c>
      <c r="N141">
        <v>3</v>
      </c>
      <c r="O141">
        <v>10</v>
      </c>
      <c r="P141">
        <v>13</v>
      </c>
    </row>
    <row r="142" spans="1:16" x14ac:dyDescent="0.2">
      <c r="A142">
        <v>760</v>
      </c>
      <c r="B142" s="4">
        <v>40578</v>
      </c>
      <c r="C142">
        <v>1</v>
      </c>
      <c r="D142">
        <v>0</v>
      </c>
      <c r="E142">
        <v>2</v>
      </c>
      <c r="F142">
        <v>1</v>
      </c>
      <c r="G142" t="b">
        <v>0</v>
      </c>
      <c r="H142">
        <v>5</v>
      </c>
      <c r="I142">
        <v>2</v>
      </c>
      <c r="J142">
        <v>0.16</v>
      </c>
      <c r="K142">
        <v>0.2273</v>
      </c>
      <c r="L142">
        <v>0.59</v>
      </c>
      <c r="M142">
        <v>0</v>
      </c>
      <c r="N142">
        <v>0</v>
      </c>
      <c r="O142">
        <v>7</v>
      </c>
      <c r="P142">
        <v>7</v>
      </c>
    </row>
    <row r="143" spans="1:16" x14ac:dyDescent="0.2">
      <c r="A143">
        <v>761</v>
      </c>
      <c r="B143" s="4">
        <v>40578</v>
      </c>
      <c r="C143">
        <v>1</v>
      </c>
      <c r="D143">
        <v>0</v>
      </c>
      <c r="E143">
        <v>2</v>
      </c>
      <c r="F143">
        <v>2</v>
      </c>
      <c r="G143" t="b">
        <v>0</v>
      </c>
      <c r="H143">
        <v>5</v>
      </c>
      <c r="I143">
        <v>2</v>
      </c>
      <c r="J143">
        <v>0.14000000000000001</v>
      </c>
      <c r="K143">
        <v>0.16669999999999999</v>
      </c>
      <c r="L143">
        <v>0.63</v>
      </c>
      <c r="M143">
        <v>0.1045</v>
      </c>
      <c r="N143">
        <v>0</v>
      </c>
      <c r="O143">
        <v>1</v>
      </c>
      <c r="P143">
        <v>1</v>
      </c>
    </row>
    <row r="144" spans="1:16" x14ac:dyDescent="0.2">
      <c r="A144">
        <v>762</v>
      </c>
      <c r="B144" s="4">
        <v>40578</v>
      </c>
      <c r="C144">
        <v>1</v>
      </c>
      <c r="D144">
        <v>0</v>
      </c>
      <c r="E144">
        <v>2</v>
      </c>
      <c r="F144">
        <v>3</v>
      </c>
      <c r="G144" t="b">
        <v>0</v>
      </c>
      <c r="H144">
        <v>5</v>
      </c>
      <c r="I144">
        <v>2</v>
      </c>
      <c r="J144">
        <v>0.14000000000000001</v>
      </c>
      <c r="K144">
        <v>0.16669999999999999</v>
      </c>
      <c r="L144">
        <v>0.63</v>
      </c>
      <c r="M144">
        <v>0.1045</v>
      </c>
      <c r="N144">
        <v>0</v>
      </c>
      <c r="O144">
        <v>1</v>
      </c>
      <c r="P144">
        <v>1</v>
      </c>
    </row>
    <row r="145" spans="1:16" x14ac:dyDescent="0.2">
      <c r="A145">
        <v>763</v>
      </c>
      <c r="B145" s="4">
        <v>40578</v>
      </c>
      <c r="C145">
        <v>1</v>
      </c>
      <c r="D145">
        <v>0</v>
      </c>
      <c r="E145">
        <v>2</v>
      </c>
      <c r="F145">
        <v>5</v>
      </c>
      <c r="G145" t="b">
        <v>0</v>
      </c>
      <c r="H145">
        <v>5</v>
      </c>
      <c r="I145">
        <v>2</v>
      </c>
      <c r="J145">
        <v>0.14000000000000001</v>
      </c>
      <c r="K145">
        <v>0.1515</v>
      </c>
      <c r="L145">
        <v>0.63</v>
      </c>
      <c r="M145">
        <v>0.1343</v>
      </c>
      <c r="N145">
        <v>0</v>
      </c>
      <c r="O145">
        <v>7</v>
      </c>
      <c r="P145">
        <v>7</v>
      </c>
    </row>
    <row r="146" spans="1:16" x14ac:dyDescent="0.2">
      <c r="A146">
        <v>764</v>
      </c>
      <c r="B146" s="4">
        <v>40578</v>
      </c>
      <c r="C146">
        <v>1</v>
      </c>
      <c r="D146">
        <v>0</v>
      </c>
      <c r="E146">
        <v>2</v>
      </c>
      <c r="F146">
        <v>6</v>
      </c>
      <c r="G146" t="b">
        <v>0</v>
      </c>
      <c r="H146">
        <v>5</v>
      </c>
      <c r="I146">
        <v>2</v>
      </c>
      <c r="J146">
        <v>0.16</v>
      </c>
      <c r="K146">
        <v>0.2273</v>
      </c>
      <c r="L146">
        <v>0.55000000000000004</v>
      </c>
      <c r="M146">
        <v>0</v>
      </c>
      <c r="N146">
        <v>2</v>
      </c>
      <c r="O146">
        <v>26</v>
      </c>
      <c r="P146">
        <v>28</v>
      </c>
    </row>
    <row r="147" spans="1:16" x14ac:dyDescent="0.2">
      <c r="A147">
        <v>765</v>
      </c>
      <c r="B147" s="4">
        <v>40578</v>
      </c>
      <c r="C147">
        <v>1</v>
      </c>
      <c r="D147">
        <v>0</v>
      </c>
      <c r="E147">
        <v>2</v>
      </c>
      <c r="F147">
        <v>7</v>
      </c>
      <c r="G147" t="b">
        <v>0</v>
      </c>
      <c r="H147">
        <v>5</v>
      </c>
      <c r="I147">
        <v>1</v>
      </c>
      <c r="J147">
        <v>0.14000000000000001</v>
      </c>
      <c r="K147">
        <v>0.21210000000000001</v>
      </c>
      <c r="L147">
        <v>0.59</v>
      </c>
      <c r="M147">
        <v>0</v>
      </c>
      <c r="N147">
        <v>0</v>
      </c>
      <c r="O147">
        <v>87</v>
      </c>
      <c r="P147">
        <v>87</v>
      </c>
    </row>
    <row r="148" spans="1:16" x14ac:dyDescent="0.2">
      <c r="A148">
        <v>766</v>
      </c>
      <c r="B148" s="4">
        <v>40578</v>
      </c>
      <c r="C148">
        <v>1</v>
      </c>
      <c r="D148">
        <v>0</v>
      </c>
      <c r="E148">
        <v>2</v>
      </c>
      <c r="F148">
        <v>8</v>
      </c>
      <c r="G148" t="b">
        <v>0</v>
      </c>
      <c r="H148">
        <v>5</v>
      </c>
      <c r="I148">
        <v>1</v>
      </c>
      <c r="J148">
        <v>0.14000000000000001</v>
      </c>
      <c r="K148">
        <v>0.1515</v>
      </c>
      <c r="L148">
        <v>0.74</v>
      </c>
      <c r="M148">
        <v>0.1343</v>
      </c>
      <c r="N148">
        <v>3</v>
      </c>
      <c r="O148">
        <v>217</v>
      </c>
      <c r="P148">
        <v>220</v>
      </c>
    </row>
    <row r="149" spans="1:16" x14ac:dyDescent="0.2">
      <c r="A149">
        <v>767</v>
      </c>
      <c r="B149" s="4">
        <v>40578</v>
      </c>
      <c r="C149">
        <v>1</v>
      </c>
      <c r="D149">
        <v>0</v>
      </c>
      <c r="E149">
        <v>2</v>
      </c>
      <c r="F149">
        <v>9</v>
      </c>
      <c r="G149" t="b">
        <v>0</v>
      </c>
      <c r="H149">
        <v>5</v>
      </c>
      <c r="I149">
        <v>2</v>
      </c>
      <c r="J149">
        <v>0.16</v>
      </c>
      <c r="K149">
        <v>0.18179999999999999</v>
      </c>
      <c r="L149">
        <v>0.8</v>
      </c>
      <c r="M149">
        <v>0.1343</v>
      </c>
      <c r="N149">
        <v>3</v>
      </c>
      <c r="O149">
        <v>124</v>
      </c>
      <c r="P149">
        <v>127</v>
      </c>
    </row>
    <row r="150" spans="1:16" x14ac:dyDescent="0.2">
      <c r="A150">
        <v>768</v>
      </c>
      <c r="B150" s="4">
        <v>40578</v>
      </c>
      <c r="C150">
        <v>1</v>
      </c>
      <c r="D150">
        <v>0</v>
      </c>
      <c r="E150">
        <v>2</v>
      </c>
      <c r="F150">
        <v>10</v>
      </c>
      <c r="G150" t="b">
        <v>0</v>
      </c>
      <c r="H150">
        <v>5</v>
      </c>
      <c r="I150">
        <v>2</v>
      </c>
      <c r="J150">
        <v>0.2</v>
      </c>
      <c r="K150">
        <v>0.21210000000000001</v>
      </c>
      <c r="L150">
        <v>0.51</v>
      </c>
      <c r="M150">
        <v>0.1343</v>
      </c>
      <c r="N150">
        <v>5</v>
      </c>
      <c r="O150">
        <v>46</v>
      </c>
      <c r="P150">
        <v>51</v>
      </c>
    </row>
    <row r="151" spans="1:16" x14ac:dyDescent="0.2">
      <c r="A151">
        <v>769</v>
      </c>
      <c r="B151" s="4">
        <v>40578</v>
      </c>
      <c r="C151">
        <v>1</v>
      </c>
      <c r="D151">
        <v>0</v>
      </c>
      <c r="E151">
        <v>2</v>
      </c>
      <c r="F151">
        <v>11</v>
      </c>
      <c r="G151" t="b">
        <v>0</v>
      </c>
      <c r="H151">
        <v>5</v>
      </c>
      <c r="I151">
        <v>1</v>
      </c>
      <c r="J151">
        <v>0.22</v>
      </c>
      <c r="K151">
        <v>0.2273</v>
      </c>
      <c r="L151">
        <v>0.51</v>
      </c>
      <c r="M151">
        <v>0.16420000000000001</v>
      </c>
      <c r="N151">
        <v>3</v>
      </c>
      <c r="O151">
        <v>61</v>
      </c>
      <c r="P151">
        <v>64</v>
      </c>
    </row>
    <row r="152" spans="1:16" x14ac:dyDescent="0.2">
      <c r="A152">
        <v>770</v>
      </c>
      <c r="B152" s="4">
        <v>40578</v>
      </c>
      <c r="C152">
        <v>1</v>
      </c>
      <c r="D152">
        <v>0</v>
      </c>
      <c r="E152">
        <v>2</v>
      </c>
      <c r="F152">
        <v>12</v>
      </c>
      <c r="G152" t="b">
        <v>0</v>
      </c>
      <c r="H152">
        <v>5</v>
      </c>
      <c r="I152">
        <v>2</v>
      </c>
      <c r="J152">
        <v>0.24</v>
      </c>
      <c r="K152">
        <v>0.2424</v>
      </c>
      <c r="L152">
        <v>0.48</v>
      </c>
      <c r="M152">
        <v>0.16420000000000001</v>
      </c>
      <c r="N152">
        <v>8</v>
      </c>
      <c r="O152">
        <v>78</v>
      </c>
      <c r="P152">
        <v>86</v>
      </c>
    </row>
    <row r="153" spans="1:16" x14ac:dyDescent="0.2">
      <c r="A153">
        <v>771</v>
      </c>
      <c r="B153" s="4">
        <v>40578</v>
      </c>
      <c r="C153">
        <v>1</v>
      </c>
      <c r="D153">
        <v>0</v>
      </c>
      <c r="E153">
        <v>2</v>
      </c>
      <c r="F153">
        <v>13</v>
      </c>
      <c r="G153" t="b">
        <v>0</v>
      </c>
      <c r="H153">
        <v>5</v>
      </c>
      <c r="I153">
        <v>2</v>
      </c>
      <c r="J153">
        <v>0.26</v>
      </c>
      <c r="K153">
        <v>0.2576</v>
      </c>
      <c r="L153">
        <v>0.5</v>
      </c>
      <c r="M153">
        <v>0.22389999999999999</v>
      </c>
      <c r="N153">
        <v>9</v>
      </c>
      <c r="O153">
        <v>73</v>
      </c>
      <c r="P153">
        <v>82</v>
      </c>
    </row>
    <row r="154" spans="1:16" x14ac:dyDescent="0.2">
      <c r="A154">
        <v>772</v>
      </c>
      <c r="B154" s="4">
        <v>40578</v>
      </c>
      <c r="C154">
        <v>1</v>
      </c>
      <c r="D154">
        <v>0</v>
      </c>
      <c r="E154">
        <v>2</v>
      </c>
      <c r="F154">
        <v>14</v>
      </c>
      <c r="G154" t="b">
        <v>0</v>
      </c>
      <c r="H154">
        <v>5</v>
      </c>
      <c r="I154">
        <v>2</v>
      </c>
      <c r="J154">
        <v>0.28000000000000003</v>
      </c>
      <c r="K154">
        <v>0.2727</v>
      </c>
      <c r="L154">
        <v>0.45</v>
      </c>
      <c r="M154">
        <v>0.16420000000000001</v>
      </c>
      <c r="N154">
        <v>15</v>
      </c>
      <c r="O154">
        <v>76</v>
      </c>
      <c r="P154">
        <v>91</v>
      </c>
    </row>
    <row r="155" spans="1:16" x14ac:dyDescent="0.2">
      <c r="A155">
        <v>773</v>
      </c>
      <c r="B155" s="4">
        <v>40578</v>
      </c>
      <c r="C155">
        <v>1</v>
      </c>
      <c r="D155">
        <v>0</v>
      </c>
      <c r="E155">
        <v>2</v>
      </c>
      <c r="F155">
        <v>15</v>
      </c>
      <c r="G155" t="b">
        <v>0</v>
      </c>
      <c r="H155">
        <v>5</v>
      </c>
      <c r="I155">
        <v>2</v>
      </c>
      <c r="J155">
        <v>0.28000000000000003</v>
      </c>
      <c r="K155">
        <v>0.2727</v>
      </c>
      <c r="L155">
        <v>0.48</v>
      </c>
      <c r="M155">
        <v>0.25369999999999998</v>
      </c>
      <c r="N155">
        <v>9</v>
      </c>
      <c r="O155">
        <v>81</v>
      </c>
      <c r="P155">
        <v>90</v>
      </c>
    </row>
    <row r="156" spans="1:16" x14ac:dyDescent="0.2">
      <c r="A156">
        <v>774</v>
      </c>
      <c r="B156" s="4">
        <v>40578</v>
      </c>
      <c r="C156">
        <v>1</v>
      </c>
      <c r="D156">
        <v>0</v>
      </c>
      <c r="E156">
        <v>2</v>
      </c>
      <c r="F156">
        <v>16</v>
      </c>
      <c r="G156" t="b">
        <v>0</v>
      </c>
      <c r="H156">
        <v>5</v>
      </c>
      <c r="I156">
        <v>2</v>
      </c>
      <c r="J156">
        <v>0.3</v>
      </c>
      <c r="K156">
        <v>0.28789999999999999</v>
      </c>
      <c r="L156">
        <v>0.42</v>
      </c>
      <c r="M156">
        <v>0.22389999999999999</v>
      </c>
      <c r="N156">
        <v>8</v>
      </c>
      <c r="O156">
        <v>91</v>
      </c>
      <c r="P156">
        <v>99</v>
      </c>
    </row>
    <row r="157" spans="1:16" x14ac:dyDescent="0.2">
      <c r="A157">
        <v>775</v>
      </c>
      <c r="B157" s="4">
        <v>40578</v>
      </c>
      <c r="C157">
        <v>1</v>
      </c>
      <c r="D157">
        <v>0</v>
      </c>
      <c r="E157">
        <v>2</v>
      </c>
      <c r="F157">
        <v>17</v>
      </c>
      <c r="G157" t="b">
        <v>0</v>
      </c>
      <c r="H157">
        <v>5</v>
      </c>
      <c r="I157">
        <v>2</v>
      </c>
      <c r="J157">
        <v>0.26</v>
      </c>
      <c r="K157">
        <v>0.2727</v>
      </c>
      <c r="L157">
        <v>0.56000000000000005</v>
      </c>
      <c r="M157">
        <v>0.1343</v>
      </c>
      <c r="N157">
        <v>10</v>
      </c>
      <c r="O157">
        <v>195</v>
      </c>
      <c r="P157">
        <v>205</v>
      </c>
    </row>
    <row r="158" spans="1:16" x14ac:dyDescent="0.2">
      <c r="A158">
        <v>776</v>
      </c>
      <c r="B158" s="4">
        <v>40578</v>
      </c>
      <c r="C158">
        <v>1</v>
      </c>
      <c r="D158">
        <v>0</v>
      </c>
      <c r="E158">
        <v>2</v>
      </c>
      <c r="F158">
        <v>18</v>
      </c>
      <c r="G158" t="b">
        <v>0</v>
      </c>
      <c r="H158">
        <v>5</v>
      </c>
      <c r="I158">
        <v>2</v>
      </c>
      <c r="J158">
        <v>0.24</v>
      </c>
      <c r="K158">
        <v>0.2576</v>
      </c>
      <c r="L158">
        <v>0.6</v>
      </c>
      <c r="M158">
        <v>0.1045</v>
      </c>
      <c r="N158">
        <v>3</v>
      </c>
      <c r="O158">
        <v>152</v>
      </c>
      <c r="P158">
        <v>155</v>
      </c>
    </row>
    <row r="159" spans="1:16" x14ac:dyDescent="0.2">
      <c r="A159">
        <v>777</v>
      </c>
      <c r="B159" s="4">
        <v>40578</v>
      </c>
      <c r="C159">
        <v>1</v>
      </c>
      <c r="D159">
        <v>0</v>
      </c>
      <c r="E159">
        <v>2</v>
      </c>
      <c r="F159">
        <v>19</v>
      </c>
      <c r="G159" t="b">
        <v>0</v>
      </c>
      <c r="H159">
        <v>5</v>
      </c>
      <c r="I159">
        <v>2</v>
      </c>
      <c r="J159">
        <v>0.24</v>
      </c>
      <c r="K159">
        <v>0.2424</v>
      </c>
      <c r="L159">
        <v>0.65</v>
      </c>
      <c r="M159">
        <v>0.1343</v>
      </c>
      <c r="N159">
        <v>1</v>
      </c>
      <c r="O159">
        <v>102</v>
      </c>
      <c r="P159">
        <v>103</v>
      </c>
    </row>
    <row r="160" spans="1:16" x14ac:dyDescent="0.2">
      <c r="A160">
        <v>778</v>
      </c>
      <c r="B160" s="4">
        <v>40578</v>
      </c>
      <c r="C160">
        <v>1</v>
      </c>
      <c r="D160">
        <v>0</v>
      </c>
      <c r="E160">
        <v>2</v>
      </c>
      <c r="F160">
        <v>20</v>
      </c>
      <c r="G160" t="b">
        <v>0</v>
      </c>
      <c r="H160">
        <v>5</v>
      </c>
      <c r="I160">
        <v>2</v>
      </c>
      <c r="J160">
        <v>0.24</v>
      </c>
      <c r="K160">
        <v>0.2424</v>
      </c>
      <c r="L160">
        <v>0.65</v>
      </c>
      <c r="M160">
        <v>0.16420000000000001</v>
      </c>
      <c r="N160">
        <v>2</v>
      </c>
      <c r="O160">
        <v>69</v>
      </c>
      <c r="P160">
        <v>71</v>
      </c>
    </row>
    <row r="161" spans="1:16" x14ac:dyDescent="0.2">
      <c r="A161">
        <v>779</v>
      </c>
      <c r="B161" s="4">
        <v>40578</v>
      </c>
      <c r="C161">
        <v>1</v>
      </c>
      <c r="D161">
        <v>0</v>
      </c>
      <c r="E161">
        <v>2</v>
      </c>
      <c r="F161">
        <v>21</v>
      </c>
      <c r="G161" t="b">
        <v>0</v>
      </c>
      <c r="H161">
        <v>5</v>
      </c>
      <c r="I161">
        <v>2</v>
      </c>
      <c r="J161">
        <v>0.24</v>
      </c>
      <c r="K161">
        <v>0.2424</v>
      </c>
      <c r="L161">
        <v>0.7</v>
      </c>
      <c r="M161">
        <v>0.16420000000000001</v>
      </c>
      <c r="N161">
        <v>2</v>
      </c>
      <c r="O161">
        <v>41</v>
      </c>
      <c r="P161">
        <v>43</v>
      </c>
    </row>
    <row r="162" spans="1:16" x14ac:dyDescent="0.2">
      <c r="A162">
        <v>780</v>
      </c>
      <c r="B162" s="4">
        <v>40578</v>
      </c>
      <c r="C162">
        <v>1</v>
      </c>
      <c r="D162">
        <v>0</v>
      </c>
      <c r="E162">
        <v>2</v>
      </c>
      <c r="F162">
        <v>22</v>
      </c>
      <c r="G162" t="b">
        <v>0</v>
      </c>
      <c r="H162">
        <v>5</v>
      </c>
      <c r="I162">
        <v>2</v>
      </c>
      <c r="J162">
        <v>0.24</v>
      </c>
      <c r="K162">
        <v>0.2424</v>
      </c>
      <c r="L162">
        <v>0.65</v>
      </c>
      <c r="M162">
        <v>0.16420000000000001</v>
      </c>
      <c r="N162">
        <v>1</v>
      </c>
      <c r="O162">
        <v>45</v>
      </c>
      <c r="P162">
        <v>46</v>
      </c>
    </row>
    <row r="163" spans="1:16" x14ac:dyDescent="0.2">
      <c r="A163">
        <v>781</v>
      </c>
      <c r="B163" s="4">
        <v>40578</v>
      </c>
      <c r="C163">
        <v>1</v>
      </c>
      <c r="D163">
        <v>0</v>
      </c>
      <c r="E163">
        <v>2</v>
      </c>
      <c r="F163">
        <v>23</v>
      </c>
      <c r="G163" t="b">
        <v>0</v>
      </c>
      <c r="H163">
        <v>5</v>
      </c>
      <c r="I163">
        <v>2</v>
      </c>
      <c r="J163">
        <v>0.24</v>
      </c>
      <c r="K163">
        <v>0.2424</v>
      </c>
      <c r="L163">
        <v>0.7</v>
      </c>
      <c r="M163">
        <v>0.1343</v>
      </c>
      <c r="N163">
        <v>1</v>
      </c>
      <c r="O163">
        <v>30</v>
      </c>
      <c r="P163">
        <v>31</v>
      </c>
    </row>
    <row r="164" spans="1:16" x14ac:dyDescent="0.2">
      <c r="A164">
        <v>782</v>
      </c>
      <c r="B164" s="4">
        <v>40579</v>
      </c>
      <c r="C164">
        <v>1</v>
      </c>
      <c r="D164">
        <v>0</v>
      </c>
      <c r="E164">
        <v>2</v>
      </c>
      <c r="F164">
        <v>0</v>
      </c>
      <c r="G164" t="b">
        <v>0</v>
      </c>
      <c r="H164">
        <v>6</v>
      </c>
      <c r="I164">
        <v>2</v>
      </c>
      <c r="J164">
        <v>0.24</v>
      </c>
      <c r="K164">
        <v>0.2424</v>
      </c>
      <c r="L164">
        <v>0.7</v>
      </c>
      <c r="M164">
        <v>0.16420000000000001</v>
      </c>
      <c r="N164">
        <v>3</v>
      </c>
      <c r="O164">
        <v>36</v>
      </c>
      <c r="P164">
        <v>39</v>
      </c>
    </row>
    <row r="165" spans="1:16" x14ac:dyDescent="0.2">
      <c r="A165">
        <v>783</v>
      </c>
      <c r="B165" s="4">
        <v>40579</v>
      </c>
      <c r="C165">
        <v>1</v>
      </c>
      <c r="D165">
        <v>0</v>
      </c>
      <c r="E165">
        <v>2</v>
      </c>
      <c r="F165">
        <v>1</v>
      </c>
      <c r="G165" t="b">
        <v>0</v>
      </c>
      <c r="H165">
        <v>6</v>
      </c>
      <c r="I165">
        <v>2</v>
      </c>
      <c r="J165">
        <v>0.24</v>
      </c>
      <c r="K165">
        <v>0.2424</v>
      </c>
      <c r="L165">
        <v>0.65</v>
      </c>
      <c r="M165">
        <v>0.16420000000000001</v>
      </c>
      <c r="N165">
        <v>1</v>
      </c>
      <c r="O165">
        <v>17</v>
      </c>
      <c r="P165">
        <v>18</v>
      </c>
    </row>
    <row r="166" spans="1:16" x14ac:dyDescent="0.2">
      <c r="A166">
        <v>784</v>
      </c>
      <c r="B166" s="4">
        <v>40579</v>
      </c>
      <c r="C166">
        <v>1</v>
      </c>
      <c r="D166">
        <v>0</v>
      </c>
      <c r="E166">
        <v>2</v>
      </c>
      <c r="F166">
        <v>2</v>
      </c>
      <c r="G166" t="b">
        <v>0</v>
      </c>
      <c r="H166">
        <v>6</v>
      </c>
      <c r="I166">
        <v>2</v>
      </c>
      <c r="J166">
        <v>0.24</v>
      </c>
      <c r="K166">
        <v>0.2424</v>
      </c>
      <c r="L166">
        <v>0.75</v>
      </c>
      <c r="M166">
        <v>0.16420000000000001</v>
      </c>
      <c r="N166">
        <v>5</v>
      </c>
      <c r="O166">
        <v>12</v>
      </c>
      <c r="P166">
        <v>17</v>
      </c>
    </row>
    <row r="167" spans="1:16" x14ac:dyDescent="0.2">
      <c r="A167">
        <v>785</v>
      </c>
      <c r="B167" s="4">
        <v>40579</v>
      </c>
      <c r="C167">
        <v>1</v>
      </c>
      <c r="D167">
        <v>0</v>
      </c>
      <c r="E167">
        <v>2</v>
      </c>
      <c r="F167">
        <v>3</v>
      </c>
      <c r="G167" t="b">
        <v>0</v>
      </c>
      <c r="H167">
        <v>6</v>
      </c>
      <c r="I167">
        <v>2</v>
      </c>
      <c r="J167">
        <v>0.24</v>
      </c>
      <c r="K167">
        <v>0.2424</v>
      </c>
      <c r="L167">
        <v>0.75</v>
      </c>
      <c r="M167">
        <v>0.16420000000000001</v>
      </c>
      <c r="N167">
        <v>1</v>
      </c>
      <c r="O167">
        <v>10</v>
      </c>
      <c r="P167">
        <v>11</v>
      </c>
    </row>
    <row r="168" spans="1:16" x14ac:dyDescent="0.2">
      <c r="A168">
        <v>786</v>
      </c>
      <c r="B168" s="4">
        <v>40579</v>
      </c>
      <c r="C168">
        <v>1</v>
      </c>
      <c r="D168">
        <v>0</v>
      </c>
      <c r="E168">
        <v>2</v>
      </c>
      <c r="F168">
        <v>4</v>
      </c>
      <c r="G168" t="b">
        <v>0</v>
      </c>
      <c r="H168">
        <v>6</v>
      </c>
      <c r="I168">
        <v>3</v>
      </c>
      <c r="J168">
        <v>0.22</v>
      </c>
      <c r="K168">
        <v>0.2273</v>
      </c>
      <c r="L168">
        <v>0.93</v>
      </c>
      <c r="M168">
        <v>0.1343</v>
      </c>
      <c r="N168">
        <v>0</v>
      </c>
      <c r="O168">
        <v>8</v>
      </c>
      <c r="P168">
        <v>8</v>
      </c>
    </row>
    <row r="169" spans="1:16" x14ac:dyDescent="0.2">
      <c r="A169">
        <v>787</v>
      </c>
      <c r="B169" s="4">
        <v>40579</v>
      </c>
      <c r="C169">
        <v>1</v>
      </c>
      <c r="D169">
        <v>0</v>
      </c>
      <c r="E169">
        <v>2</v>
      </c>
      <c r="F169">
        <v>5</v>
      </c>
      <c r="G169" t="b">
        <v>0</v>
      </c>
      <c r="H169">
        <v>6</v>
      </c>
      <c r="I169">
        <v>3</v>
      </c>
      <c r="J169">
        <v>0.2</v>
      </c>
      <c r="K169">
        <v>0.2273</v>
      </c>
      <c r="L169">
        <v>1</v>
      </c>
      <c r="M169">
        <v>8.9599999999999999E-2</v>
      </c>
      <c r="N169">
        <v>0</v>
      </c>
      <c r="O169">
        <v>9</v>
      </c>
      <c r="P169">
        <v>9</v>
      </c>
    </row>
    <row r="170" spans="1:16" x14ac:dyDescent="0.2">
      <c r="A170">
        <v>788</v>
      </c>
      <c r="B170" s="4">
        <v>40579</v>
      </c>
      <c r="C170">
        <v>1</v>
      </c>
      <c r="D170">
        <v>0</v>
      </c>
      <c r="E170">
        <v>2</v>
      </c>
      <c r="F170">
        <v>6</v>
      </c>
      <c r="G170" t="b">
        <v>0</v>
      </c>
      <c r="H170">
        <v>6</v>
      </c>
      <c r="I170">
        <v>3</v>
      </c>
      <c r="J170">
        <v>0.2</v>
      </c>
      <c r="K170">
        <v>0.2576</v>
      </c>
      <c r="L170">
        <v>1</v>
      </c>
      <c r="M170">
        <v>0</v>
      </c>
      <c r="N170">
        <v>0</v>
      </c>
      <c r="O170">
        <v>4</v>
      </c>
      <c r="P170">
        <v>4</v>
      </c>
    </row>
    <row r="171" spans="1:16" x14ac:dyDescent="0.2">
      <c r="A171">
        <v>789</v>
      </c>
      <c r="B171" s="4">
        <v>40579</v>
      </c>
      <c r="C171">
        <v>1</v>
      </c>
      <c r="D171">
        <v>0</v>
      </c>
      <c r="E171">
        <v>2</v>
      </c>
      <c r="F171">
        <v>7</v>
      </c>
      <c r="G171" t="b">
        <v>0</v>
      </c>
      <c r="H171">
        <v>6</v>
      </c>
      <c r="I171">
        <v>3</v>
      </c>
      <c r="J171">
        <v>0.22</v>
      </c>
      <c r="K171">
        <v>0.2576</v>
      </c>
      <c r="L171">
        <v>0.93</v>
      </c>
      <c r="M171">
        <v>8.9599999999999999E-2</v>
      </c>
      <c r="N171">
        <v>0</v>
      </c>
      <c r="O171">
        <v>4</v>
      </c>
      <c r="P171">
        <v>4</v>
      </c>
    </row>
    <row r="172" spans="1:16" x14ac:dyDescent="0.2">
      <c r="A172">
        <v>790</v>
      </c>
      <c r="B172" s="4">
        <v>40579</v>
      </c>
      <c r="C172">
        <v>1</v>
      </c>
      <c r="D172">
        <v>0</v>
      </c>
      <c r="E172">
        <v>2</v>
      </c>
      <c r="F172">
        <v>8</v>
      </c>
      <c r="G172" t="b">
        <v>0</v>
      </c>
      <c r="H172">
        <v>6</v>
      </c>
      <c r="I172">
        <v>3</v>
      </c>
      <c r="J172">
        <v>0.2</v>
      </c>
      <c r="K172">
        <v>0.2273</v>
      </c>
      <c r="L172">
        <v>1</v>
      </c>
      <c r="M172">
        <v>8.9599999999999999E-2</v>
      </c>
      <c r="N172">
        <v>0</v>
      </c>
      <c r="O172">
        <v>10</v>
      </c>
      <c r="P172">
        <v>10</v>
      </c>
    </row>
    <row r="173" spans="1:16" x14ac:dyDescent="0.2">
      <c r="A173">
        <v>791</v>
      </c>
      <c r="B173" s="4">
        <v>40579</v>
      </c>
      <c r="C173">
        <v>1</v>
      </c>
      <c r="D173">
        <v>0</v>
      </c>
      <c r="E173">
        <v>2</v>
      </c>
      <c r="F173">
        <v>9</v>
      </c>
      <c r="G173" t="b">
        <v>0</v>
      </c>
      <c r="H173">
        <v>6</v>
      </c>
      <c r="I173">
        <v>3</v>
      </c>
      <c r="J173">
        <v>0.2</v>
      </c>
      <c r="K173">
        <v>0.2273</v>
      </c>
      <c r="L173">
        <v>1</v>
      </c>
      <c r="M173">
        <v>8.9599999999999999E-2</v>
      </c>
      <c r="N173">
        <v>3</v>
      </c>
      <c r="O173">
        <v>17</v>
      </c>
      <c r="P173">
        <v>20</v>
      </c>
    </row>
    <row r="174" spans="1:16" x14ac:dyDescent="0.2">
      <c r="A174">
        <v>792</v>
      </c>
      <c r="B174" s="4">
        <v>40579</v>
      </c>
      <c r="C174">
        <v>1</v>
      </c>
      <c r="D174">
        <v>0</v>
      </c>
      <c r="E174">
        <v>2</v>
      </c>
      <c r="F174">
        <v>10</v>
      </c>
      <c r="G174" t="b">
        <v>0</v>
      </c>
      <c r="H174">
        <v>6</v>
      </c>
      <c r="I174">
        <v>3</v>
      </c>
      <c r="J174">
        <v>0.2</v>
      </c>
      <c r="K174">
        <v>0.21210000000000001</v>
      </c>
      <c r="L174">
        <v>1</v>
      </c>
      <c r="M174">
        <v>0.1343</v>
      </c>
      <c r="N174">
        <v>3</v>
      </c>
      <c r="O174">
        <v>31</v>
      </c>
      <c r="P174">
        <v>34</v>
      </c>
    </row>
    <row r="175" spans="1:16" x14ac:dyDescent="0.2">
      <c r="A175">
        <v>793</v>
      </c>
      <c r="B175" s="4">
        <v>40579</v>
      </c>
      <c r="C175">
        <v>1</v>
      </c>
      <c r="D175">
        <v>0</v>
      </c>
      <c r="E175">
        <v>2</v>
      </c>
      <c r="F175">
        <v>11</v>
      </c>
      <c r="G175" t="b">
        <v>0</v>
      </c>
      <c r="H175">
        <v>6</v>
      </c>
      <c r="I175">
        <v>3</v>
      </c>
      <c r="J175">
        <v>0.22</v>
      </c>
      <c r="K175">
        <v>0.2273</v>
      </c>
      <c r="L175">
        <v>1</v>
      </c>
      <c r="M175">
        <v>0.1343</v>
      </c>
      <c r="N175">
        <v>1</v>
      </c>
      <c r="O175">
        <v>46</v>
      </c>
      <c r="P175">
        <v>47</v>
      </c>
    </row>
    <row r="176" spans="1:16" x14ac:dyDescent="0.2">
      <c r="A176">
        <v>794</v>
      </c>
      <c r="B176" s="4">
        <v>40579</v>
      </c>
      <c r="C176">
        <v>1</v>
      </c>
      <c r="D176">
        <v>0</v>
      </c>
      <c r="E176">
        <v>2</v>
      </c>
      <c r="F176">
        <v>12</v>
      </c>
      <c r="G176" t="b">
        <v>0</v>
      </c>
      <c r="H176">
        <v>6</v>
      </c>
      <c r="I176">
        <v>3</v>
      </c>
      <c r="J176">
        <v>0.22</v>
      </c>
      <c r="K176">
        <v>0.2273</v>
      </c>
      <c r="L176">
        <v>1</v>
      </c>
      <c r="M176">
        <v>0.16420000000000001</v>
      </c>
      <c r="N176">
        <v>10</v>
      </c>
      <c r="O176">
        <v>42</v>
      </c>
      <c r="P176">
        <v>52</v>
      </c>
    </row>
    <row r="177" spans="1:16" x14ac:dyDescent="0.2">
      <c r="A177">
        <v>795</v>
      </c>
      <c r="B177" s="4">
        <v>40579</v>
      </c>
      <c r="C177">
        <v>1</v>
      </c>
      <c r="D177">
        <v>0</v>
      </c>
      <c r="E177">
        <v>2</v>
      </c>
      <c r="F177">
        <v>13</v>
      </c>
      <c r="G177" t="b">
        <v>0</v>
      </c>
      <c r="H177">
        <v>6</v>
      </c>
      <c r="I177">
        <v>3</v>
      </c>
      <c r="J177">
        <v>0.22</v>
      </c>
      <c r="K177">
        <v>0.2273</v>
      </c>
      <c r="L177">
        <v>1</v>
      </c>
      <c r="M177">
        <v>0.16420000000000001</v>
      </c>
      <c r="N177">
        <v>10</v>
      </c>
      <c r="O177">
        <v>62</v>
      </c>
      <c r="P177">
        <v>72</v>
      </c>
    </row>
    <row r="178" spans="1:16" x14ac:dyDescent="0.2">
      <c r="A178">
        <v>796</v>
      </c>
      <c r="B178" s="4">
        <v>40579</v>
      </c>
      <c r="C178">
        <v>1</v>
      </c>
      <c r="D178">
        <v>0</v>
      </c>
      <c r="E178">
        <v>2</v>
      </c>
      <c r="F178">
        <v>14</v>
      </c>
      <c r="G178" t="b">
        <v>0</v>
      </c>
      <c r="H178">
        <v>6</v>
      </c>
      <c r="I178">
        <v>3</v>
      </c>
      <c r="J178">
        <v>0.22</v>
      </c>
      <c r="K178">
        <v>0.2727</v>
      </c>
      <c r="L178">
        <v>1</v>
      </c>
      <c r="M178">
        <v>0</v>
      </c>
      <c r="N178">
        <v>5</v>
      </c>
      <c r="O178">
        <v>50</v>
      </c>
      <c r="P178">
        <v>55</v>
      </c>
    </row>
    <row r="179" spans="1:16" x14ac:dyDescent="0.2">
      <c r="A179">
        <v>797</v>
      </c>
      <c r="B179" s="4">
        <v>40579</v>
      </c>
      <c r="C179">
        <v>1</v>
      </c>
      <c r="D179">
        <v>0</v>
      </c>
      <c r="E179">
        <v>2</v>
      </c>
      <c r="F179">
        <v>15</v>
      </c>
      <c r="G179" t="b">
        <v>0</v>
      </c>
      <c r="H179">
        <v>6</v>
      </c>
      <c r="I179">
        <v>3</v>
      </c>
      <c r="J179">
        <v>0.22</v>
      </c>
      <c r="K179">
        <v>0.2727</v>
      </c>
      <c r="L179">
        <v>1</v>
      </c>
      <c r="M179">
        <v>0</v>
      </c>
      <c r="N179">
        <v>11</v>
      </c>
      <c r="O179">
        <v>49</v>
      </c>
      <c r="P179">
        <v>60</v>
      </c>
    </row>
    <row r="180" spans="1:16" x14ac:dyDescent="0.2">
      <c r="A180">
        <v>798</v>
      </c>
      <c r="B180" s="4">
        <v>40579</v>
      </c>
      <c r="C180">
        <v>1</v>
      </c>
      <c r="D180">
        <v>0</v>
      </c>
      <c r="E180">
        <v>2</v>
      </c>
      <c r="F180">
        <v>16</v>
      </c>
      <c r="G180" t="b">
        <v>0</v>
      </c>
      <c r="H180">
        <v>6</v>
      </c>
      <c r="I180">
        <v>3</v>
      </c>
      <c r="J180">
        <v>0.22</v>
      </c>
      <c r="K180">
        <v>0.2273</v>
      </c>
      <c r="L180">
        <v>1</v>
      </c>
      <c r="M180">
        <v>0.1343</v>
      </c>
      <c r="N180">
        <v>8</v>
      </c>
      <c r="O180">
        <v>63</v>
      </c>
      <c r="P180">
        <v>71</v>
      </c>
    </row>
    <row r="181" spans="1:16" x14ac:dyDescent="0.2">
      <c r="A181">
        <v>799</v>
      </c>
      <c r="B181" s="4">
        <v>40579</v>
      </c>
      <c r="C181">
        <v>1</v>
      </c>
      <c r="D181">
        <v>0</v>
      </c>
      <c r="E181">
        <v>2</v>
      </c>
      <c r="F181">
        <v>17</v>
      </c>
      <c r="G181" t="b">
        <v>0</v>
      </c>
      <c r="H181">
        <v>6</v>
      </c>
      <c r="I181">
        <v>2</v>
      </c>
      <c r="J181">
        <v>0.24</v>
      </c>
      <c r="K181">
        <v>0.21210000000000001</v>
      </c>
      <c r="L181">
        <v>1</v>
      </c>
      <c r="M181">
        <v>0.28360000000000002</v>
      </c>
      <c r="N181">
        <v>14</v>
      </c>
      <c r="O181">
        <v>64</v>
      </c>
      <c r="P181">
        <v>78</v>
      </c>
    </row>
    <row r="182" spans="1:16" x14ac:dyDescent="0.2">
      <c r="A182">
        <v>800</v>
      </c>
      <c r="B182" s="4">
        <v>40579</v>
      </c>
      <c r="C182">
        <v>1</v>
      </c>
      <c r="D182">
        <v>0</v>
      </c>
      <c r="E182">
        <v>2</v>
      </c>
      <c r="F182">
        <v>18</v>
      </c>
      <c r="G182" t="b">
        <v>0</v>
      </c>
      <c r="H182">
        <v>6</v>
      </c>
      <c r="I182">
        <v>2</v>
      </c>
      <c r="J182">
        <v>0.28000000000000003</v>
      </c>
      <c r="K182">
        <v>0.2424</v>
      </c>
      <c r="L182">
        <v>0.93</v>
      </c>
      <c r="M182">
        <v>0.44779999999999998</v>
      </c>
      <c r="N182">
        <v>2</v>
      </c>
      <c r="O182">
        <v>81</v>
      </c>
      <c r="P182">
        <v>83</v>
      </c>
    </row>
    <row r="183" spans="1:16" x14ac:dyDescent="0.2">
      <c r="A183">
        <v>801</v>
      </c>
      <c r="B183" s="4">
        <v>40579</v>
      </c>
      <c r="C183">
        <v>1</v>
      </c>
      <c r="D183">
        <v>0</v>
      </c>
      <c r="E183">
        <v>2</v>
      </c>
      <c r="F183">
        <v>19</v>
      </c>
      <c r="G183" t="b">
        <v>0</v>
      </c>
      <c r="H183">
        <v>6</v>
      </c>
      <c r="I183">
        <v>2</v>
      </c>
      <c r="J183">
        <v>0.28000000000000003</v>
      </c>
      <c r="K183">
        <v>0.2424</v>
      </c>
      <c r="L183">
        <v>0.93</v>
      </c>
      <c r="M183">
        <v>0.44779999999999998</v>
      </c>
      <c r="N183">
        <v>6</v>
      </c>
      <c r="O183">
        <v>78</v>
      </c>
      <c r="P183">
        <v>84</v>
      </c>
    </row>
    <row r="184" spans="1:16" x14ac:dyDescent="0.2">
      <c r="A184">
        <v>802</v>
      </c>
      <c r="B184" s="4">
        <v>40579</v>
      </c>
      <c r="C184">
        <v>1</v>
      </c>
      <c r="D184">
        <v>0</v>
      </c>
      <c r="E184">
        <v>2</v>
      </c>
      <c r="F184">
        <v>20</v>
      </c>
      <c r="G184" t="b">
        <v>0</v>
      </c>
      <c r="H184">
        <v>6</v>
      </c>
      <c r="I184">
        <v>1</v>
      </c>
      <c r="J184">
        <v>0.3</v>
      </c>
      <c r="K184">
        <v>0.28789999999999999</v>
      </c>
      <c r="L184">
        <v>0.87</v>
      </c>
      <c r="M184">
        <v>0.25369999999999998</v>
      </c>
      <c r="N184">
        <v>5</v>
      </c>
      <c r="O184">
        <v>64</v>
      </c>
      <c r="P184">
        <v>69</v>
      </c>
    </row>
    <row r="185" spans="1:16" x14ac:dyDescent="0.2">
      <c r="A185">
        <v>803</v>
      </c>
      <c r="B185" s="4">
        <v>40579</v>
      </c>
      <c r="C185">
        <v>1</v>
      </c>
      <c r="D185">
        <v>0</v>
      </c>
      <c r="E185">
        <v>2</v>
      </c>
      <c r="F185">
        <v>21</v>
      </c>
      <c r="G185" t="b">
        <v>0</v>
      </c>
      <c r="H185">
        <v>6</v>
      </c>
      <c r="I185">
        <v>1</v>
      </c>
      <c r="J185">
        <v>0.26</v>
      </c>
      <c r="K185">
        <v>0.2576</v>
      </c>
      <c r="L185">
        <v>1</v>
      </c>
      <c r="M185">
        <v>0.19400000000000001</v>
      </c>
      <c r="N185">
        <v>3</v>
      </c>
      <c r="O185">
        <v>53</v>
      </c>
      <c r="P185">
        <v>56</v>
      </c>
    </row>
    <row r="186" spans="1:16" x14ac:dyDescent="0.2">
      <c r="A186">
        <v>804</v>
      </c>
      <c r="B186" s="4">
        <v>40579</v>
      </c>
      <c r="C186">
        <v>1</v>
      </c>
      <c r="D186">
        <v>0</v>
      </c>
      <c r="E186">
        <v>2</v>
      </c>
      <c r="F186">
        <v>22</v>
      </c>
      <c r="G186" t="b">
        <v>0</v>
      </c>
      <c r="H186">
        <v>6</v>
      </c>
      <c r="I186">
        <v>1</v>
      </c>
      <c r="J186">
        <v>0.26</v>
      </c>
      <c r="K186">
        <v>0.2727</v>
      </c>
      <c r="L186">
        <v>0.93</v>
      </c>
      <c r="M186">
        <v>0.1343</v>
      </c>
      <c r="N186">
        <v>2</v>
      </c>
      <c r="O186">
        <v>43</v>
      </c>
      <c r="P186">
        <v>45</v>
      </c>
    </row>
    <row r="187" spans="1:16" x14ac:dyDescent="0.2">
      <c r="A187">
        <v>805</v>
      </c>
      <c r="B187" s="4">
        <v>40579</v>
      </c>
      <c r="C187">
        <v>1</v>
      </c>
      <c r="D187">
        <v>0</v>
      </c>
      <c r="E187">
        <v>2</v>
      </c>
      <c r="F187">
        <v>23</v>
      </c>
      <c r="G187" t="b">
        <v>0</v>
      </c>
      <c r="H187">
        <v>6</v>
      </c>
      <c r="I187">
        <v>1</v>
      </c>
      <c r="J187">
        <v>0.26</v>
      </c>
      <c r="K187">
        <v>0.2576</v>
      </c>
      <c r="L187">
        <v>0.93</v>
      </c>
      <c r="M187">
        <v>0.22389999999999999</v>
      </c>
      <c r="N187">
        <v>7</v>
      </c>
      <c r="O187">
        <v>52</v>
      </c>
      <c r="P187">
        <v>59</v>
      </c>
    </row>
    <row r="188" spans="1:16" x14ac:dyDescent="0.2">
      <c r="A188">
        <v>806</v>
      </c>
      <c r="B188" s="4">
        <v>40580</v>
      </c>
      <c r="C188">
        <v>1</v>
      </c>
      <c r="D188">
        <v>0</v>
      </c>
      <c r="E188">
        <v>2</v>
      </c>
      <c r="F188">
        <v>0</v>
      </c>
      <c r="G188" t="b">
        <v>0</v>
      </c>
      <c r="H188">
        <v>0</v>
      </c>
      <c r="I188">
        <v>1</v>
      </c>
      <c r="J188">
        <v>0.26</v>
      </c>
      <c r="K188">
        <v>0.2576</v>
      </c>
      <c r="L188">
        <v>0.7</v>
      </c>
      <c r="M188">
        <v>0.19400000000000001</v>
      </c>
      <c r="N188">
        <v>2</v>
      </c>
      <c r="O188">
        <v>37</v>
      </c>
      <c r="P188">
        <v>39</v>
      </c>
    </row>
    <row r="189" spans="1:16" x14ac:dyDescent="0.2">
      <c r="A189">
        <v>807</v>
      </c>
      <c r="B189" s="4">
        <v>40580</v>
      </c>
      <c r="C189">
        <v>1</v>
      </c>
      <c r="D189">
        <v>0</v>
      </c>
      <c r="E189">
        <v>2</v>
      </c>
      <c r="F189">
        <v>1</v>
      </c>
      <c r="G189" t="b">
        <v>0</v>
      </c>
      <c r="H189">
        <v>0</v>
      </c>
      <c r="I189">
        <v>1</v>
      </c>
      <c r="J189">
        <v>0.26</v>
      </c>
      <c r="K189">
        <v>0.2273</v>
      </c>
      <c r="L189">
        <v>0.65</v>
      </c>
      <c r="M189">
        <v>0.41789999999999999</v>
      </c>
      <c r="N189">
        <v>4</v>
      </c>
      <c r="O189">
        <v>40</v>
      </c>
      <c r="P189">
        <v>44</v>
      </c>
    </row>
    <row r="190" spans="1:16" x14ac:dyDescent="0.2">
      <c r="A190">
        <v>808</v>
      </c>
      <c r="B190" s="4">
        <v>40580</v>
      </c>
      <c r="C190">
        <v>1</v>
      </c>
      <c r="D190">
        <v>0</v>
      </c>
      <c r="E190">
        <v>2</v>
      </c>
      <c r="F190">
        <v>2</v>
      </c>
      <c r="G190" t="b">
        <v>0</v>
      </c>
      <c r="H190">
        <v>0</v>
      </c>
      <c r="I190">
        <v>1</v>
      </c>
      <c r="J190">
        <v>0.26</v>
      </c>
      <c r="K190">
        <v>0.2273</v>
      </c>
      <c r="L190">
        <v>0.6</v>
      </c>
      <c r="M190">
        <v>0.32840000000000003</v>
      </c>
      <c r="N190">
        <v>0</v>
      </c>
      <c r="O190">
        <v>20</v>
      </c>
      <c r="P190">
        <v>20</v>
      </c>
    </row>
    <row r="191" spans="1:16" x14ac:dyDescent="0.2">
      <c r="A191">
        <v>809</v>
      </c>
      <c r="B191" s="4">
        <v>40580</v>
      </c>
      <c r="C191">
        <v>1</v>
      </c>
      <c r="D191">
        <v>0</v>
      </c>
      <c r="E191">
        <v>2</v>
      </c>
      <c r="F191">
        <v>3</v>
      </c>
      <c r="G191" t="b">
        <v>0</v>
      </c>
      <c r="H191">
        <v>0</v>
      </c>
      <c r="I191">
        <v>1</v>
      </c>
      <c r="J191">
        <v>0.26</v>
      </c>
      <c r="K191">
        <v>0.28789999999999999</v>
      </c>
      <c r="L191">
        <v>0.6</v>
      </c>
      <c r="M191">
        <v>8.9599999999999999E-2</v>
      </c>
      <c r="N191">
        <v>3</v>
      </c>
      <c r="O191">
        <v>10</v>
      </c>
      <c r="P191">
        <v>13</v>
      </c>
    </row>
    <row r="192" spans="1:16" x14ac:dyDescent="0.2">
      <c r="A192">
        <v>810</v>
      </c>
      <c r="B192" s="4">
        <v>40580</v>
      </c>
      <c r="C192">
        <v>1</v>
      </c>
      <c r="D192">
        <v>0</v>
      </c>
      <c r="E192">
        <v>2</v>
      </c>
      <c r="F192">
        <v>4</v>
      </c>
      <c r="G192" t="b">
        <v>0</v>
      </c>
      <c r="H192">
        <v>0</v>
      </c>
      <c r="I192">
        <v>1</v>
      </c>
      <c r="J192">
        <v>0.26</v>
      </c>
      <c r="K192">
        <v>0.2273</v>
      </c>
      <c r="L192">
        <v>0.6</v>
      </c>
      <c r="M192">
        <v>0.35820000000000002</v>
      </c>
      <c r="N192">
        <v>0</v>
      </c>
      <c r="O192">
        <v>2</v>
      </c>
      <c r="P192">
        <v>2</v>
      </c>
    </row>
    <row r="193" spans="1:16" x14ac:dyDescent="0.2">
      <c r="A193">
        <v>811</v>
      </c>
      <c r="B193" s="4">
        <v>40580</v>
      </c>
      <c r="C193">
        <v>1</v>
      </c>
      <c r="D193">
        <v>0</v>
      </c>
      <c r="E193">
        <v>2</v>
      </c>
      <c r="F193">
        <v>5</v>
      </c>
      <c r="G193" t="b">
        <v>0</v>
      </c>
      <c r="H193">
        <v>0</v>
      </c>
      <c r="I193">
        <v>1</v>
      </c>
      <c r="J193">
        <v>0.26</v>
      </c>
      <c r="K193">
        <v>0.2576</v>
      </c>
      <c r="L193">
        <v>0.6</v>
      </c>
      <c r="M193">
        <v>0.22389999999999999</v>
      </c>
      <c r="N193">
        <v>0</v>
      </c>
      <c r="O193">
        <v>1</v>
      </c>
      <c r="P193">
        <v>1</v>
      </c>
    </row>
    <row r="194" spans="1:16" x14ac:dyDescent="0.2">
      <c r="A194">
        <v>812</v>
      </c>
      <c r="B194" s="4">
        <v>40580</v>
      </c>
      <c r="C194">
        <v>1</v>
      </c>
      <c r="D194">
        <v>0</v>
      </c>
      <c r="E194">
        <v>2</v>
      </c>
      <c r="F194">
        <v>6</v>
      </c>
      <c r="G194" t="b">
        <v>0</v>
      </c>
      <c r="H194">
        <v>0</v>
      </c>
      <c r="I194">
        <v>1</v>
      </c>
      <c r="J194">
        <v>0.26</v>
      </c>
      <c r="K194">
        <v>0.2576</v>
      </c>
      <c r="L194">
        <v>0.6</v>
      </c>
      <c r="M194">
        <v>0.22389999999999999</v>
      </c>
      <c r="N194">
        <v>0</v>
      </c>
      <c r="O194">
        <v>1</v>
      </c>
      <c r="P194">
        <v>1</v>
      </c>
    </row>
    <row r="195" spans="1:16" x14ac:dyDescent="0.2">
      <c r="A195">
        <v>813</v>
      </c>
      <c r="B195" s="4">
        <v>40580</v>
      </c>
      <c r="C195">
        <v>1</v>
      </c>
      <c r="D195">
        <v>0</v>
      </c>
      <c r="E195">
        <v>2</v>
      </c>
      <c r="F195">
        <v>7</v>
      </c>
      <c r="G195" t="b">
        <v>0</v>
      </c>
      <c r="H195">
        <v>0</v>
      </c>
      <c r="I195">
        <v>1</v>
      </c>
      <c r="J195">
        <v>0.24</v>
      </c>
      <c r="K195">
        <v>0.2424</v>
      </c>
      <c r="L195">
        <v>0.65</v>
      </c>
      <c r="M195">
        <v>0.16420000000000001</v>
      </c>
      <c r="N195">
        <v>0</v>
      </c>
      <c r="O195">
        <v>8</v>
      </c>
      <c r="P195">
        <v>8</v>
      </c>
    </row>
    <row r="196" spans="1:16" x14ac:dyDescent="0.2">
      <c r="A196">
        <v>814</v>
      </c>
      <c r="B196" s="4">
        <v>40580</v>
      </c>
      <c r="C196">
        <v>1</v>
      </c>
      <c r="D196">
        <v>0</v>
      </c>
      <c r="E196">
        <v>2</v>
      </c>
      <c r="F196">
        <v>8</v>
      </c>
      <c r="G196" t="b">
        <v>0</v>
      </c>
      <c r="H196">
        <v>0</v>
      </c>
      <c r="I196">
        <v>1</v>
      </c>
      <c r="J196">
        <v>0.24</v>
      </c>
      <c r="K196">
        <v>0.2576</v>
      </c>
      <c r="L196">
        <v>0.65</v>
      </c>
      <c r="M196">
        <v>0.1045</v>
      </c>
      <c r="N196">
        <v>2</v>
      </c>
      <c r="O196">
        <v>21</v>
      </c>
      <c r="P196">
        <v>23</v>
      </c>
    </row>
    <row r="197" spans="1:16" x14ac:dyDescent="0.2">
      <c r="A197">
        <v>815</v>
      </c>
      <c r="B197" s="4">
        <v>40580</v>
      </c>
      <c r="C197">
        <v>1</v>
      </c>
      <c r="D197">
        <v>0</v>
      </c>
      <c r="E197">
        <v>2</v>
      </c>
      <c r="F197">
        <v>9</v>
      </c>
      <c r="G197" t="b">
        <v>0</v>
      </c>
      <c r="H197">
        <v>0</v>
      </c>
      <c r="I197">
        <v>1</v>
      </c>
      <c r="J197">
        <v>0.28000000000000003</v>
      </c>
      <c r="K197">
        <v>0.28789999999999999</v>
      </c>
      <c r="L197">
        <v>0.56000000000000005</v>
      </c>
      <c r="M197">
        <v>0.1045</v>
      </c>
      <c r="N197">
        <v>7</v>
      </c>
      <c r="O197">
        <v>38</v>
      </c>
      <c r="P197">
        <v>45</v>
      </c>
    </row>
    <row r="198" spans="1:16" x14ac:dyDescent="0.2">
      <c r="A198">
        <v>816</v>
      </c>
      <c r="B198" s="4">
        <v>40580</v>
      </c>
      <c r="C198">
        <v>1</v>
      </c>
      <c r="D198">
        <v>0</v>
      </c>
      <c r="E198">
        <v>2</v>
      </c>
      <c r="F198">
        <v>10</v>
      </c>
      <c r="G198" t="b">
        <v>0</v>
      </c>
      <c r="H198">
        <v>0</v>
      </c>
      <c r="I198">
        <v>1</v>
      </c>
      <c r="J198">
        <v>0.3</v>
      </c>
      <c r="K198">
        <v>0.28789999999999999</v>
      </c>
      <c r="L198">
        <v>0.52</v>
      </c>
      <c r="M198">
        <v>0.25369999999999998</v>
      </c>
      <c r="N198">
        <v>15</v>
      </c>
      <c r="O198">
        <v>74</v>
      </c>
      <c r="P198">
        <v>89</v>
      </c>
    </row>
    <row r="199" spans="1:16" x14ac:dyDescent="0.2">
      <c r="A199">
        <v>817</v>
      </c>
      <c r="B199" s="4">
        <v>40580</v>
      </c>
      <c r="C199">
        <v>1</v>
      </c>
      <c r="D199">
        <v>0</v>
      </c>
      <c r="E199">
        <v>2</v>
      </c>
      <c r="F199">
        <v>11</v>
      </c>
      <c r="G199" t="b">
        <v>0</v>
      </c>
      <c r="H199">
        <v>0</v>
      </c>
      <c r="I199">
        <v>1</v>
      </c>
      <c r="J199">
        <v>0.32</v>
      </c>
      <c r="K199">
        <v>0.30299999999999999</v>
      </c>
      <c r="L199">
        <v>0.49</v>
      </c>
      <c r="M199">
        <v>0.25369999999999998</v>
      </c>
      <c r="N199">
        <v>28</v>
      </c>
      <c r="O199">
        <v>89</v>
      </c>
      <c r="P199">
        <v>117</v>
      </c>
    </row>
    <row r="200" spans="1:16" x14ac:dyDescent="0.2">
      <c r="A200">
        <v>818</v>
      </c>
      <c r="B200" s="4">
        <v>40580</v>
      </c>
      <c r="C200">
        <v>1</v>
      </c>
      <c r="D200">
        <v>0</v>
      </c>
      <c r="E200">
        <v>2</v>
      </c>
      <c r="F200">
        <v>12</v>
      </c>
      <c r="G200" t="b">
        <v>0</v>
      </c>
      <c r="H200">
        <v>0</v>
      </c>
      <c r="I200">
        <v>1</v>
      </c>
      <c r="J200">
        <v>0.34</v>
      </c>
      <c r="K200">
        <v>0.33329999999999999</v>
      </c>
      <c r="L200">
        <v>0.46</v>
      </c>
      <c r="M200">
        <v>0</v>
      </c>
      <c r="N200">
        <v>48</v>
      </c>
      <c r="O200">
        <v>126</v>
      </c>
      <c r="P200">
        <v>174</v>
      </c>
    </row>
    <row r="201" spans="1:16" x14ac:dyDescent="0.2">
      <c r="A201">
        <v>819</v>
      </c>
      <c r="B201" s="4">
        <v>40580</v>
      </c>
      <c r="C201">
        <v>1</v>
      </c>
      <c r="D201">
        <v>0</v>
      </c>
      <c r="E201">
        <v>2</v>
      </c>
      <c r="F201">
        <v>13</v>
      </c>
      <c r="G201" t="b">
        <v>0</v>
      </c>
      <c r="H201">
        <v>0</v>
      </c>
      <c r="I201">
        <v>1</v>
      </c>
      <c r="J201">
        <v>0.34</v>
      </c>
      <c r="K201">
        <v>0.36359999999999998</v>
      </c>
      <c r="L201">
        <v>0.46</v>
      </c>
      <c r="M201">
        <v>0</v>
      </c>
      <c r="N201">
        <v>47</v>
      </c>
      <c r="O201">
        <v>135</v>
      </c>
      <c r="P201">
        <v>182</v>
      </c>
    </row>
    <row r="202" spans="1:16" x14ac:dyDescent="0.2">
      <c r="A202">
        <v>820</v>
      </c>
      <c r="B202" s="4">
        <v>40580</v>
      </c>
      <c r="C202">
        <v>1</v>
      </c>
      <c r="D202">
        <v>0</v>
      </c>
      <c r="E202">
        <v>2</v>
      </c>
      <c r="F202">
        <v>14</v>
      </c>
      <c r="G202" t="b">
        <v>0</v>
      </c>
      <c r="H202">
        <v>0</v>
      </c>
      <c r="I202">
        <v>1</v>
      </c>
      <c r="J202">
        <v>0.34</v>
      </c>
      <c r="K202">
        <v>0.34849999999999998</v>
      </c>
      <c r="L202">
        <v>0.46</v>
      </c>
      <c r="M202">
        <v>8.9599999999999999E-2</v>
      </c>
      <c r="N202">
        <v>47</v>
      </c>
      <c r="O202">
        <v>114</v>
      </c>
      <c r="P202">
        <v>161</v>
      </c>
    </row>
    <row r="203" spans="1:16" x14ac:dyDescent="0.2">
      <c r="A203">
        <v>821</v>
      </c>
      <c r="B203" s="4">
        <v>40580</v>
      </c>
      <c r="C203">
        <v>1</v>
      </c>
      <c r="D203">
        <v>0</v>
      </c>
      <c r="E203">
        <v>2</v>
      </c>
      <c r="F203">
        <v>15</v>
      </c>
      <c r="G203" t="b">
        <v>0</v>
      </c>
      <c r="H203">
        <v>0</v>
      </c>
      <c r="I203">
        <v>1</v>
      </c>
      <c r="J203">
        <v>0.34</v>
      </c>
      <c r="K203">
        <v>0.34849999999999998</v>
      </c>
      <c r="L203">
        <v>0.46</v>
      </c>
      <c r="M203">
        <v>8.9599999999999999E-2</v>
      </c>
      <c r="N203">
        <v>52</v>
      </c>
      <c r="O203">
        <v>130</v>
      </c>
      <c r="P203">
        <v>182</v>
      </c>
    </row>
    <row r="204" spans="1:16" x14ac:dyDescent="0.2">
      <c r="A204">
        <v>822</v>
      </c>
      <c r="B204" s="4">
        <v>40580</v>
      </c>
      <c r="C204">
        <v>1</v>
      </c>
      <c r="D204">
        <v>0</v>
      </c>
      <c r="E204">
        <v>2</v>
      </c>
      <c r="F204">
        <v>16</v>
      </c>
      <c r="G204" t="b">
        <v>0</v>
      </c>
      <c r="H204">
        <v>0</v>
      </c>
      <c r="I204">
        <v>1</v>
      </c>
      <c r="J204">
        <v>0.34</v>
      </c>
      <c r="K204">
        <v>0.34849999999999998</v>
      </c>
      <c r="L204">
        <v>0.49</v>
      </c>
      <c r="M204">
        <v>0.1045</v>
      </c>
      <c r="N204">
        <v>42</v>
      </c>
      <c r="O204">
        <v>115</v>
      </c>
      <c r="P204">
        <v>157</v>
      </c>
    </row>
    <row r="205" spans="1:16" x14ac:dyDescent="0.2">
      <c r="A205">
        <v>823</v>
      </c>
      <c r="B205" s="4">
        <v>40580</v>
      </c>
      <c r="C205">
        <v>1</v>
      </c>
      <c r="D205">
        <v>0</v>
      </c>
      <c r="E205">
        <v>2</v>
      </c>
      <c r="F205">
        <v>17</v>
      </c>
      <c r="G205" t="b">
        <v>0</v>
      </c>
      <c r="H205">
        <v>0</v>
      </c>
      <c r="I205">
        <v>1</v>
      </c>
      <c r="J205">
        <v>0.34</v>
      </c>
      <c r="K205">
        <v>0.36359999999999998</v>
      </c>
      <c r="L205">
        <v>0.46</v>
      </c>
      <c r="M205">
        <v>0</v>
      </c>
      <c r="N205">
        <v>24</v>
      </c>
      <c r="O205">
        <v>97</v>
      </c>
      <c r="P205">
        <v>121</v>
      </c>
    </row>
    <row r="206" spans="1:16" x14ac:dyDescent="0.2">
      <c r="A206">
        <v>824</v>
      </c>
      <c r="B206" s="4">
        <v>40580</v>
      </c>
      <c r="C206">
        <v>1</v>
      </c>
      <c r="D206">
        <v>0</v>
      </c>
      <c r="E206">
        <v>2</v>
      </c>
      <c r="F206">
        <v>18</v>
      </c>
      <c r="G206" t="b">
        <v>0</v>
      </c>
      <c r="H206">
        <v>0</v>
      </c>
      <c r="I206">
        <v>1</v>
      </c>
      <c r="J206">
        <v>0.3</v>
      </c>
      <c r="K206">
        <v>0.30299999999999999</v>
      </c>
      <c r="L206">
        <v>0.56000000000000005</v>
      </c>
      <c r="M206">
        <v>0.16420000000000001</v>
      </c>
      <c r="N206">
        <v>13</v>
      </c>
      <c r="O206">
        <v>65</v>
      </c>
      <c r="P206">
        <v>78</v>
      </c>
    </row>
    <row r="207" spans="1:16" x14ac:dyDescent="0.2">
      <c r="A207">
        <v>825</v>
      </c>
      <c r="B207" s="4">
        <v>40580</v>
      </c>
      <c r="C207">
        <v>1</v>
      </c>
      <c r="D207">
        <v>0</v>
      </c>
      <c r="E207">
        <v>2</v>
      </c>
      <c r="F207">
        <v>19</v>
      </c>
      <c r="G207" t="b">
        <v>0</v>
      </c>
      <c r="H207">
        <v>0</v>
      </c>
      <c r="I207">
        <v>1</v>
      </c>
      <c r="J207">
        <v>0.28000000000000003</v>
      </c>
      <c r="K207">
        <v>0.28789999999999999</v>
      </c>
      <c r="L207">
        <v>0.61</v>
      </c>
      <c r="M207">
        <v>0.1343</v>
      </c>
      <c r="N207">
        <v>1</v>
      </c>
      <c r="O207">
        <v>20</v>
      </c>
      <c r="P207">
        <v>21</v>
      </c>
    </row>
    <row r="208" spans="1:16" x14ac:dyDescent="0.2">
      <c r="A208">
        <v>826</v>
      </c>
      <c r="B208" s="4">
        <v>40580</v>
      </c>
      <c r="C208">
        <v>1</v>
      </c>
      <c r="D208">
        <v>0</v>
      </c>
      <c r="E208">
        <v>2</v>
      </c>
      <c r="F208">
        <v>20</v>
      </c>
      <c r="G208" t="b">
        <v>0</v>
      </c>
      <c r="H208">
        <v>0</v>
      </c>
      <c r="I208">
        <v>1</v>
      </c>
      <c r="J208">
        <v>0.28000000000000003</v>
      </c>
      <c r="K208">
        <v>0.28789999999999999</v>
      </c>
      <c r="L208">
        <v>0.61</v>
      </c>
      <c r="M208">
        <v>0.1045</v>
      </c>
      <c r="N208">
        <v>5</v>
      </c>
      <c r="O208">
        <v>21</v>
      </c>
      <c r="P208">
        <v>26</v>
      </c>
    </row>
    <row r="209" spans="1:16" x14ac:dyDescent="0.2">
      <c r="A209">
        <v>827</v>
      </c>
      <c r="B209" s="4">
        <v>40580</v>
      </c>
      <c r="C209">
        <v>1</v>
      </c>
      <c r="D209">
        <v>0</v>
      </c>
      <c r="E209">
        <v>2</v>
      </c>
      <c r="F209">
        <v>21</v>
      </c>
      <c r="G209" t="b">
        <v>0</v>
      </c>
      <c r="H209">
        <v>0</v>
      </c>
      <c r="I209">
        <v>1</v>
      </c>
      <c r="J209">
        <v>0.26</v>
      </c>
      <c r="K209">
        <v>0.30299999999999999</v>
      </c>
      <c r="L209">
        <v>0.6</v>
      </c>
      <c r="M209">
        <v>0</v>
      </c>
      <c r="N209">
        <v>5</v>
      </c>
      <c r="O209">
        <v>22</v>
      </c>
      <c r="P209">
        <v>27</v>
      </c>
    </row>
    <row r="210" spans="1:16" x14ac:dyDescent="0.2">
      <c r="A210">
        <v>828</v>
      </c>
      <c r="B210" s="4">
        <v>40580</v>
      </c>
      <c r="C210">
        <v>1</v>
      </c>
      <c r="D210">
        <v>0</v>
      </c>
      <c r="E210">
        <v>2</v>
      </c>
      <c r="F210">
        <v>22</v>
      </c>
      <c r="G210" t="b">
        <v>0</v>
      </c>
      <c r="H210">
        <v>0</v>
      </c>
      <c r="I210">
        <v>1</v>
      </c>
      <c r="J210">
        <v>0.26</v>
      </c>
      <c r="K210">
        <v>0.30299999999999999</v>
      </c>
      <c r="L210">
        <v>0.6</v>
      </c>
      <c r="M210">
        <v>0</v>
      </c>
      <c r="N210">
        <v>5</v>
      </c>
      <c r="O210">
        <v>57</v>
      </c>
      <c r="P210">
        <v>62</v>
      </c>
    </row>
    <row r="211" spans="1:16" x14ac:dyDescent="0.2">
      <c r="A211">
        <v>829</v>
      </c>
      <c r="B211" s="4">
        <v>40580</v>
      </c>
      <c r="C211">
        <v>1</v>
      </c>
      <c r="D211">
        <v>0</v>
      </c>
      <c r="E211">
        <v>2</v>
      </c>
      <c r="F211">
        <v>23</v>
      </c>
      <c r="G211" t="b">
        <v>0</v>
      </c>
      <c r="H211">
        <v>0</v>
      </c>
      <c r="I211">
        <v>1</v>
      </c>
      <c r="J211">
        <v>0.24</v>
      </c>
      <c r="K211">
        <v>0.28789999999999999</v>
      </c>
      <c r="L211">
        <v>0.65</v>
      </c>
      <c r="M211">
        <v>0</v>
      </c>
      <c r="N211">
        <v>4</v>
      </c>
      <c r="O211">
        <v>26</v>
      </c>
      <c r="P211">
        <v>30</v>
      </c>
    </row>
    <row r="212" spans="1:16" x14ac:dyDescent="0.2">
      <c r="A212">
        <v>830</v>
      </c>
      <c r="B212" s="4">
        <v>40581</v>
      </c>
      <c r="C212">
        <v>1</v>
      </c>
      <c r="D212">
        <v>0</v>
      </c>
      <c r="E212">
        <v>2</v>
      </c>
      <c r="F212">
        <v>0</v>
      </c>
      <c r="G212" t="b">
        <v>0</v>
      </c>
      <c r="H212">
        <v>1</v>
      </c>
      <c r="I212">
        <v>1</v>
      </c>
      <c r="J212">
        <v>0.24</v>
      </c>
      <c r="K212">
        <v>0.28789999999999999</v>
      </c>
      <c r="L212">
        <v>0.65</v>
      </c>
      <c r="M212">
        <v>0</v>
      </c>
      <c r="N212">
        <v>1</v>
      </c>
      <c r="O212">
        <v>14</v>
      </c>
      <c r="P212">
        <v>15</v>
      </c>
    </row>
    <row r="213" spans="1:16" x14ac:dyDescent="0.2">
      <c r="A213">
        <v>831</v>
      </c>
      <c r="B213" s="4">
        <v>40581</v>
      </c>
      <c r="C213">
        <v>1</v>
      </c>
      <c r="D213">
        <v>0</v>
      </c>
      <c r="E213">
        <v>2</v>
      </c>
      <c r="F213">
        <v>1</v>
      </c>
      <c r="G213" t="b">
        <v>0</v>
      </c>
      <c r="H213">
        <v>1</v>
      </c>
      <c r="I213">
        <v>1</v>
      </c>
      <c r="J213">
        <v>0.22</v>
      </c>
      <c r="K213">
        <v>0.2727</v>
      </c>
      <c r="L213">
        <v>0.75</v>
      </c>
      <c r="M213">
        <v>0</v>
      </c>
      <c r="N213">
        <v>1</v>
      </c>
      <c r="O213">
        <v>4</v>
      </c>
      <c r="P213">
        <v>5</v>
      </c>
    </row>
    <row r="214" spans="1:16" x14ac:dyDescent="0.2">
      <c r="A214">
        <v>832</v>
      </c>
      <c r="B214" s="4">
        <v>40581</v>
      </c>
      <c r="C214">
        <v>1</v>
      </c>
      <c r="D214">
        <v>0</v>
      </c>
      <c r="E214">
        <v>2</v>
      </c>
      <c r="F214">
        <v>2</v>
      </c>
      <c r="G214" t="b">
        <v>0</v>
      </c>
      <c r="H214">
        <v>1</v>
      </c>
      <c r="I214">
        <v>1</v>
      </c>
      <c r="J214">
        <v>0.2</v>
      </c>
      <c r="K214">
        <v>0.2576</v>
      </c>
      <c r="L214">
        <v>0.8</v>
      </c>
      <c r="M214">
        <v>0</v>
      </c>
      <c r="N214">
        <v>0</v>
      </c>
      <c r="O214">
        <v>3</v>
      </c>
      <c r="P214">
        <v>3</v>
      </c>
    </row>
    <row r="215" spans="1:16" x14ac:dyDescent="0.2">
      <c r="A215">
        <v>833</v>
      </c>
      <c r="B215" s="4">
        <v>40581</v>
      </c>
      <c r="C215">
        <v>1</v>
      </c>
      <c r="D215">
        <v>0</v>
      </c>
      <c r="E215">
        <v>2</v>
      </c>
      <c r="F215">
        <v>3</v>
      </c>
      <c r="G215" t="b">
        <v>0</v>
      </c>
      <c r="H215">
        <v>1</v>
      </c>
      <c r="I215">
        <v>1</v>
      </c>
      <c r="J215">
        <v>0.2</v>
      </c>
      <c r="K215">
        <v>0.2576</v>
      </c>
      <c r="L215">
        <v>0.86</v>
      </c>
      <c r="M215">
        <v>0</v>
      </c>
      <c r="N215">
        <v>0</v>
      </c>
      <c r="O215">
        <v>1</v>
      </c>
      <c r="P215">
        <v>1</v>
      </c>
    </row>
    <row r="216" spans="1:16" x14ac:dyDescent="0.2">
      <c r="A216">
        <v>834</v>
      </c>
      <c r="B216" s="4">
        <v>40581</v>
      </c>
      <c r="C216">
        <v>1</v>
      </c>
      <c r="D216">
        <v>0</v>
      </c>
      <c r="E216">
        <v>2</v>
      </c>
      <c r="F216">
        <v>4</v>
      </c>
      <c r="G216" t="b">
        <v>0</v>
      </c>
      <c r="H216">
        <v>1</v>
      </c>
      <c r="I216">
        <v>1</v>
      </c>
      <c r="J216">
        <v>0.2</v>
      </c>
      <c r="K216">
        <v>0.2576</v>
      </c>
      <c r="L216">
        <v>0.86</v>
      </c>
      <c r="M216">
        <v>0</v>
      </c>
      <c r="N216">
        <v>1</v>
      </c>
      <c r="O216">
        <v>1</v>
      </c>
      <c r="P216">
        <v>2</v>
      </c>
    </row>
    <row r="217" spans="1:16" x14ac:dyDescent="0.2">
      <c r="A217">
        <v>835</v>
      </c>
      <c r="B217" s="4">
        <v>40581</v>
      </c>
      <c r="C217">
        <v>1</v>
      </c>
      <c r="D217">
        <v>0</v>
      </c>
      <c r="E217">
        <v>2</v>
      </c>
      <c r="F217">
        <v>5</v>
      </c>
      <c r="G217" t="b">
        <v>0</v>
      </c>
      <c r="H217">
        <v>1</v>
      </c>
      <c r="I217">
        <v>1</v>
      </c>
      <c r="J217">
        <v>0.2</v>
      </c>
      <c r="K217">
        <v>0.2576</v>
      </c>
      <c r="L217">
        <v>0.86</v>
      </c>
      <c r="M217">
        <v>0</v>
      </c>
      <c r="N217">
        <v>1</v>
      </c>
      <c r="O217">
        <v>9</v>
      </c>
      <c r="P217">
        <v>10</v>
      </c>
    </row>
    <row r="218" spans="1:16" x14ac:dyDescent="0.2">
      <c r="A218">
        <v>836</v>
      </c>
      <c r="B218" s="4">
        <v>40581</v>
      </c>
      <c r="C218">
        <v>1</v>
      </c>
      <c r="D218">
        <v>0</v>
      </c>
      <c r="E218">
        <v>2</v>
      </c>
      <c r="F218">
        <v>6</v>
      </c>
      <c r="G218" t="b">
        <v>0</v>
      </c>
      <c r="H218">
        <v>1</v>
      </c>
      <c r="I218">
        <v>1</v>
      </c>
      <c r="J218">
        <v>0.18</v>
      </c>
      <c r="K218">
        <v>0.2424</v>
      </c>
      <c r="L218">
        <v>0.93</v>
      </c>
      <c r="M218">
        <v>0</v>
      </c>
      <c r="N218">
        <v>1</v>
      </c>
      <c r="O218">
        <v>29</v>
      </c>
      <c r="P218">
        <v>30</v>
      </c>
    </row>
    <row r="219" spans="1:16" x14ac:dyDescent="0.2">
      <c r="A219">
        <v>837</v>
      </c>
      <c r="B219" s="4">
        <v>40581</v>
      </c>
      <c r="C219">
        <v>1</v>
      </c>
      <c r="D219">
        <v>0</v>
      </c>
      <c r="E219">
        <v>2</v>
      </c>
      <c r="F219">
        <v>7</v>
      </c>
      <c r="G219" t="b">
        <v>0</v>
      </c>
      <c r="H219">
        <v>1</v>
      </c>
      <c r="I219">
        <v>1</v>
      </c>
      <c r="J219">
        <v>0.18</v>
      </c>
      <c r="K219">
        <v>0.2424</v>
      </c>
      <c r="L219">
        <v>0.86</v>
      </c>
      <c r="M219">
        <v>0</v>
      </c>
      <c r="N219">
        <v>6</v>
      </c>
      <c r="O219">
        <v>89</v>
      </c>
      <c r="P219">
        <v>95</v>
      </c>
    </row>
    <row r="220" spans="1:16" x14ac:dyDescent="0.2">
      <c r="A220">
        <v>838</v>
      </c>
      <c r="B220" s="4">
        <v>40581</v>
      </c>
      <c r="C220">
        <v>1</v>
      </c>
      <c r="D220">
        <v>0</v>
      </c>
      <c r="E220">
        <v>2</v>
      </c>
      <c r="F220">
        <v>8</v>
      </c>
      <c r="G220" t="b">
        <v>0</v>
      </c>
      <c r="H220">
        <v>1</v>
      </c>
      <c r="I220">
        <v>2</v>
      </c>
      <c r="J220">
        <v>0.16</v>
      </c>
      <c r="K220">
        <v>0.2273</v>
      </c>
      <c r="L220">
        <v>1</v>
      </c>
      <c r="M220">
        <v>0</v>
      </c>
      <c r="N220">
        <v>7</v>
      </c>
      <c r="O220">
        <v>223</v>
      </c>
      <c r="P220">
        <v>230</v>
      </c>
    </row>
    <row r="221" spans="1:16" x14ac:dyDescent="0.2">
      <c r="A221">
        <v>839</v>
      </c>
      <c r="B221" s="4">
        <v>40581</v>
      </c>
      <c r="C221">
        <v>1</v>
      </c>
      <c r="D221">
        <v>0</v>
      </c>
      <c r="E221">
        <v>2</v>
      </c>
      <c r="F221">
        <v>9</v>
      </c>
      <c r="G221" t="b">
        <v>0</v>
      </c>
      <c r="H221">
        <v>1</v>
      </c>
      <c r="I221">
        <v>1</v>
      </c>
      <c r="J221">
        <v>0.22</v>
      </c>
      <c r="K221">
        <v>0.2727</v>
      </c>
      <c r="L221">
        <v>0.8</v>
      </c>
      <c r="M221">
        <v>0</v>
      </c>
      <c r="N221">
        <v>3</v>
      </c>
      <c r="O221">
        <v>115</v>
      </c>
      <c r="P221">
        <v>118</v>
      </c>
    </row>
    <row r="222" spans="1:16" x14ac:dyDescent="0.2">
      <c r="A222">
        <v>840</v>
      </c>
      <c r="B222" s="4">
        <v>40581</v>
      </c>
      <c r="C222">
        <v>1</v>
      </c>
      <c r="D222">
        <v>0</v>
      </c>
      <c r="E222">
        <v>2</v>
      </c>
      <c r="F222">
        <v>10</v>
      </c>
      <c r="G222" t="b">
        <v>0</v>
      </c>
      <c r="H222">
        <v>1</v>
      </c>
      <c r="I222">
        <v>1</v>
      </c>
      <c r="J222">
        <v>0.24</v>
      </c>
      <c r="K222">
        <v>0.2576</v>
      </c>
      <c r="L222">
        <v>0.75</v>
      </c>
      <c r="M222">
        <v>0.1045</v>
      </c>
      <c r="N222">
        <v>6</v>
      </c>
      <c r="O222">
        <v>49</v>
      </c>
      <c r="P222">
        <v>55</v>
      </c>
    </row>
    <row r="223" spans="1:16" x14ac:dyDescent="0.2">
      <c r="A223">
        <v>841</v>
      </c>
      <c r="B223" s="4">
        <v>40581</v>
      </c>
      <c r="C223">
        <v>1</v>
      </c>
      <c r="D223">
        <v>0</v>
      </c>
      <c r="E223">
        <v>2</v>
      </c>
      <c r="F223">
        <v>11</v>
      </c>
      <c r="G223" t="b">
        <v>0</v>
      </c>
      <c r="H223">
        <v>1</v>
      </c>
      <c r="I223">
        <v>1</v>
      </c>
      <c r="J223">
        <v>0.3</v>
      </c>
      <c r="K223">
        <v>0.31819999999999998</v>
      </c>
      <c r="L223">
        <v>0.65</v>
      </c>
      <c r="M223">
        <v>8.9599999999999999E-2</v>
      </c>
      <c r="N223">
        <v>11</v>
      </c>
      <c r="O223">
        <v>36</v>
      </c>
      <c r="P223">
        <v>47</v>
      </c>
    </row>
    <row r="224" spans="1:16" x14ac:dyDescent="0.2">
      <c r="A224">
        <v>842</v>
      </c>
      <c r="B224" s="4">
        <v>40581</v>
      </c>
      <c r="C224">
        <v>1</v>
      </c>
      <c r="D224">
        <v>0</v>
      </c>
      <c r="E224">
        <v>2</v>
      </c>
      <c r="F224">
        <v>12</v>
      </c>
      <c r="G224" t="b">
        <v>0</v>
      </c>
      <c r="H224">
        <v>1</v>
      </c>
      <c r="I224">
        <v>2</v>
      </c>
      <c r="J224">
        <v>0.32</v>
      </c>
      <c r="K224">
        <v>0.34849999999999998</v>
      </c>
      <c r="L224">
        <v>0.62</v>
      </c>
      <c r="M224">
        <v>0</v>
      </c>
      <c r="N224">
        <v>7</v>
      </c>
      <c r="O224">
        <v>59</v>
      </c>
      <c r="P224">
        <v>66</v>
      </c>
    </row>
    <row r="225" spans="1:16" x14ac:dyDescent="0.2">
      <c r="A225">
        <v>843</v>
      </c>
      <c r="B225" s="4">
        <v>40581</v>
      </c>
      <c r="C225">
        <v>1</v>
      </c>
      <c r="D225">
        <v>0</v>
      </c>
      <c r="E225">
        <v>2</v>
      </c>
      <c r="F225">
        <v>13</v>
      </c>
      <c r="G225" t="b">
        <v>0</v>
      </c>
      <c r="H225">
        <v>1</v>
      </c>
      <c r="I225">
        <v>2</v>
      </c>
      <c r="J225">
        <v>0.36</v>
      </c>
      <c r="K225">
        <v>0.36359999999999998</v>
      </c>
      <c r="L225">
        <v>0.56999999999999995</v>
      </c>
      <c r="M225">
        <v>8.9599999999999999E-2</v>
      </c>
      <c r="N225">
        <v>10</v>
      </c>
      <c r="O225">
        <v>54</v>
      </c>
      <c r="P225">
        <v>64</v>
      </c>
    </row>
    <row r="226" spans="1:16" x14ac:dyDescent="0.2">
      <c r="A226">
        <v>844</v>
      </c>
      <c r="B226" s="4">
        <v>40581</v>
      </c>
      <c r="C226">
        <v>1</v>
      </c>
      <c r="D226">
        <v>0</v>
      </c>
      <c r="E226">
        <v>2</v>
      </c>
      <c r="F226">
        <v>14</v>
      </c>
      <c r="G226" t="b">
        <v>0</v>
      </c>
      <c r="H226">
        <v>1</v>
      </c>
      <c r="I226">
        <v>2</v>
      </c>
      <c r="J226">
        <v>0.36</v>
      </c>
      <c r="K226">
        <v>0.36359999999999998</v>
      </c>
      <c r="L226">
        <v>0.56999999999999995</v>
      </c>
      <c r="M226">
        <v>8.9599999999999999E-2</v>
      </c>
      <c r="N226">
        <v>8</v>
      </c>
      <c r="O226">
        <v>52</v>
      </c>
      <c r="P226">
        <v>60</v>
      </c>
    </row>
    <row r="227" spans="1:16" x14ac:dyDescent="0.2">
      <c r="A227">
        <v>845</v>
      </c>
      <c r="B227" s="4">
        <v>40581</v>
      </c>
      <c r="C227">
        <v>1</v>
      </c>
      <c r="D227">
        <v>0</v>
      </c>
      <c r="E227">
        <v>2</v>
      </c>
      <c r="F227">
        <v>15</v>
      </c>
      <c r="G227" t="b">
        <v>0</v>
      </c>
      <c r="H227">
        <v>1</v>
      </c>
      <c r="I227">
        <v>2</v>
      </c>
      <c r="J227">
        <v>0.38</v>
      </c>
      <c r="K227">
        <v>0.39389999999999997</v>
      </c>
      <c r="L227">
        <v>0.54</v>
      </c>
      <c r="M227">
        <v>8.9599999999999999E-2</v>
      </c>
      <c r="N227">
        <v>4</v>
      </c>
      <c r="O227">
        <v>46</v>
      </c>
      <c r="P227">
        <v>50</v>
      </c>
    </row>
    <row r="228" spans="1:16" x14ac:dyDescent="0.2">
      <c r="A228">
        <v>846</v>
      </c>
      <c r="B228" s="4">
        <v>40581</v>
      </c>
      <c r="C228">
        <v>1</v>
      </c>
      <c r="D228">
        <v>0</v>
      </c>
      <c r="E228">
        <v>2</v>
      </c>
      <c r="F228">
        <v>16</v>
      </c>
      <c r="G228" t="b">
        <v>0</v>
      </c>
      <c r="H228">
        <v>1</v>
      </c>
      <c r="I228">
        <v>2</v>
      </c>
      <c r="J228">
        <v>0.36</v>
      </c>
      <c r="K228">
        <v>0.34849999999999998</v>
      </c>
      <c r="L228">
        <v>0.56999999999999995</v>
      </c>
      <c r="M228">
        <v>0.1343</v>
      </c>
      <c r="N228">
        <v>16</v>
      </c>
      <c r="O228">
        <v>98</v>
      </c>
      <c r="P228">
        <v>114</v>
      </c>
    </row>
    <row r="229" spans="1:16" x14ac:dyDescent="0.2">
      <c r="A229">
        <v>847</v>
      </c>
      <c r="B229" s="4">
        <v>40581</v>
      </c>
      <c r="C229">
        <v>1</v>
      </c>
      <c r="D229">
        <v>0</v>
      </c>
      <c r="E229">
        <v>2</v>
      </c>
      <c r="F229">
        <v>17</v>
      </c>
      <c r="G229" t="b">
        <v>0</v>
      </c>
      <c r="H229">
        <v>1</v>
      </c>
      <c r="I229">
        <v>2</v>
      </c>
      <c r="J229">
        <v>0.32</v>
      </c>
      <c r="K229">
        <v>0.31819999999999998</v>
      </c>
      <c r="L229">
        <v>0.7</v>
      </c>
      <c r="M229">
        <v>0.16420000000000001</v>
      </c>
      <c r="N229">
        <v>9</v>
      </c>
      <c r="O229">
        <v>207</v>
      </c>
      <c r="P229">
        <v>216</v>
      </c>
    </row>
    <row r="230" spans="1:16" x14ac:dyDescent="0.2">
      <c r="A230">
        <v>848</v>
      </c>
      <c r="B230" s="4">
        <v>40581</v>
      </c>
      <c r="C230">
        <v>1</v>
      </c>
      <c r="D230">
        <v>0</v>
      </c>
      <c r="E230">
        <v>2</v>
      </c>
      <c r="F230">
        <v>18</v>
      </c>
      <c r="G230" t="b">
        <v>0</v>
      </c>
      <c r="H230">
        <v>1</v>
      </c>
      <c r="I230">
        <v>2</v>
      </c>
      <c r="J230">
        <v>0.34</v>
      </c>
      <c r="K230">
        <v>0.33329999999999999</v>
      </c>
      <c r="L230">
        <v>0.66</v>
      </c>
      <c r="M230">
        <v>0.1343</v>
      </c>
      <c r="N230">
        <v>5</v>
      </c>
      <c r="O230">
        <v>170</v>
      </c>
      <c r="P230">
        <v>175</v>
      </c>
    </row>
    <row r="231" spans="1:16" x14ac:dyDescent="0.2">
      <c r="A231">
        <v>849</v>
      </c>
      <c r="B231" s="4">
        <v>40581</v>
      </c>
      <c r="C231">
        <v>1</v>
      </c>
      <c r="D231">
        <v>0</v>
      </c>
      <c r="E231">
        <v>2</v>
      </c>
      <c r="F231">
        <v>19</v>
      </c>
      <c r="G231" t="b">
        <v>0</v>
      </c>
      <c r="H231">
        <v>1</v>
      </c>
      <c r="I231">
        <v>2</v>
      </c>
      <c r="J231">
        <v>0.32</v>
      </c>
      <c r="K231">
        <v>0.34849999999999998</v>
      </c>
      <c r="L231">
        <v>0.7</v>
      </c>
      <c r="M231">
        <v>0</v>
      </c>
      <c r="N231">
        <v>5</v>
      </c>
      <c r="O231">
        <v>123</v>
      </c>
      <c r="P231">
        <v>128</v>
      </c>
    </row>
    <row r="232" spans="1:16" x14ac:dyDescent="0.2">
      <c r="A232">
        <v>850</v>
      </c>
      <c r="B232" s="4">
        <v>40581</v>
      </c>
      <c r="C232">
        <v>1</v>
      </c>
      <c r="D232">
        <v>0</v>
      </c>
      <c r="E232">
        <v>2</v>
      </c>
      <c r="F232">
        <v>20</v>
      </c>
      <c r="G232" t="b">
        <v>0</v>
      </c>
      <c r="H232">
        <v>1</v>
      </c>
      <c r="I232">
        <v>2</v>
      </c>
      <c r="J232">
        <v>0.32</v>
      </c>
      <c r="K232">
        <v>0.33329999999999999</v>
      </c>
      <c r="L232">
        <v>0.7</v>
      </c>
      <c r="M232">
        <v>0.1045</v>
      </c>
      <c r="N232">
        <v>6</v>
      </c>
      <c r="O232">
        <v>82</v>
      </c>
      <c r="P232">
        <v>88</v>
      </c>
    </row>
    <row r="233" spans="1:16" x14ac:dyDescent="0.2">
      <c r="A233">
        <v>851</v>
      </c>
      <c r="B233" s="4">
        <v>40581</v>
      </c>
      <c r="C233">
        <v>1</v>
      </c>
      <c r="D233">
        <v>0</v>
      </c>
      <c r="E233">
        <v>2</v>
      </c>
      <c r="F233">
        <v>21</v>
      </c>
      <c r="G233" t="b">
        <v>0</v>
      </c>
      <c r="H233">
        <v>1</v>
      </c>
      <c r="I233">
        <v>1</v>
      </c>
      <c r="J233">
        <v>0.32</v>
      </c>
      <c r="K233">
        <v>0.34849999999999998</v>
      </c>
      <c r="L233">
        <v>0.7</v>
      </c>
      <c r="M233">
        <v>0</v>
      </c>
      <c r="N233">
        <v>3</v>
      </c>
      <c r="O233">
        <v>75</v>
      </c>
      <c r="P233">
        <v>78</v>
      </c>
    </row>
    <row r="234" spans="1:16" x14ac:dyDescent="0.2">
      <c r="A234">
        <v>852</v>
      </c>
      <c r="B234" s="4">
        <v>40581</v>
      </c>
      <c r="C234">
        <v>1</v>
      </c>
      <c r="D234">
        <v>0</v>
      </c>
      <c r="E234">
        <v>2</v>
      </c>
      <c r="F234">
        <v>22</v>
      </c>
      <c r="G234" t="b">
        <v>0</v>
      </c>
      <c r="H234">
        <v>1</v>
      </c>
      <c r="I234">
        <v>1</v>
      </c>
      <c r="J234">
        <v>0.28000000000000003</v>
      </c>
      <c r="K234">
        <v>0.30299999999999999</v>
      </c>
      <c r="L234">
        <v>0.81</v>
      </c>
      <c r="M234">
        <v>8.9599999999999999E-2</v>
      </c>
      <c r="N234">
        <v>3</v>
      </c>
      <c r="O234">
        <v>34</v>
      </c>
      <c r="P234">
        <v>37</v>
      </c>
    </row>
    <row r="235" spans="1:16" x14ac:dyDescent="0.2">
      <c r="A235">
        <v>853</v>
      </c>
      <c r="B235" s="4">
        <v>40581</v>
      </c>
      <c r="C235">
        <v>1</v>
      </c>
      <c r="D235">
        <v>0</v>
      </c>
      <c r="E235">
        <v>2</v>
      </c>
      <c r="F235">
        <v>23</v>
      </c>
      <c r="G235" t="b">
        <v>0</v>
      </c>
      <c r="H235">
        <v>1</v>
      </c>
      <c r="I235">
        <v>2</v>
      </c>
      <c r="J235">
        <v>0.3</v>
      </c>
      <c r="K235">
        <v>0.33329999999999999</v>
      </c>
      <c r="L235">
        <v>0.81</v>
      </c>
      <c r="M235">
        <v>0</v>
      </c>
      <c r="N235">
        <v>6</v>
      </c>
      <c r="O235">
        <v>19</v>
      </c>
      <c r="P235">
        <v>25</v>
      </c>
    </row>
    <row r="236" spans="1:16" x14ac:dyDescent="0.2">
      <c r="A236">
        <v>854</v>
      </c>
      <c r="B236" s="4">
        <v>40582</v>
      </c>
      <c r="C236">
        <v>1</v>
      </c>
      <c r="D236">
        <v>0</v>
      </c>
      <c r="E236">
        <v>2</v>
      </c>
      <c r="F236">
        <v>0</v>
      </c>
      <c r="G236" t="b">
        <v>0</v>
      </c>
      <c r="H236">
        <v>2</v>
      </c>
      <c r="I236">
        <v>2</v>
      </c>
      <c r="J236">
        <v>0.28000000000000003</v>
      </c>
      <c r="K236">
        <v>0.31819999999999998</v>
      </c>
      <c r="L236">
        <v>0.87</v>
      </c>
      <c r="M236">
        <v>0</v>
      </c>
      <c r="N236">
        <v>4</v>
      </c>
      <c r="O236">
        <v>6</v>
      </c>
      <c r="P236">
        <v>10</v>
      </c>
    </row>
    <row r="237" spans="1:16" x14ac:dyDescent="0.2">
      <c r="A237">
        <v>855</v>
      </c>
      <c r="B237" s="4">
        <v>40582</v>
      </c>
      <c r="C237">
        <v>1</v>
      </c>
      <c r="D237">
        <v>0</v>
      </c>
      <c r="E237">
        <v>2</v>
      </c>
      <c r="F237">
        <v>1</v>
      </c>
      <c r="G237" t="b">
        <v>0</v>
      </c>
      <c r="H237">
        <v>2</v>
      </c>
      <c r="I237">
        <v>2</v>
      </c>
      <c r="J237">
        <v>0.28000000000000003</v>
      </c>
      <c r="K237">
        <v>0.31819999999999998</v>
      </c>
      <c r="L237">
        <v>0.87</v>
      </c>
      <c r="M237">
        <v>0</v>
      </c>
      <c r="N237">
        <v>0</v>
      </c>
      <c r="O237">
        <v>4</v>
      </c>
      <c r="P237">
        <v>4</v>
      </c>
    </row>
    <row r="238" spans="1:16" x14ac:dyDescent="0.2">
      <c r="A238">
        <v>856</v>
      </c>
      <c r="B238" s="4">
        <v>40582</v>
      </c>
      <c r="C238">
        <v>1</v>
      </c>
      <c r="D238">
        <v>0</v>
      </c>
      <c r="E238">
        <v>2</v>
      </c>
      <c r="F238">
        <v>2</v>
      </c>
      <c r="G238" t="b">
        <v>0</v>
      </c>
      <c r="H238">
        <v>2</v>
      </c>
      <c r="I238">
        <v>2</v>
      </c>
      <c r="J238">
        <v>0.26</v>
      </c>
      <c r="K238">
        <v>0.2727</v>
      </c>
      <c r="L238">
        <v>0.93</v>
      </c>
      <c r="M238">
        <v>0.1045</v>
      </c>
      <c r="N238">
        <v>1</v>
      </c>
      <c r="O238">
        <v>1</v>
      </c>
      <c r="P238">
        <v>2</v>
      </c>
    </row>
    <row r="239" spans="1:16" x14ac:dyDescent="0.2">
      <c r="A239">
        <v>857</v>
      </c>
      <c r="B239" s="4">
        <v>40582</v>
      </c>
      <c r="C239">
        <v>1</v>
      </c>
      <c r="D239">
        <v>0</v>
      </c>
      <c r="E239">
        <v>2</v>
      </c>
      <c r="F239">
        <v>3</v>
      </c>
      <c r="G239" t="b">
        <v>0</v>
      </c>
      <c r="H239">
        <v>2</v>
      </c>
      <c r="I239">
        <v>3</v>
      </c>
      <c r="J239">
        <v>0.28000000000000003</v>
      </c>
      <c r="K239">
        <v>0.2727</v>
      </c>
      <c r="L239">
        <v>0.93</v>
      </c>
      <c r="M239">
        <v>0.16420000000000001</v>
      </c>
      <c r="N239">
        <v>0</v>
      </c>
      <c r="O239">
        <v>1</v>
      </c>
      <c r="P239">
        <v>1</v>
      </c>
    </row>
    <row r="240" spans="1:16" x14ac:dyDescent="0.2">
      <c r="A240">
        <v>858</v>
      </c>
      <c r="B240" s="4">
        <v>40582</v>
      </c>
      <c r="C240">
        <v>1</v>
      </c>
      <c r="D240">
        <v>0</v>
      </c>
      <c r="E240">
        <v>2</v>
      </c>
      <c r="F240">
        <v>4</v>
      </c>
      <c r="G240" t="b">
        <v>0</v>
      </c>
      <c r="H240">
        <v>2</v>
      </c>
      <c r="I240">
        <v>1</v>
      </c>
      <c r="J240">
        <v>0.26</v>
      </c>
      <c r="K240">
        <v>0.2576</v>
      </c>
      <c r="L240">
        <v>0.93</v>
      </c>
      <c r="M240">
        <v>0.16420000000000001</v>
      </c>
      <c r="N240">
        <v>0</v>
      </c>
      <c r="O240">
        <v>3</v>
      </c>
      <c r="P240">
        <v>3</v>
      </c>
    </row>
    <row r="241" spans="1:16" x14ac:dyDescent="0.2">
      <c r="A241">
        <v>859</v>
      </c>
      <c r="B241" s="4">
        <v>40582</v>
      </c>
      <c r="C241">
        <v>1</v>
      </c>
      <c r="D241">
        <v>0</v>
      </c>
      <c r="E241">
        <v>2</v>
      </c>
      <c r="F241">
        <v>5</v>
      </c>
      <c r="G241" t="b">
        <v>0</v>
      </c>
      <c r="H241">
        <v>2</v>
      </c>
      <c r="I241">
        <v>1</v>
      </c>
      <c r="J241">
        <v>0.26</v>
      </c>
      <c r="K241">
        <v>0.2273</v>
      </c>
      <c r="L241">
        <v>0.81</v>
      </c>
      <c r="M241">
        <v>0.32840000000000003</v>
      </c>
      <c r="N241">
        <v>0</v>
      </c>
      <c r="O241">
        <v>2</v>
      </c>
      <c r="P241">
        <v>2</v>
      </c>
    </row>
    <row r="242" spans="1:16" x14ac:dyDescent="0.2">
      <c r="A242">
        <v>860</v>
      </c>
      <c r="B242" s="4">
        <v>40582</v>
      </c>
      <c r="C242">
        <v>1</v>
      </c>
      <c r="D242">
        <v>0</v>
      </c>
      <c r="E242">
        <v>2</v>
      </c>
      <c r="F242">
        <v>6</v>
      </c>
      <c r="G242" t="b">
        <v>0</v>
      </c>
      <c r="H242">
        <v>2</v>
      </c>
      <c r="I242">
        <v>1</v>
      </c>
      <c r="J242">
        <v>0.26</v>
      </c>
      <c r="K242">
        <v>0.2273</v>
      </c>
      <c r="L242">
        <v>0.7</v>
      </c>
      <c r="M242">
        <v>0.32840000000000003</v>
      </c>
      <c r="N242">
        <v>0</v>
      </c>
      <c r="O242">
        <v>39</v>
      </c>
      <c r="P242">
        <v>39</v>
      </c>
    </row>
    <row r="243" spans="1:16" x14ac:dyDescent="0.2">
      <c r="A243">
        <v>861</v>
      </c>
      <c r="B243" s="4">
        <v>40582</v>
      </c>
      <c r="C243">
        <v>1</v>
      </c>
      <c r="D243">
        <v>0</v>
      </c>
      <c r="E243">
        <v>2</v>
      </c>
      <c r="F243">
        <v>7</v>
      </c>
      <c r="G243" t="b">
        <v>0</v>
      </c>
      <c r="H243">
        <v>2</v>
      </c>
      <c r="I243">
        <v>1</v>
      </c>
      <c r="J243">
        <v>0.24</v>
      </c>
      <c r="K243">
        <v>0.19700000000000001</v>
      </c>
      <c r="L243">
        <v>0.65</v>
      </c>
      <c r="M243">
        <v>0.41789999999999999</v>
      </c>
      <c r="N243">
        <v>3</v>
      </c>
      <c r="O243">
        <v>97</v>
      </c>
      <c r="P243">
        <v>100</v>
      </c>
    </row>
    <row r="244" spans="1:16" x14ac:dyDescent="0.2">
      <c r="A244">
        <v>862</v>
      </c>
      <c r="B244" s="4">
        <v>40582</v>
      </c>
      <c r="C244">
        <v>1</v>
      </c>
      <c r="D244">
        <v>0</v>
      </c>
      <c r="E244">
        <v>2</v>
      </c>
      <c r="F244">
        <v>8</v>
      </c>
      <c r="G244" t="b">
        <v>0</v>
      </c>
      <c r="H244">
        <v>2</v>
      </c>
      <c r="I244">
        <v>1</v>
      </c>
      <c r="J244">
        <v>0.24</v>
      </c>
      <c r="K244">
        <v>0.19700000000000001</v>
      </c>
      <c r="L244">
        <v>0.56000000000000005</v>
      </c>
      <c r="M244">
        <v>0.49249999999999999</v>
      </c>
      <c r="N244">
        <v>7</v>
      </c>
      <c r="O244">
        <v>236</v>
      </c>
      <c r="P244">
        <v>243</v>
      </c>
    </row>
    <row r="245" spans="1:16" x14ac:dyDescent="0.2">
      <c r="A245">
        <v>863</v>
      </c>
      <c r="B245" s="4">
        <v>40582</v>
      </c>
      <c r="C245">
        <v>1</v>
      </c>
      <c r="D245">
        <v>0</v>
      </c>
      <c r="E245">
        <v>2</v>
      </c>
      <c r="F245">
        <v>9</v>
      </c>
      <c r="G245" t="b">
        <v>0</v>
      </c>
      <c r="H245">
        <v>2</v>
      </c>
      <c r="I245">
        <v>1</v>
      </c>
      <c r="J245">
        <v>0.24</v>
      </c>
      <c r="K245">
        <v>0.19700000000000001</v>
      </c>
      <c r="L245">
        <v>0.52</v>
      </c>
      <c r="M245">
        <v>0.49249999999999999</v>
      </c>
      <c r="N245">
        <v>7</v>
      </c>
      <c r="O245">
        <v>128</v>
      </c>
      <c r="P245">
        <v>135</v>
      </c>
    </row>
    <row r="246" spans="1:16" x14ac:dyDescent="0.2">
      <c r="A246">
        <v>864</v>
      </c>
      <c r="B246" s="4">
        <v>40582</v>
      </c>
      <c r="C246">
        <v>1</v>
      </c>
      <c r="D246">
        <v>0</v>
      </c>
      <c r="E246">
        <v>2</v>
      </c>
      <c r="F246">
        <v>10</v>
      </c>
      <c r="G246" t="b">
        <v>0</v>
      </c>
      <c r="H246">
        <v>2</v>
      </c>
      <c r="I246">
        <v>1</v>
      </c>
      <c r="J246">
        <v>0.22</v>
      </c>
      <c r="K246">
        <v>0.18179999999999999</v>
      </c>
      <c r="L246">
        <v>0.47</v>
      </c>
      <c r="M246">
        <v>0.55220000000000002</v>
      </c>
      <c r="N246">
        <v>4</v>
      </c>
      <c r="O246">
        <v>44</v>
      </c>
      <c r="P246">
        <v>48</v>
      </c>
    </row>
    <row r="247" spans="1:16" x14ac:dyDescent="0.2">
      <c r="A247">
        <v>865</v>
      </c>
      <c r="B247" s="4">
        <v>40582</v>
      </c>
      <c r="C247">
        <v>1</v>
      </c>
      <c r="D247">
        <v>0</v>
      </c>
      <c r="E247">
        <v>2</v>
      </c>
      <c r="F247">
        <v>11</v>
      </c>
      <c r="G247" t="b">
        <v>0</v>
      </c>
      <c r="H247">
        <v>2</v>
      </c>
      <c r="I247">
        <v>1</v>
      </c>
      <c r="J247">
        <v>0.22</v>
      </c>
      <c r="K247">
        <v>0.18179999999999999</v>
      </c>
      <c r="L247">
        <v>0.47</v>
      </c>
      <c r="M247">
        <v>0.4627</v>
      </c>
      <c r="N247">
        <v>1</v>
      </c>
      <c r="O247">
        <v>49</v>
      </c>
      <c r="P247">
        <v>50</v>
      </c>
    </row>
    <row r="248" spans="1:16" x14ac:dyDescent="0.2">
      <c r="A248">
        <v>866</v>
      </c>
      <c r="B248" s="4">
        <v>40582</v>
      </c>
      <c r="C248">
        <v>1</v>
      </c>
      <c r="D248">
        <v>0</v>
      </c>
      <c r="E248">
        <v>2</v>
      </c>
      <c r="F248">
        <v>12</v>
      </c>
      <c r="G248" t="b">
        <v>0</v>
      </c>
      <c r="H248">
        <v>2</v>
      </c>
      <c r="I248">
        <v>1</v>
      </c>
      <c r="J248">
        <v>0.24</v>
      </c>
      <c r="K248">
        <v>0.19700000000000001</v>
      </c>
      <c r="L248">
        <v>0.38</v>
      </c>
      <c r="M248">
        <v>0.49249999999999999</v>
      </c>
      <c r="N248">
        <v>2</v>
      </c>
      <c r="O248">
        <v>63</v>
      </c>
      <c r="P248">
        <v>65</v>
      </c>
    </row>
    <row r="249" spans="1:16" x14ac:dyDescent="0.2">
      <c r="A249">
        <v>867</v>
      </c>
      <c r="B249" s="4">
        <v>40582</v>
      </c>
      <c r="C249">
        <v>1</v>
      </c>
      <c r="D249">
        <v>0</v>
      </c>
      <c r="E249">
        <v>2</v>
      </c>
      <c r="F249">
        <v>13</v>
      </c>
      <c r="G249" t="b">
        <v>0</v>
      </c>
      <c r="H249">
        <v>2</v>
      </c>
      <c r="I249">
        <v>2</v>
      </c>
      <c r="J249">
        <v>0.24</v>
      </c>
      <c r="K249">
        <v>0.19700000000000001</v>
      </c>
      <c r="L249">
        <v>0.32</v>
      </c>
      <c r="M249">
        <v>0.44779999999999998</v>
      </c>
      <c r="N249">
        <v>2</v>
      </c>
      <c r="O249">
        <v>48</v>
      </c>
      <c r="P249">
        <v>50</v>
      </c>
    </row>
    <row r="250" spans="1:16" x14ac:dyDescent="0.2">
      <c r="A250">
        <v>868</v>
      </c>
      <c r="B250" s="4">
        <v>40582</v>
      </c>
      <c r="C250">
        <v>1</v>
      </c>
      <c r="D250">
        <v>0</v>
      </c>
      <c r="E250">
        <v>2</v>
      </c>
      <c r="F250">
        <v>14</v>
      </c>
      <c r="G250" t="b">
        <v>0</v>
      </c>
      <c r="H250">
        <v>2</v>
      </c>
      <c r="I250">
        <v>1</v>
      </c>
      <c r="J250">
        <v>0.22</v>
      </c>
      <c r="K250">
        <v>0.19700000000000001</v>
      </c>
      <c r="L250">
        <v>0.37</v>
      </c>
      <c r="M250">
        <v>0.41789999999999999</v>
      </c>
      <c r="N250">
        <v>3</v>
      </c>
      <c r="O250">
        <v>61</v>
      </c>
      <c r="P250">
        <v>64</v>
      </c>
    </row>
    <row r="251" spans="1:16" x14ac:dyDescent="0.2">
      <c r="A251">
        <v>869</v>
      </c>
      <c r="B251" s="4">
        <v>40582</v>
      </c>
      <c r="C251">
        <v>1</v>
      </c>
      <c r="D251">
        <v>0</v>
      </c>
      <c r="E251">
        <v>2</v>
      </c>
      <c r="F251">
        <v>15</v>
      </c>
      <c r="G251" t="b">
        <v>0</v>
      </c>
      <c r="H251">
        <v>2</v>
      </c>
      <c r="I251">
        <v>1</v>
      </c>
      <c r="J251">
        <v>0.22</v>
      </c>
      <c r="K251">
        <v>0.19700000000000001</v>
      </c>
      <c r="L251">
        <v>0.35</v>
      </c>
      <c r="M251">
        <v>0.3881</v>
      </c>
      <c r="N251">
        <v>6</v>
      </c>
      <c r="O251">
        <v>45</v>
      </c>
      <c r="P251">
        <v>51</v>
      </c>
    </row>
    <row r="252" spans="1:16" x14ac:dyDescent="0.2">
      <c r="A252">
        <v>870</v>
      </c>
      <c r="B252" s="4">
        <v>40582</v>
      </c>
      <c r="C252">
        <v>1</v>
      </c>
      <c r="D252">
        <v>0</v>
      </c>
      <c r="E252">
        <v>2</v>
      </c>
      <c r="F252">
        <v>16</v>
      </c>
      <c r="G252" t="b">
        <v>0</v>
      </c>
      <c r="H252">
        <v>2</v>
      </c>
      <c r="I252">
        <v>1</v>
      </c>
      <c r="J252">
        <v>0.22</v>
      </c>
      <c r="K252">
        <v>0.18179999999999999</v>
      </c>
      <c r="L252">
        <v>0.35</v>
      </c>
      <c r="M252">
        <v>0.52239999999999998</v>
      </c>
      <c r="N252">
        <v>4</v>
      </c>
      <c r="O252">
        <v>79</v>
      </c>
      <c r="P252">
        <v>83</v>
      </c>
    </row>
    <row r="253" spans="1:16" x14ac:dyDescent="0.2">
      <c r="A253">
        <v>871</v>
      </c>
      <c r="B253" s="4">
        <v>40582</v>
      </c>
      <c r="C253">
        <v>1</v>
      </c>
      <c r="D253">
        <v>0</v>
      </c>
      <c r="E253">
        <v>2</v>
      </c>
      <c r="F253">
        <v>17</v>
      </c>
      <c r="G253" t="b">
        <v>0</v>
      </c>
      <c r="H253">
        <v>2</v>
      </c>
      <c r="I253">
        <v>1</v>
      </c>
      <c r="J253">
        <v>0.22</v>
      </c>
      <c r="K253">
        <v>0.18179999999999999</v>
      </c>
      <c r="L253">
        <v>0.32</v>
      </c>
      <c r="M253">
        <v>0.58209999999999995</v>
      </c>
      <c r="N253">
        <v>4</v>
      </c>
      <c r="O253">
        <v>172</v>
      </c>
      <c r="P253">
        <v>176</v>
      </c>
    </row>
    <row r="254" spans="1:16" x14ac:dyDescent="0.2">
      <c r="A254">
        <v>872</v>
      </c>
      <c r="B254" s="4">
        <v>40582</v>
      </c>
      <c r="C254">
        <v>1</v>
      </c>
      <c r="D254">
        <v>0</v>
      </c>
      <c r="E254">
        <v>2</v>
      </c>
      <c r="F254">
        <v>18</v>
      </c>
      <c r="G254" t="b">
        <v>0</v>
      </c>
      <c r="H254">
        <v>2</v>
      </c>
      <c r="I254">
        <v>1</v>
      </c>
      <c r="J254">
        <v>0.2</v>
      </c>
      <c r="K254">
        <v>0.18179999999999999</v>
      </c>
      <c r="L254">
        <v>0.32</v>
      </c>
      <c r="M254">
        <v>0.3881</v>
      </c>
      <c r="N254">
        <v>1</v>
      </c>
      <c r="O254">
        <v>151</v>
      </c>
      <c r="P254">
        <v>152</v>
      </c>
    </row>
    <row r="255" spans="1:16" x14ac:dyDescent="0.2">
      <c r="A255">
        <v>873</v>
      </c>
      <c r="B255" s="4">
        <v>40582</v>
      </c>
      <c r="C255">
        <v>1</v>
      </c>
      <c r="D255">
        <v>0</v>
      </c>
      <c r="E255">
        <v>2</v>
      </c>
      <c r="F255">
        <v>19</v>
      </c>
      <c r="G255" t="b">
        <v>0</v>
      </c>
      <c r="H255">
        <v>2</v>
      </c>
      <c r="I255">
        <v>1</v>
      </c>
      <c r="J255">
        <v>0.16</v>
      </c>
      <c r="K255">
        <v>0.1212</v>
      </c>
      <c r="L255">
        <v>0.4</v>
      </c>
      <c r="M255">
        <v>0.4627</v>
      </c>
      <c r="N255">
        <v>1</v>
      </c>
      <c r="O255">
        <v>100</v>
      </c>
      <c r="P255">
        <v>101</v>
      </c>
    </row>
    <row r="256" spans="1:16" x14ac:dyDescent="0.2">
      <c r="A256">
        <v>874</v>
      </c>
      <c r="B256" s="4">
        <v>40582</v>
      </c>
      <c r="C256">
        <v>1</v>
      </c>
      <c r="D256">
        <v>0</v>
      </c>
      <c r="E256">
        <v>2</v>
      </c>
      <c r="F256">
        <v>20</v>
      </c>
      <c r="G256" t="b">
        <v>0</v>
      </c>
      <c r="H256">
        <v>2</v>
      </c>
      <c r="I256">
        <v>1</v>
      </c>
      <c r="J256">
        <v>0.16</v>
      </c>
      <c r="K256">
        <v>0.13639999999999999</v>
      </c>
      <c r="L256">
        <v>0.4</v>
      </c>
      <c r="M256">
        <v>0.32840000000000003</v>
      </c>
      <c r="N256">
        <v>3</v>
      </c>
      <c r="O256">
        <v>53</v>
      </c>
      <c r="P256">
        <v>56</v>
      </c>
    </row>
    <row r="257" spans="1:16" x14ac:dyDescent="0.2">
      <c r="A257">
        <v>875</v>
      </c>
      <c r="B257" s="4">
        <v>40582</v>
      </c>
      <c r="C257">
        <v>1</v>
      </c>
      <c r="D257">
        <v>0</v>
      </c>
      <c r="E257">
        <v>2</v>
      </c>
      <c r="F257">
        <v>21</v>
      </c>
      <c r="G257" t="b">
        <v>0</v>
      </c>
      <c r="H257">
        <v>2</v>
      </c>
      <c r="I257">
        <v>1</v>
      </c>
      <c r="J257">
        <v>0.14000000000000001</v>
      </c>
      <c r="K257">
        <v>0.1061</v>
      </c>
      <c r="L257">
        <v>0.33</v>
      </c>
      <c r="M257">
        <v>0.4627</v>
      </c>
      <c r="N257">
        <v>8</v>
      </c>
      <c r="O257">
        <v>46</v>
      </c>
      <c r="P257">
        <v>54</v>
      </c>
    </row>
    <row r="258" spans="1:16" x14ac:dyDescent="0.2">
      <c r="A258">
        <v>876</v>
      </c>
      <c r="B258" s="4">
        <v>40582</v>
      </c>
      <c r="C258">
        <v>1</v>
      </c>
      <c r="D258">
        <v>0</v>
      </c>
      <c r="E258">
        <v>2</v>
      </c>
      <c r="F258">
        <v>22</v>
      </c>
      <c r="G258" t="b">
        <v>0</v>
      </c>
      <c r="H258">
        <v>2</v>
      </c>
      <c r="I258">
        <v>1</v>
      </c>
      <c r="J258">
        <v>0.12</v>
      </c>
      <c r="K258">
        <v>0.1061</v>
      </c>
      <c r="L258">
        <v>0.33</v>
      </c>
      <c r="M258">
        <v>0.35820000000000002</v>
      </c>
      <c r="N258">
        <v>0</v>
      </c>
      <c r="O258">
        <v>29</v>
      </c>
      <c r="P258">
        <v>29</v>
      </c>
    </row>
    <row r="259" spans="1:16" x14ac:dyDescent="0.2">
      <c r="A259">
        <v>877</v>
      </c>
      <c r="B259" s="4">
        <v>40582</v>
      </c>
      <c r="C259">
        <v>1</v>
      </c>
      <c r="D259">
        <v>0</v>
      </c>
      <c r="E259">
        <v>2</v>
      </c>
      <c r="F259">
        <v>23</v>
      </c>
      <c r="G259" t="b">
        <v>0</v>
      </c>
      <c r="H259">
        <v>2</v>
      </c>
      <c r="I259">
        <v>1</v>
      </c>
      <c r="J259">
        <v>0.12</v>
      </c>
      <c r="K259">
        <v>0.1061</v>
      </c>
      <c r="L259">
        <v>0.33</v>
      </c>
      <c r="M259">
        <v>0.32840000000000003</v>
      </c>
      <c r="N259">
        <v>3</v>
      </c>
      <c r="O259">
        <v>9</v>
      </c>
      <c r="P259">
        <v>12</v>
      </c>
    </row>
    <row r="260" spans="1:16" x14ac:dyDescent="0.2">
      <c r="A260">
        <v>878</v>
      </c>
      <c r="B260" s="4">
        <v>40583</v>
      </c>
      <c r="C260">
        <v>1</v>
      </c>
      <c r="D260">
        <v>0</v>
      </c>
      <c r="E260">
        <v>2</v>
      </c>
      <c r="F260">
        <v>0</v>
      </c>
      <c r="G260" t="b">
        <v>0</v>
      </c>
      <c r="H260">
        <v>3</v>
      </c>
      <c r="I260">
        <v>1</v>
      </c>
      <c r="J260">
        <v>0.1</v>
      </c>
      <c r="K260">
        <v>7.5800000000000006E-2</v>
      </c>
      <c r="L260">
        <v>0.36</v>
      </c>
      <c r="M260">
        <v>0.35820000000000002</v>
      </c>
      <c r="N260">
        <v>0</v>
      </c>
      <c r="O260">
        <v>17</v>
      </c>
      <c r="P260">
        <v>17</v>
      </c>
    </row>
    <row r="261" spans="1:16" x14ac:dyDescent="0.2">
      <c r="A261">
        <v>879</v>
      </c>
      <c r="B261" s="4">
        <v>40583</v>
      </c>
      <c r="C261">
        <v>1</v>
      </c>
      <c r="D261">
        <v>0</v>
      </c>
      <c r="E261">
        <v>2</v>
      </c>
      <c r="F261">
        <v>1</v>
      </c>
      <c r="G261" t="b">
        <v>0</v>
      </c>
      <c r="H261">
        <v>3</v>
      </c>
      <c r="I261">
        <v>1</v>
      </c>
      <c r="J261">
        <v>0.1</v>
      </c>
      <c r="K261">
        <v>0.1061</v>
      </c>
      <c r="L261">
        <v>0.36</v>
      </c>
      <c r="M261">
        <v>0.22389999999999999</v>
      </c>
      <c r="N261">
        <v>0</v>
      </c>
      <c r="O261">
        <v>7</v>
      </c>
      <c r="P261">
        <v>7</v>
      </c>
    </row>
    <row r="262" spans="1:16" x14ac:dyDescent="0.2">
      <c r="A262">
        <v>880</v>
      </c>
      <c r="B262" s="4">
        <v>40583</v>
      </c>
      <c r="C262">
        <v>1</v>
      </c>
      <c r="D262">
        <v>0</v>
      </c>
      <c r="E262">
        <v>2</v>
      </c>
      <c r="F262">
        <v>2</v>
      </c>
      <c r="G262" t="b">
        <v>0</v>
      </c>
      <c r="H262">
        <v>3</v>
      </c>
      <c r="I262">
        <v>1</v>
      </c>
      <c r="J262">
        <v>0.08</v>
      </c>
      <c r="K262">
        <v>7.5800000000000006E-2</v>
      </c>
      <c r="L262">
        <v>0.38</v>
      </c>
      <c r="M262">
        <v>0.28360000000000002</v>
      </c>
      <c r="N262">
        <v>1</v>
      </c>
      <c r="O262">
        <v>2</v>
      </c>
      <c r="P262">
        <v>3</v>
      </c>
    </row>
    <row r="263" spans="1:16" x14ac:dyDescent="0.2">
      <c r="A263">
        <v>881</v>
      </c>
      <c r="B263" s="4">
        <v>40583</v>
      </c>
      <c r="C263">
        <v>1</v>
      </c>
      <c r="D263">
        <v>0</v>
      </c>
      <c r="E263">
        <v>2</v>
      </c>
      <c r="F263">
        <v>3</v>
      </c>
      <c r="G263" t="b">
        <v>0</v>
      </c>
      <c r="H263">
        <v>3</v>
      </c>
      <c r="I263">
        <v>1</v>
      </c>
      <c r="J263">
        <v>0.06</v>
      </c>
      <c r="K263">
        <v>7.5800000000000006E-2</v>
      </c>
      <c r="L263">
        <v>0.45</v>
      </c>
      <c r="M263">
        <v>0.1343</v>
      </c>
      <c r="N263">
        <v>0</v>
      </c>
      <c r="O263">
        <v>2</v>
      </c>
      <c r="P263">
        <v>2</v>
      </c>
    </row>
    <row r="264" spans="1:16" x14ac:dyDescent="0.2">
      <c r="A264">
        <v>882</v>
      </c>
      <c r="B264" s="4">
        <v>40583</v>
      </c>
      <c r="C264">
        <v>1</v>
      </c>
      <c r="D264">
        <v>0</v>
      </c>
      <c r="E264">
        <v>2</v>
      </c>
      <c r="F264">
        <v>5</v>
      </c>
      <c r="G264" t="b">
        <v>0</v>
      </c>
      <c r="H264">
        <v>3</v>
      </c>
      <c r="I264">
        <v>1</v>
      </c>
      <c r="J264">
        <v>0.06</v>
      </c>
      <c r="K264">
        <v>0.1061</v>
      </c>
      <c r="L264">
        <v>0.45</v>
      </c>
      <c r="M264">
        <v>0.1045</v>
      </c>
      <c r="N264">
        <v>0</v>
      </c>
      <c r="O264">
        <v>7</v>
      </c>
      <c r="P264">
        <v>7</v>
      </c>
    </row>
    <row r="265" spans="1:16" x14ac:dyDescent="0.2">
      <c r="A265">
        <v>883</v>
      </c>
      <c r="B265" s="4">
        <v>40583</v>
      </c>
      <c r="C265">
        <v>1</v>
      </c>
      <c r="D265">
        <v>0</v>
      </c>
      <c r="E265">
        <v>2</v>
      </c>
      <c r="F265">
        <v>6</v>
      </c>
      <c r="G265" t="b">
        <v>0</v>
      </c>
      <c r="H265">
        <v>3</v>
      </c>
      <c r="I265">
        <v>1</v>
      </c>
      <c r="J265">
        <v>0.06</v>
      </c>
      <c r="K265">
        <v>0.1515</v>
      </c>
      <c r="L265">
        <v>0.45</v>
      </c>
      <c r="M265">
        <v>0</v>
      </c>
      <c r="N265">
        <v>0</v>
      </c>
      <c r="O265">
        <v>43</v>
      </c>
      <c r="P265">
        <v>43</v>
      </c>
    </row>
    <row r="266" spans="1:16" x14ac:dyDescent="0.2">
      <c r="A266">
        <v>884</v>
      </c>
      <c r="B266" s="4">
        <v>40583</v>
      </c>
      <c r="C266">
        <v>1</v>
      </c>
      <c r="D266">
        <v>0</v>
      </c>
      <c r="E266">
        <v>2</v>
      </c>
      <c r="F266">
        <v>7</v>
      </c>
      <c r="G266" t="b">
        <v>0</v>
      </c>
      <c r="H266">
        <v>3</v>
      </c>
      <c r="I266">
        <v>1</v>
      </c>
      <c r="J266">
        <v>0.06</v>
      </c>
      <c r="K266">
        <v>0.1061</v>
      </c>
      <c r="L266">
        <v>0.49</v>
      </c>
      <c r="M266">
        <v>0.1045</v>
      </c>
      <c r="N266">
        <v>4</v>
      </c>
      <c r="O266">
        <v>95</v>
      </c>
      <c r="P266">
        <v>99</v>
      </c>
    </row>
    <row r="267" spans="1:16" x14ac:dyDescent="0.2">
      <c r="A267">
        <v>885</v>
      </c>
      <c r="B267" s="4">
        <v>40583</v>
      </c>
      <c r="C267">
        <v>1</v>
      </c>
      <c r="D267">
        <v>0</v>
      </c>
      <c r="E267">
        <v>2</v>
      </c>
      <c r="F267">
        <v>8</v>
      </c>
      <c r="G267" t="b">
        <v>0</v>
      </c>
      <c r="H267">
        <v>3</v>
      </c>
      <c r="I267">
        <v>1</v>
      </c>
      <c r="J267">
        <v>0.1</v>
      </c>
      <c r="K267">
        <v>0.13639999999999999</v>
      </c>
      <c r="L267">
        <v>0.42</v>
      </c>
      <c r="M267">
        <v>0</v>
      </c>
      <c r="N267">
        <v>1</v>
      </c>
      <c r="O267">
        <v>198</v>
      </c>
      <c r="P267">
        <v>199</v>
      </c>
    </row>
    <row r="268" spans="1:16" x14ac:dyDescent="0.2">
      <c r="A268">
        <v>886</v>
      </c>
      <c r="B268" s="4">
        <v>40583</v>
      </c>
      <c r="C268">
        <v>1</v>
      </c>
      <c r="D268">
        <v>0</v>
      </c>
      <c r="E268">
        <v>2</v>
      </c>
      <c r="F268">
        <v>9</v>
      </c>
      <c r="G268" t="b">
        <v>0</v>
      </c>
      <c r="H268">
        <v>3</v>
      </c>
      <c r="I268">
        <v>1</v>
      </c>
      <c r="J268">
        <v>0.12</v>
      </c>
      <c r="K268">
        <v>0.13639999999999999</v>
      </c>
      <c r="L268">
        <v>0.39</v>
      </c>
      <c r="M268">
        <v>0.16420000000000001</v>
      </c>
      <c r="N268">
        <v>4</v>
      </c>
      <c r="O268">
        <v>119</v>
      </c>
      <c r="P268">
        <v>123</v>
      </c>
    </row>
    <row r="269" spans="1:16" x14ac:dyDescent="0.2">
      <c r="A269">
        <v>887</v>
      </c>
      <c r="B269" s="4">
        <v>40583</v>
      </c>
      <c r="C269">
        <v>1</v>
      </c>
      <c r="D269">
        <v>0</v>
      </c>
      <c r="E269">
        <v>2</v>
      </c>
      <c r="F269">
        <v>10</v>
      </c>
      <c r="G269" t="b">
        <v>0</v>
      </c>
      <c r="H269">
        <v>3</v>
      </c>
      <c r="I269">
        <v>1</v>
      </c>
      <c r="J269">
        <v>0.14000000000000001</v>
      </c>
      <c r="K269">
        <v>0.18179999999999999</v>
      </c>
      <c r="L269">
        <v>0.36</v>
      </c>
      <c r="M269">
        <v>0</v>
      </c>
      <c r="N269">
        <v>8</v>
      </c>
      <c r="O269">
        <v>51</v>
      </c>
      <c r="P269">
        <v>59</v>
      </c>
    </row>
    <row r="270" spans="1:16" x14ac:dyDescent="0.2">
      <c r="A270">
        <v>888</v>
      </c>
      <c r="B270" s="4">
        <v>40583</v>
      </c>
      <c r="C270">
        <v>1</v>
      </c>
      <c r="D270">
        <v>0</v>
      </c>
      <c r="E270">
        <v>2</v>
      </c>
      <c r="F270">
        <v>11</v>
      </c>
      <c r="G270" t="b">
        <v>0</v>
      </c>
      <c r="H270">
        <v>3</v>
      </c>
      <c r="I270">
        <v>2</v>
      </c>
      <c r="J270">
        <v>0.14000000000000001</v>
      </c>
      <c r="K270">
        <v>0.1515</v>
      </c>
      <c r="L270">
        <v>0.43</v>
      </c>
      <c r="M270">
        <v>0.16420000000000001</v>
      </c>
      <c r="N270">
        <v>1</v>
      </c>
      <c r="O270">
        <v>40</v>
      </c>
      <c r="P270">
        <v>41</v>
      </c>
    </row>
    <row r="271" spans="1:16" x14ac:dyDescent="0.2">
      <c r="A271">
        <v>889</v>
      </c>
      <c r="B271" s="4">
        <v>40583</v>
      </c>
      <c r="C271">
        <v>1</v>
      </c>
      <c r="D271">
        <v>0</v>
      </c>
      <c r="E271">
        <v>2</v>
      </c>
      <c r="F271">
        <v>12</v>
      </c>
      <c r="G271" t="b">
        <v>0</v>
      </c>
      <c r="H271">
        <v>3</v>
      </c>
      <c r="I271">
        <v>2</v>
      </c>
      <c r="J271">
        <v>0.18</v>
      </c>
      <c r="K271">
        <v>0.18179999999999999</v>
      </c>
      <c r="L271">
        <v>0.4</v>
      </c>
      <c r="M271">
        <v>0.22389999999999999</v>
      </c>
      <c r="N271">
        <v>4</v>
      </c>
      <c r="O271">
        <v>57</v>
      </c>
      <c r="P271">
        <v>61</v>
      </c>
    </row>
    <row r="272" spans="1:16" x14ac:dyDescent="0.2">
      <c r="A272">
        <v>890</v>
      </c>
      <c r="B272" s="4">
        <v>40583</v>
      </c>
      <c r="C272">
        <v>1</v>
      </c>
      <c r="D272">
        <v>0</v>
      </c>
      <c r="E272">
        <v>2</v>
      </c>
      <c r="F272">
        <v>13</v>
      </c>
      <c r="G272" t="b">
        <v>0</v>
      </c>
      <c r="H272">
        <v>3</v>
      </c>
      <c r="I272">
        <v>1</v>
      </c>
      <c r="J272">
        <v>0.18</v>
      </c>
      <c r="K272">
        <v>0.16669999999999999</v>
      </c>
      <c r="L272">
        <v>0.4</v>
      </c>
      <c r="M272">
        <v>0.25369999999999998</v>
      </c>
      <c r="N272">
        <v>2</v>
      </c>
      <c r="O272">
        <v>67</v>
      </c>
      <c r="P272">
        <v>69</v>
      </c>
    </row>
    <row r="273" spans="1:16" x14ac:dyDescent="0.2">
      <c r="A273">
        <v>891</v>
      </c>
      <c r="B273" s="4">
        <v>40583</v>
      </c>
      <c r="C273">
        <v>1</v>
      </c>
      <c r="D273">
        <v>0</v>
      </c>
      <c r="E273">
        <v>2</v>
      </c>
      <c r="F273">
        <v>14</v>
      </c>
      <c r="G273" t="b">
        <v>0</v>
      </c>
      <c r="H273">
        <v>3</v>
      </c>
      <c r="I273">
        <v>1</v>
      </c>
      <c r="J273">
        <v>0.2</v>
      </c>
      <c r="K273">
        <v>0.18179999999999999</v>
      </c>
      <c r="L273">
        <v>0.34</v>
      </c>
      <c r="M273">
        <v>0.29849999999999999</v>
      </c>
      <c r="N273">
        <v>2</v>
      </c>
      <c r="O273">
        <v>56</v>
      </c>
      <c r="P273">
        <v>58</v>
      </c>
    </row>
    <row r="274" spans="1:16" x14ac:dyDescent="0.2">
      <c r="A274">
        <v>892</v>
      </c>
      <c r="B274" s="4">
        <v>40583</v>
      </c>
      <c r="C274">
        <v>1</v>
      </c>
      <c r="D274">
        <v>0</v>
      </c>
      <c r="E274">
        <v>2</v>
      </c>
      <c r="F274">
        <v>15</v>
      </c>
      <c r="G274" t="b">
        <v>0</v>
      </c>
      <c r="H274">
        <v>3</v>
      </c>
      <c r="I274">
        <v>2</v>
      </c>
      <c r="J274">
        <v>0.2</v>
      </c>
      <c r="K274">
        <v>0.18179999999999999</v>
      </c>
      <c r="L274">
        <v>0.34</v>
      </c>
      <c r="M274">
        <v>0.28360000000000002</v>
      </c>
      <c r="N274">
        <v>3</v>
      </c>
      <c r="O274">
        <v>61</v>
      </c>
      <c r="P274">
        <v>64</v>
      </c>
    </row>
    <row r="275" spans="1:16" x14ac:dyDescent="0.2">
      <c r="A275">
        <v>893</v>
      </c>
      <c r="B275" s="4">
        <v>40583</v>
      </c>
      <c r="C275">
        <v>1</v>
      </c>
      <c r="D275">
        <v>0</v>
      </c>
      <c r="E275">
        <v>2</v>
      </c>
      <c r="F275">
        <v>16</v>
      </c>
      <c r="G275" t="b">
        <v>0</v>
      </c>
      <c r="H275">
        <v>3</v>
      </c>
      <c r="I275">
        <v>2</v>
      </c>
      <c r="J275">
        <v>0.2</v>
      </c>
      <c r="K275">
        <v>0.19700000000000001</v>
      </c>
      <c r="L275">
        <v>0.37</v>
      </c>
      <c r="M275">
        <v>0.25369999999999998</v>
      </c>
      <c r="N275">
        <v>7</v>
      </c>
      <c r="O275">
        <v>72</v>
      </c>
      <c r="P275">
        <v>79</v>
      </c>
    </row>
    <row r="276" spans="1:16" x14ac:dyDescent="0.2">
      <c r="A276">
        <v>894</v>
      </c>
      <c r="B276" s="4">
        <v>40583</v>
      </c>
      <c r="C276">
        <v>1</v>
      </c>
      <c r="D276">
        <v>0</v>
      </c>
      <c r="E276">
        <v>2</v>
      </c>
      <c r="F276">
        <v>17</v>
      </c>
      <c r="G276" t="b">
        <v>0</v>
      </c>
      <c r="H276">
        <v>3</v>
      </c>
      <c r="I276">
        <v>2</v>
      </c>
      <c r="J276">
        <v>0.2</v>
      </c>
      <c r="K276">
        <v>0.19700000000000001</v>
      </c>
      <c r="L276">
        <v>0.34</v>
      </c>
      <c r="M276">
        <v>0.25369999999999998</v>
      </c>
      <c r="N276">
        <v>9</v>
      </c>
      <c r="O276">
        <v>157</v>
      </c>
      <c r="P276">
        <v>166</v>
      </c>
    </row>
    <row r="277" spans="1:16" x14ac:dyDescent="0.2">
      <c r="A277">
        <v>895</v>
      </c>
      <c r="B277" s="4">
        <v>40583</v>
      </c>
      <c r="C277">
        <v>1</v>
      </c>
      <c r="D277">
        <v>0</v>
      </c>
      <c r="E277">
        <v>2</v>
      </c>
      <c r="F277">
        <v>18</v>
      </c>
      <c r="G277" t="b">
        <v>0</v>
      </c>
      <c r="H277">
        <v>3</v>
      </c>
      <c r="I277">
        <v>2</v>
      </c>
      <c r="J277">
        <v>0.18</v>
      </c>
      <c r="K277">
        <v>0.16669999999999999</v>
      </c>
      <c r="L277">
        <v>0.47</v>
      </c>
      <c r="M277">
        <v>0.29849999999999999</v>
      </c>
      <c r="N277">
        <v>2</v>
      </c>
      <c r="O277">
        <v>168</v>
      </c>
      <c r="P277">
        <v>170</v>
      </c>
    </row>
    <row r="278" spans="1:16" x14ac:dyDescent="0.2">
      <c r="A278">
        <v>896</v>
      </c>
      <c r="B278" s="4">
        <v>40583</v>
      </c>
      <c r="C278">
        <v>1</v>
      </c>
      <c r="D278">
        <v>0</v>
      </c>
      <c r="E278">
        <v>2</v>
      </c>
      <c r="F278">
        <v>19</v>
      </c>
      <c r="G278" t="b">
        <v>0</v>
      </c>
      <c r="H278">
        <v>3</v>
      </c>
      <c r="I278">
        <v>3</v>
      </c>
      <c r="J278">
        <v>0.14000000000000001</v>
      </c>
      <c r="K278">
        <v>0.1212</v>
      </c>
      <c r="L278">
        <v>0.86</v>
      </c>
      <c r="M278">
        <v>0.25369999999999998</v>
      </c>
      <c r="N278">
        <v>1</v>
      </c>
      <c r="O278">
        <v>87</v>
      </c>
      <c r="P278">
        <v>88</v>
      </c>
    </row>
    <row r="279" spans="1:16" x14ac:dyDescent="0.2">
      <c r="A279">
        <v>897</v>
      </c>
      <c r="B279" s="4">
        <v>40583</v>
      </c>
      <c r="C279">
        <v>1</v>
      </c>
      <c r="D279">
        <v>0</v>
      </c>
      <c r="E279">
        <v>2</v>
      </c>
      <c r="F279">
        <v>20</v>
      </c>
      <c r="G279" t="b">
        <v>0</v>
      </c>
      <c r="H279">
        <v>3</v>
      </c>
      <c r="I279">
        <v>3</v>
      </c>
      <c r="J279">
        <v>0.14000000000000001</v>
      </c>
      <c r="K279">
        <v>0.1515</v>
      </c>
      <c r="L279">
        <v>0.86</v>
      </c>
      <c r="M279">
        <v>0.16420000000000001</v>
      </c>
      <c r="N279">
        <v>0</v>
      </c>
      <c r="O279">
        <v>84</v>
      </c>
      <c r="P279">
        <v>84</v>
      </c>
    </row>
    <row r="280" spans="1:16" x14ac:dyDescent="0.2">
      <c r="A280">
        <v>898</v>
      </c>
      <c r="B280" s="4">
        <v>40583</v>
      </c>
      <c r="C280">
        <v>1</v>
      </c>
      <c r="D280">
        <v>0</v>
      </c>
      <c r="E280">
        <v>2</v>
      </c>
      <c r="F280">
        <v>21</v>
      </c>
      <c r="G280" t="b">
        <v>0</v>
      </c>
      <c r="H280">
        <v>3</v>
      </c>
      <c r="I280">
        <v>2</v>
      </c>
      <c r="J280">
        <v>0.14000000000000001</v>
      </c>
      <c r="K280">
        <v>0.1515</v>
      </c>
      <c r="L280">
        <v>0.86</v>
      </c>
      <c r="M280">
        <v>0.16420000000000001</v>
      </c>
      <c r="N280">
        <v>0</v>
      </c>
      <c r="O280">
        <v>83</v>
      </c>
      <c r="P280">
        <v>83</v>
      </c>
    </row>
    <row r="281" spans="1:16" x14ac:dyDescent="0.2">
      <c r="A281">
        <v>899</v>
      </c>
      <c r="B281" s="4">
        <v>40583</v>
      </c>
      <c r="C281">
        <v>1</v>
      </c>
      <c r="D281">
        <v>0</v>
      </c>
      <c r="E281">
        <v>2</v>
      </c>
      <c r="F281">
        <v>22</v>
      </c>
      <c r="G281" t="b">
        <v>0</v>
      </c>
      <c r="H281">
        <v>3</v>
      </c>
      <c r="I281">
        <v>3</v>
      </c>
      <c r="J281">
        <v>0.16</v>
      </c>
      <c r="K281">
        <v>0.16669999999999999</v>
      </c>
      <c r="L281">
        <v>0.8</v>
      </c>
      <c r="M281">
        <v>0.16420000000000001</v>
      </c>
      <c r="N281">
        <v>4</v>
      </c>
      <c r="O281">
        <v>42</v>
      </c>
      <c r="P281">
        <v>46</v>
      </c>
    </row>
    <row r="282" spans="1:16" x14ac:dyDescent="0.2">
      <c r="A282">
        <v>900</v>
      </c>
      <c r="B282" s="4">
        <v>40583</v>
      </c>
      <c r="C282">
        <v>1</v>
      </c>
      <c r="D282">
        <v>0</v>
      </c>
      <c r="E282">
        <v>2</v>
      </c>
      <c r="F282">
        <v>23</v>
      </c>
      <c r="G282" t="b">
        <v>0</v>
      </c>
      <c r="H282">
        <v>3</v>
      </c>
      <c r="I282">
        <v>3</v>
      </c>
      <c r="J282">
        <v>0.16</v>
      </c>
      <c r="K282">
        <v>0.1515</v>
      </c>
      <c r="L282">
        <v>0.8</v>
      </c>
      <c r="M282">
        <v>0.19400000000000001</v>
      </c>
      <c r="N282">
        <v>0</v>
      </c>
      <c r="O282">
        <v>37</v>
      </c>
      <c r="P282">
        <v>37</v>
      </c>
    </row>
    <row r="283" spans="1:16" x14ac:dyDescent="0.2">
      <c r="A283">
        <v>901</v>
      </c>
      <c r="B283" s="4">
        <v>40584</v>
      </c>
      <c r="C283">
        <v>1</v>
      </c>
      <c r="D283">
        <v>0</v>
      </c>
      <c r="E283">
        <v>2</v>
      </c>
      <c r="F283">
        <v>0</v>
      </c>
      <c r="G283" t="b">
        <v>0</v>
      </c>
      <c r="H283">
        <v>4</v>
      </c>
      <c r="I283">
        <v>3</v>
      </c>
      <c r="J283">
        <v>0.14000000000000001</v>
      </c>
      <c r="K283">
        <v>0.13639999999999999</v>
      </c>
      <c r="L283">
        <v>0.86</v>
      </c>
      <c r="M283">
        <v>0.19400000000000001</v>
      </c>
      <c r="N283">
        <v>0</v>
      </c>
      <c r="O283">
        <v>16</v>
      </c>
      <c r="P283">
        <v>16</v>
      </c>
    </row>
    <row r="284" spans="1:16" x14ac:dyDescent="0.2">
      <c r="A284">
        <v>902</v>
      </c>
      <c r="B284" s="4">
        <v>40584</v>
      </c>
      <c r="C284">
        <v>1</v>
      </c>
      <c r="D284">
        <v>0</v>
      </c>
      <c r="E284">
        <v>2</v>
      </c>
      <c r="F284">
        <v>1</v>
      </c>
      <c r="G284" t="b">
        <v>0</v>
      </c>
      <c r="H284">
        <v>4</v>
      </c>
      <c r="I284">
        <v>3</v>
      </c>
      <c r="J284">
        <v>0.14000000000000001</v>
      </c>
      <c r="K284">
        <v>0.1515</v>
      </c>
      <c r="L284">
        <v>0.8</v>
      </c>
      <c r="M284">
        <v>0.1343</v>
      </c>
      <c r="N284">
        <v>0</v>
      </c>
      <c r="O284">
        <v>7</v>
      </c>
      <c r="P284">
        <v>7</v>
      </c>
    </row>
    <row r="285" spans="1:16" x14ac:dyDescent="0.2">
      <c r="A285">
        <v>903</v>
      </c>
      <c r="B285" s="4">
        <v>40584</v>
      </c>
      <c r="C285">
        <v>1</v>
      </c>
      <c r="D285">
        <v>0</v>
      </c>
      <c r="E285">
        <v>2</v>
      </c>
      <c r="F285">
        <v>2</v>
      </c>
      <c r="G285" t="b">
        <v>0</v>
      </c>
      <c r="H285">
        <v>4</v>
      </c>
      <c r="I285">
        <v>3</v>
      </c>
      <c r="J285">
        <v>0.14000000000000001</v>
      </c>
      <c r="K285">
        <v>0.1515</v>
      </c>
      <c r="L285">
        <v>0.8</v>
      </c>
      <c r="M285">
        <v>0.1343</v>
      </c>
      <c r="N285">
        <v>0</v>
      </c>
      <c r="O285">
        <v>3</v>
      </c>
      <c r="P285">
        <v>3</v>
      </c>
    </row>
    <row r="286" spans="1:16" x14ac:dyDescent="0.2">
      <c r="A286">
        <v>904</v>
      </c>
      <c r="B286" s="4">
        <v>40584</v>
      </c>
      <c r="C286">
        <v>1</v>
      </c>
      <c r="D286">
        <v>0</v>
      </c>
      <c r="E286">
        <v>2</v>
      </c>
      <c r="F286">
        <v>4</v>
      </c>
      <c r="G286" t="b">
        <v>0</v>
      </c>
      <c r="H286">
        <v>4</v>
      </c>
      <c r="I286">
        <v>2</v>
      </c>
      <c r="J286">
        <v>0.14000000000000001</v>
      </c>
      <c r="K286">
        <v>0.13639999999999999</v>
      </c>
      <c r="L286">
        <v>0.59</v>
      </c>
      <c r="M286">
        <v>0.22389999999999999</v>
      </c>
      <c r="N286">
        <v>0</v>
      </c>
      <c r="O286">
        <v>1</v>
      </c>
      <c r="P286">
        <v>1</v>
      </c>
    </row>
    <row r="287" spans="1:16" x14ac:dyDescent="0.2">
      <c r="A287">
        <v>905</v>
      </c>
      <c r="B287" s="4">
        <v>40584</v>
      </c>
      <c r="C287">
        <v>1</v>
      </c>
      <c r="D287">
        <v>0</v>
      </c>
      <c r="E287">
        <v>2</v>
      </c>
      <c r="F287">
        <v>5</v>
      </c>
      <c r="G287" t="b">
        <v>0</v>
      </c>
      <c r="H287">
        <v>4</v>
      </c>
      <c r="I287">
        <v>2</v>
      </c>
      <c r="J287">
        <v>0.12</v>
      </c>
      <c r="K287">
        <v>0.1212</v>
      </c>
      <c r="L287">
        <v>0.5</v>
      </c>
      <c r="M287">
        <v>0.22389999999999999</v>
      </c>
      <c r="N287">
        <v>0</v>
      </c>
      <c r="O287">
        <v>6</v>
      </c>
      <c r="P287">
        <v>6</v>
      </c>
    </row>
    <row r="288" spans="1:16" x14ac:dyDescent="0.2">
      <c r="A288">
        <v>906</v>
      </c>
      <c r="B288" s="4">
        <v>40584</v>
      </c>
      <c r="C288">
        <v>1</v>
      </c>
      <c r="D288">
        <v>0</v>
      </c>
      <c r="E288">
        <v>2</v>
      </c>
      <c r="F288">
        <v>6</v>
      </c>
      <c r="G288" t="b">
        <v>0</v>
      </c>
      <c r="H288">
        <v>4</v>
      </c>
      <c r="I288">
        <v>2</v>
      </c>
      <c r="J288">
        <v>0.12</v>
      </c>
      <c r="K288">
        <v>0.1212</v>
      </c>
      <c r="L288">
        <v>0.54</v>
      </c>
      <c r="M288">
        <v>0.28360000000000002</v>
      </c>
      <c r="N288">
        <v>0</v>
      </c>
      <c r="O288">
        <v>26</v>
      </c>
      <c r="P288">
        <v>26</v>
      </c>
    </row>
    <row r="289" spans="1:16" x14ac:dyDescent="0.2">
      <c r="A289">
        <v>907</v>
      </c>
      <c r="B289" s="4">
        <v>40584</v>
      </c>
      <c r="C289">
        <v>1</v>
      </c>
      <c r="D289">
        <v>0</v>
      </c>
      <c r="E289">
        <v>2</v>
      </c>
      <c r="F289">
        <v>7</v>
      </c>
      <c r="G289" t="b">
        <v>0</v>
      </c>
      <c r="H289">
        <v>4</v>
      </c>
      <c r="I289">
        <v>1</v>
      </c>
      <c r="J289">
        <v>0.1</v>
      </c>
      <c r="K289">
        <v>7.5800000000000006E-2</v>
      </c>
      <c r="L289">
        <v>0.5</v>
      </c>
      <c r="M289">
        <v>0.41789999999999999</v>
      </c>
      <c r="N289">
        <v>0</v>
      </c>
      <c r="O289">
        <v>99</v>
      </c>
      <c r="P289">
        <v>99</v>
      </c>
    </row>
    <row r="290" spans="1:16" x14ac:dyDescent="0.2">
      <c r="A290">
        <v>908</v>
      </c>
      <c r="B290" s="4">
        <v>40584</v>
      </c>
      <c r="C290">
        <v>1</v>
      </c>
      <c r="D290">
        <v>0</v>
      </c>
      <c r="E290">
        <v>2</v>
      </c>
      <c r="F290">
        <v>8</v>
      </c>
      <c r="G290" t="b">
        <v>0</v>
      </c>
      <c r="H290">
        <v>4</v>
      </c>
      <c r="I290">
        <v>1</v>
      </c>
      <c r="J290">
        <v>0.1</v>
      </c>
      <c r="K290">
        <v>7.5800000000000006E-2</v>
      </c>
      <c r="L290">
        <v>0.49</v>
      </c>
      <c r="M290">
        <v>0.32840000000000003</v>
      </c>
      <c r="N290">
        <v>5</v>
      </c>
      <c r="O290">
        <v>173</v>
      </c>
      <c r="P290">
        <v>178</v>
      </c>
    </row>
    <row r="291" spans="1:16" x14ac:dyDescent="0.2">
      <c r="A291">
        <v>909</v>
      </c>
      <c r="B291" s="4">
        <v>40584</v>
      </c>
      <c r="C291">
        <v>1</v>
      </c>
      <c r="D291">
        <v>0</v>
      </c>
      <c r="E291">
        <v>2</v>
      </c>
      <c r="F291">
        <v>9</v>
      </c>
      <c r="G291" t="b">
        <v>0</v>
      </c>
      <c r="H291">
        <v>4</v>
      </c>
      <c r="I291">
        <v>1</v>
      </c>
      <c r="J291">
        <v>0.12</v>
      </c>
      <c r="K291">
        <v>0.1061</v>
      </c>
      <c r="L291">
        <v>0.42</v>
      </c>
      <c r="M291">
        <v>0.35820000000000002</v>
      </c>
      <c r="N291">
        <v>1</v>
      </c>
      <c r="O291">
        <v>121</v>
      </c>
      <c r="P291">
        <v>122</v>
      </c>
    </row>
    <row r="292" spans="1:16" x14ac:dyDescent="0.2">
      <c r="A292">
        <v>910</v>
      </c>
      <c r="B292" s="4">
        <v>40584</v>
      </c>
      <c r="C292">
        <v>1</v>
      </c>
      <c r="D292">
        <v>0</v>
      </c>
      <c r="E292">
        <v>2</v>
      </c>
      <c r="F292">
        <v>10</v>
      </c>
      <c r="G292" t="b">
        <v>0</v>
      </c>
      <c r="H292">
        <v>4</v>
      </c>
      <c r="I292">
        <v>1</v>
      </c>
      <c r="J292">
        <v>0.12</v>
      </c>
      <c r="K292">
        <v>0.1061</v>
      </c>
      <c r="L292">
        <v>0.42</v>
      </c>
      <c r="M292">
        <v>0.29849999999999999</v>
      </c>
      <c r="N292">
        <v>1</v>
      </c>
      <c r="O292">
        <v>34</v>
      </c>
      <c r="P292">
        <v>35</v>
      </c>
    </row>
    <row r="293" spans="1:16" x14ac:dyDescent="0.2">
      <c r="A293">
        <v>911</v>
      </c>
      <c r="B293" s="4">
        <v>40584</v>
      </c>
      <c r="C293">
        <v>1</v>
      </c>
      <c r="D293">
        <v>0</v>
      </c>
      <c r="E293">
        <v>2</v>
      </c>
      <c r="F293">
        <v>11</v>
      </c>
      <c r="G293" t="b">
        <v>0</v>
      </c>
      <c r="H293">
        <v>4</v>
      </c>
      <c r="I293">
        <v>1</v>
      </c>
      <c r="J293">
        <v>0.14000000000000001</v>
      </c>
      <c r="K293">
        <v>0.1212</v>
      </c>
      <c r="L293">
        <v>0.39</v>
      </c>
      <c r="M293">
        <v>0.35820000000000002</v>
      </c>
      <c r="N293">
        <v>1</v>
      </c>
      <c r="O293">
        <v>44</v>
      </c>
      <c r="P293">
        <v>45</v>
      </c>
    </row>
    <row r="294" spans="1:16" x14ac:dyDescent="0.2">
      <c r="A294">
        <v>912</v>
      </c>
      <c r="B294" s="4">
        <v>40584</v>
      </c>
      <c r="C294">
        <v>1</v>
      </c>
      <c r="D294">
        <v>0</v>
      </c>
      <c r="E294">
        <v>2</v>
      </c>
      <c r="F294">
        <v>12</v>
      </c>
      <c r="G294" t="b">
        <v>0</v>
      </c>
      <c r="H294">
        <v>4</v>
      </c>
      <c r="I294">
        <v>1</v>
      </c>
      <c r="J294">
        <v>0.16</v>
      </c>
      <c r="K294">
        <v>0.13639999999999999</v>
      </c>
      <c r="L294">
        <v>0.34</v>
      </c>
      <c r="M294">
        <v>0.3881</v>
      </c>
      <c r="N294">
        <v>4</v>
      </c>
      <c r="O294">
        <v>65</v>
      </c>
      <c r="P294">
        <v>69</v>
      </c>
    </row>
    <row r="295" spans="1:16" x14ac:dyDescent="0.2">
      <c r="A295">
        <v>913</v>
      </c>
      <c r="B295" s="4">
        <v>40584</v>
      </c>
      <c r="C295">
        <v>1</v>
      </c>
      <c r="D295">
        <v>0</v>
      </c>
      <c r="E295">
        <v>2</v>
      </c>
      <c r="F295">
        <v>13</v>
      </c>
      <c r="G295" t="b">
        <v>0</v>
      </c>
      <c r="H295">
        <v>4</v>
      </c>
      <c r="I295">
        <v>1</v>
      </c>
      <c r="J295">
        <v>0.18</v>
      </c>
      <c r="K295">
        <v>0.16669999999999999</v>
      </c>
      <c r="L295">
        <v>0.28999999999999998</v>
      </c>
      <c r="M295">
        <v>0.29849999999999999</v>
      </c>
      <c r="N295">
        <v>3</v>
      </c>
      <c r="O295">
        <v>59</v>
      </c>
      <c r="P295">
        <v>62</v>
      </c>
    </row>
    <row r="296" spans="1:16" x14ac:dyDescent="0.2">
      <c r="A296">
        <v>914</v>
      </c>
      <c r="B296" s="4">
        <v>40584</v>
      </c>
      <c r="C296">
        <v>1</v>
      </c>
      <c r="D296">
        <v>0</v>
      </c>
      <c r="E296">
        <v>2</v>
      </c>
      <c r="F296">
        <v>14</v>
      </c>
      <c r="G296" t="b">
        <v>0</v>
      </c>
      <c r="H296">
        <v>4</v>
      </c>
      <c r="I296">
        <v>1</v>
      </c>
      <c r="J296">
        <v>0.2</v>
      </c>
      <c r="K296">
        <v>0.18179999999999999</v>
      </c>
      <c r="L296">
        <v>0.27</v>
      </c>
      <c r="M296">
        <v>0.28360000000000002</v>
      </c>
      <c r="N296">
        <v>6</v>
      </c>
      <c r="O296">
        <v>42</v>
      </c>
      <c r="P296">
        <v>48</v>
      </c>
    </row>
    <row r="297" spans="1:16" x14ac:dyDescent="0.2">
      <c r="A297">
        <v>915</v>
      </c>
      <c r="B297" s="4">
        <v>40584</v>
      </c>
      <c r="C297">
        <v>1</v>
      </c>
      <c r="D297">
        <v>0</v>
      </c>
      <c r="E297">
        <v>2</v>
      </c>
      <c r="F297">
        <v>15</v>
      </c>
      <c r="G297" t="b">
        <v>0</v>
      </c>
      <c r="H297">
        <v>4</v>
      </c>
      <c r="I297">
        <v>1</v>
      </c>
      <c r="J297">
        <v>0.2</v>
      </c>
      <c r="K297">
        <v>0.19700000000000001</v>
      </c>
      <c r="L297">
        <v>0.25</v>
      </c>
      <c r="M297">
        <v>0.25369999999999998</v>
      </c>
      <c r="N297">
        <v>0</v>
      </c>
      <c r="O297">
        <v>50</v>
      </c>
      <c r="P297">
        <v>50</v>
      </c>
    </row>
    <row r="298" spans="1:16" x14ac:dyDescent="0.2">
      <c r="A298">
        <v>916</v>
      </c>
      <c r="B298" s="4">
        <v>40584</v>
      </c>
      <c r="C298">
        <v>1</v>
      </c>
      <c r="D298">
        <v>0</v>
      </c>
      <c r="E298">
        <v>2</v>
      </c>
      <c r="F298">
        <v>16</v>
      </c>
      <c r="G298" t="b">
        <v>0</v>
      </c>
      <c r="H298">
        <v>4</v>
      </c>
      <c r="I298">
        <v>1</v>
      </c>
      <c r="J298">
        <v>0.2</v>
      </c>
      <c r="K298">
        <v>0.18179999999999999</v>
      </c>
      <c r="L298">
        <v>0.27</v>
      </c>
      <c r="M298">
        <v>0.29849999999999999</v>
      </c>
      <c r="N298">
        <v>4</v>
      </c>
      <c r="O298">
        <v>76</v>
      </c>
      <c r="P298">
        <v>80</v>
      </c>
    </row>
    <row r="299" spans="1:16" x14ac:dyDescent="0.2">
      <c r="A299">
        <v>917</v>
      </c>
      <c r="B299" s="4">
        <v>40584</v>
      </c>
      <c r="C299">
        <v>1</v>
      </c>
      <c r="D299">
        <v>0</v>
      </c>
      <c r="E299">
        <v>2</v>
      </c>
      <c r="F299">
        <v>17</v>
      </c>
      <c r="G299" t="b">
        <v>0</v>
      </c>
      <c r="H299">
        <v>4</v>
      </c>
      <c r="I299">
        <v>1</v>
      </c>
      <c r="J299">
        <v>0.18</v>
      </c>
      <c r="K299">
        <v>0.18179999999999999</v>
      </c>
      <c r="L299">
        <v>0.26</v>
      </c>
      <c r="M299">
        <v>0.19400000000000001</v>
      </c>
      <c r="N299">
        <v>6</v>
      </c>
      <c r="O299">
        <v>159</v>
      </c>
      <c r="P299">
        <v>165</v>
      </c>
    </row>
    <row r="300" spans="1:16" x14ac:dyDescent="0.2">
      <c r="A300">
        <v>918</v>
      </c>
      <c r="B300" s="4">
        <v>40584</v>
      </c>
      <c r="C300">
        <v>1</v>
      </c>
      <c r="D300">
        <v>0</v>
      </c>
      <c r="E300">
        <v>2</v>
      </c>
      <c r="F300">
        <v>18</v>
      </c>
      <c r="G300" t="b">
        <v>0</v>
      </c>
      <c r="H300">
        <v>4</v>
      </c>
      <c r="I300">
        <v>1</v>
      </c>
      <c r="J300">
        <v>0.16</v>
      </c>
      <c r="K300">
        <v>0.18179999999999999</v>
      </c>
      <c r="L300">
        <v>0.28000000000000003</v>
      </c>
      <c r="M300">
        <v>0.1343</v>
      </c>
      <c r="N300">
        <v>3</v>
      </c>
      <c r="O300">
        <v>157</v>
      </c>
      <c r="P300">
        <v>160</v>
      </c>
    </row>
    <row r="301" spans="1:16" x14ac:dyDescent="0.2">
      <c r="A301">
        <v>919</v>
      </c>
      <c r="B301" s="4">
        <v>40584</v>
      </c>
      <c r="C301">
        <v>1</v>
      </c>
      <c r="D301">
        <v>0</v>
      </c>
      <c r="E301">
        <v>2</v>
      </c>
      <c r="F301">
        <v>19</v>
      </c>
      <c r="G301" t="b">
        <v>0</v>
      </c>
      <c r="H301">
        <v>4</v>
      </c>
      <c r="I301">
        <v>1</v>
      </c>
      <c r="J301">
        <v>0.14000000000000001</v>
      </c>
      <c r="K301">
        <v>0.16669999999999999</v>
      </c>
      <c r="L301">
        <v>0.28000000000000003</v>
      </c>
      <c r="M301">
        <v>0.1045</v>
      </c>
      <c r="N301">
        <v>2</v>
      </c>
      <c r="O301">
        <v>110</v>
      </c>
      <c r="P301">
        <v>112</v>
      </c>
    </row>
    <row r="302" spans="1:16" x14ac:dyDescent="0.2">
      <c r="A302">
        <v>920</v>
      </c>
      <c r="B302" s="4">
        <v>40584</v>
      </c>
      <c r="C302">
        <v>1</v>
      </c>
      <c r="D302">
        <v>0</v>
      </c>
      <c r="E302">
        <v>2</v>
      </c>
      <c r="F302">
        <v>20</v>
      </c>
      <c r="G302" t="b">
        <v>0</v>
      </c>
      <c r="H302">
        <v>4</v>
      </c>
      <c r="I302">
        <v>1</v>
      </c>
      <c r="J302">
        <v>0.14000000000000001</v>
      </c>
      <c r="K302">
        <v>0.18179999999999999</v>
      </c>
      <c r="L302">
        <v>0.31</v>
      </c>
      <c r="M302">
        <v>8.9599999999999999E-2</v>
      </c>
      <c r="N302">
        <v>4</v>
      </c>
      <c r="O302">
        <v>93</v>
      </c>
      <c r="P302">
        <v>97</v>
      </c>
    </row>
    <row r="303" spans="1:16" x14ac:dyDescent="0.2">
      <c r="A303">
        <v>921</v>
      </c>
      <c r="B303" s="4">
        <v>40584</v>
      </c>
      <c r="C303">
        <v>1</v>
      </c>
      <c r="D303">
        <v>0</v>
      </c>
      <c r="E303">
        <v>2</v>
      </c>
      <c r="F303">
        <v>21</v>
      </c>
      <c r="G303" t="b">
        <v>0</v>
      </c>
      <c r="H303">
        <v>4</v>
      </c>
      <c r="I303">
        <v>1</v>
      </c>
      <c r="J303">
        <v>0.14000000000000001</v>
      </c>
      <c r="K303">
        <v>0.21210000000000001</v>
      </c>
      <c r="L303">
        <v>0.39</v>
      </c>
      <c r="M303">
        <v>0</v>
      </c>
      <c r="N303">
        <v>2</v>
      </c>
      <c r="O303">
        <v>70</v>
      </c>
      <c r="P303">
        <v>72</v>
      </c>
    </row>
    <row r="304" spans="1:16" x14ac:dyDescent="0.2">
      <c r="A304">
        <v>922</v>
      </c>
      <c r="B304" s="4">
        <v>40584</v>
      </c>
      <c r="C304">
        <v>1</v>
      </c>
      <c r="D304">
        <v>0</v>
      </c>
      <c r="E304">
        <v>2</v>
      </c>
      <c r="F304">
        <v>22</v>
      </c>
      <c r="G304" t="b">
        <v>0</v>
      </c>
      <c r="H304">
        <v>4</v>
      </c>
      <c r="I304">
        <v>1</v>
      </c>
      <c r="J304">
        <v>0.12</v>
      </c>
      <c r="K304">
        <v>0.19700000000000001</v>
      </c>
      <c r="L304">
        <v>0.39</v>
      </c>
      <c r="M304">
        <v>0</v>
      </c>
      <c r="N304">
        <v>4</v>
      </c>
      <c r="O304">
        <v>47</v>
      </c>
      <c r="P304">
        <v>51</v>
      </c>
    </row>
    <row r="305" spans="1:16" x14ac:dyDescent="0.2">
      <c r="A305">
        <v>923</v>
      </c>
      <c r="B305" s="4">
        <v>40584</v>
      </c>
      <c r="C305">
        <v>1</v>
      </c>
      <c r="D305">
        <v>0</v>
      </c>
      <c r="E305">
        <v>2</v>
      </c>
      <c r="F305">
        <v>23</v>
      </c>
      <c r="G305" t="b">
        <v>0</v>
      </c>
      <c r="H305">
        <v>4</v>
      </c>
      <c r="I305">
        <v>1</v>
      </c>
      <c r="J305">
        <v>0.12</v>
      </c>
      <c r="K305">
        <v>0.1515</v>
      </c>
      <c r="L305">
        <v>0.42</v>
      </c>
      <c r="M305">
        <v>0.1045</v>
      </c>
      <c r="N305">
        <v>1</v>
      </c>
      <c r="O305">
        <v>33</v>
      </c>
      <c r="P305">
        <v>34</v>
      </c>
    </row>
    <row r="306" spans="1:16" x14ac:dyDescent="0.2">
      <c r="A306">
        <v>924</v>
      </c>
      <c r="B306" s="4">
        <v>40585</v>
      </c>
      <c r="C306">
        <v>1</v>
      </c>
      <c r="D306">
        <v>0</v>
      </c>
      <c r="E306">
        <v>2</v>
      </c>
      <c r="F306">
        <v>0</v>
      </c>
      <c r="G306" t="b">
        <v>0</v>
      </c>
      <c r="H306">
        <v>5</v>
      </c>
      <c r="I306">
        <v>1</v>
      </c>
      <c r="J306">
        <v>0.1</v>
      </c>
      <c r="K306">
        <v>0.13639999999999999</v>
      </c>
      <c r="L306">
        <v>0.49</v>
      </c>
      <c r="M306">
        <v>0.1045</v>
      </c>
      <c r="N306">
        <v>2</v>
      </c>
      <c r="O306">
        <v>12</v>
      </c>
      <c r="P306">
        <v>14</v>
      </c>
    </row>
    <row r="307" spans="1:16" x14ac:dyDescent="0.2">
      <c r="A307">
        <v>925</v>
      </c>
      <c r="B307" s="4">
        <v>40585</v>
      </c>
      <c r="C307">
        <v>1</v>
      </c>
      <c r="D307">
        <v>0</v>
      </c>
      <c r="E307">
        <v>2</v>
      </c>
      <c r="F307">
        <v>1</v>
      </c>
      <c r="G307" t="b">
        <v>0</v>
      </c>
      <c r="H307">
        <v>5</v>
      </c>
      <c r="I307">
        <v>1</v>
      </c>
      <c r="J307">
        <v>0.1</v>
      </c>
      <c r="K307">
        <v>0.13639999999999999</v>
      </c>
      <c r="L307">
        <v>0.54</v>
      </c>
      <c r="M307">
        <v>8.9599999999999999E-2</v>
      </c>
      <c r="N307">
        <v>1</v>
      </c>
      <c r="O307">
        <v>6</v>
      </c>
      <c r="P307">
        <v>7</v>
      </c>
    </row>
    <row r="308" spans="1:16" x14ac:dyDescent="0.2">
      <c r="A308">
        <v>926</v>
      </c>
      <c r="B308" s="4">
        <v>40585</v>
      </c>
      <c r="C308">
        <v>1</v>
      </c>
      <c r="D308">
        <v>0</v>
      </c>
      <c r="E308">
        <v>2</v>
      </c>
      <c r="F308">
        <v>2</v>
      </c>
      <c r="G308" t="b">
        <v>0</v>
      </c>
      <c r="H308">
        <v>5</v>
      </c>
      <c r="I308">
        <v>1</v>
      </c>
      <c r="J308">
        <v>0.1</v>
      </c>
      <c r="K308">
        <v>0.13639999999999999</v>
      </c>
      <c r="L308">
        <v>0.54</v>
      </c>
      <c r="M308">
        <v>8.9599999999999999E-2</v>
      </c>
      <c r="N308">
        <v>0</v>
      </c>
      <c r="O308">
        <v>3</v>
      </c>
      <c r="P308">
        <v>3</v>
      </c>
    </row>
    <row r="309" spans="1:16" x14ac:dyDescent="0.2">
      <c r="A309">
        <v>927</v>
      </c>
      <c r="B309" s="4">
        <v>40585</v>
      </c>
      <c r="C309">
        <v>1</v>
      </c>
      <c r="D309">
        <v>0</v>
      </c>
      <c r="E309">
        <v>2</v>
      </c>
      <c r="F309">
        <v>5</v>
      </c>
      <c r="G309" t="b">
        <v>0</v>
      </c>
      <c r="H309">
        <v>5</v>
      </c>
      <c r="I309">
        <v>1</v>
      </c>
      <c r="J309">
        <v>0.08</v>
      </c>
      <c r="K309">
        <v>0.1212</v>
      </c>
      <c r="L309">
        <v>0.63</v>
      </c>
      <c r="M309">
        <v>8.9599999999999999E-2</v>
      </c>
      <c r="N309">
        <v>0</v>
      </c>
      <c r="O309">
        <v>4</v>
      </c>
      <c r="P309">
        <v>4</v>
      </c>
    </row>
    <row r="310" spans="1:16" x14ac:dyDescent="0.2">
      <c r="A310">
        <v>928</v>
      </c>
      <c r="B310" s="4">
        <v>40585</v>
      </c>
      <c r="C310">
        <v>1</v>
      </c>
      <c r="D310">
        <v>0</v>
      </c>
      <c r="E310">
        <v>2</v>
      </c>
      <c r="F310">
        <v>6</v>
      </c>
      <c r="G310" t="b">
        <v>0</v>
      </c>
      <c r="H310">
        <v>5</v>
      </c>
      <c r="I310">
        <v>1</v>
      </c>
      <c r="J310">
        <v>0.1</v>
      </c>
      <c r="K310">
        <v>0.18179999999999999</v>
      </c>
      <c r="L310">
        <v>0.68</v>
      </c>
      <c r="M310">
        <v>0</v>
      </c>
      <c r="N310">
        <v>1</v>
      </c>
      <c r="O310">
        <v>23</v>
      </c>
      <c r="P310">
        <v>24</v>
      </c>
    </row>
    <row r="311" spans="1:16" x14ac:dyDescent="0.2">
      <c r="A311">
        <v>929</v>
      </c>
      <c r="B311" s="4">
        <v>40585</v>
      </c>
      <c r="C311">
        <v>1</v>
      </c>
      <c r="D311">
        <v>0</v>
      </c>
      <c r="E311">
        <v>2</v>
      </c>
      <c r="F311">
        <v>7</v>
      </c>
      <c r="G311" t="b">
        <v>0</v>
      </c>
      <c r="H311">
        <v>5</v>
      </c>
      <c r="I311">
        <v>1</v>
      </c>
      <c r="J311">
        <v>0.08</v>
      </c>
      <c r="K311">
        <v>0.16669999999999999</v>
      </c>
      <c r="L311">
        <v>0.73</v>
      </c>
      <c r="M311">
        <v>0</v>
      </c>
      <c r="N311">
        <v>1</v>
      </c>
      <c r="O311">
        <v>73</v>
      </c>
      <c r="P311">
        <v>74</v>
      </c>
    </row>
    <row r="312" spans="1:16" x14ac:dyDescent="0.2">
      <c r="A312">
        <v>930</v>
      </c>
      <c r="B312" s="4">
        <v>40585</v>
      </c>
      <c r="C312">
        <v>1</v>
      </c>
      <c r="D312">
        <v>0</v>
      </c>
      <c r="E312">
        <v>2</v>
      </c>
      <c r="F312">
        <v>8</v>
      </c>
      <c r="G312" t="b">
        <v>0</v>
      </c>
      <c r="H312">
        <v>5</v>
      </c>
      <c r="I312">
        <v>1</v>
      </c>
      <c r="J312">
        <v>0.1</v>
      </c>
      <c r="K312">
        <v>0.1212</v>
      </c>
      <c r="L312">
        <v>0.74</v>
      </c>
      <c r="M312">
        <v>0.16420000000000001</v>
      </c>
      <c r="N312">
        <v>4</v>
      </c>
      <c r="O312">
        <v>212</v>
      </c>
      <c r="P312">
        <v>216</v>
      </c>
    </row>
    <row r="313" spans="1:16" x14ac:dyDescent="0.2">
      <c r="A313">
        <v>931</v>
      </c>
      <c r="B313" s="4">
        <v>40585</v>
      </c>
      <c r="C313">
        <v>1</v>
      </c>
      <c r="D313">
        <v>0</v>
      </c>
      <c r="E313">
        <v>2</v>
      </c>
      <c r="F313">
        <v>9</v>
      </c>
      <c r="G313" t="b">
        <v>0</v>
      </c>
      <c r="H313">
        <v>5</v>
      </c>
      <c r="I313">
        <v>1</v>
      </c>
      <c r="J313">
        <v>0.12</v>
      </c>
      <c r="K313">
        <v>0.1212</v>
      </c>
      <c r="L313">
        <v>0.74</v>
      </c>
      <c r="M313">
        <v>0.22389999999999999</v>
      </c>
      <c r="N313">
        <v>8</v>
      </c>
      <c r="O313">
        <v>132</v>
      </c>
      <c r="P313">
        <v>140</v>
      </c>
    </row>
    <row r="314" spans="1:16" x14ac:dyDescent="0.2">
      <c r="A314">
        <v>932</v>
      </c>
      <c r="B314" s="4">
        <v>40585</v>
      </c>
      <c r="C314">
        <v>1</v>
      </c>
      <c r="D314">
        <v>0</v>
      </c>
      <c r="E314">
        <v>2</v>
      </c>
      <c r="F314">
        <v>10</v>
      </c>
      <c r="G314" t="b">
        <v>0</v>
      </c>
      <c r="H314">
        <v>5</v>
      </c>
      <c r="I314">
        <v>1</v>
      </c>
      <c r="J314">
        <v>0.14000000000000001</v>
      </c>
      <c r="K314">
        <v>0.13639999999999999</v>
      </c>
      <c r="L314">
        <v>0.69</v>
      </c>
      <c r="M314">
        <v>0.19400000000000001</v>
      </c>
      <c r="N314">
        <v>5</v>
      </c>
      <c r="O314">
        <v>39</v>
      </c>
      <c r="P314">
        <v>44</v>
      </c>
    </row>
    <row r="315" spans="1:16" x14ac:dyDescent="0.2">
      <c r="A315">
        <v>933</v>
      </c>
      <c r="B315" s="4">
        <v>40585</v>
      </c>
      <c r="C315">
        <v>1</v>
      </c>
      <c r="D315">
        <v>0</v>
      </c>
      <c r="E315">
        <v>2</v>
      </c>
      <c r="F315">
        <v>11</v>
      </c>
      <c r="G315" t="b">
        <v>0</v>
      </c>
      <c r="H315">
        <v>5</v>
      </c>
      <c r="I315">
        <v>1</v>
      </c>
      <c r="J315">
        <v>0.22</v>
      </c>
      <c r="K315">
        <v>0.2273</v>
      </c>
      <c r="L315">
        <v>0.47</v>
      </c>
      <c r="M315">
        <v>0.1343</v>
      </c>
      <c r="N315">
        <v>12</v>
      </c>
      <c r="O315">
        <v>52</v>
      </c>
      <c r="P315">
        <v>64</v>
      </c>
    </row>
    <row r="316" spans="1:16" x14ac:dyDescent="0.2">
      <c r="A316">
        <v>934</v>
      </c>
      <c r="B316" s="4">
        <v>40585</v>
      </c>
      <c r="C316">
        <v>1</v>
      </c>
      <c r="D316">
        <v>0</v>
      </c>
      <c r="E316">
        <v>2</v>
      </c>
      <c r="F316">
        <v>12</v>
      </c>
      <c r="G316" t="b">
        <v>0</v>
      </c>
      <c r="H316">
        <v>5</v>
      </c>
      <c r="I316">
        <v>1</v>
      </c>
      <c r="J316">
        <v>0.22</v>
      </c>
      <c r="K316">
        <v>0.2273</v>
      </c>
      <c r="L316">
        <v>0.47</v>
      </c>
      <c r="M316">
        <v>0.1343</v>
      </c>
      <c r="N316">
        <v>7</v>
      </c>
      <c r="O316">
        <v>64</v>
      </c>
      <c r="P316">
        <v>71</v>
      </c>
    </row>
    <row r="317" spans="1:16" x14ac:dyDescent="0.2">
      <c r="A317">
        <v>935</v>
      </c>
      <c r="B317" s="4">
        <v>40585</v>
      </c>
      <c r="C317">
        <v>1</v>
      </c>
      <c r="D317">
        <v>0</v>
      </c>
      <c r="E317">
        <v>2</v>
      </c>
      <c r="F317">
        <v>13</v>
      </c>
      <c r="G317" t="b">
        <v>0</v>
      </c>
      <c r="H317">
        <v>5</v>
      </c>
      <c r="I317">
        <v>1</v>
      </c>
      <c r="J317">
        <v>0.24</v>
      </c>
      <c r="K317">
        <v>0.2273</v>
      </c>
      <c r="L317">
        <v>0.35</v>
      </c>
      <c r="M317">
        <v>0.19400000000000001</v>
      </c>
      <c r="N317">
        <v>21</v>
      </c>
      <c r="O317">
        <v>89</v>
      </c>
      <c r="P317">
        <v>110</v>
      </c>
    </row>
    <row r="318" spans="1:16" x14ac:dyDescent="0.2">
      <c r="A318">
        <v>936</v>
      </c>
      <c r="B318" s="4">
        <v>40585</v>
      </c>
      <c r="C318">
        <v>1</v>
      </c>
      <c r="D318">
        <v>0</v>
      </c>
      <c r="E318">
        <v>2</v>
      </c>
      <c r="F318">
        <v>14</v>
      </c>
      <c r="G318" t="b">
        <v>0</v>
      </c>
      <c r="H318">
        <v>5</v>
      </c>
      <c r="I318">
        <v>1</v>
      </c>
      <c r="J318">
        <v>0.3</v>
      </c>
      <c r="K318">
        <v>0.28789999999999999</v>
      </c>
      <c r="L318">
        <v>0.26</v>
      </c>
      <c r="M318">
        <v>0.25369999999999998</v>
      </c>
      <c r="N318">
        <v>17</v>
      </c>
      <c r="O318">
        <v>67</v>
      </c>
      <c r="P318">
        <v>84</v>
      </c>
    </row>
    <row r="319" spans="1:16" x14ac:dyDescent="0.2">
      <c r="A319">
        <v>937</v>
      </c>
      <c r="B319" s="4">
        <v>40585</v>
      </c>
      <c r="C319">
        <v>1</v>
      </c>
      <c r="D319">
        <v>0</v>
      </c>
      <c r="E319">
        <v>2</v>
      </c>
      <c r="F319">
        <v>15</v>
      </c>
      <c r="G319" t="b">
        <v>0</v>
      </c>
      <c r="H319">
        <v>5</v>
      </c>
      <c r="I319">
        <v>1</v>
      </c>
      <c r="J319">
        <v>0.32</v>
      </c>
      <c r="K319">
        <v>0.31819999999999998</v>
      </c>
      <c r="L319">
        <v>0.21</v>
      </c>
      <c r="M319">
        <v>0.16420000000000001</v>
      </c>
      <c r="N319">
        <v>12</v>
      </c>
      <c r="O319">
        <v>62</v>
      </c>
      <c r="P319">
        <v>74</v>
      </c>
    </row>
    <row r="320" spans="1:16" x14ac:dyDescent="0.2">
      <c r="A320">
        <v>938</v>
      </c>
      <c r="B320" s="4">
        <v>40585</v>
      </c>
      <c r="C320">
        <v>1</v>
      </c>
      <c r="D320">
        <v>0</v>
      </c>
      <c r="E320">
        <v>2</v>
      </c>
      <c r="F320">
        <v>16</v>
      </c>
      <c r="G320" t="b">
        <v>0</v>
      </c>
      <c r="H320">
        <v>5</v>
      </c>
      <c r="I320">
        <v>1</v>
      </c>
      <c r="J320">
        <v>0.3</v>
      </c>
      <c r="K320">
        <v>0.28789999999999999</v>
      </c>
      <c r="L320">
        <v>0.28000000000000003</v>
      </c>
      <c r="M320">
        <v>0.19400000000000001</v>
      </c>
      <c r="N320">
        <v>14</v>
      </c>
      <c r="O320">
        <v>111</v>
      </c>
      <c r="P320">
        <v>125</v>
      </c>
    </row>
    <row r="321" spans="1:16" x14ac:dyDescent="0.2">
      <c r="A321">
        <v>939</v>
      </c>
      <c r="B321" s="4">
        <v>40585</v>
      </c>
      <c r="C321">
        <v>1</v>
      </c>
      <c r="D321">
        <v>0</v>
      </c>
      <c r="E321">
        <v>2</v>
      </c>
      <c r="F321">
        <v>17</v>
      </c>
      <c r="G321" t="b">
        <v>0</v>
      </c>
      <c r="H321">
        <v>5</v>
      </c>
      <c r="I321">
        <v>1</v>
      </c>
      <c r="J321">
        <v>0.3</v>
      </c>
      <c r="K321">
        <v>0.33329999999999999</v>
      </c>
      <c r="L321">
        <v>0.24</v>
      </c>
      <c r="M321">
        <v>0</v>
      </c>
      <c r="N321">
        <v>18</v>
      </c>
      <c r="O321">
        <v>193</v>
      </c>
      <c r="P321">
        <v>211</v>
      </c>
    </row>
    <row r="322" spans="1:16" x14ac:dyDescent="0.2">
      <c r="A322">
        <v>940</v>
      </c>
      <c r="B322" s="4">
        <v>40585</v>
      </c>
      <c r="C322">
        <v>1</v>
      </c>
      <c r="D322">
        <v>0</v>
      </c>
      <c r="E322">
        <v>2</v>
      </c>
      <c r="F322">
        <v>18</v>
      </c>
      <c r="G322" t="b">
        <v>0</v>
      </c>
      <c r="H322">
        <v>5</v>
      </c>
      <c r="I322">
        <v>1</v>
      </c>
      <c r="J322">
        <v>0.28000000000000003</v>
      </c>
      <c r="K322">
        <v>0.31819999999999998</v>
      </c>
      <c r="L322">
        <v>0.28000000000000003</v>
      </c>
      <c r="M322">
        <v>0</v>
      </c>
      <c r="N322">
        <v>9</v>
      </c>
      <c r="O322">
        <v>165</v>
      </c>
      <c r="P322">
        <v>174</v>
      </c>
    </row>
    <row r="323" spans="1:16" x14ac:dyDescent="0.2">
      <c r="A323">
        <v>941</v>
      </c>
      <c r="B323" s="4">
        <v>40585</v>
      </c>
      <c r="C323">
        <v>1</v>
      </c>
      <c r="D323">
        <v>0</v>
      </c>
      <c r="E323">
        <v>2</v>
      </c>
      <c r="F323">
        <v>19</v>
      </c>
      <c r="G323" t="b">
        <v>0</v>
      </c>
      <c r="H323">
        <v>5</v>
      </c>
      <c r="I323">
        <v>1</v>
      </c>
      <c r="J323">
        <v>0.26</v>
      </c>
      <c r="K323">
        <v>0.30299999999999999</v>
      </c>
      <c r="L323">
        <v>0.33</v>
      </c>
      <c r="M323">
        <v>0</v>
      </c>
      <c r="N323">
        <v>7</v>
      </c>
      <c r="O323">
        <v>94</v>
      </c>
      <c r="P323">
        <v>101</v>
      </c>
    </row>
    <row r="324" spans="1:16" x14ac:dyDescent="0.2">
      <c r="A324">
        <v>942</v>
      </c>
      <c r="B324" s="4">
        <v>40585</v>
      </c>
      <c r="C324">
        <v>1</v>
      </c>
      <c r="D324">
        <v>0</v>
      </c>
      <c r="E324">
        <v>2</v>
      </c>
      <c r="F324">
        <v>20</v>
      </c>
      <c r="G324" t="b">
        <v>0</v>
      </c>
      <c r="H324">
        <v>5</v>
      </c>
      <c r="I324">
        <v>1</v>
      </c>
      <c r="J324">
        <v>0.22</v>
      </c>
      <c r="K324">
        <v>0.2273</v>
      </c>
      <c r="L324">
        <v>0.55000000000000004</v>
      </c>
      <c r="M324">
        <v>0.1343</v>
      </c>
      <c r="N324">
        <v>2</v>
      </c>
      <c r="O324">
        <v>61</v>
      </c>
      <c r="P324">
        <v>63</v>
      </c>
    </row>
    <row r="325" spans="1:16" x14ac:dyDescent="0.2">
      <c r="A325">
        <v>943</v>
      </c>
      <c r="B325" s="4">
        <v>40585</v>
      </c>
      <c r="C325">
        <v>1</v>
      </c>
      <c r="D325">
        <v>0</v>
      </c>
      <c r="E325">
        <v>2</v>
      </c>
      <c r="F325">
        <v>21</v>
      </c>
      <c r="G325" t="b">
        <v>0</v>
      </c>
      <c r="H325">
        <v>5</v>
      </c>
      <c r="I325">
        <v>1</v>
      </c>
      <c r="J325">
        <v>0.2</v>
      </c>
      <c r="K325">
        <v>0.21210000000000001</v>
      </c>
      <c r="L325">
        <v>0.59</v>
      </c>
      <c r="M325">
        <v>0.1343</v>
      </c>
      <c r="N325">
        <v>1</v>
      </c>
      <c r="O325">
        <v>46</v>
      </c>
      <c r="P325">
        <v>47</v>
      </c>
    </row>
    <row r="326" spans="1:16" x14ac:dyDescent="0.2">
      <c r="A326">
        <v>944</v>
      </c>
      <c r="B326" s="4">
        <v>40585</v>
      </c>
      <c r="C326">
        <v>1</v>
      </c>
      <c r="D326">
        <v>0</v>
      </c>
      <c r="E326">
        <v>2</v>
      </c>
      <c r="F326">
        <v>22</v>
      </c>
      <c r="G326" t="b">
        <v>0</v>
      </c>
      <c r="H326">
        <v>5</v>
      </c>
      <c r="I326">
        <v>1</v>
      </c>
      <c r="J326">
        <v>0.2</v>
      </c>
      <c r="K326">
        <v>0.2273</v>
      </c>
      <c r="L326">
        <v>0.64</v>
      </c>
      <c r="M326">
        <v>8.9599999999999999E-2</v>
      </c>
      <c r="N326">
        <v>2</v>
      </c>
      <c r="O326">
        <v>41</v>
      </c>
      <c r="P326">
        <v>43</v>
      </c>
    </row>
    <row r="327" spans="1:16" x14ac:dyDescent="0.2">
      <c r="A327">
        <v>945</v>
      </c>
      <c r="B327" s="4">
        <v>40585</v>
      </c>
      <c r="C327">
        <v>1</v>
      </c>
      <c r="D327">
        <v>0</v>
      </c>
      <c r="E327">
        <v>2</v>
      </c>
      <c r="F327">
        <v>23</v>
      </c>
      <c r="G327" t="b">
        <v>0</v>
      </c>
      <c r="H327">
        <v>5</v>
      </c>
      <c r="I327">
        <v>1</v>
      </c>
      <c r="J327">
        <v>0.18</v>
      </c>
      <c r="K327">
        <v>0.2424</v>
      </c>
      <c r="L327">
        <v>0.69</v>
      </c>
      <c r="M327">
        <v>0</v>
      </c>
      <c r="N327">
        <v>5</v>
      </c>
      <c r="O327">
        <v>48</v>
      </c>
      <c r="P327">
        <v>53</v>
      </c>
    </row>
    <row r="328" spans="1:16" x14ac:dyDescent="0.2">
      <c r="A328">
        <v>946</v>
      </c>
      <c r="B328" s="4">
        <v>40586</v>
      </c>
      <c r="C328">
        <v>1</v>
      </c>
      <c r="D328">
        <v>0</v>
      </c>
      <c r="E328">
        <v>2</v>
      </c>
      <c r="F328">
        <v>0</v>
      </c>
      <c r="G328" t="b">
        <v>0</v>
      </c>
      <c r="H328">
        <v>6</v>
      </c>
      <c r="I328">
        <v>1</v>
      </c>
      <c r="J328">
        <v>0.16</v>
      </c>
      <c r="K328">
        <v>0.19700000000000001</v>
      </c>
      <c r="L328">
        <v>0.69</v>
      </c>
      <c r="M328">
        <v>8.9599999999999999E-2</v>
      </c>
      <c r="N328">
        <v>3</v>
      </c>
      <c r="O328">
        <v>27</v>
      </c>
      <c r="P328">
        <v>30</v>
      </c>
    </row>
    <row r="329" spans="1:16" x14ac:dyDescent="0.2">
      <c r="A329">
        <v>947</v>
      </c>
      <c r="B329" s="4">
        <v>40586</v>
      </c>
      <c r="C329">
        <v>1</v>
      </c>
      <c r="D329">
        <v>0</v>
      </c>
      <c r="E329">
        <v>2</v>
      </c>
      <c r="F329">
        <v>1</v>
      </c>
      <c r="G329" t="b">
        <v>0</v>
      </c>
      <c r="H329">
        <v>6</v>
      </c>
      <c r="I329">
        <v>1</v>
      </c>
      <c r="J329">
        <v>0.14000000000000001</v>
      </c>
      <c r="K329">
        <v>0.21210000000000001</v>
      </c>
      <c r="L329">
        <v>0.86</v>
      </c>
      <c r="M329">
        <v>0</v>
      </c>
      <c r="N329">
        <v>2</v>
      </c>
      <c r="O329">
        <v>22</v>
      </c>
      <c r="P329">
        <v>24</v>
      </c>
    </row>
    <row r="330" spans="1:16" x14ac:dyDescent="0.2">
      <c r="A330">
        <v>948</v>
      </c>
      <c r="B330" s="4">
        <v>40586</v>
      </c>
      <c r="C330">
        <v>1</v>
      </c>
      <c r="D330">
        <v>0</v>
      </c>
      <c r="E330">
        <v>2</v>
      </c>
      <c r="F330">
        <v>2</v>
      </c>
      <c r="G330" t="b">
        <v>0</v>
      </c>
      <c r="H330">
        <v>6</v>
      </c>
      <c r="I330">
        <v>1</v>
      </c>
      <c r="J330">
        <v>0.14000000000000001</v>
      </c>
      <c r="K330">
        <v>0.21210000000000001</v>
      </c>
      <c r="L330">
        <v>0.8</v>
      </c>
      <c r="M330">
        <v>0</v>
      </c>
      <c r="N330">
        <v>2</v>
      </c>
      <c r="O330">
        <v>13</v>
      </c>
      <c r="P330">
        <v>15</v>
      </c>
    </row>
    <row r="331" spans="1:16" x14ac:dyDescent="0.2">
      <c r="A331">
        <v>949</v>
      </c>
      <c r="B331" s="4">
        <v>40586</v>
      </c>
      <c r="C331">
        <v>1</v>
      </c>
      <c r="D331">
        <v>0</v>
      </c>
      <c r="E331">
        <v>2</v>
      </c>
      <c r="F331">
        <v>3</v>
      </c>
      <c r="G331" t="b">
        <v>0</v>
      </c>
      <c r="H331">
        <v>6</v>
      </c>
      <c r="I331">
        <v>1</v>
      </c>
      <c r="J331">
        <v>0.12</v>
      </c>
      <c r="K331">
        <v>0.19700000000000001</v>
      </c>
      <c r="L331">
        <v>0.8</v>
      </c>
      <c r="M331">
        <v>0</v>
      </c>
      <c r="N331">
        <v>3</v>
      </c>
      <c r="O331">
        <v>7</v>
      </c>
      <c r="P331">
        <v>10</v>
      </c>
    </row>
    <row r="332" spans="1:16" x14ac:dyDescent="0.2">
      <c r="A332">
        <v>950</v>
      </c>
      <c r="B332" s="4">
        <v>40586</v>
      </c>
      <c r="C332">
        <v>1</v>
      </c>
      <c r="D332">
        <v>0</v>
      </c>
      <c r="E332">
        <v>2</v>
      </c>
      <c r="F332">
        <v>4</v>
      </c>
      <c r="G332" t="b">
        <v>0</v>
      </c>
      <c r="H332">
        <v>6</v>
      </c>
      <c r="I332">
        <v>1</v>
      </c>
      <c r="J332">
        <v>0.12</v>
      </c>
      <c r="K332">
        <v>0.16669999999999999</v>
      </c>
      <c r="L332">
        <v>0.74</v>
      </c>
      <c r="M332">
        <v>8.9599999999999999E-2</v>
      </c>
      <c r="N332">
        <v>0</v>
      </c>
      <c r="O332">
        <v>4</v>
      </c>
      <c r="P332">
        <v>4</v>
      </c>
    </row>
    <row r="333" spans="1:16" x14ac:dyDescent="0.2">
      <c r="A333">
        <v>951</v>
      </c>
      <c r="B333" s="4">
        <v>40586</v>
      </c>
      <c r="C333">
        <v>1</v>
      </c>
      <c r="D333">
        <v>0</v>
      </c>
      <c r="E333">
        <v>2</v>
      </c>
      <c r="F333">
        <v>5</v>
      </c>
      <c r="G333" t="b">
        <v>0</v>
      </c>
      <c r="H333">
        <v>6</v>
      </c>
      <c r="I333">
        <v>1</v>
      </c>
      <c r="J333">
        <v>0.12</v>
      </c>
      <c r="K333">
        <v>0.16669999999999999</v>
      </c>
      <c r="L333">
        <v>0.74</v>
      </c>
      <c r="M333">
        <v>8.9599999999999999E-2</v>
      </c>
      <c r="N333">
        <v>0</v>
      </c>
      <c r="O333">
        <v>1</v>
      </c>
      <c r="P333">
        <v>1</v>
      </c>
    </row>
    <row r="334" spans="1:16" x14ac:dyDescent="0.2">
      <c r="A334">
        <v>952</v>
      </c>
      <c r="B334" s="4">
        <v>40586</v>
      </c>
      <c r="C334">
        <v>1</v>
      </c>
      <c r="D334">
        <v>0</v>
      </c>
      <c r="E334">
        <v>2</v>
      </c>
      <c r="F334">
        <v>6</v>
      </c>
      <c r="G334" t="b">
        <v>0</v>
      </c>
      <c r="H334">
        <v>6</v>
      </c>
      <c r="I334">
        <v>1</v>
      </c>
      <c r="J334">
        <v>0.12</v>
      </c>
      <c r="K334">
        <v>0.13639999999999999</v>
      </c>
      <c r="L334">
        <v>0.93</v>
      </c>
      <c r="M334">
        <v>0.19400000000000001</v>
      </c>
      <c r="N334">
        <v>1</v>
      </c>
      <c r="O334">
        <v>1</v>
      </c>
      <c r="P334">
        <v>2</v>
      </c>
    </row>
    <row r="335" spans="1:16" x14ac:dyDescent="0.2">
      <c r="A335">
        <v>953</v>
      </c>
      <c r="B335" s="4">
        <v>40586</v>
      </c>
      <c r="C335">
        <v>1</v>
      </c>
      <c r="D335">
        <v>0</v>
      </c>
      <c r="E335">
        <v>2</v>
      </c>
      <c r="F335">
        <v>7</v>
      </c>
      <c r="G335" t="b">
        <v>0</v>
      </c>
      <c r="H335">
        <v>6</v>
      </c>
      <c r="I335">
        <v>1</v>
      </c>
      <c r="J335">
        <v>0.12</v>
      </c>
      <c r="K335">
        <v>0.1515</v>
      </c>
      <c r="L335">
        <v>0.8</v>
      </c>
      <c r="M335">
        <v>0.1045</v>
      </c>
      <c r="N335">
        <v>2</v>
      </c>
      <c r="O335">
        <v>9</v>
      </c>
      <c r="P335">
        <v>11</v>
      </c>
    </row>
    <row r="336" spans="1:16" x14ac:dyDescent="0.2">
      <c r="A336">
        <v>954</v>
      </c>
      <c r="B336" s="4">
        <v>40586</v>
      </c>
      <c r="C336">
        <v>1</v>
      </c>
      <c r="D336">
        <v>0</v>
      </c>
      <c r="E336">
        <v>2</v>
      </c>
      <c r="F336">
        <v>8</v>
      </c>
      <c r="G336" t="b">
        <v>0</v>
      </c>
      <c r="H336">
        <v>6</v>
      </c>
      <c r="I336">
        <v>1</v>
      </c>
      <c r="J336">
        <v>0.14000000000000001</v>
      </c>
      <c r="K336">
        <v>0.1515</v>
      </c>
      <c r="L336">
        <v>0.86</v>
      </c>
      <c r="M336">
        <v>0.1343</v>
      </c>
      <c r="N336">
        <v>2</v>
      </c>
      <c r="O336">
        <v>28</v>
      </c>
      <c r="P336">
        <v>30</v>
      </c>
    </row>
    <row r="337" spans="1:16" x14ac:dyDescent="0.2">
      <c r="A337">
        <v>955</v>
      </c>
      <c r="B337" s="4">
        <v>40586</v>
      </c>
      <c r="C337">
        <v>1</v>
      </c>
      <c r="D337">
        <v>0</v>
      </c>
      <c r="E337">
        <v>2</v>
      </c>
      <c r="F337">
        <v>9</v>
      </c>
      <c r="G337" t="b">
        <v>0</v>
      </c>
      <c r="H337">
        <v>6</v>
      </c>
      <c r="I337">
        <v>1</v>
      </c>
      <c r="J337">
        <v>0.16</v>
      </c>
      <c r="K337">
        <v>0.18179999999999999</v>
      </c>
      <c r="L337">
        <v>0.64</v>
      </c>
      <c r="M337">
        <v>0.1343</v>
      </c>
      <c r="N337">
        <v>5</v>
      </c>
      <c r="O337">
        <v>38</v>
      </c>
      <c r="P337">
        <v>43</v>
      </c>
    </row>
    <row r="338" spans="1:16" x14ac:dyDescent="0.2">
      <c r="A338">
        <v>956</v>
      </c>
      <c r="B338" s="4">
        <v>40586</v>
      </c>
      <c r="C338">
        <v>1</v>
      </c>
      <c r="D338">
        <v>0</v>
      </c>
      <c r="E338">
        <v>2</v>
      </c>
      <c r="F338">
        <v>10</v>
      </c>
      <c r="G338" t="b">
        <v>0</v>
      </c>
      <c r="H338">
        <v>6</v>
      </c>
      <c r="I338">
        <v>1</v>
      </c>
      <c r="J338">
        <v>0.22</v>
      </c>
      <c r="K338">
        <v>0.21210000000000001</v>
      </c>
      <c r="L338">
        <v>0.41</v>
      </c>
      <c r="M338">
        <v>0.25369999999999998</v>
      </c>
      <c r="N338">
        <v>13</v>
      </c>
      <c r="O338">
        <v>71</v>
      </c>
      <c r="P338">
        <v>84</v>
      </c>
    </row>
    <row r="339" spans="1:16" x14ac:dyDescent="0.2">
      <c r="A339">
        <v>957</v>
      </c>
      <c r="B339" s="4">
        <v>40586</v>
      </c>
      <c r="C339">
        <v>1</v>
      </c>
      <c r="D339">
        <v>0</v>
      </c>
      <c r="E339">
        <v>2</v>
      </c>
      <c r="F339">
        <v>11</v>
      </c>
      <c r="G339" t="b">
        <v>0</v>
      </c>
      <c r="H339">
        <v>6</v>
      </c>
      <c r="I339">
        <v>1</v>
      </c>
      <c r="J339">
        <v>0.3</v>
      </c>
      <c r="K339">
        <v>0.2727</v>
      </c>
      <c r="L339">
        <v>0.28000000000000003</v>
      </c>
      <c r="M339">
        <v>0.32840000000000003</v>
      </c>
      <c r="N339">
        <v>30</v>
      </c>
      <c r="O339">
        <v>84</v>
      </c>
      <c r="P339">
        <v>114</v>
      </c>
    </row>
    <row r="340" spans="1:16" x14ac:dyDescent="0.2">
      <c r="A340">
        <v>958</v>
      </c>
      <c r="B340" s="4">
        <v>40586</v>
      </c>
      <c r="C340">
        <v>1</v>
      </c>
      <c r="D340">
        <v>0</v>
      </c>
      <c r="E340">
        <v>2</v>
      </c>
      <c r="F340">
        <v>12</v>
      </c>
      <c r="G340" t="b">
        <v>0</v>
      </c>
      <c r="H340">
        <v>6</v>
      </c>
      <c r="I340">
        <v>1</v>
      </c>
      <c r="J340">
        <v>0.3</v>
      </c>
      <c r="K340">
        <v>0.2727</v>
      </c>
      <c r="L340">
        <v>0.39</v>
      </c>
      <c r="M340">
        <v>0.4627</v>
      </c>
      <c r="N340">
        <v>27</v>
      </c>
      <c r="O340">
        <v>93</v>
      </c>
      <c r="P340">
        <v>120</v>
      </c>
    </row>
    <row r="341" spans="1:16" x14ac:dyDescent="0.2">
      <c r="A341">
        <v>959</v>
      </c>
      <c r="B341" s="4">
        <v>40586</v>
      </c>
      <c r="C341">
        <v>1</v>
      </c>
      <c r="D341">
        <v>0</v>
      </c>
      <c r="E341">
        <v>2</v>
      </c>
      <c r="F341">
        <v>13</v>
      </c>
      <c r="G341" t="b">
        <v>0</v>
      </c>
      <c r="H341">
        <v>6</v>
      </c>
      <c r="I341">
        <v>1</v>
      </c>
      <c r="J341">
        <v>0.3</v>
      </c>
      <c r="K341">
        <v>0.2727</v>
      </c>
      <c r="L341">
        <v>0.39</v>
      </c>
      <c r="M341">
        <v>0.41789999999999999</v>
      </c>
      <c r="N341">
        <v>32</v>
      </c>
      <c r="O341">
        <v>103</v>
      </c>
      <c r="P341">
        <v>135</v>
      </c>
    </row>
    <row r="342" spans="1:16" x14ac:dyDescent="0.2">
      <c r="A342">
        <v>960</v>
      </c>
      <c r="B342" s="4">
        <v>40586</v>
      </c>
      <c r="C342">
        <v>1</v>
      </c>
      <c r="D342">
        <v>0</v>
      </c>
      <c r="E342">
        <v>2</v>
      </c>
      <c r="F342">
        <v>14</v>
      </c>
      <c r="G342" t="b">
        <v>0</v>
      </c>
      <c r="H342">
        <v>6</v>
      </c>
      <c r="I342">
        <v>1</v>
      </c>
      <c r="J342">
        <v>0.34</v>
      </c>
      <c r="K342">
        <v>0.31819999999999998</v>
      </c>
      <c r="L342">
        <v>0.31</v>
      </c>
      <c r="M342">
        <v>0.28360000000000002</v>
      </c>
      <c r="N342">
        <v>30</v>
      </c>
      <c r="O342">
        <v>90</v>
      </c>
      <c r="P342">
        <v>120</v>
      </c>
    </row>
    <row r="343" spans="1:16" x14ac:dyDescent="0.2">
      <c r="A343">
        <v>961</v>
      </c>
      <c r="B343" s="4">
        <v>40586</v>
      </c>
      <c r="C343">
        <v>1</v>
      </c>
      <c r="D343">
        <v>0</v>
      </c>
      <c r="E343">
        <v>2</v>
      </c>
      <c r="F343">
        <v>15</v>
      </c>
      <c r="G343" t="b">
        <v>0</v>
      </c>
      <c r="H343">
        <v>6</v>
      </c>
      <c r="I343">
        <v>1</v>
      </c>
      <c r="J343">
        <v>0.34</v>
      </c>
      <c r="K343">
        <v>0.30299999999999999</v>
      </c>
      <c r="L343">
        <v>0.28999999999999998</v>
      </c>
      <c r="M343">
        <v>0.41789999999999999</v>
      </c>
      <c r="N343">
        <v>47</v>
      </c>
      <c r="O343">
        <v>127</v>
      </c>
      <c r="P343">
        <v>174</v>
      </c>
    </row>
    <row r="344" spans="1:16" x14ac:dyDescent="0.2">
      <c r="A344">
        <v>962</v>
      </c>
      <c r="B344" s="4">
        <v>40586</v>
      </c>
      <c r="C344">
        <v>1</v>
      </c>
      <c r="D344">
        <v>0</v>
      </c>
      <c r="E344">
        <v>2</v>
      </c>
      <c r="F344">
        <v>16</v>
      </c>
      <c r="G344" t="b">
        <v>0</v>
      </c>
      <c r="H344">
        <v>6</v>
      </c>
      <c r="I344">
        <v>1</v>
      </c>
      <c r="J344">
        <v>0.34</v>
      </c>
      <c r="K344">
        <v>0.30299999999999999</v>
      </c>
      <c r="L344">
        <v>0.28999999999999998</v>
      </c>
      <c r="M344">
        <v>0.41789999999999999</v>
      </c>
      <c r="N344">
        <v>42</v>
      </c>
      <c r="O344">
        <v>103</v>
      </c>
      <c r="P344">
        <v>145</v>
      </c>
    </row>
    <row r="345" spans="1:16" x14ac:dyDescent="0.2">
      <c r="A345">
        <v>963</v>
      </c>
      <c r="B345" s="4">
        <v>40586</v>
      </c>
      <c r="C345">
        <v>1</v>
      </c>
      <c r="D345">
        <v>0</v>
      </c>
      <c r="E345">
        <v>2</v>
      </c>
      <c r="F345">
        <v>17</v>
      </c>
      <c r="G345" t="b">
        <v>0</v>
      </c>
      <c r="H345">
        <v>6</v>
      </c>
      <c r="I345">
        <v>1</v>
      </c>
      <c r="J345">
        <v>0.32</v>
      </c>
      <c r="K345">
        <v>0.28789999999999999</v>
      </c>
      <c r="L345">
        <v>0.31</v>
      </c>
      <c r="M345">
        <v>0.52239999999999998</v>
      </c>
      <c r="N345">
        <v>24</v>
      </c>
      <c r="O345">
        <v>113</v>
      </c>
      <c r="P345">
        <v>137</v>
      </c>
    </row>
    <row r="346" spans="1:16" x14ac:dyDescent="0.2">
      <c r="A346">
        <v>964</v>
      </c>
      <c r="B346" s="4">
        <v>40586</v>
      </c>
      <c r="C346">
        <v>1</v>
      </c>
      <c r="D346">
        <v>0</v>
      </c>
      <c r="E346">
        <v>2</v>
      </c>
      <c r="F346">
        <v>18</v>
      </c>
      <c r="G346" t="b">
        <v>0</v>
      </c>
      <c r="H346">
        <v>6</v>
      </c>
      <c r="I346">
        <v>1</v>
      </c>
      <c r="J346">
        <v>0.28000000000000003</v>
      </c>
      <c r="K346">
        <v>0.2576</v>
      </c>
      <c r="L346">
        <v>0.38</v>
      </c>
      <c r="M346">
        <v>0.32840000000000003</v>
      </c>
      <c r="N346">
        <v>4</v>
      </c>
      <c r="O346">
        <v>60</v>
      </c>
      <c r="P346">
        <v>64</v>
      </c>
    </row>
    <row r="347" spans="1:16" x14ac:dyDescent="0.2">
      <c r="A347">
        <v>965</v>
      </c>
      <c r="B347" s="4">
        <v>40586</v>
      </c>
      <c r="C347">
        <v>1</v>
      </c>
      <c r="D347">
        <v>0</v>
      </c>
      <c r="E347">
        <v>2</v>
      </c>
      <c r="F347">
        <v>19</v>
      </c>
      <c r="G347" t="b">
        <v>0</v>
      </c>
      <c r="H347">
        <v>6</v>
      </c>
      <c r="I347">
        <v>1</v>
      </c>
      <c r="J347">
        <v>0.28000000000000003</v>
      </c>
      <c r="K347">
        <v>0.2727</v>
      </c>
      <c r="L347">
        <v>0.38</v>
      </c>
      <c r="M347">
        <v>0.16420000000000001</v>
      </c>
      <c r="N347">
        <v>2</v>
      </c>
      <c r="O347">
        <v>39</v>
      </c>
      <c r="P347">
        <v>41</v>
      </c>
    </row>
    <row r="348" spans="1:16" x14ac:dyDescent="0.2">
      <c r="A348">
        <v>966</v>
      </c>
      <c r="B348" s="4">
        <v>40586</v>
      </c>
      <c r="C348">
        <v>1</v>
      </c>
      <c r="D348">
        <v>0</v>
      </c>
      <c r="E348">
        <v>2</v>
      </c>
      <c r="F348">
        <v>20</v>
      </c>
      <c r="G348" t="b">
        <v>0</v>
      </c>
      <c r="H348">
        <v>6</v>
      </c>
      <c r="I348">
        <v>1</v>
      </c>
      <c r="J348">
        <v>0.26</v>
      </c>
      <c r="K348">
        <v>0.2576</v>
      </c>
      <c r="L348">
        <v>0.41</v>
      </c>
      <c r="M348">
        <v>0.22389999999999999</v>
      </c>
      <c r="N348">
        <v>1</v>
      </c>
      <c r="O348">
        <v>39</v>
      </c>
      <c r="P348">
        <v>40</v>
      </c>
    </row>
    <row r="349" spans="1:16" x14ac:dyDescent="0.2">
      <c r="A349">
        <v>967</v>
      </c>
      <c r="B349" s="4">
        <v>40586</v>
      </c>
      <c r="C349">
        <v>1</v>
      </c>
      <c r="D349">
        <v>0</v>
      </c>
      <c r="E349">
        <v>2</v>
      </c>
      <c r="F349">
        <v>21</v>
      </c>
      <c r="G349" t="b">
        <v>0</v>
      </c>
      <c r="H349">
        <v>6</v>
      </c>
      <c r="I349">
        <v>1</v>
      </c>
      <c r="J349">
        <v>0.26</v>
      </c>
      <c r="K349">
        <v>0.30299999999999999</v>
      </c>
      <c r="L349">
        <v>0.41</v>
      </c>
      <c r="M349">
        <v>0</v>
      </c>
      <c r="N349">
        <v>9</v>
      </c>
      <c r="O349">
        <v>42</v>
      </c>
      <c r="P349">
        <v>51</v>
      </c>
    </row>
    <row r="350" spans="1:16" x14ac:dyDescent="0.2">
      <c r="A350">
        <v>968</v>
      </c>
      <c r="B350" s="4">
        <v>40586</v>
      </c>
      <c r="C350">
        <v>1</v>
      </c>
      <c r="D350">
        <v>0</v>
      </c>
      <c r="E350">
        <v>2</v>
      </c>
      <c r="F350">
        <v>22</v>
      </c>
      <c r="G350" t="b">
        <v>0</v>
      </c>
      <c r="H350">
        <v>6</v>
      </c>
      <c r="I350">
        <v>1</v>
      </c>
      <c r="J350">
        <v>0.24</v>
      </c>
      <c r="K350">
        <v>0.2576</v>
      </c>
      <c r="L350">
        <v>0.44</v>
      </c>
      <c r="M350">
        <v>8.9599999999999999E-2</v>
      </c>
      <c r="N350">
        <v>6</v>
      </c>
      <c r="O350">
        <v>39</v>
      </c>
      <c r="P350">
        <v>45</v>
      </c>
    </row>
    <row r="351" spans="1:16" x14ac:dyDescent="0.2">
      <c r="A351">
        <v>969</v>
      </c>
      <c r="B351" s="4">
        <v>40586</v>
      </c>
      <c r="C351">
        <v>1</v>
      </c>
      <c r="D351">
        <v>0</v>
      </c>
      <c r="E351">
        <v>2</v>
      </c>
      <c r="F351">
        <v>23</v>
      </c>
      <c r="G351" t="b">
        <v>0</v>
      </c>
      <c r="H351">
        <v>6</v>
      </c>
      <c r="I351">
        <v>1</v>
      </c>
      <c r="J351">
        <v>0.22</v>
      </c>
      <c r="K351">
        <v>0.2273</v>
      </c>
      <c r="L351">
        <v>0.51</v>
      </c>
      <c r="M351">
        <v>0.1343</v>
      </c>
      <c r="N351">
        <v>1</v>
      </c>
      <c r="O351">
        <v>31</v>
      </c>
      <c r="P351">
        <v>32</v>
      </c>
    </row>
    <row r="352" spans="1:16" x14ac:dyDescent="0.2">
      <c r="A352">
        <v>970</v>
      </c>
      <c r="B352" s="4">
        <v>40587</v>
      </c>
      <c r="C352">
        <v>1</v>
      </c>
      <c r="D352">
        <v>0</v>
      </c>
      <c r="E352">
        <v>2</v>
      </c>
      <c r="F352">
        <v>0</v>
      </c>
      <c r="G352" t="b">
        <v>0</v>
      </c>
      <c r="H352">
        <v>0</v>
      </c>
      <c r="I352">
        <v>1</v>
      </c>
      <c r="J352">
        <v>0.2</v>
      </c>
      <c r="K352">
        <v>0.2273</v>
      </c>
      <c r="L352">
        <v>0.64</v>
      </c>
      <c r="M352">
        <v>0.1045</v>
      </c>
      <c r="N352">
        <v>5</v>
      </c>
      <c r="O352">
        <v>34</v>
      </c>
      <c r="P352">
        <v>39</v>
      </c>
    </row>
    <row r="353" spans="1:16" x14ac:dyDescent="0.2">
      <c r="A353">
        <v>971</v>
      </c>
      <c r="B353" s="4">
        <v>40587</v>
      </c>
      <c r="C353">
        <v>1</v>
      </c>
      <c r="D353">
        <v>0</v>
      </c>
      <c r="E353">
        <v>2</v>
      </c>
      <c r="F353">
        <v>1</v>
      </c>
      <c r="G353" t="b">
        <v>0</v>
      </c>
      <c r="H353">
        <v>0</v>
      </c>
      <c r="I353">
        <v>1</v>
      </c>
      <c r="J353">
        <v>0.2</v>
      </c>
      <c r="K353">
        <v>0.2273</v>
      </c>
      <c r="L353">
        <v>0.59</v>
      </c>
      <c r="M353">
        <v>8.9599999999999999E-2</v>
      </c>
      <c r="N353">
        <v>1</v>
      </c>
      <c r="O353">
        <v>23</v>
      </c>
      <c r="P353">
        <v>24</v>
      </c>
    </row>
    <row r="354" spans="1:16" x14ac:dyDescent="0.2">
      <c r="A354">
        <v>972</v>
      </c>
      <c r="B354" s="4">
        <v>40587</v>
      </c>
      <c r="C354">
        <v>1</v>
      </c>
      <c r="D354">
        <v>0</v>
      </c>
      <c r="E354">
        <v>2</v>
      </c>
      <c r="F354">
        <v>2</v>
      </c>
      <c r="G354" t="b">
        <v>0</v>
      </c>
      <c r="H354">
        <v>0</v>
      </c>
      <c r="I354">
        <v>2</v>
      </c>
      <c r="J354">
        <v>0.2</v>
      </c>
      <c r="K354">
        <v>0.2273</v>
      </c>
      <c r="L354">
        <v>0.75</v>
      </c>
      <c r="M354">
        <v>8.9599999999999999E-2</v>
      </c>
      <c r="N354">
        <v>1</v>
      </c>
      <c r="O354">
        <v>19</v>
      </c>
      <c r="P354">
        <v>20</v>
      </c>
    </row>
    <row r="355" spans="1:16" x14ac:dyDescent="0.2">
      <c r="A355">
        <v>973</v>
      </c>
      <c r="B355" s="4">
        <v>40587</v>
      </c>
      <c r="C355">
        <v>1</v>
      </c>
      <c r="D355">
        <v>0</v>
      </c>
      <c r="E355">
        <v>2</v>
      </c>
      <c r="F355">
        <v>3</v>
      </c>
      <c r="G355" t="b">
        <v>0</v>
      </c>
      <c r="H355">
        <v>0</v>
      </c>
      <c r="I355">
        <v>2</v>
      </c>
      <c r="J355">
        <v>0.2</v>
      </c>
      <c r="K355">
        <v>0.2273</v>
      </c>
      <c r="L355">
        <v>0.69</v>
      </c>
      <c r="M355">
        <v>0.1045</v>
      </c>
      <c r="N355">
        <v>4</v>
      </c>
      <c r="O355">
        <v>8</v>
      </c>
      <c r="P355">
        <v>12</v>
      </c>
    </row>
    <row r="356" spans="1:16" x14ac:dyDescent="0.2">
      <c r="A356">
        <v>974</v>
      </c>
      <c r="B356" s="4">
        <v>40587</v>
      </c>
      <c r="C356">
        <v>1</v>
      </c>
      <c r="D356">
        <v>0</v>
      </c>
      <c r="E356">
        <v>2</v>
      </c>
      <c r="F356">
        <v>4</v>
      </c>
      <c r="G356" t="b">
        <v>0</v>
      </c>
      <c r="H356">
        <v>0</v>
      </c>
      <c r="I356">
        <v>2</v>
      </c>
      <c r="J356">
        <v>0.2</v>
      </c>
      <c r="K356">
        <v>0.21210000000000001</v>
      </c>
      <c r="L356">
        <v>0.69</v>
      </c>
      <c r="M356">
        <v>0.16420000000000001</v>
      </c>
      <c r="N356">
        <v>0</v>
      </c>
      <c r="O356">
        <v>2</v>
      </c>
      <c r="P356">
        <v>2</v>
      </c>
    </row>
    <row r="357" spans="1:16" x14ac:dyDescent="0.2">
      <c r="A357">
        <v>975</v>
      </c>
      <c r="B357" s="4">
        <v>40587</v>
      </c>
      <c r="C357">
        <v>1</v>
      </c>
      <c r="D357">
        <v>0</v>
      </c>
      <c r="E357">
        <v>2</v>
      </c>
      <c r="F357">
        <v>6</v>
      </c>
      <c r="G357" t="b">
        <v>0</v>
      </c>
      <c r="H357">
        <v>0</v>
      </c>
      <c r="I357">
        <v>2</v>
      </c>
      <c r="J357">
        <v>0.2</v>
      </c>
      <c r="K357">
        <v>0.21210000000000001</v>
      </c>
      <c r="L357">
        <v>0.69</v>
      </c>
      <c r="M357">
        <v>0.1343</v>
      </c>
      <c r="N357">
        <v>2</v>
      </c>
      <c r="O357">
        <v>3</v>
      </c>
      <c r="P357">
        <v>5</v>
      </c>
    </row>
    <row r="358" spans="1:16" x14ac:dyDescent="0.2">
      <c r="A358">
        <v>976</v>
      </c>
      <c r="B358" s="4">
        <v>40587</v>
      </c>
      <c r="C358">
        <v>1</v>
      </c>
      <c r="D358">
        <v>0</v>
      </c>
      <c r="E358">
        <v>2</v>
      </c>
      <c r="F358">
        <v>7</v>
      </c>
      <c r="G358" t="b">
        <v>0</v>
      </c>
      <c r="H358">
        <v>0</v>
      </c>
      <c r="I358">
        <v>2</v>
      </c>
      <c r="J358">
        <v>0.22</v>
      </c>
      <c r="K358">
        <v>0.2727</v>
      </c>
      <c r="L358">
        <v>0.55000000000000004</v>
      </c>
      <c r="M358">
        <v>0</v>
      </c>
      <c r="N358">
        <v>0</v>
      </c>
      <c r="O358">
        <v>3</v>
      </c>
      <c r="P358">
        <v>3</v>
      </c>
    </row>
    <row r="359" spans="1:16" x14ac:dyDescent="0.2">
      <c r="A359">
        <v>977</v>
      </c>
      <c r="B359" s="4">
        <v>40587</v>
      </c>
      <c r="C359">
        <v>1</v>
      </c>
      <c r="D359">
        <v>0</v>
      </c>
      <c r="E359">
        <v>2</v>
      </c>
      <c r="F359">
        <v>8</v>
      </c>
      <c r="G359" t="b">
        <v>0</v>
      </c>
      <c r="H359">
        <v>0</v>
      </c>
      <c r="I359">
        <v>2</v>
      </c>
      <c r="J359">
        <v>0.22</v>
      </c>
      <c r="K359">
        <v>0.2273</v>
      </c>
      <c r="L359">
        <v>0.64</v>
      </c>
      <c r="M359">
        <v>0.19400000000000001</v>
      </c>
      <c r="N359">
        <v>1</v>
      </c>
      <c r="O359">
        <v>11</v>
      </c>
      <c r="P359">
        <v>12</v>
      </c>
    </row>
    <row r="360" spans="1:16" x14ac:dyDescent="0.2">
      <c r="A360">
        <v>978</v>
      </c>
      <c r="B360" s="4">
        <v>40587</v>
      </c>
      <c r="C360">
        <v>1</v>
      </c>
      <c r="D360">
        <v>0</v>
      </c>
      <c r="E360">
        <v>2</v>
      </c>
      <c r="F360">
        <v>9</v>
      </c>
      <c r="G360" t="b">
        <v>0</v>
      </c>
      <c r="H360">
        <v>0</v>
      </c>
      <c r="I360">
        <v>2</v>
      </c>
      <c r="J360">
        <v>0.24</v>
      </c>
      <c r="K360">
        <v>0.2273</v>
      </c>
      <c r="L360">
        <v>0.6</v>
      </c>
      <c r="M360">
        <v>0.22389999999999999</v>
      </c>
      <c r="N360">
        <v>12</v>
      </c>
      <c r="O360">
        <v>35</v>
      </c>
      <c r="P360">
        <v>47</v>
      </c>
    </row>
    <row r="361" spans="1:16" x14ac:dyDescent="0.2">
      <c r="A361">
        <v>979</v>
      </c>
      <c r="B361" s="4">
        <v>40587</v>
      </c>
      <c r="C361">
        <v>1</v>
      </c>
      <c r="D361">
        <v>0</v>
      </c>
      <c r="E361">
        <v>2</v>
      </c>
      <c r="F361">
        <v>10</v>
      </c>
      <c r="G361" t="b">
        <v>0</v>
      </c>
      <c r="H361">
        <v>0</v>
      </c>
      <c r="I361">
        <v>1</v>
      </c>
      <c r="J361">
        <v>0.3</v>
      </c>
      <c r="K361">
        <v>0.2727</v>
      </c>
      <c r="L361">
        <v>0.45</v>
      </c>
      <c r="M361">
        <v>0.32840000000000003</v>
      </c>
      <c r="N361">
        <v>19</v>
      </c>
      <c r="O361">
        <v>86</v>
      </c>
      <c r="P361">
        <v>105</v>
      </c>
    </row>
    <row r="362" spans="1:16" x14ac:dyDescent="0.2">
      <c r="A362">
        <v>980</v>
      </c>
      <c r="B362" s="4">
        <v>40587</v>
      </c>
      <c r="C362">
        <v>1</v>
      </c>
      <c r="D362">
        <v>0</v>
      </c>
      <c r="E362">
        <v>2</v>
      </c>
      <c r="F362">
        <v>11</v>
      </c>
      <c r="G362" t="b">
        <v>0</v>
      </c>
      <c r="H362">
        <v>0</v>
      </c>
      <c r="I362">
        <v>1</v>
      </c>
      <c r="J362">
        <v>0.32</v>
      </c>
      <c r="K362">
        <v>0.28789999999999999</v>
      </c>
      <c r="L362">
        <v>0.39</v>
      </c>
      <c r="M362">
        <v>0.44779999999999998</v>
      </c>
      <c r="N362">
        <v>26</v>
      </c>
      <c r="O362">
        <v>86</v>
      </c>
      <c r="P362">
        <v>112</v>
      </c>
    </row>
    <row r="363" spans="1:16" x14ac:dyDescent="0.2">
      <c r="A363">
        <v>981</v>
      </c>
      <c r="B363" s="4">
        <v>40587</v>
      </c>
      <c r="C363">
        <v>1</v>
      </c>
      <c r="D363">
        <v>0</v>
      </c>
      <c r="E363">
        <v>2</v>
      </c>
      <c r="F363">
        <v>12</v>
      </c>
      <c r="G363" t="b">
        <v>0</v>
      </c>
      <c r="H363">
        <v>0</v>
      </c>
      <c r="I363">
        <v>1</v>
      </c>
      <c r="J363">
        <v>0.36</v>
      </c>
      <c r="K363">
        <v>0.31819999999999998</v>
      </c>
      <c r="L363">
        <v>0.32</v>
      </c>
      <c r="M363">
        <v>0.4627</v>
      </c>
      <c r="N363">
        <v>58</v>
      </c>
      <c r="O363">
        <v>94</v>
      </c>
      <c r="P363">
        <v>152</v>
      </c>
    </row>
    <row r="364" spans="1:16" x14ac:dyDescent="0.2">
      <c r="A364">
        <v>982</v>
      </c>
      <c r="B364" s="4">
        <v>40587</v>
      </c>
      <c r="C364">
        <v>1</v>
      </c>
      <c r="D364">
        <v>0</v>
      </c>
      <c r="E364">
        <v>2</v>
      </c>
      <c r="F364">
        <v>13</v>
      </c>
      <c r="G364" t="b">
        <v>0</v>
      </c>
      <c r="H364">
        <v>0</v>
      </c>
      <c r="I364">
        <v>1</v>
      </c>
      <c r="J364">
        <v>0.38</v>
      </c>
      <c r="K364">
        <v>0.39389999999999997</v>
      </c>
      <c r="L364">
        <v>0.28999999999999998</v>
      </c>
      <c r="M364">
        <v>0.35820000000000002</v>
      </c>
      <c r="N364">
        <v>62</v>
      </c>
      <c r="O364">
        <v>92</v>
      </c>
      <c r="P364">
        <v>154</v>
      </c>
    </row>
    <row r="365" spans="1:16" x14ac:dyDescent="0.2">
      <c r="A365">
        <v>983</v>
      </c>
      <c r="B365" s="4">
        <v>40587</v>
      </c>
      <c r="C365">
        <v>1</v>
      </c>
      <c r="D365">
        <v>0</v>
      </c>
      <c r="E365">
        <v>2</v>
      </c>
      <c r="F365">
        <v>14</v>
      </c>
      <c r="G365" t="b">
        <v>0</v>
      </c>
      <c r="H365">
        <v>0</v>
      </c>
      <c r="I365">
        <v>2</v>
      </c>
      <c r="J365">
        <v>0.4</v>
      </c>
      <c r="K365">
        <v>0.40910000000000002</v>
      </c>
      <c r="L365">
        <v>0.3</v>
      </c>
      <c r="M365">
        <v>0.41789999999999999</v>
      </c>
      <c r="N365">
        <v>51</v>
      </c>
      <c r="O365">
        <v>110</v>
      </c>
      <c r="P365">
        <v>161</v>
      </c>
    </row>
    <row r="366" spans="1:16" x14ac:dyDescent="0.2">
      <c r="A366">
        <v>984</v>
      </c>
      <c r="B366" s="4">
        <v>40587</v>
      </c>
      <c r="C366">
        <v>1</v>
      </c>
      <c r="D366">
        <v>0</v>
      </c>
      <c r="E366">
        <v>2</v>
      </c>
      <c r="F366">
        <v>15</v>
      </c>
      <c r="G366" t="b">
        <v>0</v>
      </c>
      <c r="H366">
        <v>0</v>
      </c>
      <c r="I366">
        <v>2</v>
      </c>
      <c r="J366">
        <v>0.4</v>
      </c>
      <c r="K366">
        <v>0.40910000000000002</v>
      </c>
      <c r="L366">
        <v>0.3</v>
      </c>
      <c r="M366">
        <v>0.29849999999999999</v>
      </c>
      <c r="N366">
        <v>40</v>
      </c>
      <c r="O366">
        <v>122</v>
      </c>
      <c r="P366">
        <v>162</v>
      </c>
    </row>
    <row r="367" spans="1:16" x14ac:dyDescent="0.2">
      <c r="A367">
        <v>985</v>
      </c>
      <c r="B367" s="4">
        <v>40587</v>
      </c>
      <c r="C367">
        <v>1</v>
      </c>
      <c r="D367">
        <v>0</v>
      </c>
      <c r="E367">
        <v>2</v>
      </c>
      <c r="F367">
        <v>16</v>
      </c>
      <c r="G367" t="b">
        <v>0</v>
      </c>
      <c r="H367">
        <v>0</v>
      </c>
      <c r="I367">
        <v>2</v>
      </c>
      <c r="J367">
        <v>0.42</v>
      </c>
      <c r="K367">
        <v>0.42420000000000002</v>
      </c>
      <c r="L367">
        <v>0.28000000000000003</v>
      </c>
      <c r="M367">
        <v>0.32840000000000003</v>
      </c>
      <c r="N367">
        <v>28</v>
      </c>
      <c r="O367">
        <v>106</v>
      </c>
      <c r="P367">
        <v>134</v>
      </c>
    </row>
    <row r="368" spans="1:16" x14ac:dyDescent="0.2">
      <c r="A368">
        <v>986</v>
      </c>
      <c r="B368" s="4">
        <v>40587</v>
      </c>
      <c r="C368">
        <v>1</v>
      </c>
      <c r="D368">
        <v>0</v>
      </c>
      <c r="E368">
        <v>2</v>
      </c>
      <c r="F368">
        <v>17</v>
      </c>
      <c r="G368" t="b">
        <v>0</v>
      </c>
      <c r="H368">
        <v>0</v>
      </c>
      <c r="I368">
        <v>1</v>
      </c>
      <c r="J368">
        <v>0.42</v>
      </c>
      <c r="K368">
        <v>0.42420000000000002</v>
      </c>
      <c r="L368">
        <v>0.28000000000000003</v>
      </c>
      <c r="M368">
        <v>0.32840000000000003</v>
      </c>
      <c r="N368">
        <v>30</v>
      </c>
      <c r="O368">
        <v>95</v>
      </c>
      <c r="P368">
        <v>125</v>
      </c>
    </row>
    <row r="369" spans="1:16" x14ac:dyDescent="0.2">
      <c r="A369">
        <v>987</v>
      </c>
      <c r="B369" s="4">
        <v>40587</v>
      </c>
      <c r="C369">
        <v>1</v>
      </c>
      <c r="D369">
        <v>0</v>
      </c>
      <c r="E369">
        <v>2</v>
      </c>
      <c r="F369">
        <v>18</v>
      </c>
      <c r="G369" t="b">
        <v>0</v>
      </c>
      <c r="H369">
        <v>0</v>
      </c>
      <c r="I369">
        <v>1</v>
      </c>
      <c r="J369">
        <v>0.4</v>
      </c>
      <c r="K369">
        <v>0.40910000000000002</v>
      </c>
      <c r="L369">
        <v>0.32</v>
      </c>
      <c r="M369">
        <v>0.29849999999999999</v>
      </c>
      <c r="N369">
        <v>17</v>
      </c>
      <c r="O369">
        <v>78</v>
      </c>
      <c r="P369">
        <v>95</v>
      </c>
    </row>
    <row r="370" spans="1:16" x14ac:dyDescent="0.2">
      <c r="A370">
        <v>988</v>
      </c>
      <c r="B370" s="4">
        <v>40587</v>
      </c>
      <c r="C370">
        <v>1</v>
      </c>
      <c r="D370">
        <v>0</v>
      </c>
      <c r="E370">
        <v>2</v>
      </c>
      <c r="F370">
        <v>19</v>
      </c>
      <c r="G370" t="b">
        <v>0</v>
      </c>
      <c r="H370">
        <v>0</v>
      </c>
      <c r="I370">
        <v>1</v>
      </c>
      <c r="J370">
        <v>0.4</v>
      </c>
      <c r="K370">
        <v>0.40910000000000002</v>
      </c>
      <c r="L370">
        <v>0.35</v>
      </c>
      <c r="M370">
        <v>0.28360000000000002</v>
      </c>
      <c r="N370">
        <v>11</v>
      </c>
      <c r="O370">
        <v>50</v>
      </c>
      <c r="P370">
        <v>61</v>
      </c>
    </row>
    <row r="371" spans="1:16" x14ac:dyDescent="0.2">
      <c r="A371">
        <v>989</v>
      </c>
      <c r="B371" s="4">
        <v>40587</v>
      </c>
      <c r="C371">
        <v>1</v>
      </c>
      <c r="D371">
        <v>0</v>
      </c>
      <c r="E371">
        <v>2</v>
      </c>
      <c r="F371">
        <v>20</v>
      </c>
      <c r="G371" t="b">
        <v>0</v>
      </c>
      <c r="H371">
        <v>0</v>
      </c>
      <c r="I371">
        <v>1</v>
      </c>
      <c r="J371">
        <v>0.4</v>
      </c>
      <c r="K371">
        <v>0.40910000000000002</v>
      </c>
      <c r="L371">
        <v>0.35</v>
      </c>
      <c r="M371">
        <v>0.32840000000000003</v>
      </c>
      <c r="N371">
        <v>15</v>
      </c>
      <c r="O371">
        <v>32</v>
      </c>
      <c r="P371">
        <v>47</v>
      </c>
    </row>
    <row r="372" spans="1:16" x14ac:dyDescent="0.2">
      <c r="A372">
        <v>990</v>
      </c>
      <c r="B372" s="4">
        <v>40587</v>
      </c>
      <c r="C372">
        <v>1</v>
      </c>
      <c r="D372">
        <v>0</v>
      </c>
      <c r="E372">
        <v>2</v>
      </c>
      <c r="F372">
        <v>21</v>
      </c>
      <c r="G372" t="b">
        <v>0</v>
      </c>
      <c r="H372">
        <v>0</v>
      </c>
      <c r="I372">
        <v>1</v>
      </c>
      <c r="J372">
        <v>0.4</v>
      </c>
      <c r="K372">
        <v>0.40910000000000002</v>
      </c>
      <c r="L372">
        <v>0.35</v>
      </c>
      <c r="M372">
        <v>0.35820000000000002</v>
      </c>
      <c r="N372">
        <v>6</v>
      </c>
      <c r="O372">
        <v>45</v>
      </c>
      <c r="P372">
        <v>51</v>
      </c>
    </row>
    <row r="373" spans="1:16" x14ac:dyDescent="0.2">
      <c r="A373">
        <v>991</v>
      </c>
      <c r="B373" s="4">
        <v>40587</v>
      </c>
      <c r="C373">
        <v>1</v>
      </c>
      <c r="D373">
        <v>0</v>
      </c>
      <c r="E373">
        <v>2</v>
      </c>
      <c r="F373">
        <v>22</v>
      </c>
      <c r="G373" t="b">
        <v>0</v>
      </c>
      <c r="H373">
        <v>0</v>
      </c>
      <c r="I373">
        <v>1</v>
      </c>
      <c r="J373">
        <v>0.4</v>
      </c>
      <c r="K373">
        <v>0.40910000000000002</v>
      </c>
      <c r="L373">
        <v>0.35</v>
      </c>
      <c r="M373">
        <v>0.29849999999999999</v>
      </c>
      <c r="N373">
        <v>5</v>
      </c>
      <c r="O373">
        <v>31</v>
      </c>
      <c r="P373">
        <v>36</v>
      </c>
    </row>
    <row r="374" spans="1:16" x14ac:dyDescent="0.2">
      <c r="A374">
        <v>992</v>
      </c>
      <c r="B374" s="4">
        <v>40587</v>
      </c>
      <c r="C374">
        <v>1</v>
      </c>
      <c r="D374">
        <v>0</v>
      </c>
      <c r="E374">
        <v>2</v>
      </c>
      <c r="F374">
        <v>23</v>
      </c>
      <c r="G374" t="b">
        <v>0</v>
      </c>
      <c r="H374">
        <v>0</v>
      </c>
      <c r="I374">
        <v>1</v>
      </c>
      <c r="J374">
        <v>0.4</v>
      </c>
      <c r="K374">
        <v>0.40910000000000002</v>
      </c>
      <c r="L374">
        <v>0.35</v>
      </c>
      <c r="M374">
        <v>0.35820000000000002</v>
      </c>
      <c r="N374">
        <v>3</v>
      </c>
      <c r="O374">
        <v>27</v>
      </c>
      <c r="P374">
        <v>30</v>
      </c>
    </row>
    <row r="375" spans="1:16" x14ac:dyDescent="0.2">
      <c r="A375">
        <v>993</v>
      </c>
      <c r="B375" s="4">
        <v>40588</v>
      </c>
      <c r="C375">
        <v>1</v>
      </c>
      <c r="D375">
        <v>0</v>
      </c>
      <c r="E375">
        <v>2</v>
      </c>
      <c r="F375">
        <v>0</v>
      </c>
      <c r="G375" t="b">
        <v>0</v>
      </c>
      <c r="H375">
        <v>1</v>
      </c>
      <c r="I375">
        <v>1</v>
      </c>
      <c r="J375">
        <v>0.38</v>
      </c>
      <c r="K375">
        <v>0.39389999999999997</v>
      </c>
      <c r="L375">
        <v>0.37</v>
      </c>
      <c r="M375">
        <v>0.35820000000000002</v>
      </c>
      <c r="N375">
        <v>3</v>
      </c>
      <c r="O375">
        <v>8</v>
      </c>
      <c r="P375">
        <v>11</v>
      </c>
    </row>
    <row r="376" spans="1:16" x14ac:dyDescent="0.2">
      <c r="A376">
        <v>994</v>
      </c>
      <c r="B376" s="4">
        <v>40588</v>
      </c>
      <c r="C376">
        <v>1</v>
      </c>
      <c r="D376">
        <v>0</v>
      </c>
      <c r="E376">
        <v>2</v>
      </c>
      <c r="F376">
        <v>1</v>
      </c>
      <c r="G376" t="b">
        <v>0</v>
      </c>
      <c r="H376">
        <v>1</v>
      </c>
      <c r="I376">
        <v>1</v>
      </c>
      <c r="J376">
        <v>0.38</v>
      </c>
      <c r="K376">
        <v>0.39389999999999997</v>
      </c>
      <c r="L376">
        <v>0.37</v>
      </c>
      <c r="M376">
        <v>0.35820000000000002</v>
      </c>
      <c r="N376">
        <v>1</v>
      </c>
      <c r="O376">
        <v>6</v>
      </c>
      <c r="P376">
        <v>7</v>
      </c>
    </row>
    <row r="377" spans="1:16" x14ac:dyDescent="0.2">
      <c r="A377">
        <v>995</v>
      </c>
      <c r="B377" s="4">
        <v>40588</v>
      </c>
      <c r="C377">
        <v>1</v>
      </c>
      <c r="D377">
        <v>0</v>
      </c>
      <c r="E377">
        <v>2</v>
      </c>
      <c r="F377">
        <v>2</v>
      </c>
      <c r="G377" t="b">
        <v>0</v>
      </c>
      <c r="H377">
        <v>1</v>
      </c>
      <c r="I377">
        <v>1</v>
      </c>
      <c r="J377">
        <v>0.36</v>
      </c>
      <c r="K377">
        <v>0.33329999999999999</v>
      </c>
      <c r="L377">
        <v>0.4</v>
      </c>
      <c r="M377">
        <v>0.29849999999999999</v>
      </c>
      <c r="N377">
        <v>0</v>
      </c>
      <c r="O377">
        <v>2</v>
      </c>
      <c r="P377">
        <v>2</v>
      </c>
    </row>
    <row r="378" spans="1:16" x14ac:dyDescent="0.2">
      <c r="A378">
        <v>996</v>
      </c>
      <c r="B378" s="4">
        <v>40588</v>
      </c>
      <c r="C378">
        <v>1</v>
      </c>
      <c r="D378">
        <v>0</v>
      </c>
      <c r="E378">
        <v>2</v>
      </c>
      <c r="F378">
        <v>3</v>
      </c>
      <c r="G378" t="b">
        <v>0</v>
      </c>
      <c r="H378">
        <v>1</v>
      </c>
      <c r="I378">
        <v>1</v>
      </c>
      <c r="J378">
        <v>0.34</v>
      </c>
      <c r="K378">
        <v>0.31819999999999998</v>
      </c>
      <c r="L378">
        <v>0.46</v>
      </c>
      <c r="M378">
        <v>0.22389999999999999</v>
      </c>
      <c r="N378">
        <v>1</v>
      </c>
      <c r="O378">
        <v>1</v>
      </c>
      <c r="P378">
        <v>2</v>
      </c>
    </row>
    <row r="379" spans="1:16" x14ac:dyDescent="0.2">
      <c r="A379">
        <v>997</v>
      </c>
      <c r="B379" s="4">
        <v>40588</v>
      </c>
      <c r="C379">
        <v>1</v>
      </c>
      <c r="D379">
        <v>0</v>
      </c>
      <c r="E379">
        <v>2</v>
      </c>
      <c r="F379">
        <v>4</v>
      </c>
      <c r="G379" t="b">
        <v>0</v>
      </c>
      <c r="H379">
        <v>1</v>
      </c>
      <c r="I379">
        <v>1</v>
      </c>
      <c r="J379">
        <v>0.32</v>
      </c>
      <c r="K379">
        <v>0.30299999999999999</v>
      </c>
      <c r="L379">
        <v>0.53</v>
      </c>
      <c r="M379">
        <v>0.28360000000000002</v>
      </c>
      <c r="N379">
        <v>0</v>
      </c>
      <c r="O379">
        <v>2</v>
      </c>
      <c r="P379">
        <v>2</v>
      </c>
    </row>
    <row r="380" spans="1:16" x14ac:dyDescent="0.2">
      <c r="A380">
        <v>998</v>
      </c>
      <c r="B380" s="4">
        <v>40588</v>
      </c>
      <c r="C380">
        <v>1</v>
      </c>
      <c r="D380">
        <v>0</v>
      </c>
      <c r="E380">
        <v>2</v>
      </c>
      <c r="F380">
        <v>5</v>
      </c>
      <c r="G380" t="b">
        <v>0</v>
      </c>
      <c r="H380">
        <v>1</v>
      </c>
      <c r="I380">
        <v>1</v>
      </c>
      <c r="J380">
        <v>0.32</v>
      </c>
      <c r="K380">
        <v>0.30299999999999999</v>
      </c>
      <c r="L380">
        <v>0.53</v>
      </c>
      <c r="M380">
        <v>0.28360000000000002</v>
      </c>
      <c r="N380">
        <v>0</v>
      </c>
      <c r="O380">
        <v>3</v>
      </c>
      <c r="P380">
        <v>3</v>
      </c>
    </row>
    <row r="381" spans="1:16" x14ac:dyDescent="0.2">
      <c r="A381">
        <v>999</v>
      </c>
      <c r="B381" s="4">
        <v>40588</v>
      </c>
      <c r="C381">
        <v>1</v>
      </c>
      <c r="D381">
        <v>0</v>
      </c>
      <c r="E381">
        <v>2</v>
      </c>
      <c r="F381">
        <v>6</v>
      </c>
      <c r="G381" t="b">
        <v>0</v>
      </c>
      <c r="H381">
        <v>1</v>
      </c>
      <c r="I381">
        <v>1</v>
      </c>
      <c r="J381">
        <v>0.34</v>
      </c>
      <c r="K381">
        <v>0.30299999999999999</v>
      </c>
      <c r="L381">
        <v>0.46</v>
      </c>
      <c r="M381">
        <v>0.29849999999999999</v>
      </c>
      <c r="N381">
        <v>1</v>
      </c>
      <c r="O381">
        <v>25</v>
      </c>
      <c r="P381">
        <v>26</v>
      </c>
    </row>
    <row r="382" spans="1:16" x14ac:dyDescent="0.2">
      <c r="A382">
        <v>1000</v>
      </c>
      <c r="B382" s="4">
        <v>40588</v>
      </c>
      <c r="C382">
        <v>1</v>
      </c>
      <c r="D382">
        <v>0</v>
      </c>
      <c r="E382">
        <v>2</v>
      </c>
      <c r="F382">
        <v>7</v>
      </c>
      <c r="G382" t="b">
        <v>0</v>
      </c>
      <c r="H382">
        <v>1</v>
      </c>
      <c r="I382">
        <v>1</v>
      </c>
      <c r="J382">
        <v>0.34</v>
      </c>
      <c r="K382">
        <v>0.30299999999999999</v>
      </c>
      <c r="L382">
        <v>0.46</v>
      </c>
      <c r="M382">
        <v>0.29849999999999999</v>
      </c>
      <c r="N382">
        <v>2</v>
      </c>
      <c r="O382">
        <v>96</v>
      </c>
      <c r="P382">
        <v>98</v>
      </c>
    </row>
    <row r="383" spans="1:16" x14ac:dyDescent="0.2">
      <c r="A383">
        <v>611</v>
      </c>
      <c r="B383" s="4">
        <v>40571</v>
      </c>
      <c r="C383">
        <v>1</v>
      </c>
      <c r="D383">
        <v>0</v>
      </c>
      <c r="E383">
        <v>1</v>
      </c>
      <c r="F383">
        <v>16</v>
      </c>
      <c r="G383" t="b">
        <v>0</v>
      </c>
      <c r="H383">
        <v>5</v>
      </c>
      <c r="I383">
        <v>1</v>
      </c>
      <c r="J383">
        <v>0.22</v>
      </c>
      <c r="K383">
        <v>0.2727</v>
      </c>
      <c r="L383">
        <v>0.8</v>
      </c>
      <c r="M383">
        <v>0</v>
      </c>
      <c r="N383">
        <v>10</v>
      </c>
      <c r="O383">
        <v>70</v>
      </c>
      <c r="P383">
        <v>80</v>
      </c>
    </row>
    <row r="384" spans="1:16" x14ac:dyDescent="0.2">
      <c r="A384">
        <v>612</v>
      </c>
      <c r="B384" s="4">
        <v>40571</v>
      </c>
      <c r="C384">
        <v>1</v>
      </c>
      <c r="D384">
        <v>0</v>
      </c>
      <c r="E384">
        <v>1</v>
      </c>
      <c r="F384">
        <v>17</v>
      </c>
      <c r="G384" t="b">
        <v>0</v>
      </c>
      <c r="H384">
        <v>5</v>
      </c>
      <c r="I384">
        <v>1</v>
      </c>
      <c r="J384">
        <v>0.24</v>
      </c>
      <c r="K384">
        <v>0.2424</v>
      </c>
      <c r="L384">
        <v>0.75</v>
      </c>
      <c r="M384">
        <v>0.1343</v>
      </c>
      <c r="N384">
        <v>2</v>
      </c>
      <c r="O384">
        <v>147</v>
      </c>
      <c r="P384">
        <v>149</v>
      </c>
    </row>
    <row r="385" spans="1:16" x14ac:dyDescent="0.2">
      <c r="A385">
        <v>613</v>
      </c>
      <c r="B385" s="4">
        <v>40571</v>
      </c>
      <c r="C385">
        <v>1</v>
      </c>
      <c r="D385">
        <v>0</v>
      </c>
      <c r="E385">
        <v>1</v>
      </c>
      <c r="F385">
        <v>18</v>
      </c>
      <c r="G385" t="b">
        <v>0</v>
      </c>
      <c r="H385">
        <v>5</v>
      </c>
      <c r="I385">
        <v>1</v>
      </c>
      <c r="J385">
        <v>0.24</v>
      </c>
      <c r="K385">
        <v>0.2273</v>
      </c>
      <c r="L385">
        <v>0.75</v>
      </c>
      <c r="M385">
        <v>0.19400000000000001</v>
      </c>
      <c r="N385">
        <v>2</v>
      </c>
      <c r="O385">
        <v>107</v>
      </c>
      <c r="P385">
        <v>109</v>
      </c>
    </row>
    <row r="386" spans="1:16" x14ac:dyDescent="0.2">
      <c r="A386">
        <v>614</v>
      </c>
      <c r="B386" s="4">
        <v>40571</v>
      </c>
      <c r="C386">
        <v>1</v>
      </c>
      <c r="D386">
        <v>0</v>
      </c>
      <c r="E386">
        <v>1</v>
      </c>
      <c r="F386">
        <v>19</v>
      </c>
      <c r="G386" t="b">
        <v>0</v>
      </c>
      <c r="H386">
        <v>5</v>
      </c>
      <c r="I386">
        <v>2</v>
      </c>
      <c r="J386">
        <v>0.24</v>
      </c>
      <c r="K386">
        <v>0.2424</v>
      </c>
      <c r="L386">
        <v>0.75</v>
      </c>
      <c r="M386">
        <v>0.1343</v>
      </c>
      <c r="N386">
        <v>5</v>
      </c>
      <c r="O386">
        <v>84</v>
      </c>
      <c r="P386">
        <v>89</v>
      </c>
    </row>
    <row r="387" spans="1:16" x14ac:dyDescent="0.2">
      <c r="A387">
        <v>615</v>
      </c>
      <c r="B387" s="4">
        <v>40571</v>
      </c>
      <c r="C387">
        <v>1</v>
      </c>
      <c r="D387">
        <v>0</v>
      </c>
      <c r="E387">
        <v>1</v>
      </c>
      <c r="F387">
        <v>20</v>
      </c>
      <c r="G387" t="b">
        <v>0</v>
      </c>
      <c r="H387">
        <v>5</v>
      </c>
      <c r="I387">
        <v>2</v>
      </c>
      <c r="J387">
        <v>0.24</v>
      </c>
      <c r="K387">
        <v>0.2273</v>
      </c>
      <c r="L387">
        <v>0.7</v>
      </c>
      <c r="M387">
        <v>0.19400000000000001</v>
      </c>
      <c r="N387">
        <v>1</v>
      </c>
      <c r="O387">
        <v>61</v>
      </c>
      <c r="P387">
        <v>62</v>
      </c>
    </row>
    <row r="388" spans="1:16" x14ac:dyDescent="0.2">
      <c r="A388">
        <v>616</v>
      </c>
      <c r="B388" s="4">
        <v>40571</v>
      </c>
      <c r="C388">
        <v>1</v>
      </c>
      <c r="D388">
        <v>0</v>
      </c>
      <c r="E388">
        <v>1</v>
      </c>
      <c r="F388">
        <v>21</v>
      </c>
      <c r="G388" t="b">
        <v>0</v>
      </c>
      <c r="H388">
        <v>5</v>
      </c>
      <c r="I388">
        <v>2</v>
      </c>
      <c r="J388">
        <v>0.22</v>
      </c>
      <c r="K388">
        <v>0.2273</v>
      </c>
      <c r="L388">
        <v>0.75</v>
      </c>
      <c r="M388">
        <v>0.1343</v>
      </c>
      <c r="N388">
        <v>1</v>
      </c>
      <c r="O388">
        <v>57</v>
      </c>
      <c r="P388">
        <v>58</v>
      </c>
    </row>
    <row r="389" spans="1:16" x14ac:dyDescent="0.2">
      <c r="A389">
        <v>617</v>
      </c>
      <c r="B389" s="4">
        <v>40571</v>
      </c>
      <c r="C389">
        <v>1</v>
      </c>
      <c r="D389">
        <v>0</v>
      </c>
      <c r="E389">
        <v>1</v>
      </c>
      <c r="F389">
        <v>22</v>
      </c>
      <c r="G389" t="b">
        <v>0</v>
      </c>
      <c r="H389">
        <v>5</v>
      </c>
      <c r="I389">
        <v>1</v>
      </c>
      <c r="J389">
        <v>0.24</v>
      </c>
      <c r="K389">
        <v>0.21210000000000001</v>
      </c>
      <c r="L389">
        <v>0.65</v>
      </c>
      <c r="M389">
        <v>0.35820000000000002</v>
      </c>
      <c r="N389">
        <v>0</v>
      </c>
      <c r="O389">
        <v>26</v>
      </c>
      <c r="P389">
        <v>26</v>
      </c>
    </row>
    <row r="390" spans="1:16" x14ac:dyDescent="0.2">
      <c r="A390">
        <v>618</v>
      </c>
      <c r="B390" s="4">
        <v>40571</v>
      </c>
      <c r="C390">
        <v>1</v>
      </c>
      <c r="D390">
        <v>0</v>
      </c>
      <c r="E390">
        <v>1</v>
      </c>
      <c r="F390">
        <v>23</v>
      </c>
      <c r="G390" t="b">
        <v>0</v>
      </c>
      <c r="H390">
        <v>5</v>
      </c>
      <c r="I390">
        <v>1</v>
      </c>
      <c r="J390">
        <v>0.24</v>
      </c>
      <c r="K390">
        <v>0.2273</v>
      </c>
      <c r="L390">
        <v>0.6</v>
      </c>
      <c r="M390">
        <v>0.22389999999999999</v>
      </c>
      <c r="N390">
        <v>1</v>
      </c>
      <c r="O390">
        <v>22</v>
      </c>
      <c r="P390">
        <v>23</v>
      </c>
    </row>
    <row r="391" spans="1:16" x14ac:dyDescent="0.2">
      <c r="A391">
        <v>619</v>
      </c>
      <c r="B391" s="4">
        <v>40572</v>
      </c>
      <c r="C391">
        <v>1</v>
      </c>
      <c r="D391">
        <v>0</v>
      </c>
      <c r="E391">
        <v>1</v>
      </c>
      <c r="F391">
        <v>0</v>
      </c>
      <c r="G391" t="b">
        <v>0</v>
      </c>
      <c r="H391">
        <v>6</v>
      </c>
      <c r="I391">
        <v>1</v>
      </c>
      <c r="J391">
        <v>0.22</v>
      </c>
      <c r="K391">
        <v>0.19700000000000001</v>
      </c>
      <c r="L391">
        <v>0.64</v>
      </c>
      <c r="M391">
        <v>0.35820000000000002</v>
      </c>
      <c r="N391">
        <v>2</v>
      </c>
      <c r="O391">
        <v>26</v>
      </c>
      <c r="P391">
        <v>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9157-1758-49E2-82B2-638413F0AF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F 4 o 6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F 4 o 6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K O l t p o c H D x A I A A H s M A A A T A B w A R m 9 y b X V s Y X M v U 2 V j d G l v b j E u b S C i G A A o o B Q A A A A A A A A A A A A A A A A A A A A A A A A A A A D d l t 9 v 2 j A Q x 9 + R + B + s 9 A W k C K 1 l 2 k M r H i b a a d 2 P b h K t 9 g A I u c l B L B w b 2 Y 4 K Q v 3 f d 4 l D w I n Z u q q b t P J C d N / z 3 f n u 4 z g a I s O k I C P 7 f 3 r R b r V b O q E K Y h J T Q z W Y 2 R k Z E A 6 m 3 S L 4 G 8 l M R Y C W q 3 U E v P d D q u W 9 l M v O B 8 a h N 5 T C g D C 6 E w z P J 3 c a l J 6 M E g V A R p R N L u W D 4 J L G e l I F 7 q 2 5 X g f d k I i M 8 5 A Y l U E 3 t H k q n 9 k o A T C Y 0 G b e j q 8 N p I O g 0 o P w M x P x I C j c g u n j + B K V a R n l J P i u Z C o N 7 u Y j 0 B g L C j D S L b 3 H Y k u l t H d q C U M y L h 3 e c z 6 K K K d K D / I C p 9 0 q 9 j C h Y o G h b z c r 2 M e 9 V V T o u V T p U P I s F b m o O 5 5 C w u 0 2 u B O C p h C f k z d B S K 6 F e f e 2 l / s / h m Q b M K E N F a Y p U G z A C s 0 G D d i 5 9 B 5 U Y U + y 1 G N 9 w O 7 o F U D s 0 S K q M 8 q b G R Q s m D a g i k U 1 L a q X 9 N h t t 5 j w 9 s R H U / 9 v 0 d R / A k 3 9 3 9 D U f 2 m a + v + S p q P E x O h J N z s A s D Z r 1 k C 1 F E 3 3 j W r a U m G S p j X x e C a S s 4 N s X C 4 Y b t i y C L C 0 U m 3 N A 1 C T 4 D a Y p / g j t P + f p 6 A Y 6 u k v j s A w U w q h r 0 5 C d z u + w V f E I L A r c y T L c z F 9 D j k 2 2 x / C Y l j 6 C o C x x c 9 2 i o G 1 O Q x F P E K R X P u W W I U I k j + C i B s u K M + w b 0 w s H O m J m J z s 7 z f S O e s G z w F m f 0 O + G D O v 4 b p y k p A o g W j Z G F 7 e U M r J g q 5 8 y Q o N 5 n M W M R D R x l N o h p e V N S q K n 1 U 7 D y o 2 T w X g K 6 j F k f e E n d Q N 4 I 7 j T 5 K J j n 0 z V G c O K 6 j j U 2 s S e j Q c 8 k j 5 1 d f 7 A n P z L U P H / c 1 0 t V 5 R E T t f h C W U t h a r F 8 + W m x 0 y z T Q 1 h g 6 o q T g p w X B I 2 I / e H X Y 5 X s 9 A 3 R l 6 p 9 Y Y U 3 l w D y r u u d W 6 2 k H t r l D t x D W X + 3 K N z i 5 d a b 9 n 1 + 5 2 o L b G V 4 + n O / W I h 7 3 y a m 7 n X J d G H x 3 G j 9 B z 8 R N Q S w E C L Q A U A A I A C A A X i j p b i p o N 6 a Q A A A D 2 A A A A E g A A A A A A A A A A A A A A A A A A A A A A Q 2 9 u Z m l n L 1 B h Y 2 t h Z 2 U u e G 1 s U E s B A i 0 A F A A C A A g A F 4 o 6 W w / K 6 a u k A A A A 6 Q A A A B M A A A A A A A A A A A A A A A A A 8 A A A A F t D b 2 5 0 Z W 5 0 X 1 R 5 c G V z X S 5 4 b W x Q S w E C L Q A U A A I A C A A X i j p b a a H B w 8 Q C A A B 7 D A A A E w A A A A A A A A A A A A A A A A D h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U g A A A A A A A H B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c 2 V 0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j Y w Y m E y Z i 0 z M m I z L T R k N D U t Y W M 2 Y y 1 k Y m E 3 M z Y 3 N G R i O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X N l d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l Q w N T o y N z o 1 M i 4 4 N T Q z O D Q 5 W i I g L z 4 8 R W 5 0 c n k g V H l w Z T 0 i R m l s b E N v b H V t b l R 5 c G V z I i B W Y W x 1 Z T 0 i c 0 F 3 T U Z C U V V E Q X d N P S I g L z 4 8 R W 5 0 c n k g V H l w Z T 0 i R m l s b E N v b H V t b k 5 h b W V z I i B W Y W x 1 Z T 0 i c 1 s m c X V v d D t V b m 5 h b W V k O i A w J n F 1 b 3 Q 7 L C Z x d W 9 0 O 2 l u c 3 R h b n Q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X z I v Q X V 0 b 1 J l b W 9 2 Z W R D b 2 x 1 b W 5 z M S 5 7 V W 5 u Y W 1 l Z D o g M C w w f S Z x d W 9 0 O y w m c X V v d D t T Z W N 0 a W 9 u M S 9 k Y X R h c 2 V 0 X z I v Q X V 0 b 1 J l b W 9 2 Z W R D b 2 x 1 b W 5 z M S 5 7 a W 5 z d G F u d C w x f S Z x d W 9 0 O y w m c X V v d D t T Z W N 0 a W 9 u M S 9 k Y X R h c 2 V 0 X z I v Q X V 0 b 1 J l b W 9 2 Z W R D b 2 x 1 b W 5 z M S 5 7 Y X R l b X A s M n 0 m c X V v d D s s J n F 1 b 3 Q 7 U 2 V j d G l v b j E v Z G F 0 Y X N l d F 8 y L 0 F 1 d G 9 S Z W 1 v d m V k Q 2 9 s d W 1 u c z E u e 2 h 1 b S w z f S Z x d W 9 0 O y w m c X V v d D t T Z W N 0 a W 9 u M S 9 k Y X R h c 2 V 0 X z I v Q X V 0 b 1 J l b W 9 2 Z W R D b 2 x 1 b W 5 z M S 5 7 d 2 l u Z H N w Z W V k L D R 9 J n F 1 b 3 Q 7 L C Z x d W 9 0 O 1 N l Y 3 R p b 2 4 x L 2 R h d G F z Z X R f M i 9 B d X R v U m V t b 3 Z l Z E N v b H V t b n M x L n t j Y X N 1 Y W w s N X 0 m c X V v d D s s J n F 1 b 3 Q 7 U 2 V j d G l v b j E v Z G F 0 Y X N l d F 8 y L 0 F 1 d G 9 S Z W 1 v d m V k Q 2 9 s d W 1 u c z E u e 3 J l Z 2 l z d G V y Z W Q s N n 0 m c X V v d D s s J n F 1 b 3 Q 7 U 2 V j d G l v b j E v Z G F 0 Y X N l d F 8 y L 0 F 1 d G 9 S Z W 1 v d m V k Q 2 9 s d W 1 u c z E u e 2 N u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c 2 V 0 X z I v Q X V 0 b 1 J l b W 9 2 Z W R D b 2 x 1 b W 5 z M S 5 7 V W 5 u Y W 1 l Z D o g M C w w f S Z x d W 9 0 O y w m c X V v d D t T Z W N 0 a W 9 u M S 9 k Y X R h c 2 V 0 X z I v Q X V 0 b 1 J l b W 9 2 Z W R D b 2 x 1 b W 5 z M S 5 7 a W 5 z d G F u d C w x f S Z x d W 9 0 O y w m c X V v d D t T Z W N 0 a W 9 u M S 9 k Y X R h c 2 V 0 X z I v Q X V 0 b 1 J l b W 9 2 Z W R D b 2 x 1 b W 5 z M S 5 7 Y X R l b X A s M n 0 m c X V v d D s s J n F 1 b 3 Q 7 U 2 V j d G l v b j E v Z G F 0 Y X N l d F 8 y L 0 F 1 d G 9 S Z W 1 v d m V k Q 2 9 s d W 1 u c z E u e 2 h 1 b S w z f S Z x d W 9 0 O y w m c X V v d D t T Z W N 0 a W 9 u M S 9 k Y X R h c 2 V 0 X z I v Q X V 0 b 1 J l b W 9 2 Z W R D b 2 x 1 b W 5 z M S 5 7 d 2 l u Z H N w Z W V k L D R 9 J n F 1 b 3 Q 7 L C Z x d W 9 0 O 1 N l Y 3 R p b 2 4 x L 2 R h d G F z Z X R f M i 9 B d X R v U m V t b 3 Z l Z E N v b H V t b n M x L n t j Y X N 1 Y W w s N X 0 m c X V v d D s s J n F 1 b 3 Q 7 U 2 V j d G l v b j E v Z G F 0 Y X N l d F 8 y L 0 F 1 d G 9 S Z W 1 v d m V k Q 2 9 s d W 1 u c z E u e 3 J l Z 2 l z d G V y Z W Q s N n 0 m c X V v d D s s J n F 1 b 3 Q 7 U 2 V j d G l v b j E v Z G F 0 Y X N l d F 8 y L 0 F 1 d G 9 S Z W 1 v d m V k Q 2 9 s d W 1 u c z E u e 2 N u d C w 3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R h d G F z Z X R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I v Z G F 0 Y X N l d F 8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Y m E 5 Z T d j L T R l N D A t N G U w M i 0 4 Z D M w L T Y y M m I 5 Z m Y y M W F k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c 2 V 0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2 V D A 1 O j I 4 O j M 4 L j A 1 M j Y x M D h a I i A v P j x F b n R y e S B U e X B l P S J G a W x s Q 2 9 s d W 1 u V H l w Z X M i I F Z h b H V l P S J z Q X d r R E F 3 T U R B U U 1 E Q l F V R k J R T U R B d z 0 9 I i A v P j x F b n R y e S B U e X B l P S J G a W x s Q 2 9 s d W 1 u T m F t Z X M i I F Z h b H V l P S J z W y Z x d W 9 0 O 2 l u c 3 R h b n Q m c X V v d D s s J n F 1 b 3 Q 7 Z H R l Z G F 5 J n F 1 b 3 Q 7 L C Z x d W 9 0 O 3 N l Y X N v b i Z x d W 9 0 O y w m c X V v d D t 5 c i Z x d W 9 0 O y w m c X V v d D t t b n R o J n F 1 b 3 Q 7 L C Z x d W 9 0 O 2 h y J n F 1 b 3 Q 7 L C Z x d W 9 0 O 2 h v b G l k Y X k m c X V v d D s s J n F 1 b 3 Q 7 d 2 V l a 2 R h e S Z x d W 9 0 O y w m c X V v d D t 3 Z W F 0 a G V y c 2 l 0 J n F 1 b 3 Q 7 L C Z x d W 9 0 O 3 R l b X A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N l d F 8 z L 0 F 1 d G 9 S Z W 1 v d m V k Q 2 9 s d W 1 u c z E u e 2 l u c 3 R h b n Q s M H 0 m c X V v d D s s J n F 1 b 3 Q 7 U 2 V j d G l v b j E v Z G F 0 Y X N l d F 8 z L 0 F 1 d G 9 S Z W 1 v d m V k Q 2 9 s d W 1 u c z E u e 2 R 0 Z W R h e S w x f S Z x d W 9 0 O y w m c X V v d D t T Z W N 0 a W 9 u M S 9 k Y X R h c 2 V 0 X z M v Q X V 0 b 1 J l b W 9 2 Z W R D b 2 x 1 b W 5 z M S 5 7 c 2 V h c 2 9 u L D J 9 J n F 1 b 3 Q 7 L C Z x d W 9 0 O 1 N l Y 3 R p b 2 4 x L 2 R h d G F z Z X R f M y 9 B d X R v U m V t b 3 Z l Z E N v b H V t b n M x L n t 5 c i w z f S Z x d W 9 0 O y w m c X V v d D t T Z W N 0 a W 9 u M S 9 k Y X R h c 2 V 0 X z M v Q X V 0 b 1 J l b W 9 2 Z W R D b 2 x 1 b W 5 z M S 5 7 b W 5 0 a C w 0 f S Z x d W 9 0 O y w m c X V v d D t T Z W N 0 a W 9 u M S 9 k Y X R h c 2 V 0 X z M v Q X V 0 b 1 J l b W 9 2 Z W R D b 2 x 1 b W 5 z M S 5 7 a H I s N X 0 m c X V v d D s s J n F 1 b 3 Q 7 U 2 V j d G l v b j E v Z G F 0 Y X N l d F 8 z L 0 F 1 d G 9 S Z W 1 v d m V k Q 2 9 s d W 1 u c z E u e 2 h v b G l k Y X k s N n 0 m c X V v d D s s J n F 1 b 3 Q 7 U 2 V j d G l v b j E v Z G F 0 Y X N l d F 8 z L 0 F 1 d G 9 S Z W 1 v d m V k Q 2 9 s d W 1 u c z E u e 3 d l Z W t k Y X k s N 3 0 m c X V v d D s s J n F 1 b 3 Q 7 U 2 V j d G l v b j E v Z G F 0 Y X N l d F 8 z L 0 F 1 d G 9 S Z W 1 v d m V k Q 2 9 s d W 1 u c z E u e 3 d l Y X R o Z X J z a X Q s O H 0 m c X V v d D s s J n F 1 b 3 Q 7 U 2 V j d G l v b j E v Z G F 0 Y X N l d F 8 z L 0 F 1 d G 9 S Z W 1 v d m V k Q 2 9 s d W 1 u c z E u e 3 R l b X A s O X 0 m c X V v d D s s J n F 1 b 3 Q 7 U 2 V j d G l v b j E v Z G F 0 Y X N l d F 8 z L 0 F 1 d G 9 S Z W 1 v d m V k Q 2 9 s d W 1 u c z E u e 2 F 0 Z W 1 w L D E w f S Z x d W 9 0 O y w m c X V v d D t T Z W N 0 a W 9 u M S 9 k Y X R h c 2 V 0 X z M v Q X V 0 b 1 J l b W 9 2 Z W R D b 2 x 1 b W 5 z M S 5 7 a H V t L D E x f S Z x d W 9 0 O y w m c X V v d D t T Z W N 0 a W 9 u M S 9 k Y X R h c 2 V 0 X z M v Q X V 0 b 1 J l b W 9 2 Z W R D b 2 x 1 b W 5 z M S 5 7 d 2 l u Z H N w Z W V k L D E y f S Z x d W 9 0 O y w m c X V v d D t T Z W N 0 a W 9 u M S 9 k Y X R h c 2 V 0 X z M v Q X V 0 b 1 J l b W 9 2 Z W R D b 2 x 1 b W 5 z M S 5 7 Y 2 F z d W F s L D E z f S Z x d W 9 0 O y w m c X V v d D t T Z W N 0 a W 9 u M S 9 k Y X R h c 2 V 0 X z M v Q X V 0 b 1 J l b W 9 2 Z W R D b 2 x 1 b W 5 z M S 5 7 c m V n a X N 0 Z X J l Z C w x N H 0 m c X V v d D s s J n F 1 b 3 Q 7 U 2 V j d G l v b j E v Z G F 0 Y X N l d F 8 z L 0 F 1 d G 9 S Z W 1 v d m V k Q 2 9 s d W 1 u c z E u e 2 N u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h d G F z Z X R f M y 9 B d X R v U m V t b 3 Z l Z E N v b H V t b n M x L n t p b n N 0 Y W 5 0 L D B 9 J n F 1 b 3 Q 7 L C Z x d W 9 0 O 1 N l Y 3 R p b 2 4 x L 2 R h d G F z Z X R f M y 9 B d X R v U m V t b 3 Z l Z E N v b H V t b n M x L n t k d G V k Y X k s M X 0 m c X V v d D s s J n F 1 b 3 Q 7 U 2 V j d G l v b j E v Z G F 0 Y X N l d F 8 z L 0 F 1 d G 9 S Z W 1 v d m V k Q 2 9 s d W 1 u c z E u e 3 N l Y X N v b i w y f S Z x d W 9 0 O y w m c X V v d D t T Z W N 0 a W 9 u M S 9 k Y X R h c 2 V 0 X z M v Q X V 0 b 1 J l b W 9 2 Z W R D b 2 x 1 b W 5 z M S 5 7 e X I s M 3 0 m c X V v d D s s J n F 1 b 3 Q 7 U 2 V j d G l v b j E v Z G F 0 Y X N l d F 8 z L 0 F 1 d G 9 S Z W 1 v d m V k Q 2 9 s d W 1 u c z E u e 2 1 u d G g s N H 0 m c X V v d D s s J n F 1 b 3 Q 7 U 2 V j d G l v b j E v Z G F 0 Y X N l d F 8 z L 0 F 1 d G 9 S Z W 1 v d m V k Q 2 9 s d W 1 u c z E u e 2 h y L D V 9 J n F 1 b 3 Q 7 L C Z x d W 9 0 O 1 N l Y 3 R p b 2 4 x L 2 R h d G F z Z X R f M y 9 B d X R v U m V t b 3 Z l Z E N v b H V t b n M x L n t o b 2 x p Z G F 5 L D Z 9 J n F 1 b 3 Q 7 L C Z x d W 9 0 O 1 N l Y 3 R p b 2 4 x L 2 R h d G F z Z X R f M y 9 B d X R v U m V t b 3 Z l Z E N v b H V t b n M x L n t 3 Z W V r Z G F 5 L D d 9 J n F 1 b 3 Q 7 L C Z x d W 9 0 O 1 N l Y 3 R p b 2 4 x L 2 R h d G F z Z X R f M y 9 B d X R v U m V t b 3 Z l Z E N v b H V t b n M x L n t 3 Z W F 0 a G V y c 2 l 0 L D h 9 J n F 1 b 3 Q 7 L C Z x d W 9 0 O 1 N l Y 3 R p b 2 4 x L 2 R h d G F z Z X R f M y 9 B d X R v U m V t b 3 Z l Z E N v b H V t b n M x L n t 0 Z W 1 w L D l 9 J n F 1 b 3 Q 7 L C Z x d W 9 0 O 1 N l Y 3 R p b 2 4 x L 2 R h d G F z Z X R f M y 9 B d X R v U m V t b 3 Z l Z E N v b H V t b n M x L n t h d G V t c C w x M H 0 m c X V v d D s s J n F 1 b 3 Q 7 U 2 V j d G l v b j E v Z G F 0 Y X N l d F 8 z L 0 F 1 d G 9 S Z W 1 v d m V k Q 2 9 s d W 1 u c z E u e 2 h 1 b S w x M X 0 m c X V v d D s s J n F 1 b 3 Q 7 U 2 V j d G l v b j E v Z G F 0 Y X N l d F 8 z L 0 F 1 d G 9 S Z W 1 v d m V k Q 2 9 s d W 1 u c z E u e 3 d p b m R z c G V l Z C w x M n 0 m c X V v d D s s J n F 1 b 3 Q 7 U 2 V j d G l v b j E v Z G F 0 Y X N l d F 8 z L 0 F 1 d G 9 S Z W 1 v d m V k Q 2 9 s d W 1 u c z E u e 2 N h c 3 V h b C w x M 3 0 m c X V v d D s s J n F 1 b 3 Q 7 U 2 V j d G l v b j E v Z G F 0 Y X N l d F 8 z L 0 F 1 d G 9 S Z W 1 v d m V k Q 2 9 s d W 1 u c z E u e 3 J l Z 2 l z d G V y Z W Q s M T R 9 J n F 1 b 3 Q 7 L C Z x d W 9 0 O 1 N l Y 3 R p b 2 4 x L 2 R h d G F z Z X R f M y 9 B d X R v U m V t b 3 Z l Z E N v b H V t b n M x L n t j b n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z L 2 R h d G F z Z X R f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z g 2 M D R l M S 1 h Y j I 4 L T Q 1 N j c t O D J i N C 1 h Y z U 5 Y T V h N T c 5 Z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l Q x M T o y O T o w N y 4 4 N T Q x M D I 4 W i I g L z 4 8 R W 5 0 c n k g V H l w Z T 0 i R m l s b E N v b H V t b l R 5 c G V z I i B W Y W x 1 Z T 0 i c 0 F 3 Y 0 R B d 0 1 E Q V F N R E J R W U d C Z 1 l H I i A v P j x F b n R y e S B U e X B l P S J G a W x s Q 2 9 s d W 1 u T m F t Z X M i I F Z h b H V l P S J z W y Z x d W 9 0 O 2 l u c 3 R h b n Q m c X V v d D s s J n F 1 b 3 Q 7 Z H R l Z G F 5 J n F 1 b 3 Q 7 L C Z x d W 9 0 O 3 N l Y X N v b i Z x d W 9 0 O y w m c X V v d D t 5 c i Z x d W 9 0 O y w m c X V v d D t t b n R o J n F 1 b 3 Q 7 L C Z x d W 9 0 O 2 h y J n F 1 b 3 Q 7 L C Z x d W 9 0 O 2 h v b G l k Y X k m c X V v d D s s J n F 1 b 3 Q 7 d 2 V l a 2 R h e S Z x d W 9 0 O y w m c X V v d D t 3 Z W F 0 a G V y c 2 l 0 J n F 1 b 3 Q 7 L C Z x d W 9 0 O 3 R l b X A m c X V v d D s s J n F 1 b 3 Q 7 c 2 V h c 2 9 u X y Z x d W 9 0 O y w m c X V v d D t 3 Z W F 0 a G V y I C Z x d W 9 0 O y w m c X V v d D t 3 Z W V r Z G F 5 c 1 8 m c X V v d D s s J n F 1 b 3 Q 7 d 2 V l a 2 R h e X M g b i B 3 Z W V r Z W 5 k J n F 1 b 3 Q 7 L C Z x d W 9 0 O 2 R h e V 9 0 a W 1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2 l u c 3 R h b n Q s M H 0 m c X V v d D s s J n F 1 b 3 Q 7 U 2 V j d G l v b j E v V G F i b G U x L 0 F 1 d G 9 S Z W 1 v d m V k Q 2 9 s d W 1 u c z E u e 2 R 0 Z W R h e S w x f S Z x d W 9 0 O y w m c X V v d D t T Z W N 0 a W 9 u M S 9 U Y W J s Z T E v Q X V 0 b 1 J l b W 9 2 Z W R D b 2 x 1 b W 5 z M S 5 7 c 2 V h c 2 9 u L D J 9 J n F 1 b 3 Q 7 L C Z x d W 9 0 O 1 N l Y 3 R p b 2 4 x L 1 R h Y m x l M S 9 B d X R v U m V t b 3 Z l Z E N v b H V t b n M x L n t 5 c i w z f S Z x d W 9 0 O y w m c X V v d D t T Z W N 0 a W 9 u M S 9 U Y W J s Z T E v Q X V 0 b 1 J l b W 9 2 Z W R D b 2 x 1 b W 5 z M S 5 7 b W 5 0 a C w 0 f S Z x d W 9 0 O y w m c X V v d D t T Z W N 0 a W 9 u M S 9 U Y W J s Z T E v Q X V 0 b 1 J l b W 9 2 Z W R D b 2 x 1 b W 5 z M S 5 7 a H I s N X 0 m c X V v d D s s J n F 1 b 3 Q 7 U 2 V j d G l v b j E v V G F i b G U x L 0 F 1 d G 9 S Z W 1 v d m V k Q 2 9 s d W 1 u c z E u e 2 h v b G l k Y X k s N n 0 m c X V v d D s s J n F 1 b 3 Q 7 U 2 V j d G l v b j E v V G F i b G U x L 0 F 1 d G 9 S Z W 1 v d m V k Q 2 9 s d W 1 u c z E u e 3 d l Z W t k Y X k s N 3 0 m c X V v d D s s J n F 1 b 3 Q 7 U 2 V j d G l v b j E v V G F i b G U x L 0 F 1 d G 9 S Z W 1 v d m V k Q 2 9 s d W 1 u c z E u e 3 d l Y X R o Z X J z a X Q s O H 0 m c X V v d D s s J n F 1 b 3 Q 7 U 2 V j d G l v b j E v V G F i b G U x L 0 F 1 d G 9 S Z W 1 v d m V k Q 2 9 s d W 1 u c z E u e 3 R l b X A s O X 0 m c X V v d D s s J n F 1 b 3 Q 7 U 2 V j d G l v b j E v V G F i b G U x L 0 F 1 d G 9 S Z W 1 v d m V k Q 2 9 s d W 1 u c z E u e 3 N l Y X N v b l 8 s M T B 9 J n F 1 b 3 Q 7 L C Z x d W 9 0 O 1 N l Y 3 R p b 2 4 x L 1 R h Y m x l M S 9 B d X R v U m V t b 3 Z l Z E N v b H V t b n M x L n t 3 Z W F 0 a G V y I C w x M X 0 m c X V v d D s s J n F 1 b 3 Q 7 U 2 V j d G l v b j E v V G F i b G U x L 0 F 1 d G 9 S Z W 1 v d m V k Q 2 9 s d W 1 u c z E u e 3 d l Z W t k Y X l z X y w x M n 0 m c X V v d D s s J n F 1 b 3 Q 7 U 2 V j d G l v b j E v V G F i b G U x L 0 F 1 d G 9 S Z W 1 v d m V k Q 2 9 s d W 1 u c z E u e 3 d l Z W t k Y X l z I G 4 g d 2 V l a 2 V u Z C w x M 3 0 m c X V v d D s s J n F 1 b 3 Q 7 U 2 V j d G l v b j E v V G F i b G U x L 0 F 1 d G 9 S Z W 1 v d m V k Q 2 9 s d W 1 u c z E u e 2 R h e V 9 0 a W 1 p b m c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a W 5 z d G F u d C w w f S Z x d W 9 0 O y w m c X V v d D t T Z W N 0 a W 9 u M S 9 U Y W J s Z T E v Q X V 0 b 1 J l b W 9 2 Z W R D b 2 x 1 b W 5 z M S 5 7 Z H R l Z G F 5 L D F 9 J n F 1 b 3 Q 7 L C Z x d W 9 0 O 1 N l Y 3 R p b 2 4 x L 1 R h Y m x l M S 9 B d X R v U m V t b 3 Z l Z E N v b H V t b n M x L n t z Z W F z b 2 4 s M n 0 m c X V v d D s s J n F 1 b 3 Q 7 U 2 V j d G l v b j E v V G F i b G U x L 0 F 1 d G 9 S Z W 1 v d m V k Q 2 9 s d W 1 u c z E u e 3 l y L D N 9 J n F 1 b 3 Q 7 L C Z x d W 9 0 O 1 N l Y 3 R p b 2 4 x L 1 R h Y m x l M S 9 B d X R v U m V t b 3 Z l Z E N v b H V t b n M x L n t t b n R o L D R 9 J n F 1 b 3 Q 7 L C Z x d W 9 0 O 1 N l Y 3 R p b 2 4 x L 1 R h Y m x l M S 9 B d X R v U m V t b 3 Z l Z E N v b H V t b n M x L n t o c i w 1 f S Z x d W 9 0 O y w m c X V v d D t T Z W N 0 a W 9 u M S 9 U Y W J s Z T E v Q X V 0 b 1 J l b W 9 2 Z W R D b 2 x 1 b W 5 z M S 5 7 a G 9 s a W R h e S w 2 f S Z x d W 9 0 O y w m c X V v d D t T Z W N 0 a W 9 u M S 9 U Y W J s Z T E v Q X V 0 b 1 J l b W 9 2 Z W R D b 2 x 1 b W 5 z M S 5 7 d 2 V l a 2 R h e S w 3 f S Z x d W 9 0 O y w m c X V v d D t T Z W N 0 a W 9 u M S 9 U Y W J s Z T E v Q X V 0 b 1 J l b W 9 2 Z W R D b 2 x 1 b W 5 z M S 5 7 d 2 V h d G h l c n N p d C w 4 f S Z x d W 9 0 O y w m c X V v d D t T Z W N 0 a W 9 u M S 9 U Y W J s Z T E v Q X V 0 b 1 J l b W 9 2 Z W R D b 2 x 1 b W 5 z M S 5 7 d G V t c C w 5 f S Z x d W 9 0 O y w m c X V v d D t T Z W N 0 a W 9 u M S 9 U Y W J s Z T E v Q X V 0 b 1 J l b W 9 2 Z W R D b 2 x 1 b W 5 z M S 5 7 c 2 V h c 2 9 u X y w x M H 0 m c X V v d D s s J n F 1 b 3 Q 7 U 2 V j d G l v b j E v V G F i b G U x L 0 F 1 d G 9 S Z W 1 v d m V k Q 2 9 s d W 1 u c z E u e 3 d l Y X R o Z X I g L D E x f S Z x d W 9 0 O y w m c X V v d D t T Z W N 0 a W 9 u M S 9 U Y W J s Z T E v Q X V 0 b 1 J l b W 9 2 Z W R D b 2 x 1 b W 5 z M S 5 7 d 2 V l a 2 R h e X N f L D E y f S Z x d W 9 0 O y w m c X V v d D t T Z W N 0 a W 9 u M S 9 U Y W J s Z T E v Q X V 0 b 1 J l b W 9 2 Z W R D b 2 x 1 b W 5 z M S 5 7 d 2 V l a 2 R h e X M g b i B 3 Z W V r Z W 5 k L D E z f S Z x d W 9 0 O y w m c X V v d D t T Z W N 0 a W 9 u M S 9 U Y W J s Z T E v Q X V 0 b 1 J l b W 9 2 Z W R D b 2 x 1 b W 5 z M S 5 7 Z G F 5 X 3 R p b W l u Z y w x N H 0 m c X V v d D t d L C Z x d W 9 0 O 1 J l b G F 0 a W 9 u c 2 h p c E l u Z m 8 m c X V v d D s 6 W 1 1 9 I i A v P j x F b n R y e S B U e X B l P S J S Z W N v d m V y e V R h c m d l d F N o Z W V 0 I i B W Y W x 1 Z T 0 i c 1 R h Y m x l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U w N m Y 4 Z W M t Z G U 2 N i 0 0 Y z g z L T g 1 Z D Q t Y 2 V j O T M z M m Y 4 Y W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c 2 V 0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x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I 1 L T A 5 L T I 2 V D E x O j M w O j M 3 L j k 4 O D g w N j V a I i A v P j x F b n R y e S B U e X B l P S J G a W x s Q 2 9 s d W 1 u V H l w Z X M i I F Z h b H V l P S J z Q X d N R k J R V U R B d 0 1 H Q X d V Q S I g L z 4 8 R W 5 0 c n k g V H l w Z T 0 i R m l s b E N v b H V t b k 5 h b W V z I i B W Y W x 1 Z T 0 i c 1 s m c X V v d D t V b m 5 h b W V k O i A w J n F 1 b 3 Q 7 L C Z x d W 9 0 O 2 l u c 3 R h b n Q m c X V v d D s s J n F 1 b 3 Q 7 Y X R l b X A m c X V v d D s s J n F 1 b 3 Q 7 a H V t J n F 1 b 3 Q 7 L C Z x d W 9 0 O 3 d p b m R z c G V l Z C Z x d W 9 0 O y w m c X V v d D t j Y X N 1 Y W w m c X V v d D s s J n F 1 b 3 Q 7 c m V n a X N 0 Z X J l Z C Z x d W 9 0 O y w m c X V v d D t j b n Q m c X V v d D s s J n F 1 b 3 Q 7 d 2 l u Z H N w Z W V k I G N o Z W N r J n F 1 b 3 Q 7 L C Z x d W 9 0 O 3 J l b n R h b C B n Y X A m c X V v d D s s J n F 1 b 3 Q 7 c m V u d G F s I G V m Z m l j a W V u Y 3 k m c X V v d D s s J n F 1 b 3 Q 7 d X N l c i B 0 e X B l I H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M i A o M i k v Q X V 0 b 1 J l b W 9 2 Z W R D b 2 x 1 b W 5 z M S 5 7 V W 5 u Y W 1 l Z D o g M C w w f S Z x d W 9 0 O y w m c X V v d D t T Z W N 0 a W 9 u M S 9 k Y X R h c 2 V 0 X z I g K D I p L 0 F 1 d G 9 S Z W 1 v d m V k Q 2 9 s d W 1 u c z E u e 2 l u c 3 R h b n Q s M X 0 m c X V v d D s s J n F 1 b 3 Q 7 U 2 V j d G l v b j E v Z G F 0 Y X N l d F 8 y I C g y K S 9 B d X R v U m V t b 3 Z l Z E N v b H V t b n M x L n t h d G V t c C w y f S Z x d W 9 0 O y w m c X V v d D t T Z W N 0 a W 9 u M S 9 k Y X R h c 2 V 0 X z I g K D I p L 0 F 1 d G 9 S Z W 1 v d m V k Q 2 9 s d W 1 u c z E u e 2 h 1 b S w z f S Z x d W 9 0 O y w m c X V v d D t T Z W N 0 a W 9 u M S 9 k Y X R h c 2 V 0 X z I g K D I p L 0 F 1 d G 9 S Z W 1 v d m V k Q 2 9 s d W 1 u c z E u e 3 d p b m R z c G V l Z C w 0 f S Z x d W 9 0 O y w m c X V v d D t T Z W N 0 a W 9 u M S 9 k Y X R h c 2 V 0 X z I g K D I p L 0 F 1 d G 9 S Z W 1 v d m V k Q 2 9 s d W 1 u c z E u e 2 N h c 3 V h b C w 1 f S Z x d W 9 0 O y w m c X V v d D t T Z W N 0 a W 9 u M S 9 k Y X R h c 2 V 0 X z I g K D I p L 0 F 1 d G 9 S Z W 1 v d m V k Q 2 9 s d W 1 u c z E u e 3 J l Z 2 l z d G V y Z W Q s N n 0 m c X V v d D s s J n F 1 b 3 Q 7 U 2 V j d G l v b j E v Z G F 0 Y X N l d F 8 y I C g y K S 9 B d X R v U m V t b 3 Z l Z E N v b H V t b n M x L n t j b n Q s N 3 0 m c X V v d D s s J n F 1 b 3 Q 7 U 2 V j d G l v b j E v Z G F 0 Y X N l d F 8 y I C g y K S 9 B d X R v U m V t b 3 Z l Z E N v b H V t b n M x L n t 3 a W 5 k c 3 B l Z W Q g Y 2 h l Y 2 s s O H 0 m c X V v d D s s J n F 1 b 3 Q 7 U 2 V j d G l v b j E v Z G F 0 Y X N l d F 8 y I C g y K S 9 B d X R v U m V t b 3 Z l Z E N v b H V t b n M x L n t y Z W 5 0 Y W w g Z 2 F w L D l 9 J n F 1 b 3 Q 7 L C Z x d W 9 0 O 1 N l Y 3 R p b 2 4 x L 2 R h d G F z Z X R f M i A o M i k v Q X V 0 b 1 J l b W 9 2 Z W R D b 2 x 1 b W 5 z M S 5 7 c m V u d G F s I G V m Z m l j a W V u Y 3 k s M T B 9 J n F 1 b 3 Q 7 L C Z x d W 9 0 O 1 N l Y 3 R p b 2 4 x L 2 R h d G F z Z X R f M i A o M i k v Q X V 0 b 1 J l b W 9 2 Z W R D b 2 x 1 b W 5 z M S 5 7 d X N l c i B 0 e X B l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F 0 Y X N l d F 8 y I C g y K S 9 B d X R v U m V t b 3 Z l Z E N v b H V t b n M x L n t V b m 5 h b W V k O i A w L D B 9 J n F 1 b 3 Q 7 L C Z x d W 9 0 O 1 N l Y 3 R p b 2 4 x L 2 R h d G F z Z X R f M i A o M i k v Q X V 0 b 1 J l b W 9 2 Z W R D b 2 x 1 b W 5 z M S 5 7 a W 5 z d G F u d C w x f S Z x d W 9 0 O y w m c X V v d D t T Z W N 0 a W 9 u M S 9 k Y X R h c 2 V 0 X z I g K D I p L 0 F 1 d G 9 S Z W 1 v d m V k Q 2 9 s d W 1 u c z E u e 2 F 0 Z W 1 w L D J 9 J n F 1 b 3 Q 7 L C Z x d W 9 0 O 1 N l Y 3 R p b 2 4 x L 2 R h d G F z Z X R f M i A o M i k v Q X V 0 b 1 J l b W 9 2 Z W R D b 2 x 1 b W 5 z M S 5 7 a H V t L D N 9 J n F 1 b 3 Q 7 L C Z x d W 9 0 O 1 N l Y 3 R p b 2 4 x L 2 R h d G F z Z X R f M i A o M i k v Q X V 0 b 1 J l b W 9 2 Z W R D b 2 x 1 b W 5 z M S 5 7 d 2 l u Z H N w Z W V k L D R 9 J n F 1 b 3 Q 7 L C Z x d W 9 0 O 1 N l Y 3 R p b 2 4 x L 2 R h d G F z Z X R f M i A o M i k v Q X V 0 b 1 J l b W 9 2 Z W R D b 2 x 1 b W 5 z M S 5 7 Y 2 F z d W F s L D V 9 J n F 1 b 3 Q 7 L C Z x d W 9 0 O 1 N l Y 3 R p b 2 4 x L 2 R h d G F z Z X R f M i A o M i k v Q X V 0 b 1 J l b W 9 2 Z W R D b 2 x 1 b W 5 z M S 5 7 c m V n a X N 0 Z X J l Z C w 2 f S Z x d W 9 0 O y w m c X V v d D t T Z W N 0 a W 9 u M S 9 k Y X R h c 2 V 0 X z I g K D I p L 0 F 1 d G 9 S Z W 1 v d m V k Q 2 9 s d W 1 u c z E u e 2 N u d C w 3 f S Z x d W 9 0 O y w m c X V v d D t T Z W N 0 a W 9 u M S 9 k Y X R h c 2 V 0 X z I g K D I p L 0 F 1 d G 9 S Z W 1 v d m V k Q 2 9 s d W 1 u c z E u e 3 d p b m R z c G V l Z C B j a G V j a y w 4 f S Z x d W 9 0 O y w m c X V v d D t T Z W N 0 a W 9 u M S 9 k Y X R h c 2 V 0 X z I g K D I p L 0 F 1 d G 9 S Z W 1 v d m V k Q 2 9 s d W 1 u c z E u e 3 J l b n R h b C B n Y X A s O X 0 m c X V v d D s s J n F 1 b 3 Q 7 U 2 V j d G l v b j E v Z G F 0 Y X N l d F 8 y I C g y K S 9 B d X R v U m V t b 3 Z l Z E N v b H V t b n M x L n t y Z W 5 0 Y W w g Z W Z m a W N p Z W 5 j e S w x M H 0 m c X V v d D s s J n F 1 b 3 Q 7 U 2 V j d G l v b j E v Z G F 0 Y X N l d F 8 y I C g y K S 9 B d X R v U m V t b 3 Z l Z E N v b H V t b n M x L n t 1 c 2 V y I H R 5 c G U g c m F 0 a W 8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X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F 8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E 4 N G N h M G I t N 2 E y N S 0 0 N m M 4 L W E 3 Z D E t M T h k N G Y 4 O T Y 3 N 2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l Q x M T o z O D o 1 N y 4 1 M T g y N T M y W i I g L z 4 8 R W 5 0 c n k g V H l w Z T 0 i R m l s b E N v b H V t b l R 5 c G V z I i B W Y W x 1 Z T 0 i c 0 F 3 Y 0 R B d 0 1 E Q V F N R E J R W U d C Z 1 l H Q X d N R k J R V U R B d 0 1 H Q X d V Q S I g L z 4 8 R W 5 0 c n k g V H l w Z T 0 i R m l s b E N v b H V t b k 5 h b W V z I i B W Y W x 1 Z T 0 i c 1 s m c X V v d D t p b n N 0 Y W 5 0 J n F 1 b 3 Q 7 L C Z x d W 9 0 O 2 R 0 Z W R h e S Z x d W 9 0 O y w m c X V v d D t z Z W F z b 2 4 m c X V v d D s s J n F 1 b 3 Q 7 e X I m c X V v d D s s J n F 1 b 3 Q 7 b W 5 0 a C Z x d W 9 0 O y w m c X V v d D t o c i Z x d W 9 0 O y w m c X V v d D t o b 2 x p Z G F 5 J n F 1 b 3 Q 7 L C Z x d W 9 0 O 3 d l Z W t k Y X k m c X V v d D s s J n F 1 b 3 Q 7 d 2 V h d G h l c n N p d C Z x d W 9 0 O y w m c X V v d D t 0 Z W 1 w J n F 1 b 3 Q 7 L C Z x d W 9 0 O 3 N l Y X N v b l 8 m c X V v d D s s J n F 1 b 3 Q 7 d 2 V h d G h l c i A m c X V v d D s s J n F 1 b 3 Q 7 d 2 V l a 2 R h e X N f J n F 1 b 3 Q 7 L C Z x d W 9 0 O 3 d l Z W t k Y X l z I G 4 g d 2 V l a 2 V u Z C Z x d W 9 0 O y w m c X V v d D t k Y X l f d G l t a W 5 n J n F 1 b 3 Q 7 L C Z x d W 9 0 O 2 R h d G F z Z X R f M i A o M i k u V W 5 u Y W 1 l Z D o g M C Z x d W 9 0 O y w m c X V v d D t k Y X R h c 2 V 0 X z I g K D I p L m l u c 3 R h b n Q m c X V v d D s s J n F 1 b 3 Q 7 Z G F 0 Y X N l d F 8 y I C g y K S 5 h d G V t c C Z x d W 9 0 O y w m c X V v d D t k Y X R h c 2 V 0 X z I g K D I p L m h 1 b S Z x d W 9 0 O y w m c X V v d D t k Y X R h c 2 V 0 X z I g K D I p L n d p b m R z c G V l Z C Z x d W 9 0 O y w m c X V v d D t k Y X R h c 2 V 0 X z I g K D I p L m N h c 3 V h b C Z x d W 9 0 O y w m c X V v d D t k Y X R h c 2 V 0 X z I g K D I p L n J l Z 2 l z d G V y Z W Q m c X V v d D s s J n F 1 b 3 Q 7 Z G F 0 Y X N l d F 8 y I C g y K S 5 j b n Q m c X V v d D s s J n F 1 b 3 Q 7 Z G F 0 Y X N l d F 8 y I C g y K S 5 3 a W 5 k c 3 B l Z W Q g Y 2 h l Y 2 s m c X V v d D s s J n F 1 b 3 Q 7 Z G F 0 Y X N l d F 8 y I C g y K S 5 y Z W 5 0 Y W w g Z 2 F w J n F 1 b 3 Q 7 L C Z x d W 9 0 O 2 R h d G F z Z X R f M i A o M i k u c m V u d G F s I G V m Z m l j a W V u Y 3 k m c X V v d D s s J n F 1 b 3 Q 7 Z G F 0 Y X N l d F 8 y I C g y K S 5 1 c 2 V y I H R 5 c G U g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2 l u c 3 R h b n Q s M H 0 m c X V v d D s s J n F 1 b 3 Q 7 U 2 V j d G l v b j E v T W V y Z 2 U x L 0 F 1 d G 9 S Z W 1 v d m V k Q 2 9 s d W 1 u c z E u e 2 R 0 Z W R h e S w x f S Z x d W 9 0 O y w m c X V v d D t T Z W N 0 a W 9 u M S 9 N Z X J n Z T E v Q X V 0 b 1 J l b W 9 2 Z W R D b 2 x 1 b W 5 z M S 5 7 c 2 V h c 2 9 u L D J 9 J n F 1 b 3 Q 7 L C Z x d W 9 0 O 1 N l Y 3 R p b 2 4 x L 0 1 l c m d l M S 9 B d X R v U m V t b 3 Z l Z E N v b H V t b n M x L n t 5 c i w z f S Z x d W 9 0 O y w m c X V v d D t T Z W N 0 a W 9 u M S 9 N Z X J n Z T E v Q X V 0 b 1 J l b W 9 2 Z W R D b 2 x 1 b W 5 z M S 5 7 b W 5 0 a C w 0 f S Z x d W 9 0 O y w m c X V v d D t T Z W N 0 a W 9 u M S 9 N Z X J n Z T E v Q X V 0 b 1 J l b W 9 2 Z W R D b 2 x 1 b W 5 z M S 5 7 a H I s N X 0 m c X V v d D s s J n F 1 b 3 Q 7 U 2 V j d G l v b j E v T W V y Z 2 U x L 0 F 1 d G 9 S Z W 1 v d m V k Q 2 9 s d W 1 u c z E u e 2 h v b G l k Y X k s N n 0 m c X V v d D s s J n F 1 b 3 Q 7 U 2 V j d G l v b j E v T W V y Z 2 U x L 0 F 1 d G 9 S Z W 1 v d m V k Q 2 9 s d W 1 u c z E u e 3 d l Z W t k Y X k s N 3 0 m c X V v d D s s J n F 1 b 3 Q 7 U 2 V j d G l v b j E v T W V y Z 2 U x L 0 F 1 d G 9 S Z W 1 v d m V k Q 2 9 s d W 1 u c z E u e 3 d l Y X R o Z X J z a X Q s O H 0 m c X V v d D s s J n F 1 b 3 Q 7 U 2 V j d G l v b j E v T W V y Z 2 U x L 0 F 1 d G 9 S Z W 1 v d m V k Q 2 9 s d W 1 u c z E u e 3 R l b X A s O X 0 m c X V v d D s s J n F 1 b 3 Q 7 U 2 V j d G l v b j E v T W V y Z 2 U x L 0 F 1 d G 9 S Z W 1 v d m V k Q 2 9 s d W 1 u c z E u e 3 N l Y X N v b l 8 s M T B 9 J n F 1 b 3 Q 7 L C Z x d W 9 0 O 1 N l Y 3 R p b 2 4 x L 0 1 l c m d l M S 9 B d X R v U m V t b 3 Z l Z E N v b H V t b n M x L n t 3 Z W F 0 a G V y I C w x M X 0 m c X V v d D s s J n F 1 b 3 Q 7 U 2 V j d G l v b j E v T W V y Z 2 U x L 0 F 1 d G 9 S Z W 1 v d m V k Q 2 9 s d W 1 u c z E u e 3 d l Z W t k Y X l z X y w x M n 0 m c X V v d D s s J n F 1 b 3 Q 7 U 2 V j d G l v b j E v T W V y Z 2 U x L 0 F 1 d G 9 S Z W 1 v d m V k Q 2 9 s d W 1 u c z E u e 3 d l Z W t k Y X l z I G 4 g d 2 V l a 2 V u Z C w x M 3 0 m c X V v d D s s J n F 1 b 3 Q 7 U 2 V j d G l v b j E v T W V y Z 2 U x L 0 F 1 d G 9 S Z W 1 v d m V k Q 2 9 s d W 1 u c z E u e 2 R h e V 9 0 a W 1 p b m c s M T R 9 J n F 1 b 3 Q 7 L C Z x d W 9 0 O 1 N l Y 3 R p b 2 4 x L 0 1 l c m d l M S 9 B d X R v U m V t b 3 Z l Z E N v b H V t b n M x L n t k Y X R h c 2 V 0 X z I g K D I p L l V u b m F t Z W Q 6 I D A s M T V 9 J n F 1 b 3 Q 7 L C Z x d W 9 0 O 1 N l Y 3 R p b 2 4 x L 0 1 l c m d l M S 9 B d X R v U m V t b 3 Z l Z E N v b H V t b n M x L n t k Y X R h c 2 V 0 X z I g K D I p L m l u c 3 R h b n Q s M T Z 9 J n F 1 b 3 Q 7 L C Z x d W 9 0 O 1 N l Y 3 R p b 2 4 x L 0 1 l c m d l M S 9 B d X R v U m V t b 3 Z l Z E N v b H V t b n M x L n t k Y X R h c 2 V 0 X z I g K D I p L m F 0 Z W 1 w L D E 3 f S Z x d W 9 0 O y w m c X V v d D t T Z W N 0 a W 9 u M S 9 N Z X J n Z T E v Q X V 0 b 1 J l b W 9 2 Z W R D b 2 x 1 b W 5 z M S 5 7 Z G F 0 Y X N l d F 8 y I C g y K S 5 o d W 0 s M T h 9 J n F 1 b 3 Q 7 L C Z x d W 9 0 O 1 N l Y 3 R p b 2 4 x L 0 1 l c m d l M S 9 B d X R v U m V t b 3 Z l Z E N v b H V t b n M x L n t k Y X R h c 2 V 0 X z I g K D I p L n d p b m R z c G V l Z C w x O X 0 m c X V v d D s s J n F 1 b 3 Q 7 U 2 V j d G l v b j E v T W V y Z 2 U x L 0 F 1 d G 9 S Z W 1 v d m V k Q 2 9 s d W 1 u c z E u e 2 R h d G F z Z X R f M i A o M i k u Y 2 F z d W F s L D I w f S Z x d W 9 0 O y w m c X V v d D t T Z W N 0 a W 9 u M S 9 N Z X J n Z T E v Q X V 0 b 1 J l b W 9 2 Z W R D b 2 x 1 b W 5 z M S 5 7 Z G F 0 Y X N l d F 8 y I C g y K S 5 y Z W d p c 3 R l c m V k L D I x f S Z x d W 9 0 O y w m c X V v d D t T Z W N 0 a W 9 u M S 9 N Z X J n Z T E v Q X V 0 b 1 J l b W 9 2 Z W R D b 2 x 1 b W 5 z M S 5 7 Z G F 0 Y X N l d F 8 y I C g y K S 5 j b n Q s M j J 9 J n F 1 b 3 Q 7 L C Z x d W 9 0 O 1 N l Y 3 R p b 2 4 x L 0 1 l c m d l M S 9 B d X R v U m V t b 3 Z l Z E N v b H V t b n M x L n t k Y X R h c 2 V 0 X z I g K D I p L n d p b m R z c G V l Z C B j a G V j a y w y M 3 0 m c X V v d D s s J n F 1 b 3 Q 7 U 2 V j d G l v b j E v T W V y Z 2 U x L 0 F 1 d G 9 S Z W 1 v d m V k Q 2 9 s d W 1 u c z E u e 2 R h d G F z Z X R f M i A o M i k u c m V u d G F s I G d h c C w y N H 0 m c X V v d D s s J n F 1 b 3 Q 7 U 2 V j d G l v b j E v T W V y Z 2 U x L 0 F 1 d G 9 S Z W 1 v d m V k Q 2 9 s d W 1 u c z E u e 2 R h d G F z Z X R f M i A o M i k u c m V u d G F s I G V m Z m l j a W V u Y 3 k s M j V 9 J n F 1 b 3 Q 7 L C Z x d W 9 0 O 1 N l Y 3 R p b 2 4 x L 0 1 l c m d l M S 9 B d X R v U m V t b 3 Z l Z E N v b H V t b n M x L n t k Y X R h c 2 V 0 X z I g K D I p L n V z Z X I g d H l w Z S B y Y X R p b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1 l c m d l M S 9 B d X R v U m V t b 3 Z l Z E N v b H V t b n M x L n t p b n N 0 Y W 5 0 L D B 9 J n F 1 b 3 Q 7 L C Z x d W 9 0 O 1 N l Y 3 R p b 2 4 x L 0 1 l c m d l M S 9 B d X R v U m V t b 3 Z l Z E N v b H V t b n M x L n t k d G V k Y X k s M X 0 m c X V v d D s s J n F 1 b 3 Q 7 U 2 V j d G l v b j E v T W V y Z 2 U x L 0 F 1 d G 9 S Z W 1 v d m V k Q 2 9 s d W 1 u c z E u e 3 N l Y X N v b i w y f S Z x d W 9 0 O y w m c X V v d D t T Z W N 0 a W 9 u M S 9 N Z X J n Z T E v Q X V 0 b 1 J l b W 9 2 Z W R D b 2 x 1 b W 5 z M S 5 7 e X I s M 3 0 m c X V v d D s s J n F 1 b 3 Q 7 U 2 V j d G l v b j E v T W V y Z 2 U x L 0 F 1 d G 9 S Z W 1 v d m V k Q 2 9 s d W 1 u c z E u e 2 1 u d G g s N H 0 m c X V v d D s s J n F 1 b 3 Q 7 U 2 V j d G l v b j E v T W V y Z 2 U x L 0 F 1 d G 9 S Z W 1 v d m V k Q 2 9 s d W 1 u c z E u e 2 h y L D V 9 J n F 1 b 3 Q 7 L C Z x d W 9 0 O 1 N l Y 3 R p b 2 4 x L 0 1 l c m d l M S 9 B d X R v U m V t b 3 Z l Z E N v b H V t b n M x L n t o b 2 x p Z G F 5 L D Z 9 J n F 1 b 3 Q 7 L C Z x d W 9 0 O 1 N l Y 3 R p b 2 4 x L 0 1 l c m d l M S 9 B d X R v U m V t b 3 Z l Z E N v b H V t b n M x L n t 3 Z W V r Z G F 5 L D d 9 J n F 1 b 3 Q 7 L C Z x d W 9 0 O 1 N l Y 3 R p b 2 4 x L 0 1 l c m d l M S 9 B d X R v U m V t b 3 Z l Z E N v b H V t b n M x L n t 3 Z W F 0 a G V y c 2 l 0 L D h 9 J n F 1 b 3 Q 7 L C Z x d W 9 0 O 1 N l Y 3 R p b 2 4 x L 0 1 l c m d l M S 9 B d X R v U m V t b 3 Z l Z E N v b H V t b n M x L n t 0 Z W 1 w L D l 9 J n F 1 b 3 Q 7 L C Z x d W 9 0 O 1 N l Y 3 R p b 2 4 x L 0 1 l c m d l M S 9 B d X R v U m V t b 3 Z l Z E N v b H V t b n M x L n t z Z W F z b 2 5 f L D E w f S Z x d W 9 0 O y w m c X V v d D t T Z W N 0 a W 9 u M S 9 N Z X J n Z T E v Q X V 0 b 1 J l b W 9 2 Z W R D b 2 x 1 b W 5 z M S 5 7 d 2 V h d G h l c i A s M T F 9 J n F 1 b 3 Q 7 L C Z x d W 9 0 O 1 N l Y 3 R p b 2 4 x L 0 1 l c m d l M S 9 B d X R v U m V t b 3 Z l Z E N v b H V t b n M x L n t 3 Z W V r Z G F 5 c 1 8 s M T J 9 J n F 1 b 3 Q 7 L C Z x d W 9 0 O 1 N l Y 3 R p b 2 4 x L 0 1 l c m d l M S 9 B d X R v U m V t b 3 Z l Z E N v b H V t b n M x L n t 3 Z W V r Z G F 5 c y B u I H d l Z W t l b m Q s M T N 9 J n F 1 b 3 Q 7 L C Z x d W 9 0 O 1 N l Y 3 R p b 2 4 x L 0 1 l c m d l M S 9 B d X R v U m V t b 3 Z l Z E N v b H V t b n M x L n t k Y X l f d G l t a W 5 n L D E 0 f S Z x d W 9 0 O y w m c X V v d D t T Z W N 0 a W 9 u M S 9 N Z X J n Z T E v Q X V 0 b 1 J l b W 9 2 Z W R D b 2 x 1 b W 5 z M S 5 7 Z G F 0 Y X N l d F 8 y I C g y K S 5 V b m 5 h b W V k O i A w L D E 1 f S Z x d W 9 0 O y w m c X V v d D t T Z W N 0 a W 9 u M S 9 N Z X J n Z T E v Q X V 0 b 1 J l b W 9 2 Z W R D b 2 x 1 b W 5 z M S 5 7 Z G F 0 Y X N l d F 8 y I C g y K S 5 p b n N 0 Y W 5 0 L D E 2 f S Z x d W 9 0 O y w m c X V v d D t T Z W N 0 a W 9 u M S 9 N Z X J n Z T E v Q X V 0 b 1 J l b W 9 2 Z W R D b 2 x 1 b W 5 z M S 5 7 Z G F 0 Y X N l d F 8 y I C g y K S 5 h d G V t c C w x N 3 0 m c X V v d D s s J n F 1 b 3 Q 7 U 2 V j d G l v b j E v T W V y Z 2 U x L 0 F 1 d G 9 S Z W 1 v d m V k Q 2 9 s d W 1 u c z E u e 2 R h d G F z Z X R f M i A o M i k u a H V t L D E 4 f S Z x d W 9 0 O y w m c X V v d D t T Z W N 0 a W 9 u M S 9 N Z X J n Z T E v Q X V 0 b 1 J l b W 9 2 Z W R D b 2 x 1 b W 5 z M S 5 7 Z G F 0 Y X N l d F 8 y I C g y K S 5 3 a W 5 k c 3 B l Z W Q s M T l 9 J n F 1 b 3 Q 7 L C Z x d W 9 0 O 1 N l Y 3 R p b 2 4 x L 0 1 l c m d l M S 9 B d X R v U m V t b 3 Z l Z E N v b H V t b n M x L n t k Y X R h c 2 V 0 X z I g K D I p L m N h c 3 V h b C w y M H 0 m c X V v d D s s J n F 1 b 3 Q 7 U 2 V j d G l v b j E v T W V y Z 2 U x L 0 F 1 d G 9 S Z W 1 v d m V k Q 2 9 s d W 1 u c z E u e 2 R h d G F z Z X R f M i A o M i k u c m V n a X N 0 Z X J l Z C w y M X 0 m c X V v d D s s J n F 1 b 3 Q 7 U 2 V j d G l v b j E v T W V y Z 2 U x L 0 F 1 d G 9 S Z W 1 v d m V k Q 2 9 s d W 1 u c z E u e 2 R h d G F z Z X R f M i A o M i k u Y 2 5 0 L D I y f S Z x d W 9 0 O y w m c X V v d D t T Z W N 0 a W 9 u M S 9 N Z X J n Z T E v Q X V 0 b 1 J l b W 9 2 Z W R D b 2 x 1 b W 5 z M S 5 7 Z G F 0 Y X N l d F 8 y I C g y K S 5 3 a W 5 k c 3 B l Z W Q g Y 2 h l Y 2 s s M j N 9 J n F 1 b 3 Q 7 L C Z x d W 9 0 O 1 N l Y 3 R p b 2 4 x L 0 1 l c m d l M S 9 B d X R v U m V t b 3 Z l Z E N v b H V t b n M x L n t k Y X R h c 2 V 0 X z I g K D I p L n J l b n R h b C B n Y X A s M j R 9 J n F 1 b 3 Q 7 L C Z x d W 9 0 O 1 N l Y 3 R p b 2 4 x L 0 1 l c m d l M S 9 B d X R v U m V t b 3 Z l Z E N v b H V t b n M x L n t k Y X R h c 2 V 0 X z I g K D I p L n J l b n R h b C B l Z m Z p Y 2 l l b m N 5 L D I 1 f S Z x d W 9 0 O y w m c X V v d D t T Z W N 0 a W 9 u M S 9 N Z X J n Z T E v Q X V 0 b 1 J l b W 9 2 Z W R D b 2 x 1 b W 5 z M S 5 7 Z G F 0 Y X N l d F 8 y I C g y K S 5 1 c 2 V y I H R 5 c G U g c m F 0 a W 8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Z G F 0 Y X N l d F 8 y J T I w K D I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H H p 0 t m o C V N k v t J 2 p M E W Q 4 A A A A A A g A A A A A A E G Y A A A A B A A A g A A A A a k B + S t e r 3 F r l y a M d 7 z / O H i P f q W I Q M m Q 3 4 / y h f i B O z f E A A A A A D o A A A A A C A A A g A A A A D g B 0 W + y I 5 p 1 q F b 2 c 0 f v g U 7 X N u F H e s 4 R e W D 1 N h + i T 4 m 5 Q A A A A K 8 p F b L S h W m m I S e W 5 S X E U X + x q e U G / s x N Z 4 K P n s 1 T s j x S A x D D e s t 9 2 / f s Q d w h Q x f i g 6 1 1 2 b F j o 1 F t z 5 a I 6 r l t v q 8 A o X + k 5 t T i q 5 C K N z j H x u s F A A A A A C D / a p t H r R I s h 5 u 1 S L x p R d S 5 c m Z f h 5 g T Q Y J 0 3 2 i y Z 5 C B b W h U Y n q + V F g v m h i C a p z 5 s m E o U Z h p 5 j T I d X k Y i K U j f Y g = = < / D a t a M a s h u p > 
</file>

<file path=customXml/itemProps1.xml><?xml version="1.0" encoding="utf-8"?>
<ds:datastoreItem xmlns:ds="http://schemas.openxmlformats.org/officeDocument/2006/customXml" ds:itemID="{DAF0262C-CD28-4B54-93FD-8C1F287DAD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Table1</vt:lpstr>
      <vt:lpstr>dataset_1</vt:lpstr>
      <vt:lpstr>dataset_2 (2)</vt:lpstr>
      <vt:lpstr>dataset_2</vt:lpstr>
      <vt:lpstr>dataset_3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Honey Patel</cp:lastModifiedBy>
  <dcterms:modified xsi:type="dcterms:W3CDTF">2025-09-26T12:59:16Z</dcterms:modified>
</cp:coreProperties>
</file>