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45" windowWidth="14910" windowHeight="6645" tabRatio="685"/>
  </bookViews>
  <sheets>
    <sheet name="测试结论" sheetId="10" r:id="rId1"/>
    <sheet name="测试过程" sheetId="8" r:id="rId2"/>
    <sheet name="测试策略" sheetId="17" r:id="rId3"/>
    <sheet name="Bug分析" sheetId="12" r:id="rId4"/>
    <sheet name="未关闭bug明细" sheetId="11" r:id="rId5"/>
    <sheet name="专项测试" sheetId="21" r:id="rId6"/>
  </sheets>
  <calcPr calcId="145621"/>
</workbook>
</file>

<file path=xl/calcChain.xml><?xml version="1.0" encoding="utf-8"?>
<calcChain xmlns="http://schemas.openxmlformats.org/spreadsheetml/2006/main">
  <c r="B18" i="10" l="1"/>
  <c r="B19" i="10"/>
  <c r="B20" i="10"/>
  <c r="B21" i="10"/>
  <c r="B22" i="10"/>
  <c r="B23" i="10"/>
  <c r="B24" i="10"/>
  <c r="B25" i="10"/>
  <c r="B26" i="10"/>
  <c r="B27" i="10"/>
  <c r="B72" i="17"/>
  <c r="B91" i="17"/>
  <c r="B162" i="17" l="1"/>
  <c r="B161" i="17"/>
  <c r="B31" i="10"/>
  <c r="L25" i="8" l="1"/>
  <c r="L26" i="8"/>
  <c r="L27" i="8"/>
  <c r="L28" i="8"/>
  <c r="L29" i="8"/>
  <c r="M25" i="8"/>
  <c r="M26" i="8"/>
  <c r="M27" i="8"/>
  <c r="M28" i="8"/>
  <c r="M29" i="8"/>
  <c r="H25" i="8" l="1"/>
  <c r="H26" i="8"/>
  <c r="H27" i="8"/>
  <c r="H28" i="8"/>
  <c r="H29" i="8"/>
  <c r="F10" i="8"/>
  <c r="F11" i="8"/>
  <c r="F12" i="8"/>
  <c r="F13" i="8"/>
  <c r="F14" i="8"/>
  <c r="F9" i="8"/>
  <c r="D38" i="8"/>
  <c r="J30" i="8"/>
  <c r="I30" i="8"/>
  <c r="M30" i="8" s="1"/>
  <c r="D30" i="8"/>
  <c r="L30" i="8" l="1"/>
  <c r="B30" i="10" l="1"/>
  <c r="B125" i="17" l="1"/>
  <c r="B128" i="17"/>
  <c r="B106" i="17"/>
  <c r="B138" i="17"/>
  <c r="B144" i="17"/>
  <c r="B152" i="17"/>
  <c r="B63" i="17"/>
  <c r="B62" i="17" l="1"/>
  <c r="B160" i="17"/>
  <c r="B29" i="10" l="1"/>
  <c r="B28" i="10"/>
  <c r="B3" i="10"/>
</calcChain>
</file>

<file path=xl/comments1.xml><?xml version="1.0" encoding="utf-8"?>
<comments xmlns="http://schemas.openxmlformats.org/spreadsheetml/2006/main">
  <authors>
    <author>Qian kun</author>
    <author>yxu</author>
  </authors>
  <commentLis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Qian kun:</t>
        </r>
        <r>
          <rPr>
            <sz val="9"/>
            <color indexed="81"/>
            <rFont val="宋体"/>
            <family val="3"/>
            <charset val="134"/>
          </rPr>
          <t xml:space="preserve">
【填写说明】
1、项目基本信息：填写基本信息；
2、用例设计过程
  1）填写每个里程碑的计划开始、计划结束、实际开始、实际结束日期；
  2）【计划是否正常】根据填写日期自动公式判断，如异常则红底红字高亮显示；
  3）【延期原因】下拉列表可供选择：需求,开发,测试,集成,环境，多项原因时，可把下拉选项去掉，自己直接设置；
  4）如异常，需在备注列填写异常的原因；
3、需求变更明细
   如发生需求变更，请详细记录每次需求变更的日期、对应里程碑、变更内容及影响；
4、执行测试过程
  该部分数据可直接从测试日报中获取，文本黏贴入即可；
  如项目测试过程发生变更，请附上原始的测试计划表；
</t>
        </r>
      </text>
    </comment>
    <comment ref="F8" authorId="1">
      <text>
        <r>
          <rPr>
            <b/>
            <sz val="9"/>
            <color indexed="81"/>
            <rFont val="Tahoma"/>
            <family val="2"/>
          </rPr>
          <t>yxu: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不需要自己填写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 xml:space="preserve">公式自动计算
</t>
        </r>
      </text>
    </comment>
    <comment ref="I23" authorId="0">
      <text>
        <r>
          <rPr>
            <b/>
            <sz val="10"/>
            <color indexed="81"/>
            <rFont val="微软雅黑"/>
            <family val="2"/>
            <charset val="134"/>
          </rPr>
          <t>Qian kun:</t>
        </r>
        <r>
          <rPr>
            <sz val="10"/>
            <color indexed="81"/>
            <rFont val="微软雅黑"/>
            <family val="2"/>
            <charset val="134"/>
          </rPr>
          <t xml:space="preserve">
请填写橙色和绿色列的数据</t>
        </r>
      </text>
    </comment>
  </commentList>
</comments>
</file>

<file path=xl/comments2.xml><?xml version="1.0" encoding="utf-8"?>
<comments xmlns="http://schemas.openxmlformats.org/spreadsheetml/2006/main">
  <authors>
    <author>kqian</author>
    <author>Xu yu</author>
  </authors>
  <commentList>
    <comment ref="C5" authorId="0">
      <text>
        <r>
          <rPr>
            <b/>
            <sz val="9"/>
            <color indexed="81"/>
            <rFont val="宋体"/>
            <family val="3"/>
            <charset val="134"/>
          </rPr>
          <t>kqian:</t>
        </r>
        <r>
          <rPr>
            <sz val="9"/>
            <color indexed="81"/>
            <rFont val="宋体"/>
            <family val="3"/>
            <charset val="134"/>
          </rPr>
          <t xml:space="preserve">
【填写说明】
1、置灰项暂不作为测试项，如有需要增加测试，需PT提出测试依据 
 √ 通过：测试过了并且通过
 × 失败：测试过了有问题
 ! 无需测试：改项目暂不支持或者适用范围不要求，由产品经理在需求文档中明确
 * 未测试：需求要求测试，但是由于项目时间进度关系，优先级低的，暂不在该项目进行中进行测试
 △不适用：不适用于该项目
2、判断原则
 1）只要有一项为失败，结果为失败
 2）只要有一项为未测试，结果为失败
 3）全部都是不适用，结果不适用
 4）全部都是无需测试，结果为无需测试</t>
        </r>
      </text>
    </comment>
    <comment ref="C6" authorId="1">
      <text>
        <r>
          <rPr>
            <b/>
            <sz val="9"/>
            <color indexed="81"/>
            <rFont val="宋体"/>
            <family val="3"/>
            <charset val="134"/>
          </rPr>
          <t>Xu yu:</t>
        </r>
        <r>
          <rPr>
            <sz val="9"/>
            <color indexed="81"/>
            <rFont val="宋体"/>
            <family val="3"/>
            <charset val="134"/>
          </rPr>
          <t xml:space="preserve">
1、需求功能点在测试方案中确认
2、层级示意，例综合屏：
    列表报价
    跳转到板块报价
    跳转到分时
    跳转到K线
    加入自选股
    导出至新板块
    数据导出
    顶部国际时钟
    休市提醒
    字体设置</t>
        </r>
      </text>
    </comment>
  </commentList>
</comments>
</file>

<file path=xl/sharedStrings.xml><?xml version="1.0" encoding="utf-8"?>
<sst xmlns="http://schemas.openxmlformats.org/spreadsheetml/2006/main" count="524" uniqueCount="411">
  <si>
    <t>测试阶段</t>
    <phoneticPr fontId="8" type="noConversion"/>
  </si>
  <si>
    <t>备注</t>
    <phoneticPr fontId="8" type="noConversion"/>
  </si>
  <si>
    <t>项目编号</t>
    <phoneticPr fontId="8" type="noConversion"/>
  </si>
  <si>
    <t>项目名称</t>
    <phoneticPr fontId="8" type="noConversion"/>
  </si>
  <si>
    <t>Postponed</t>
    <phoneticPr fontId="8" type="noConversion"/>
  </si>
  <si>
    <t>Not Repro</t>
    <phoneticPr fontId="8" type="noConversion"/>
  </si>
  <si>
    <t>Fixed</t>
    <phoneticPr fontId="8" type="noConversion"/>
  </si>
  <si>
    <t>Duplicate</t>
    <phoneticPr fontId="8" type="noConversion"/>
  </si>
  <si>
    <t>By Design</t>
    <phoneticPr fontId="8" type="noConversion"/>
  </si>
  <si>
    <t>设计问题：设计描述有误或设计描述不清楚</t>
    <phoneticPr fontId="8" type="noConversion"/>
  </si>
  <si>
    <t>延期解决：是问题，但该阶段不解决，以后待处理</t>
    <phoneticPr fontId="8" type="noConversion"/>
  </si>
  <si>
    <t>无需修改：是bug，但不修改</t>
    <phoneticPr fontId="8" type="noConversion"/>
  </si>
  <si>
    <t>invalid</t>
    <phoneticPr fontId="8" type="noConversion"/>
  </si>
  <si>
    <t>不是bug：测试理解有误提出的无效bug</t>
    <phoneticPr fontId="8" type="noConversion"/>
  </si>
  <si>
    <t>已解决：是个bug，开发已解决</t>
    <phoneticPr fontId="8" type="noConversion"/>
  </si>
  <si>
    <t>不可重现：在相同环境下按BUG描述测试步骤无法重现问题</t>
    <phoneticPr fontId="8" type="noConversion"/>
  </si>
  <si>
    <t>重复BUG：该BUG在软件同一版本多次提出</t>
    <phoneticPr fontId="8" type="noConversion"/>
  </si>
  <si>
    <t>严重程度</t>
    <phoneticPr fontId="11" type="noConversion"/>
  </si>
  <si>
    <t>备注</t>
    <phoneticPr fontId="11" type="noConversion"/>
  </si>
  <si>
    <t>测试人员</t>
    <phoneticPr fontId="6" type="noConversion"/>
  </si>
  <si>
    <t>开发人员</t>
    <phoneticPr fontId="6" type="noConversion"/>
  </si>
  <si>
    <t>bug编号</t>
    <phoneticPr fontId="6" type="noConversion"/>
  </si>
  <si>
    <t>bug标题</t>
    <phoneticPr fontId="6" type="noConversion"/>
  </si>
  <si>
    <t>invalid</t>
  </si>
  <si>
    <t>By Design</t>
  </si>
  <si>
    <t>产品经理</t>
    <phoneticPr fontId="8" type="noConversion"/>
  </si>
  <si>
    <t>项目经理</t>
    <phoneticPr fontId="8" type="noConversion"/>
  </si>
  <si>
    <t xml:space="preserve"> Won’t Fix</t>
    <phoneticPr fontId="8" type="noConversion"/>
  </si>
  <si>
    <t>Duplicate</t>
    <phoneticPr fontId="8" type="noConversion"/>
  </si>
  <si>
    <t>分析：</t>
    <phoneticPr fontId="8" type="noConversion"/>
  </si>
  <si>
    <t>分析：</t>
    <phoneticPr fontId="8" type="noConversion"/>
  </si>
  <si>
    <t>分析：</t>
    <phoneticPr fontId="8" type="noConversion"/>
  </si>
  <si>
    <t>影响核心业务（在该功能模块中重要的业务，视具体项目而定）</t>
    <phoneticPr fontId="8" type="noConversion"/>
  </si>
  <si>
    <t>非核心业务的功能（本模块中部分需求功能未实现，但不影响核心业务）</t>
    <phoneticPr fontId="8" type="noConversion"/>
  </si>
  <si>
    <t>Won’t Fix</t>
    <phoneticPr fontId="8" type="noConversion"/>
  </si>
  <si>
    <t>核心</t>
    <phoneticPr fontId="8" type="noConversion"/>
  </si>
  <si>
    <t>基础</t>
    <phoneticPr fontId="8" type="noConversion"/>
  </si>
  <si>
    <t>高</t>
    <phoneticPr fontId="8" type="noConversion"/>
  </si>
  <si>
    <t>中</t>
    <phoneticPr fontId="8" type="noConversion"/>
  </si>
  <si>
    <t>低</t>
    <phoneticPr fontId="8" type="noConversion"/>
  </si>
  <si>
    <t>说明：</t>
    <phoneticPr fontId="8" type="noConversion"/>
  </si>
  <si>
    <t>Fixed</t>
    <phoneticPr fontId="8" type="noConversion"/>
  </si>
  <si>
    <t>Postponed</t>
    <phoneticPr fontId="8" type="noConversion"/>
  </si>
  <si>
    <t>中</t>
    <phoneticPr fontId="6" type="noConversion"/>
  </si>
  <si>
    <t>低</t>
    <phoneticPr fontId="6" type="noConversion"/>
  </si>
  <si>
    <t>公司级定义：灾难性的问题，影响的面比较大，公司的核心模块，登录、行情可用等</t>
    <phoneticPr fontId="8" type="noConversion"/>
  </si>
  <si>
    <t>公司级定义：保证终端各模块可以正常使用</t>
    <phoneticPr fontId="8" type="noConversion"/>
  </si>
  <si>
    <t>影响面小（不正确的，或使系统使用起来不太方便的错误
如：界面布局不规范、按钮或标签上有拼写错误的单词、不正确的大小写）</t>
    <phoneticPr fontId="8" type="noConversion"/>
  </si>
  <si>
    <t>Not Repro</t>
    <phoneticPr fontId="8" type="noConversion"/>
  </si>
  <si>
    <t>新客户端兼容老版本数据</t>
  </si>
  <si>
    <t>新版与老版速度对比</t>
  </si>
  <si>
    <t>旧版本翻新的继承性兼容</t>
  </si>
  <si>
    <t>测试人员</t>
    <phoneticPr fontId="8" type="noConversion"/>
  </si>
  <si>
    <t>需求确认</t>
    <phoneticPr fontId="8" type="noConversion"/>
  </si>
  <si>
    <t>1、项目基本信息</t>
    <phoneticPr fontId="8" type="noConversion"/>
  </si>
  <si>
    <t>测试方案评审</t>
    <phoneticPr fontId="8" type="noConversion"/>
  </si>
  <si>
    <t>测试方案编写</t>
    <phoneticPr fontId="8" type="noConversion"/>
  </si>
  <si>
    <t>测试负责人</t>
    <phoneticPr fontId="8" type="noConversion"/>
  </si>
  <si>
    <t>开发人员</t>
    <phoneticPr fontId="8" type="noConversion"/>
  </si>
  <si>
    <t>bug类型</t>
    <phoneticPr fontId="6" type="noConversion"/>
  </si>
  <si>
    <t>产品经理</t>
    <phoneticPr fontId="6" type="noConversion"/>
  </si>
  <si>
    <t>1920*1080</t>
  </si>
  <si>
    <t>√ 通过：测试过了并且通过</t>
    <phoneticPr fontId="6" type="noConversion"/>
  </si>
  <si>
    <t>× 失败：测试过了有问题</t>
    <phoneticPr fontId="6" type="noConversion"/>
  </si>
  <si>
    <t>√ 通过</t>
  </si>
  <si>
    <t>测试项</t>
    <phoneticPr fontId="6" type="noConversion"/>
  </si>
  <si>
    <t>测试版本</t>
    <phoneticPr fontId="6" type="noConversion"/>
  </si>
  <si>
    <t>日期</t>
    <phoneticPr fontId="6" type="noConversion"/>
  </si>
  <si>
    <t>测试人员签名</t>
    <phoneticPr fontId="8" type="noConversion"/>
  </si>
  <si>
    <t>测试主管签名</t>
    <phoneticPr fontId="8" type="noConversion"/>
  </si>
  <si>
    <t>项目经理签名</t>
    <phoneticPr fontId="8" type="noConversion"/>
  </si>
  <si>
    <t>测试结论</t>
    <phoneticPr fontId="8" type="noConversion"/>
  </si>
  <si>
    <t>* 未测试：需求要求测试，但是由于项目时间进度关系，优先级低的，暂不在该项目进行中进行测试</t>
    <phoneticPr fontId="6" type="noConversion"/>
  </si>
  <si>
    <t>！无需测试</t>
  </si>
  <si>
    <t>遗留bug</t>
    <phoneticPr fontId="6" type="noConversion"/>
  </si>
  <si>
    <t xml:space="preserve">出测试报告的版本必须在封闭的环境下执行了所有的测试用例
</t>
    <phoneticPr fontId="6" type="noConversion"/>
  </si>
  <si>
    <t>界面</t>
  </si>
  <si>
    <t>填写说明</t>
    <phoneticPr fontId="6" type="noConversion"/>
  </si>
  <si>
    <t>开发人员</t>
    <phoneticPr fontId="8" type="noConversion"/>
  </si>
  <si>
    <t>张三</t>
    <phoneticPr fontId="8" type="noConversion"/>
  </si>
  <si>
    <t>李四</t>
    <phoneticPr fontId="8" type="noConversion"/>
  </si>
  <si>
    <t>王五</t>
    <phoneticPr fontId="8" type="noConversion"/>
  </si>
  <si>
    <t>主要问题</t>
    <phoneticPr fontId="6" type="noConversion"/>
  </si>
  <si>
    <t>无；xx个</t>
    <phoneticPr fontId="6" type="noConversion"/>
  </si>
  <si>
    <t>判断标准</t>
    <phoneticPr fontId="6" type="noConversion"/>
  </si>
  <si>
    <t>功能点日志正确记录</t>
    <phoneticPr fontId="6" type="noConversion"/>
  </si>
  <si>
    <t>填写说明</t>
    <phoneticPr fontId="6" type="noConversion"/>
  </si>
  <si>
    <t>遗留bug：无或者填写具体个数</t>
    <phoneticPr fontId="6" type="noConversion"/>
  </si>
  <si>
    <t>分析：</t>
    <phoneticPr fontId="8" type="noConversion"/>
  </si>
  <si>
    <t>暂未解决bug</t>
    <phoneticPr fontId="8" type="noConversion"/>
  </si>
  <si>
    <t>判断标准：</t>
    <phoneticPr fontId="6" type="noConversion"/>
  </si>
  <si>
    <t>分析：</t>
    <phoneticPr fontId="8" type="noConversion"/>
  </si>
  <si>
    <t>根据bugfree导出属性填写，按照bug类型，严重程度排序</t>
    <phoneticPr fontId="6" type="noConversion"/>
  </si>
  <si>
    <t>测试版本:在测试通过的版本中键盘精灵输入version回车直接粘贴进来即可；web页面不存在版本可不写</t>
    <phoneticPr fontId="6" type="noConversion"/>
  </si>
  <si>
    <t>测试结论：公式判断，只要判断标准中有一项失败,或未测试即为不通过</t>
    <phoneticPr fontId="6" type="noConversion"/>
  </si>
  <si>
    <t>汇总说明下，详细参考《未关闭bug明细》</t>
    <phoneticPr fontId="6" type="noConversion"/>
  </si>
  <si>
    <t>主要问题：描述测试过程中出现的问题，最终的测试情况</t>
    <phoneticPr fontId="6" type="noConversion"/>
  </si>
  <si>
    <t>△不适用：该项不适合本项目，例如：web测试与系统无关联的，系统兼容性可选择不适用</t>
    <phoneticPr fontId="6" type="noConversion"/>
  </si>
  <si>
    <t>! 无需测试：该项目暂不支持，由产品经理在需求文档中明确</t>
    <phoneticPr fontId="6" type="noConversion"/>
  </si>
  <si>
    <t>ios 5.5.1</t>
    <phoneticPr fontId="6" type="noConversion"/>
  </si>
  <si>
    <t>安全性测试</t>
  </si>
  <si>
    <t>前端日志中不包含邮箱、客户名称等机密数据</t>
    <phoneticPr fontId="6" type="noConversion"/>
  </si>
  <si>
    <t>后台服务有日志记录的需求文档中明确日志路径，模块需检查日志规范性，至少包含：事件发生的时间、类型、客户端IP、成功或失败标识、事件的详细描述，</t>
    <phoneticPr fontId="6" type="noConversion"/>
  </si>
  <si>
    <t>后台服务日志中不包含密码或密钥、手机号码等绝密数据</t>
    <phoneticPr fontId="6" type="noConversion"/>
  </si>
  <si>
    <t>测试内容</t>
    <phoneticPr fontId="6" type="noConversion"/>
  </si>
  <si>
    <t>找到对应的文件检查日志格式（手工测试）</t>
    <phoneticPr fontId="6" type="noConversion"/>
  </si>
  <si>
    <t>备注验证方式</t>
    <phoneticPr fontId="6" type="noConversion"/>
  </si>
  <si>
    <t>后台服务日志中不包含邮箱、客户名称等机密数据</t>
    <phoneticPr fontId="6" type="noConversion"/>
  </si>
  <si>
    <t>配置测试</t>
  </si>
  <si>
    <t>遗留bug中不存在重要性为核心、基础、高的bug</t>
    <phoneticPr fontId="6" type="noConversion"/>
  </si>
  <si>
    <t>模块功能权限符合需求设定，通过测试验证</t>
    <phoneticPr fontId="6" type="noConversion"/>
  </si>
  <si>
    <t>核心模块客户端性能测试满足要求</t>
    <phoneticPr fontId="6" type="noConversion"/>
  </si>
  <si>
    <t>中英文切换显示正常</t>
    <phoneticPr fontId="6" type="noConversion"/>
  </si>
  <si>
    <t>未关闭Bug明细</t>
    <phoneticPr fontId="6" type="noConversion"/>
  </si>
  <si>
    <t xml:space="preserve">    </t>
    <phoneticPr fontId="6" type="noConversion"/>
  </si>
  <si>
    <t xml:space="preserve">    </t>
    <phoneticPr fontId="6" type="noConversion"/>
  </si>
  <si>
    <t xml:space="preserve">其中by design的bug过多说明设计问题较多；   </t>
    <phoneticPr fontId="8" type="noConversion"/>
  </si>
  <si>
    <t xml:space="preserve">Duplicate和invalid的bug是考核测试人员的；    </t>
    <phoneticPr fontId="8" type="noConversion"/>
  </si>
  <si>
    <t>Postponed的bug注意下是否有重要的bug；</t>
    <phoneticPr fontId="8" type="noConversion"/>
  </si>
  <si>
    <t xml:space="preserve">Not Repro的bug出现是否频繁，会对程序有多大影响       </t>
    <phoneticPr fontId="8" type="noConversion"/>
  </si>
  <si>
    <t>判定产品的质量，揭示风险，说明一些比较重要的bug；</t>
    <phoneticPr fontId="8" type="noConversion"/>
  </si>
  <si>
    <t>有核心、基础的bug不能通过；</t>
    <phoneticPr fontId="8" type="noConversion"/>
  </si>
  <si>
    <t>重要性为高的 bug过多对整个项目会有较大的影响</t>
    <phoneticPr fontId="8" type="noConversion"/>
  </si>
  <si>
    <t>以下1-5统计的都是开发bug数：</t>
    <phoneticPr fontId="8" type="noConversion"/>
  </si>
  <si>
    <t>Fixed+指给开发的Postponed+will not fixed+Not Repro+未解决中属于开发程序的bug</t>
    <phoneticPr fontId="8" type="noConversion"/>
  </si>
  <si>
    <t>Win7_en_64</t>
  </si>
  <si>
    <t>Win7_ko_64</t>
  </si>
  <si>
    <t>Win8.1_cn_64</t>
  </si>
  <si>
    <t>1366*768</t>
  </si>
  <si>
    <t>1280*1024</t>
  </si>
  <si>
    <t>1440*900</t>
  </si>
  <si>
    <t>2560*1600</t>
  </si>
  <si>
    <t>2560*1440</t>
  </si>
  <si>
    <t>1920*1200</t>
  </si>
  <si>
    <t>1600*900</t>
  </si>
  <si>
    <t>XP系统下大字体120DPI</t>
    <phoneticPr fontId="6" type="noConversion"/>
  </si>
  <si>
    <t>win7系统下较大字体150DPI</t>
    <phoneticPr fontId="6" type="noConversion"/>
  </si>
  <si>
    <t>360杀毒</t>
  </si>
  <si>
    <t>MCAFEE</t>
  </si>
  <si>
    <t>金山毒霸</t>
  </si>
  <si>
    <t>卡巴斯基</t>
  </si>
  <si>
    <t>诺顿</t>
  </si>
  <si>
    <t>百度杀毒</t>
    <phoneticPr fontId="6" type="noConversion"/>
  </si>
  <si>
    <t>江民杀毒</t>
    <phoneticPr fontId="6" type="noConversion"/>
  </si>
  <si>
    <t>Office2007_cn</t>
  </si>
  <si>
    <t>Office2013_cn_64</t>
  </si>
  <si>
    <t>Office2007_cn繁</t>
  </si>
  <si>
    <t>Office2007_jp</t>
  </si>
  <si>
    <t>Office2007_ko</t>
  </si>
  <si>
    <t>Office2003_cn</t>
  </si>
  <si>
    <t>3.0_32</t>
    <phoneticPr fontId="6" type="noConversion"/>
  </si>
  <si>
    <t>3.0_64</t>
    <phoneticPr fontId="6" type="noConversion"/>
  </si>
  <si>
    <t>专线环境</t>
    <phoneticPr fontId="6" type="noConversion"/>
  </si>
  <si>
    <t>代理环境</t>
    <phoneticPr fontId="6" type="noConversion"/>
  </si>
  <si>
    <t>低配置机器</t>
    <phoneticPr fontId="6" type="noConversion"/>
  </si>
  <si>
    <t>纯净系统</t>
    <phoneticPr fontId="6" type="noConversion"/>
  </si>
  <si>
    <t>哪个开发人员开发的模块出现的bug较多，是该模块比较难还是开发人员责任心问题</t>
    <phoneticPr fontId="8" type="noConversion"/>
  </si>
  <si>
    <t>找到对应的文件，查找是否包含当前模块使用的邮箱、客户名称等（自动化or手工都可以）</t>
    <phoneticPr fontId="6" type="noConversion"/>
  </si>
  <si>
    <t>找到对应的文件，查找是否包含当前模块使用的账号密码、手机号码等（自动化or手工都可以）</t>
    <phoneticPr fontId="6" type="noConversion"/>
  </si>
  <si>
    <t>测试人员：</t>
    <phoneticPr fontId="6" type="noConversion"/>
  </si>
  <si>
    <t>根据项目需要，可添加自定义指标…</t>
    <phoneticPr fontId="6" type="noConversion"/>
  </si>
  <si>
    <t>请求数</t>
  </si>
  <si>
    <t>请求流量</t>
  </si>
  <si>
    <t>请求超标数</t>
  </si>
  <si>
    <t>应答数</t>
  </si>
  <si>
    <t>应答流量</t>
  </si>
  <si>
    <t>应答超标数</t>
  </si>
  <si>
    <t>用例名称</t>
  </si>
  <si>
    <t>结论</t>
  </si>
  <si>
    <t>实际值1</t>
    <phoneticPr fontId="6" type="noConversion"/>
  </si>
  <si>
    <t>参考值1</t>
    <phoneticPr fontId="6" type="noConversion"/>
  </si>
  <si>
    <t>实际值2</t>
    <phoneticPr fontId="6" type="noConversion"/>
  </si>
  <si>
    <t>参考值2</t>
    <phoneticPr fontId="6" type="noConversion"/>
  </si>
  <si>
    <t>实际值3</t>
    <phoneticPr fontId="6" type="noConversion"/>
  </si>
  <si>
    <t>参考值3</t>
    <phoneticPr fontId="6" type="noConversion"/>
  </si>
  <si>
    <t>实际值4</t>
    <phoneticPr fontId="6" type="noConversion"/>
  </si>
  <si>
    <t>参考值4</t>
    <phoneticPr fontId="6" type="noConversion"/>
  </si>
  <si>
    <t>实际值5</t>
    <phoneticPr fontId="6" type="noConversion"/>
  </si>
  <si>
    <t>参考值5</t>
    <phoneticPr fontId="6" type="noConversion"/>
  </si>
  <si>
    <t>实际值6</t>
    <phoneticPr fontId="6" type="noConversion"/>
  </si>
  <si>
    <t>参考值6</t>
    <phoneticPr fontId="6" type="noConversion"/>
  </si>
  <si>
    <t>WEB应用：符合HTTPS的调用规则</t>
    <phoneticPr fontId="6" type="noConversion"/>
  </si>
  <si>
    <t>流量测试：每个动作请求&lt;=5个TCP包</t>
    <phoneticPr fontId="6" type="noConversion"/>
  </si>
  <si>
    <t>× 失败</t>
  </si>
  <si>
    <t>需求变更次数</t>
  </si>
  <si>
    <t>测试轮数</t>
    <phoneticPr fontId="6" type="noConversion"/>
  </si>
  <si>
    <t>xx 里程碑发生需求变更</t>
    <phoneticPr fontId="6" type="noConversion"/>
  </si>
  <si>
    <t>测试阶段延期</t>
    <phoneticPr fontId="6" type="noConversion"/>
  </si>
  <si>
    <t>5/20</t>
    <phoneticPr fontId="6" type="noConversion"/>
  </si>
  <si>
    <t>高Bug占比</t>
    <phoneticPr fontId="6" type="noConversion"/>
  </si>
  <si>
    <t>经测试发现的严重程度高以上的Bug数 / Bug总数</t>
    <phoneticPr fontId="6" type="noConversion"/>
  </si>
  <si>
    <t>测试过程概述</t>
    <phoneticPr fontId="6" type="noConversion"/>
  </si>
  <si>
    <t>备注</t>
    <phoneticPr fontId="6" type="noConversion"/>
  </si>
  <si>
    <t>结果</t>
    <phoneticPr fontId="6" type="noConversion"/>
  </si>
  <si>
    <t>初始计划测试 3 轮，实际测试 xx 轮；说明增加的1轮测试的原因；</t>
    <phoneticPr fontId="6" type="noConversion"/>
  </si>
  <si>
    <t>由于需求变更/第xx轮未按计划提交/测试质量差，导致测试阶段延期（最终的测试报告日-原始计划的测试报告日）</t>
    <phoneticPr fontId="6" type="noConversion"/>
  </si>
  <si>
    <t>备注：补充说明每一项测试的问题</t>
    <phoneticPr fontId="6" type="noConversion"/>
  </si>
  <si>
    <t>测试项：每一项测试项的测试结果根据《测试场景》sheet自动填充</t>
    <phoneticPr fontId="6" type="noConversion"/>
  </si>
  <si>
    <t>测试过程分析</t>
    <phoneticPr fontId="8" type="noConversion"/>
  </si>
  <si>
    <t>XXXX 项目 测试结论</t>
    <phoneticPr fontId="6" type="noConversion"/>
  </si>
  <si>
    <t>Bug统计与分析</t>
    <phoneticPr fontId="8" type="noConversion"/>
  </si>
  <si>
    <t>Bug</t>
    <phoneticPr fontId="17" type="noConversion"/>
  </si>
  <si>
    <t>轮次测试</t>
    <phoneticPr fontId="17" type="noConversion"/>
  </si>
  <si>
    <t>开始</t>
  </si>
  <si>
    <t>结束</t>
    <phoneticPr fontId="17" type="noConversion"/>
  </si>
  <si>
    <t>实际工时
(H)</t>
    <phoneticPr fontId="17" type="noConversion"/>
  </si>
  <si>
    <t>版本号</t>
    <phoneticPr fontId="17" type="noConversion"/>
  </si>
  <si>
    <t>用例总数</t>
    <phoneticPr fontId="17" type="noConversion"/>
  </si>
  <si>
    <t>执行数</t>
    <phoneticPr fontId="17" type="noConversion"/>
  </si>
  <si>
    <t>执行率</t>
    <phoneticPr fontId="17" type="noConversion"/>
  </si>
  <si>
    <t>新增数</t>
    <phoneticPr fontId="17" type="noConversion"/>
  </si>
  <si>
    <t>关闭数</t>
    <phoneticPr fontId="17" type="noConversion"/>
  </si>
  <si>
    <t>累计未关闭
高及以上</t>
    <phoneticPr fontId="17" type="noConversion"/>
  </si>
  <si>
    <t>累计未关闭
总数</t>
    <phoneticPr fontId="17" type="noConversion"/>
  </si>
  <si>
    <t>累计Bug
总数</t>
    <phoneticPr fontId="17" type="noConversion"/>
  </si>
  <si>
    <t>备注</t>
    <phoneticPr fontId="17" type="noConversion"/>
  </si>
  <si>
    <t>第一轮</t>
    <phoneticPr fontId="17" type="noConversion"/>
  </si>
  <si>
    <t>4.0.1.111</t>
  </si>
  <si>
    <t>第二轮</t>
    <phoneticPr fontId="17" type="noConversion"/>
  </si>
  <si>
    <t>4.0.1.222</t>
  </si>
  <si>
    <t>第三轮</t>
    <phoneticPr fontId="17" type="noConversion"/>
  </si>
  <si>
    <t>4.0.1.333</t>
  </si>
  <si>
    <t>第四轮</t>
    <phoneticPr fontId="17" type="noConversion"/>
  </si>
  <si>
    <t>4.0.1.444</t>
  </si>
  <si>
    <t>第五轮</t>
    <phoneticPr fontId="17" type="noConversion"/>
  </si>
  <si>
    <t>4.0.1.555</t>
    <phoneticPr fontId="17" type="noConversion"/>
  </si>
  <si>
    <t>本轮仅回归已解决的28个bug，
遗留3个Bug本次项目不解决</t>
  </si>
  <si>
    <t>计划开始</t>
    <phoneticPr fontId="17" type="noConversion"/>
  </si>
  <si>
    <t>计划结束</t>
    <phoneticPr fontId="17" type="noConversion"/>
  </si>
  <si>
    <t>计划工时
(H)</t>
    <phoneticPr fontId="17" type="noConversion"/>
  </si>
  <si>
    <t>第一轮</t>
    <phoneticPr fontId="17" type="noConversion"/>
  </si>
  <si>
    <t>第三轮</t>
    <phoneticPr fontId="17" type="noConversion"/>
  </si>
  <si>
    <t>合计</t>
    <phoneticPr fontId="17" type="noConversion"/>
  </si>
  <si>
    <t>计划开始</t>
    <phoneticPr fontId="8" type="noConversion"/>
  </si>
  <si>
    <t>实际开始</t>
    <phoneticPr fontId="8" type="noConversion"/>
  </si>
  <si>
    <t>实际结束</t>
    <phoneticPr fontId="8" type="noConversion"/>
  </si>
  <si>
    <t>计划结束</t>
    <phoneticPr fontId="8" type="noConversion"/>
  </si>
  <si>
    <r>
      <t>Bug较多，受Bug影响5%的</t>
    </r>
    <r>
      <rPr>
        <b/>
        <sz val="9"/>
        <color rgb="FFFF0000"/>
        <rFont val="微软雅黑"/>
        <family val="2"/>
        <charset val="134"/>
      </rPr>
      <t>用例无法执行</t>
    </r>
    <phoneticPr fontId="17" type="noConversion"/>
  </si>
  <si>
    <r>
      <t>封测轮次，首先回归上轮Bug时，仍有重要性</t>
    </r>
    <r>
      <rPr>
        <b/>
        <sz val="9"/>
        <color rgb="FFFF0000"/>
        <rFont val="微软雅黑"/>
        <family val="2"/>
        <charset val="134"/>
      </rPr>
      <t>高的Bug未关闭</t>
    </r>
    <r>
      <rPr>
        <sz val="9"/>
        <color theme="1"/>
        <rFont val="微软雅黑"/>
        <family val="2"/>
        <charset val="134"/>
      </rPr>
      <t>，增加一轮封测</t>
    </r>
    <phoneticPr fontId="17" type="noConversion"/>
  </si>
  <si>
    <t>测试计划</t>
    <phoneticPr fontId="8" type="noConversion"/>
  </si>
  <si>
    <t>用例编写</t>
    <phoneticPr fontId="8" type="noConversion"/>
  </si>
  <si>
    <t>用例评审</t>
    <phoneticPr fontId="8" type="noConversion"/>
  </si>
  <si>
    <t>2、用例设计过程</t>
    <phoneticPr fontId="8" type="noConversion"/>
  </si>
  <si>
    <t>合计</t>
    <phoneticPr fontId="8" type="noConversion"/>
  </si>
  <si>
    <t>测试过程</t>
    <phoneticPr fontId="17" type="noConversion"/>
  </si>
  <si>
    <t>测试用例</t>
    <phoneticPr fontId="8" type="noConversion"/>
  </si>
  <si>
    <t>填写进度异常的原因</t>
    <phoneticPr fontId="8" type="noConversion"/>
  </si>
  <si>
    <t>测试报告</t>
    <phoneticPr fontId="17" type="noConversion"/>
  </si>
  <si>
    <t xml:space="preserve">  原始测试计划表如下：</t>
    <phoneticPr fontId="17" type="noConversion"/>
  </si>
  <si>
    <t>异常原因</t>
    <phoneticPr fontId="8" type="noConversion"/>
  </si>
  <si>
    <t>计划是否正常</t>
    <phoneticPr fontId="8" type="noConversion"/>
  </si>
  <si>
    <t>3、需求变更明细</t>
    <phoneticPr fontId="8" type="noConversion"/>
  </si>
  <si>
    <t>序号</t>
  </si>
  <si>
    <t>变更日期</t>
  </si>
  <si>
    <t>里程碑</t>
    <phoneticPr fontId="8" type="noConversion"/>
  </si>
  <si>
    <t>变更影响</t>
    <phoneticPr fontId="8" type="noConversion"/>
  </si>
  <si>
    <t>用例编写</t>
    <phoneticPr fontId="8" type="noConversion"/>
  </si>
  <si>
    <t>增加5张报表、数据提取逻辑修改</t>
    <phoneticPr fontId="8" type="noConversion"/>
  </si>
  <si>
    <t>用例编写时间延长、开发过程延长</t>
    <phoneticPr fontId="8" type="noConversion"/>
  </si>
  <si>
    <t>需求</t>
  </si>
  <si>
    <t>需求变更，详见需求变更明细1</t>
    <phoneticPr fontId="8" type="noConversion"/>
  </si>
  <si>
    <t>4、执行测试过程</t>
    <phoneticPr fontId="8" type="noConversion"/>
  </si>
  <si>
    <t>【填写说明】</t>
    <phoneticPr fontId="8" type="noConversion"/>
  </si>
  <si>
    <t>1、Bug严重程度分析统计</t>
    <phoneticPr fontId="8" type="noConversion"/>
  </si>
  <si>
    <t>3、Bug解决方案情况统计</t>
    <phoneticPr fontId="6" type="noConversion"/>
  </si>
  <si>
    <t>2、Bug开发责任人统计</t>
    <phoneticPr fontId="6" type="noConversion"/>
  </si>
  <si>
    <t>Bug数</t>
    <phoneticPr fontId="8" type="noConversion"/>
  </si>
  <si>
    <t>Bug严重程度</t>
    <phoneticPr fontId="6" type="noConversion"/>
  </si>
  <si>
    <r>
      <t xml:space="preserve">原始计划3轮，实际测试 </t>
    </r>
    <r>
      <rPr>
        <sz val="9"/>
        <color rgb="FFFF0000"/>
        <rFont val="微软雅黑"/>
        <family val="2"/>
        <charset val="134"/>
      </rPr>
      <t>5轮</t>
    </r>
    <r>
      <rPr>
        <sz val="9"/>
        <color theme="1"/>
        <rFont val="微软雅黑"/>
        <family val="2"/>
        <charset val="134"/>
      </rPr>
      <t xml:space="preserve">；测试阶段共延期 </t>
    </r>
    <r>
      <rPr>
        <sz val="9"/>
        <color rgb="FFFF0000"/>
        <rFont val="微软雅黑"/>
        <family val="2"/>
        <charset val="134"/>
      </rPr>
      <t>3天</t>
    </r>
    <r>
      <rPr>
        <sz val="9"/>
        <color theme="1"/>
        <rFont val="微软雅黑"/>
        <family val="2"/>
        <charset val="134"/>
      </rPr>
      <t>；</t>
    </r>
    <phoneticPr fontId="8" type="noConversion"/>
  </si>
  <si>
    <r>
      <rPr>
        <b/>
        <sz val="9"/>
        <color rgb="FFFF0000"/>
        <rFont val="微软雅黑"/>
        <family val="2"/>
        <charset val="134"/>
      </rPr>
      <t>冒烟失败</t>
    </r>
    <r>
      <rPr>
        <sz val="9"/>
        <color theme="1"/>
        <rFont val="微软雅黑"/>
        <family val="2"/>
        <charset val="134"/>
      </rPr>
      <t xml:space="preserve">（安装打开直接崩溃，无法测试）版本打回，第一轮结束；
或第一轮未按计划提交测试，延期 </t>
    </r>
    <r>
      <rPr>
        <b/>
        <sz val="9"/>
        <color rgb="FFFF0000"/>
        <rFont val="微软雅黑"/>
        <family val="2"/>
        <charset val="134"/>
      </rPr>
      <t>1天</t>
    </r>
    <r>
      <rPr>
        <sz val="9"/>
        <color theme="1"/>
        <rFont val="微软雅黑"/>
        <family val="2"/>
        <charset val="134"/>
      </rPr>
      <t>；</t>
    </r>
    <phoneticPr fontId="17" type="noConversion"/>
  </si>
  <si>
    <t>如不通过，需描述详细原因</t>
    <phoneticPr fontId="6" type="noConversion"/>
  </si>
  <si>
    <t>xx 场景出现内存泄露</t>
    <phoneticPr fontId="6" type="noConversion"/>
  </si>
  <si>
    <r>
      <t>终端G</t>
    </r>
    <r>
      <rPr>
        <sz val="9"/>
        <color theme="1"/>
        <rFont val="微软雅黑"/>
        <family val="2"/>
        <charset val="134"/>
      </rPr>
      <t>DI泄露</t>
    </r>
    <phoneticPr fontId="6" type="noConversion"/>
  </si>
  <si>
    <t>结论</t>
    <phoneticPr fontId="6" type="noConversion"/>
  </si>
  <si>
    <t>测试内容</t>
    <phoneticPr fontId="6" type="noConversion"/>
  </si>
  <si>
    <t>PC专项-Stint流量</t>
    <phoneticPr fontId="6" type="noConversion"/>
  </si>
  <si>
    <t>PC专项-内存泄露</t>
    <phoneticPr fontId="6" type="noConversion"/>
  </si>
  <si>
    <t>PC专项-WEB安全</t>
    <phoneticPr fontId="6" type="noConversion"/>
  </si>
  <si>
    <t>PC专项-内存泄露</t>
    <phoneticPr fontId="6" type="noConversion"/>
  </si>
  <si>
    <t>PC专项-WEB安全</t>
    <phoneticPr fontId="6" type="noConversion"/>
  </si>
  <si>
    <t>PC专项-Stint流量</t>
    <phoneticPr fontId="6" type="noConversion"/>
  </si>
  <si>
    <t>PC兼容性测试</t>
    <phoneticPr fontId="6" type="noConversion"/>
  </si>
  <si>
    <t>PC兼容性测试</t>
    <phoneticPr fontId="6" type="noConversion"/>
  </si>
  <si>
    <t>PC专项-Stint流量</t>
    <phoneticPr fontId="17" type="noConversion"/>
  </si>
  <si>
    <t>PC专项-内存泄露</t>
    <phoneticPr fontId="17" type="noConversion"/>
  </si>
  <si>
    <t>PC专项-WEB安全</t>
    <phoneticPr fontId="17" type="noConversion"/>
  </si>
  <si>
    <t>测试结论：</t>
    <phoneticPr fontId="6" type="noConversion"/>
  </si>
  <si>
    <t>测试结论：</t>
    <phoneticPr fontId="6" type="noConversion"/>
  </si>
  <si>
    <t>测试结论：</t>
    <phoneticPr fontId="6" type="noConversion"/>
  </si>
  <si>
    <t>内存泄露</t>
    <phoneticPr fontId="6" type="noConversion"/>
  </si>
  <si>
    <t>测试内容/URL</t>
    <phoneticPr fontId="6" type="noConversion"/>
  </si>
  <si>
    <t>SQL盲注</t>
  </si>
  <si>
    <t>Blind SQL 注入</t>
  </si>
  <si>
    <t>SQL 注入</t>
  </si>
  <si>
    <t>跨站点脚本编制</t>
  </si>
  <si>
    <t>参数值溢出</t>
  </si>
  <si>
    <t>已解密的登录请求</t>
  </si>
  <si>
    <t>无</t>
    <phoneticPr fontId="6" type="noConversion"/>
  </si>
  <si>
    <t>http://URL</t>
    <phoneticPr fontId="6" type="noConversion"/>
  </si>
  <si>
    <t>备注</t>
    <phoneticPr fontId="6" type="noConversion"/>
  </si>
  <si>
    <t>请使用Appscan扫描，使用方法可参考测试智库；如无需测试，请说明原因；</t>
    <phoneticPr fontId="6" type="noConversion"/>
  </si>
  <si>
    <t>如有泄露，请说明何场景出现泄露；如无需测试，请说明原因；</t>
    <phoneticPr fontId="6" type="noConversion"/>
  </si>
  <si>
    <t>xx场景出现GDI泄露</t>
    <phoneticPr fontId="6" type="noConversion"/>
  </si>
  <si>
    <t>布局</t>
  </si>
  <si>
    <t>内容</t>
  </si>
  <si>
    <t>图形</t>
  </si>
  <si>
    <t>表格</t>
  </si>
  <si>
    <t>界面测试</t>
  </si>
  <si>
    <t>交互测试</t>
  </si>
  <si>
    <t>便捷操作</t>
  </si>
  <si>
    <t>友好提示</t>
  </si>
  <si>
    <t>健壮性测试</t>
  </si>
  <si>
    <t>容错性测试</t>
  </si>
  <si>
    <t>恢复测试</t>
  </si>
  <si>
    <t>内存泄漏</t>
  </si>
  <si>
    <t>移动弱网络</t>
  </si>
  <si>
    <t>移动Monkey</t>
  </si>
  <si>
    <t>移动中断测试</t>
  </si>
  <si>
    <t>资源开销测试</t>
  </si>
  <si>
    <t>Stint流量</t>
  </si>
  <si>
    <t>PC资源消耗</t>
  </si>
  <si>
    <t>移动耗电</t>
  </si>
  <si>
    <t>移动资源消耗</t>
  </si>
  <si>
    <t>客户端配置</t>
  </si>
  <si>
    <t>服务端配置</t>
  </si>
  <si>
    <t>本地化测试</t>
  </si>
  <si>
    <t>区域设置</t>
  </si>
  <si>
    <t>语言质量</t>
  </si>
  <si>
    <t>兼容性测试</t>
  </si>
  <si>
    <t>PC兼容性</t>
  </si>
  <si>
    <t>移动兼容性</t>
  </si>
  <si>
    <t>性能测试</t>
  </si>
  <si>
    <t>客户端性能</t>
  </si>
  <si>
    <t>服务端性能</t>
  </si>
  <si>
    <t>客户端安全</t>
  </si>
  <si>
    <t>通信安全</t>
  </si>
  <si>
    <t>服务端安全</t>
  </si>
  <si>
    <t>需求点列表</t>
  </si>
  <si>
    <t>需求点列表</t>
    <phoneticPr fontId="6" type="noConversion"/>
  </si>
  <si>
    <t>测试策略</t>
    <phoneticPr fontId="6" type="noConversion"/>
  </si>
  <si>
    <t>不涉及移动端产品</t>
  </si>
  <si>
    <t>无需进行配置测试</t>
  </si>
  <si>
    <t>不进行服务端性能测试</t>
  </si>
  <si>
    <t>暂不进行</t>
  </si>
  <si>
    <t>交互</t>
  </si>
  <si>
    <t>资源开销</t>
  </si>
  <si>
    <t>本地化</t>
  </si>
  <si>
    <t>测试项</t>
    <phoneticPr fontId="6" type="noConversion"/>
  </si>
  <si>
    <t>测试结论</t>
    <phoneticPr fontId="6" type="noConversion"/>
  </si>
  <si>
    <t>！无需测试</t>
    <phoneticPr fontId="6" type="noConversion"/>
  </si>
  <si>
    <t>前端有日志记录的模块需检查日志规范性，至少包含：事件发生的时间、类型、客户端IP、成功或失败标识、事件的详细描述</t>
    <phoneticPr fontId="6" type="noConversion"/>
  </si>
  <si>
    <t>2、兼容性测试明细</t>
    <phoneticPr fontId="6" type="noConversion"/>
  </si>
  <si>
    <t>3、专项测试明细</t>
    <phoneticPr fontId="6" type="noConversion"/>
  </si>
  <si>
    <t>1280*800</t>
  </si>
  <si>
    <t>2736*1824</t>
  </si>
  <si>
    <t>1360*768</t>
  </si>
  <si>
    <t>2160*1440</t>
  </si>
  <si>
    <t>3840*2160</t>
  </si>
  <si>
    <t>上一版本客户端兼容新服务</t>
    <phoneticPr fontId="6" type="noConversion"/>
  </si>
  <si>
    <t>XP_cn_32</t>
  </si>
  <si>
    <t>Win7_hk_64</t>
  </si>
  <si>
    <t>WinServer2008</t>
  </si>
  <si>
    <t>WinServer2012</t>
  </si>
  <si>
    <t>WinServer2003</t>
  </si>
  <si>
    <t>Vista</t>
  </si>
  <si>
    <t>WinNT</t>
  </si>
  <si>
    <t>Win2000</t>
  </si>
  <si>
    <t>Win95</t>
  </si>
  <si>
    <t>Win10_cn_64</t>
    <phoneticPr fontId="6" type="noConversion"/>
  </si>
  <si>
    <t>Win10_cn_32</t>
    <phoneticPr fontId="6" type="noConversion"/>
  </si>
  <si>
    <t>Win7_cn_64</t>
    <phoneticPr fontId="6" type="noConversion"/>
  </si>
  <si>
    <t>Win7_jp_64</t>
    <phoneticPr fontId="6" type="noConversion"/>
  </si>
  <si>
    <t>Office2007_en</t>
  </si>
  <si>
    <t>Office2010_cn</t>
  </si>
  <si>
    <t>Office2010_cn_64</t>
  </si>
  <si>
    <t>Office2010_en</t>
  </si>
  <si>
    <t>Office2010_en_64</t>
  </si>
  <si>
    <t>Office2013_cn</t>
  </si>
  <si>
    <t>Office2013_en</t>
  </si>
  <si>
    <t>Office2013_en_64</t>
  </si>
  <si>
    <t>Office2016_cn_64</t>
  </si>
  <si>
    <t>Office2016_en_64</t>
  </si>
  <si>
    <t>Office2003_en</t>
  </si>
  <si>
    <t>Win7_cn_32</t>
    <phoneticPr fontId="6" type="noConversion"/>
  </si>
  <si>
    <t>赛门铁克</t>
  </si>
  <si>
    <t>2016个人版</t>
    <phoneticPr fontId="6" type="noConversion"/>
  </si>
  <si>
    <t>2016专业版</t>
    <phoneticPr fontId="6" type="noConversion"/>
  </si>
  <si>
    <t>2013个人版</t>
    <phoneticPr fontId="6" type="noConversion"/>
  </si>
  <si>
    <t>2013专业版</t>
    <phoneticPr fontId="6" type="noConversion"/>
  </si>
  <si>
    <t>2012a_32</t>
  </si>
  <si>
    <t>2012a_64</t>
  </si>
  <si>
    <t>2012b_32</t>
  </si>
  <si>
    <t>2012b_64</t>
  </si>
  <si>
    <t>2013a_32</t>
  </si>
  <si>
    <t>2013a_64</t>
  </si>
  <si>
    <t>前端日志中不包含密码或密钥、手机号码等绝密数据</t>
    <phoneticPr fontId="6" type="noConversion"/>
  </si>
  <si>
    <t>说明</t>
    <phoneticPr fontId="6" type="noConversion"/>
  </si>
  <si>
    <t xml:space="preserve">  特殊兼容</t>
    <phoneticPr fontId="6" type="noConversion"/>
  </si>
  <si>
    <t xml:space="preserve">  操作系统</t>
    <phoneticPr fontId="6" type="noConversion"/>
  </si>
  <si>
    <t xml:space="preserve">  分辨率</t>
    <phoneticPr fontId="6" type="noConversion"/>
  </si>
  <si>
    <t xml:space="preserve">  OFFICE</t>
    <phoneticPr fontId="6" type="noConversion"/>
  </si>
  <si>
    <t xml:space="preserve">  DPI</t>
    <phoneticPr fontId="6" type="noConversion"/>
  </si>
  <si>
    <t xml:space="preserve">  杀毒软件</t>
    <phoneticPr fontId="6" type="noConversion"/>
  </si>
  <si>
    <t xml:space="preserve">  WPS</t>
    <phoneticPr fontId="6" type="noConversion"/>
  </si>
  <si>
    <t xml:space="preserve">  MATLAB</t>
    <phoneticPr fontId="6" type="noConversion"/>
  </si>
  <si>
    <t xml:space="preserve">  R</t>
    <phoneticPr fontId="6" type="noConversion"/>
  </si>
  <si>
    <t>1、测试策略概述</t>
    <phoneticPr fontId="6" type="noConversion"/>
  </si>
  <si>
    <t>明细见【专项测试】sheet</t>
    <phoneticPr fontId="6" type="noConversion"/>
  </si>
  <si>
    <t>变更内容</t>
    <phoneticPr fontId="8" type="noConversion"/>
  </si>
  <si>
    <t>需求点1概述</t>
    <phoneticPr fontId="6" type="noConversion"/>
  </si>
  <si>
    <t>需求点2概述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</si>
</sst>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0.00_);[Red]\(0.00\)"/>
    <numFmt numFmtId="178" formatCode="0.0%"/>
    <numFmt numFmtId="179" formatCode="yyyy/mm/dd"/>
  </numFmts>
  <fonts count="44">
    <font>
      <sz val="12"/>
      <color theme="1"/>
      <name val="黑体"/>
      <family val="3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黑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2"/>
      <color theme="1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4"/>
      <name val="微软雅黑"/>
      <family val="2"/>
      <charset val="134"/>
    </font>
    <font>
      <b/>
      <sz val="12"/>
      <color theme="1"/>
      <name val="黑体"/>
      <family val="3"/>
      <charset val="134"/>
    </font>
    <font>
      <sz val="8"/>
      <color theme="0" tint="-0.499984740745262"/>
      <name val="微软雅黑"/>
      <family val="2"/>
      <charset val="134"/>
    </font>
    <font>
      <b/>
      <sz val="8"/>
      <color theme="0" tint="-0.499984740745262"/>
      <name val="微软雅黑"/>
      <family val="2"/>
      <charset val="134"/>
    </font>
    <font>
      <sz val="9"/>
      <color theme="0" tint="-0.249977111117893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color theme="0" tint="-0.499984740745262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10"/>
      <color indexed="81"/>
      <name val="微软雅黑"/>
      <family val="2"/>
      <charset val="134"/>
    </font>
    <font>
      <sz val="10"/>
      <color indexed="81"/>
      <name val="微软雅黑"/>
      <family val="2"/>
      <charset val="134"/>
    </font>
    <font>
      <sz val="9"/>
      <color theme="0" tint="-0.3499862666707357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9"/>
      <color theme="0" tint="-0.499984740745262"/>
      <name val="微软雅黑"/>
      <family val="2"/>
      <charset val="134"/>
    </font>
    <font>
      <sz val="6"/>
      <color theme="1"/>
      <name val="微软雅黑"/>
      <family val="2"/>
      <charset val="134"/>
    </font>
    <font>
      <sz val="6"/>
      <color theme="0" tint="-0.499984740745262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40" fillId="0" borderId="0"/>
    <xf numFmtId="0" fontId="21" fillId="0" borderId="0">
      <alignment vertical="center"/>
    </xf>
  </cellStyleXfs>
  <cellXfs count="183">
    <xf numFmtId="0" fontId="0" fillId="0" borderId="0" xfId="0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17" fillId="0" borderId="0" xfId="1" applyFont="1" applyBorder="1" applyAlignment="1">
      <alignment vertical="center"/>
    </xf>
    <xf numFmtId="0" fontId="17" fillId="0" borderId="0" xfId="1" applyFont="1" applyAlignment="1">
      <alignment vertical="center"/>
    </xf>
    <xf numFmtId="0" fontId="17" fillId="0" borderId="0" xfId="1" applyFont="1">
      <alignment vertical="center"/>
    </xf>
    <xf numFmtId="0" fontId="16" fillId="5" borderId="1" xfId="1" applyFont="1" applyFill="1" applyBorder="1" applyAlignment="1">
      <alignment horizontal="center" vertical="center"/>
    </xf>
    <xf numFmtId="0" fontId="17" fillId="2" borderId="1" xfId="1" applyFont="1" applyFill="1" applyBorder="1" applyAlignment="1">
      <alignment horizontal="center" vertical="center"/>
    </xf>
    <xf numFmtId="0" fontId="17" fillId="2" borderId="0" xfId="1" applyFont="1" applyFill="1" applyBorder="1" applyAlignment="1">
      <alignment horizontal="center" vertical="center"/>
    </xf>
    <xf numFmtId="0" fontId="16" fillId="0" borderId="0" xfId="1" applyFont="1" applyBorder="1" applyAlignment="1">
      <alignment vertical="center"/>
    </xf>
    <xf numFmtId="0" fontId="17" fillId="0" borderId="0" xfId="1" applyFont="1" applyBorder="1">
      <alignment vertical="center"/>
    </xf>
    <xf numFmtId="0" fontId="17" fillId="2" borderId="5" xfId="1" applyFont="1" applyFill="1" applyBorder="1" applyAlignment="1">
      <alignment horizontal="center" vertical="center"/>
    </xf>
    <xf numFmtId="0" fontId="17" fillId="2" borderId="0" xfId="1" applyFont="1" applyFill="1" applyBorder="1" applyAlignment="1">
      <alignment vertical="center"/>
    </xf>
    <xf numFmtId="0" fontId="17" fillId="2" borderId="0" xfId="1" applyFont="1" applyFill="1" applyBorder="1">
      <alignment vertical="center"/>
    </xf>
    <xf numFmtId="0" fontId="17" fillId="2" borderId="0" xfId="1" applyFont="1" applyFill="1" applyBorder="1" applyAlignment="1">
      <alignment horizontal="right" vertical="center"/>
    </xf>
    <xf numFmtId="0" fontId="17" fillId="0" borderId="1" xfId="1" applyFont="1" applyBorder="1" applyAlignment="1">
      <alignment horizontal="center" vertical="center"/>
    </xf>
    <xf numFmtId="0" fontId="17" fillId="2" borderId="0" xfId="1" applyFont="1" applyFill="1" applyBorder="1" applyAlignment="1">
      <alignment horizontal="left" vertical="center"/>
    </xf>
    <xf numFmtId="14" fontId="17" fillId="2" borderId="0" xfId="1" applyNumberFormat="1" applyFont="1" applyFill="1" applyBorder="1" applyAlignment="1">
      <alignment horizontal="center" vertical="center"/>
    </xf>
    <xf numFmtId="9" fontId="17" fillId="2" borderId="0" xfId="1" applyNumberFormat="1" applyFont="1" applyFill="1" applyBorder="1" applyAlignment="1">
      <alignment horizontal="center" vertical="center"/>
    </xf>
    <xf numFmtId="0" fontId="18" fillId="5" borderId="1" xfId="1" applyFont="1" applyFill="1" applyBorder="1" applyAlignment="1">
      <alignment horizontal="center" vertical="center"/>
    </xf>
    <xf numFmtId="176" fontId="17" fillId="0" borderId="1" xfId="1" applyNumberFormat="1" applyFont="1" applyBorder="1" applyAlignment="1">
      <alignment horizontal="center" vertical="center"/>
    </xf>
    <xf numFmtId="0" fontId="16" fillId="5" borderId="1" xfId="1" applyFont="1" applyFill="1" applyBorder="1" applyAlignment="1">
      <alignment vertical="center"/>
    </xf>
    <xf numFmtId="0" fontId="17" fillId="0" borderId="1" xfId="1" applyFont="1" applyBorder="1" applyAlignment="1">
      <alignment horizontal="left" vertical="center"/>
    </xf>
    <xf numFmtId="177" fontId="17" fillId="0" borderId="5" xfId="1" applyNumberFormat="1" applyFont="1" applyBorder="1" applyAlignment="1">
      <alignment horizontal="center" vertical="center"/>
    </xf>
    <xf numFmtId="177" fontId="17" fillId="0" borderId="0" xfId="1" applyNumberFormat="1" applyFont="1" applyBorder="1" applyAlignment="1">
      <alignment horizontal="center" vertical="center"/>
    </xf>
    <xf numFmtId="0" fontId="17" fillId="0" borderId="5" xfId="1" applyFont="1" applyBorder="1">
      <alignment vertical="center"/>
    </xf>
    <xf numFmtId="0" fontId="19" fillId="0" borderId="0" xfId="1" applyFont="1">
      <alignment vertical="center"/>
    </xf>
    <xf numFmtId="0" fontId="17" fillId="0" borderId="0" xfId="1" applyFont="1" applyAlignment="1">
      <alignment horizontal="center" vertical="center"/>
    </xf>
    <xf numFmtId="0" fontId="27" fillId="0" borderId="0" xfId="1" applyFont="1">
      <alignment vertical="center"/>
    </xf>
    <xf numFmtId="0" fontId="17" fillId="2" borderId="1" xfId="1" applyFont="1" applyFill="1" applyBorder="1" applyAlignment="1">
      <alignment vertical="center"/>
    </xf>
    <xf numFmtId="0" fontId="17" fillId="6" borderId="1" xfId="1" applyFont="1" applyFill="1" applyBorder="1" applyAlignment="1">
      <alignment horizontal="center" vertical="center"/>
    </xf>
    <xf numFmtId="0" fontId="16" fillId="5" borderId="4" xfId="1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8" fillId="0" borderId="0" xfId="0" applyFont="1">
      <alignment vertical="center"/>
    </xf>
    <xf numFmtId="0" fontId="9" fillId="0" borderId="0" xfId="1" applyFont="1">
      <alignment vertical="center"/>
    </xf>
    <xf numFmtId="0" fontId="29" fillId="0" borderId="0" xfId="1" applyFont="1">
      <alignment vertical="center"/>
    </xf>
    <xf numFmtId="0" fontId="30" fillId="0" borderId="0" xfId="1" applyFont="1" applyAlignment="1">
      <alignment vertical="center" wrapText="1"/>
    </xf>
    <xf numFmtId="0" fontId="29" fillId="0" borderId="0" xfId="1" applyFont="1" applyAlignment="1">
      <alignment vertical="center" wrapText="1"/>
    </xf>
    <xf numFmtId="0" fontId="29" fillId="6" borderId="0" xfId="1" applyFont="1" applyFill="1" applyAlignment="1">
      <alignment vertical="center" wrapText="1"/>
    </xf>
    <xf numFmtId="0" fontId="29" fillId="0" borderId="0" xfId="0" applyFont="1" applyBorder="1">
      <alignment vertical="center"/>
    </xf>
    <xf numFmtId="0" fontId="29" fillId="6" borderId="0" xfId="1" applyFont="1" applyFill="1" applyAlignment="1">
      <alignment vertical="top" wrapText="1"/>
    </xf>
    <xf numFmtId="0" fontId="29" fillId="6" borderId="0" xfId="0" applyFont="1" applyFill="1" applyAlignment="1">
      <alignment horizontal="justify" vertical="center"/>
    </xf>
    <xf numFmtId="0" fontId="29" fillId="0" borderId="0" xfId="1" applyFont="1" applyAlignment="1">
      <alignment horizontal="right" vertical="center"/>
    </xf>
    <xf numFmtId="0" fontId="29" fillId="0" borderId="0" xfId="1" applyFont="1" applyAlignment="1">
      <alignment vertical="center"/>
    </xf>
    <xf numFmtId="0" fontId="29" fillId="0" borderId="0" xfId="1" applyFont="1" applyBorder="1" applyAlignment="1">
      <alignment horizontal="right" vertical="center"/>
    </xf>
    <xf numFmtId="0" fontId="29" fillId="0" borderId="0" xfId="1" applyFont="1" applyBorder="1" applyAlignment="1">
      <alignment vertical="center"/>
    </xf>
    <xf numFmtId="0" fontId="29" fillId="0" borderId="12" xfId="1" applyFont="1" applyFill="1" applyBorder="1" applyAlignment="1">
      <alignment horizontal="center" vertical="center"/>
    </xf>
    <xf numFmtId="0" fontId="29" fillId="0" borderId="12" xfId="1" applyFont="1" applyBorder="1" applyAlignment="1">
      <alignment vertical="center"/>
    </xf>
    <xf numFmtId="0" fontId="29" fillId="0" borderId="12" xfId="1" applyFont="1" applyBorder="1" applyAlignment="1">
      <alignment horizontal="center" vertical="center"/>
    </xf>
    <xf numFmtId="0" fontId="29" fillId="0" borderId="12" xfId="1" applyFont="1" applyBorder="1" applyAlignment="1">
      <alignment vertical="center" wrapText="1"/>
    </xf>
    <xf numFmtId="0" fontId="29" fillId="0" borderId="0" xfId="0" applyFont="1" applyBorder="1" applyAlignment="1">
      <alignment vertical="center"/>
    </xf>
    <xf numFmtId="0" fontId="29" fillId="2" borderId="0" xfId="1" applyFont="1" applyFill="1" applyBorder="1" applyAlignment="1">
      <alignment horizontal="right" vertical="center"/>
    </xf>
    <xf numFmtId="0" fontId="29" fillId="2" borderId="0" xfId="1" applyFont="1" applyFill="1" applyBorder="1" applyAlignment="1">
      <alignment vertical="center"/>
    </xf>
    <xf numFmtId="0" fontId="31" fillId="6" borderId="1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33" fillId="0" borderId="0" xfId="0" applyFont="1" applyBorder="1" applyAlignment="1">
      <alignment vertical="center"/>
    </xf>
    <xf numFmtId="0" fontId="16" fillId="5" borderId="1" xfId="1" applyFont="1" applyFill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35" fillId="0" borderId="1" xfId="1" applyFont="1" applyBorder="1" applyAlignment="1">
      <alignment horizontal="center" vertical="center"/>
    </xf>
    <xf numFmtId="49" fontId="35" fillId="0" borderId="1" xfId="1" applyNumberFormat="1" applyFont="1" applyBorder="1" applyAlignment="1">
      <alignment horizontal="center" vertical="center"/>
    </xf>
    <xf numFmtId="0" fontId="16" fillId="8" borderId="4" xfId="3" applyFont="1" applyFill="1" applyBorder="1" applyAlignment="1">
      <alignment horizontal="center" vertical="center" wrapText="1"/>
    </xf>
    <xf numFmtId="0" fontId="16" fillId="9" borderId="4" xfId="3" applyFont="1" applyFill="1" applyBorder="1" applyAlignment="1">
      <alignment horizontal="center" vertical="center"/>
    </xf>
    <xf numFmtId="0" fontId="16" fillId="8" borderId="4" xfId="3" applyFont="1" applyFill="1" applyBorder="1" applyAlignment="1">
      <alignment horizontal="left" vertical="center" wrapText="1"/>
    </xf>
    <xf numFmtId="0" fontId="17" fillId="0" borderId="6" xfId="3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 vertical="center"/>
    </xf>
    <xf numFmtId="178" fontId="17" fillId="0" borderId="1" xfId="3" applyNumberFormat="1" applyFont="1" applyFill="1" applyBorder="1" applyAlignment="1">
      <alignment horizontal="center" vertical="center"/>
    </xf>
    <xf numFmtId="0" fontId="5" fillId="0" borderId="13" xfId="3" applyFont="1" applyBorder="1" applyAlignment="1">
      <alignment horizontal="left" vertical="center"/>
    </xf>
    <xf numFmtId="0" fontId="17" fillId="0" borderId="10" xfId="0" applyNumberFormat="1" applyFont="1" applyFill="1" applyBorder="1" applyAlignment="1" applyProtection="1">
      <alignment horizontal="center" vertical="center"/>
    </xf>
    <xf numFmtId="14" fontId="17" fillId="0" borderId="3" xfId="0" applyNumberFormat="1" applyFont="1" applyFill="1" applyBorder="1" applyAlignment="1" applyProtection="1">
      <alignment horizontal="center" vertical="center"/>
    </xf>
    <xf numFmtId="0" fontId="17" fillId="0" borderId="3" xfId="0" applyNumberFormat="1" applyFont="1" applyFill="1" applyBorder="1" applyAlignment="1" applyProtection="1">
      <alignment horizontal="center" vertical="center"/>
    </xf>
    <xf numFmtId="178" fontId="17" fillId="0" borderId="3" xfId="0" applyNumberFormat="1" applyFont="1" applyFill="1" applyBorder="1" applyAlignment="1" applyProtection="1">
      <alignment horizontal="center" vertical="center"/>
    </xf>
    <xf numFmtId="0" fontId="17" fillId="6" borderId="5" xfId="3" applyNumberFormat="1" applyFont="1" applyFill="1" applyBorder="1" applyAlignment="1">
      <alignment horizontal="center" vertical="center"/>
    </xf>
    <xf numFmtId="0" fontId="17" fillId="6" borderId="0" xfId="3" applyNumberFormat="1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 applyProtection="1">
      <alignment horizontal="center" vertical="center"/>
    </xf>
    <xf numFmtId="14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0" fontId="16" fillId="5" borderId="11" xfId="3" applyFont="1" applyFill="1" applyBorder="1" applyAlignment="1">
      <alignment horizontal="center" vertical="center"/>
    </xf>
    <xf numFmtId="0" fontId="16" fillId="5" borderId="4" xfId="3" applyFont="1" applyFill="1" applyBorder="1" applyAlignment="1">
      <alignment horizontal="center" vertical="center"/>
    </xf>
    <xf numFmtId="0" fontId="16" fillId="5" borderId="4" xfId="3" applyFont="1" applyFill="1" applyBorder="1" applyAlignment="1">
      <alignment horizontal="center" vertical="center" wrapText="1"/>
    </xf>
    <xf numFmtId="0" fontId="16" fillId="5" borderId="13" xfId="3" applyFont="1" applyFill="1" applyBorder="1" applyAlignment="1">
      <alignment vertical="center"/>
    </xf>
    <xf numFmtId="0" fontId="16" fillId="5" borderId="4" xfId="3" applyFont="1" applyFill="1" applyBorder="1" applyAlignment="1">
      <alignment horizontal="left" vertical="center" wrapText="1"/>
    </xf>
    <xf numFmtId="0" fontId="16" fillId="5" borderId="14" xfId="3" applyFont="1" applyFill="1" applyBorder="1" applyAlignment="1">
      <alignment horizontal="left" vertical="center"/>
    </xf>
    <xf numFmtId="0" fontId="16" fillId="5" borderId="5" xfId="3" applyNumberFormat="1" applyFont="1" applyFill="1" applyBorder="1" applyAlignment="1">
      <alignment horizontal="center" vertical="center"/>
    </xf>
    <xf numFmtId="0" fontId="16" fillId="5" borderId="0" xfId="3" applyNumberFormat="1" applyFont="1" applyFill="1" applyBorder="1" applyAlignment="1">
      <alignment horizontal="center" vertical="center"/>
    </xf>
    <xf numFmtId="0" fontId="16" fillId="5" borderId="0" xfId="3" applyNumberFormat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/>
    </xf>
    <xf numFmtId="179" fontId="17" fillId="0" borderId="1" xfId="1" applyNumberFormat="1" applyFont="1" applyBorder="1" applyAlignment="1">
      <alignment horizontal="center" vertical="center"/>
    </xf>
    <xf numFmtId="179" fontId="17" fillId="0" borderId="1" xfId="3" applyNumberFormat="1" applyFont="1" applyFill="1" applyBorder="1" applyAlignment="1">
      <alignment horizontal="center" vertical="center"/>
    </xf>
    <xf numFmtId="179" fontId="17" fillId="6" borderId="0" xfId="3" applyNumberFormat="1" applyFont="1" applyFill="1" applyBorder="1" applyAlignment="1">
      <alignment horizontal="center" vertical="center"/>
    </xf>
    <xf numFmtId="0" fontId="4" fillId="0" borderId="15" xfId="0" applyNumberFormat="1" applyFont="1" applyFill="1" applyBorder="1" applyAlignment="1" applyProtection="1">
      <alignment horizontal="left" vertical="center"/>
    </xf>
    <xf numFmtId="0" fontId="4" fillId="0" borderId="13" xfId="3" applyFont="1" applyBorder="1" applyAlignment="1">
      <alignment horizontal="left" vertical="center" wrapText="1"/>
    </xf>
    <xf numFmtId="0" fontId="39" fillId="0" borderId="0" xfId="0" applyFont="1">
      <alignment vertical="center"/>
    </xf>
    <xf numFmtId="0" fontId="17" fillId="0" borderId="1" xfId="1" applyFont="1" applyBorder="1" applyAlignment="1">
      <alignment horizontal="left" vertical="center"/>
    </xf>
    <xf numFmtId="0" fontId="17" fillId="0" borderId="1" xfId="1" applyFont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7" fillId="0" borderId="0" xfId="1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3" fillId="0" borderId="0" xfId="0" applyFon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6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Fill="1" applyBorder="1" applyAlignment="1">
      <alignment horizontal="center" vertical="center"/>
    </xf>
    <xf numFmtId="0" fontId="33" fillId="0" borderId="1" xfId="6" applyFont="1" applyFill="1" applyBorder="1" applyAlignment="1">
      <alignment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6" fillId="0" borderId="1" xfId="0" applyFont="1" applyFill="1" applyBorder="1" applyAlignment="1">
      <alignment horizontal="center" vertical="center"/>
    </xf>
    <xf numFmtId="0" fontId="2" fillId="0" borderId="0" xfId="6" applyFont="1" applyAlignment="1">
      <alignment vertical="center"/>
    </xf>
    <xf numFmtId="0" fontId="2" fillId="0" borderId="1" xfId="6" applyFont="1" applyBorder="1" applyAlignment="1">
      <alignment vertical="center"/>
    </xf>
    <xf numFmtId="0" fontId="2" fillId="0" borderId="1" xfId="6" applyFont="1" applyBorder="1" applyAlignment="1">
      <alignment horizontal="left" vertical="center"/>
    </xf>
    <xf numFmtId="0" fontId="31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26" fillId="5" borderId="9" xfId="6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41" fillId="5" borderId="1" xfId="0" applyFont="1" applyFill="1" applyBorder="1" applyAlignment="1">
      <alignment horizontal="center" vertical="center"/>
    </xf>
    <xf numFmtId="0" fontId="42" fillId="0" borderId="0" xfId="0" applyFont="1">
      <alignment vertical="center"/>
    </xf>
    <xf numFmtId="0" fontId="42" fillId="0" borderId="0" xfId="0" applyFont="1" applyAlignment="1">
      <alignment horizontal="left" vertical="center"/>
    </xf>
    <xf numFmtId="0" fontId="43" fillId="0" borderId="0" xfId="0" applyFont="1" applyBorder="1">
      <alignment vertical="center"/>
    </xf>
    <xf numFmtId="0" fontId="42" fillId="0" borderId="0" xfId="0" applyFont="1" applyAlignment="1">
      <alignment horizontal="center" vertical="center"/>
    </xf>
    <xf numFmtId="0" fontId="2" fillId="0" borderId="1" xfId="6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left" vertical="center"/>
    </xf>
    <xf numFmtId="0" fontId="16" fillId="5" borderId="8" xfId="1" applyFont="1" applyFill="1" applyBorder="1" applyAlignment="1">
      <alignment horizontal="left" vertical="center"/>
    </xf>
    <xf numFmtId="0" fontId="16" fillId="5" borderId="9" xfId="1" applyFont="1" applyFill="1" applyBorder="1" applyAlignment="1">
      <alignment horizontal="left" vertical="center"/>
    </xf>
    <xf numFmtId="0" fontId="16" fillId="5" borderId="2" xfId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17" fillId="6" borderId="1" xfId="1" applyFont="1" applyFill="1" applyBorder="1" applyAlignment="1">
      <alignment horizontal="left" vertical="center"/>
    </xf>
    <xf numFmtId="0" fontId="17" fillId="6" borderId="8" xfId="1" applyFont="1" applyFill="1" applyBorder="1" applyAlignment="1">
      <alignment horizontal="left" vertical="center"/>
    </xf>
    <xf numFmtId="0" fontId="17" fillId="6" borderId="9" xfId="1" applyFont="1" applyFill="1" applyBorder="1" applyAlignment="1">
      <alignment horizontal="left" vertical="center"/>
    </xf>
    <xf numFmtId="0" fontId="17" fillId="6" borderId="2" xfId="1" applyFont="1" applyFill="1" applyBorder="1" applyAlignment="1">
      <alignment horizontal="left" vertical="center"/>
    </xf>
    <xf numFmtId="0" fontId="16" fillId="0" borderId="1" xfId="1" applyFont="1" applyBorder="1" applyAlignment="1">
      <alignment horizontal="center" vertical="center"/>
    </xf>
    <xf numFmtId="0" fontId="32" fillId="4" borderId="0" xfId="1" applyFont="1" applyFill="1" applyBorder="1" applyAlignment="1">
      <alignment horizontal="center" vertical="center"/>
    </xf>
    <xf numFmtId="0" fontId="17" fillId="0" borderId="1" xfId="1" applyFont="1" applyBorder="1" applyAlignment="1">
      <alignment horizontal="left" vertical="top" wrapText="1"/>
    </xf>
    <xf numFmtId="0" fontId="16" fillId="5" borderId="1" xfId="1" applyFont="1" applyFill="1" applyBorder="1" applyAlignment="1">
      <alignment horizontal="center" vertical="center"/>
    </xf>
    <xf numFmtId="0" fontId="17" fillId="0" borderId="8" xfId="1" applyFont="1" applyBorder="1" applyAlignment="1">
      <alignment horizontal="left" vertical="top" wrapText="1"/>
    </xf>
    <xf numFmtId="0" fontId="17" fillId="0" borderId="9" xfId="1" applyFont="1" applyBorder="1" applyAlignment="1">
      <alignment horizontal="left" vertical="top" wrapText="1"/>
    </xf>
    <xf numFmtId="0" fontId="17" fillId="0" borderId="2" xfId="1" applyFont="1" applyBorder="1" applyAlignment="1">
      <alignment horizontal="left" vertical="top" wrapText="1"/>
    </xf>
    <xf numFmtId="0" fontId="39" fillId="6" borderId="8" xfId="1" applyFont="1" applyFill="1" applyBorder="1" applyAlignment="1">
      <alignment horizontal="left" vertical="center"/>
    </xf>
    <xf numFmtId="0" fontId="16" fillId="5" borderId="1" xfId="1" applyFont="1" applyFill="1" applyBorder="1" applyAlignment="1">
      <alignment horizontal="left" vertical="center"/>
    </xf>
    <xf numFmtId="0" fontId="16" fillId="0" borderId="7" xfId="1" applyFont="1" applyBorder="1" applyAlignment="1">
      <alignment horizontal="left" vertical="center"/>
    </xf>
    <xf numFmtId="0" fontId="38" fillId="0" borderId="0" xfId="1" applyFont="1" applyAlignment="1">
      <alignment horizontal="right" vertical="center"/>
    </xf>
    <xf numFmtId="0" fontId="17" fillId="2" borderId="1" xfId="1" applyFont="1" applyFill="1" applyBorder="1" applyAlignment="1">
      <alignment horizontal="left" vertical="center"/>
    </xf>
    <xf numFmtId="0" fontId="17" fillId="0" borderId="1" xfId="1" applyFont="1" applyFill="1" applyBorder="1" applyAlignment="1">
      <alignment horizontal="left" vertical="center"/>
    </xf>
    <xf numFmtId="0" fontId="17" fillId="0" borderId="1" xfId="1" applyFont="1" applyBorder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6" fillId="5" borderId="1" xfId="3" applyFont="1" applyFill="1" applyBorder="1" applyAlignment="1">
      <alignment horizontal="center" vertical="center"/>
    </xf>
    <xf numFmtId="0" fontId="17" fillId="0" borderId="5" xfId="3" applyFont="1" applyBorder="1" applyAlignment="1">
      <alignment horizontal="left" vertical="center"/>
    </xf>
    <xf numFmtId="0" fontId="17" fillId="0" borderId="0" xfId="3" applyFont="1" applyBorder="1" applyAlignment="1">
      <alignment horizontal="left" vertical="center"/>
    </xf>
    <xf numFmtId="0" fontId="16" fillId="5" borderId="8" xfId="3" applyFont="1" applyFill="1" applyBorder="1" applyAlignment="1">
      <alignment horizontal="center" vertical="center"/>
    </xf>
    <xf numFmtId="0" fontId="16" fillId="5" borderId="9" xfId="3" applyFont="1" applyFill="1" applyBorder="1" applyAlignment="1">
      <alignment horizontal="center" vertical="center"/>
    </xf>
    <xf numFmtId="0" fontId="16" fillId="5" borderId="2" xfId="3" applyFon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0" fontId="32" fillId="4" borderId="0" xfId="0" applyFont="1" applyFill="1" applyAlignment="1">
      <alignment horizontal="center" vertical="center"/>
    </xf>
    <xf numFmtId="0" fontId="10" fillId="0" borderId="7" xfId="1" applyFont="1" applyBorder="1" applyAlignment="1">
      <alignment horizontal="left" vertical="center"/>
    </xf>
    <xf numFmtId="0" fontId="10" fillId="0" borderId="5" xfId="1" applyFont="1" applyBorder="1" applyAlignment="1">
      <alignment horizontal="left" vertical="center"/>
    </xf>
    <xf numFmtId="0" fontId="10" fillId="0" borderId="0" xfId="1" applyFont="1" applyBorder="1" applyAlignment="1">
      <alignment horizontal="left" vertical="center"/>
    </xf>
    <xf numFmtId="0" fontId="32" fillId="4" borderId="7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34" fillId="7" borderId="1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</cellXfs>
  <cellStyles count="8">
    <cellStyle name="常规" xfId="0" builtinId="0"/>
    <cellStyle name="常规 2" xfId="1"/>
    <cellStyle name="常规 2 2" xfId="2"/>
    <cellStyle name="常规 2 3" xfId="7"/>
    <cellStyle name="常规 3" xfId="3"/>
    <cellStyle name="常规 4" xfId="4"/>
    <cellStyle name="常规 5" xfId="6"/>
    <cellStyle name="强调文字颜色 1 2" xfId="5"/>
  </cellStyles>
  <dxfs count="11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</dxf>
    <dxf>
      <font>
        <b/>
        <i val="0"/>
        <color rgb="FF00B05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B05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B05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1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微软雅黑"/>
        <scheme val="none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17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17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rgb="FFF2F7FC"/>
        </patternFill>
      </fill>
    </dxf>
    <dxf>
      <font>
        <b/>
        <i val="0"/>
        <color theme="0"/>
      </font>
      <fill>
        <patternFill patternType="solid">
          <fgColor auto="1"/>
          <bgColor theme="4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F2F7FC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 patternType="solid">
          <fgColor auto="1"/>
          <bgColor theme="4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4" defaultTableStyle="TableStyleMedium9" defaultPivotStyle="PivotStyleLight16">
    <tableStyle name="QK蓝白" pivot="0" count="4">
      <tableStyleElement type="wholeTable" dxfId="1162"/>
      <tableStyleElement type="headerRow" dxfId="1161"/>
      <tableStyleElement type="totalRow" dxfId="1160"/>
      <tableStyleElement type="secondRowStripe" dxfId="1159"/>
    </tableStyle>
    <tableStyle name="表样式 qk20141009" pivot="0" count="4">
      <tableStyleElement type="wholeTable" dxfId="1158"/>
      <tableStyleElement type="headerRow" dxfId="1157"/>
      <tableStyleElement type="firstRowStripe" dxfId="1156"/>
      <tableStyleElement type="secondRowStripe" dxfId="1155"/>
    </tableStyle>
    <tableStyle name="2016" pivot="0" count="3">
      <tableStyleElement type="wholeTable" dxfId="1154"/>
      <tableStyleElement type="headerRow" dxfId="1153"/>
      <tableStyleElement type="secondRowStripe" dxfId="1152"/>
    </tableStyle>
    <tableStyle name="MySqlDefault" pivot="0" table="0" count="2">
      <tableStyleElement type="wholeTable" dxfId="1151"/>
      <tableStyleElement type="headerRow" dxfId="115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 sz="1400"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r>
              <a:rPr 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Bug来源分布情况统计</a:t>
            </a:r>
          </a:p>
        </c:rich>
      </c:tx>
      <c:layout>
        <c:manualLayout>
          <c:xMode val="edge"/>
          <c:yMode val="edge"/>
          <c:x val="0.28899011000248348"/>
          <c:y val="5.55554847142082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51920004564691"/>
          <c:y val="0.19624610432085909"/>
          <c:w val="0.44888888888889128"/>
          <c:h val="0.748148148148150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504D">
                  <a:lumMod val="40000"/>
                  <a:lumOff val="6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905-443B-848B-EA32A16CF808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905-443B-848B-EA32A16CF808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905-443B-848B-EA32A16CF808}"/>
              </c:ext>
            </c:extLst>
          </c:dPt>
          <c:dPt>
            <c:idx val="3"/>
            <c:bubble3D val="0"/>
            <c:spPr>
              <a:solidFill>
                <a:srgbClr val="1F497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905-443B-848B-EA32A16CF808}"/>
              </c:ext>
            </c:extLst>
          </c:dPt>
          <c:dPt>
            <c:idx val="4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905-443B-848B-EA32A16CF808}"/>
              </c:ext>
            </c:extLst>
          </c:dPt>
          <c:dPt>
            <c:idx val="5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905-443B-848B-EA32A16CF808}"/>
              </c:ext>
            </c:extLst>
          </c:dPt>
          <c:dPt>
            <c:idx val="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0905-443B-848B-EA32A16CF808}"/>
              </c:ext>
            </c:extLst>
          </c:dPt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0905-443B-848B-EA32A16CF808}"/>
              </c:ext>
            </c:extLst>
          </c:dPt>
          <c:dLbls>
            <c:spPr>
              <a:noFill/>
              <a:ln w="25400">
                <a:noFill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Bug分析!$A$42:$G$42</c:f>
              <c:strCache>
                <c:ptCount val="7"/>
                <c:pt idx="0">
                  <c:v>By Design</c:v>
                </c:pt>
                <c:pt idx="1">
                  <c:v>Duplicate</c:v>
                </c:pt>
                <c:pt idx="2">
                  <c:v>Fixed</c:v>
                </c:pt>
                <c:pt idx="3">
                  <c:v>Not Repro</c:v>
                </c:pt>
                <c:pt idx="4">
                  <c:v>Postponed</c:v>
                </c:pt>
                <c:pt idx="5">
                  <c:v> Won’t Fix</c:v>
                </c:pt>
                <c:pt idx="6">
                  <c:v>invalid</c:v>
                </c:pt>
              </c:strCache>
            </c:strRef>
          </c:cat>
          <c:val>
            <c:numRef>
              <c:f>Bug分析!$A$43:$G$43</c:f>
              <c:numCache>
                <c:formatCode>0_);[Red]\(0\)</c:formatCode>
                <c:ptCount val="7"/>
                <c:pt idx="0">
                  <c:v>10</c:v>
                </c:pt>
                <c:pt idx="1">
                  <c:v>2</c:v>
                </c:pt>
                <c:pt idx="2">
                  <c:v>50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0905-443B-848B-EA32A16C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12735258742008"/>
          <c:y val="0.18182409385061685"/>
          <c:w val="0.23907011623547059"/>
          <c:h val="0.56645180486042479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 altLang="zh-CN" sz="1400" b="1" i="0" u="none" strike="noStrike" baseline="0">
                <a:solidFill>
                  <a:srgbClr val="000000"/>
                </a:solidFill>
                <a:latin typeface="微软雅黑"/>
                <a:ea typeface="微软雅黑"/>
              </a:rPr>
              <a:t>B</a:t>
            </a:r>
            <a:r>
              <a:rPr lang="zh-CN" altLang="en-US" sz="1400" b="1" i="0" u="none" strike="noStrike" baseline="0">
                <a:solidFill>
                  <a:srgbClr val="000000"/>
                </a:solidFill>
                <a:latin typeface="微软雅黑"/>
                <a:ea typeface="微软雅黑"/>
              </a:rPr>
              <a:t>ug严重程度</a:t>
            </a:r>
          </a:p>
        </c:rich>
      </c:tx>
      <c:layout>
        <c:manualLayout>
          <c:xMode val="edge"/>
          <c:yMode val="edge"/>
          <c:x val="4.6552032347307939E-2"/>
          <c:y val="3.856734722319002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991493805209832"/>
          <c:y val="6.0606086898803674E-2"/>
          <c:w val="0.45734744447266684"/>
          <c:h val="0.87878782620239548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1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799-4B9F-93B7-890851B3DE6F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4F81BD">
                      <a:tint val="66000"/>
                      <a:satMod val="160000"/>
                    </a:srgbClr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799-4B9F-93B7-890851B3DE6F}"/>
              </c:ext>
            </c:extLst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799-4B9F-93B7-890851B3DE6F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799-4B9F-93B7-890851B3DE6F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4799-4B9F-93B7-890851B3DE6F}"/>
              </c:ext>
            </c:extLst>
          </c:dPt>
          <c:dLbls>
            <c:spPr>
              <a:noFill/>
              <a:ln w="25400">
                <a:noFill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Bug分析!$A$5:$E$5</c:f>
              <c:strCache>
                <c:ptCount val="5"/>
                <c:pt idx="0">
                  <c:v>核心</c:v>
                </c:pt>
                <c:pt idx="1">
                  <c:v>基础</c:v>
                </c:pt>
                <c:pt idx="2">
                  <c:v>高</c:v>
                </c:pt>
                <c:pt idx="3">
                  <c:v>中</c:v>
                </c:pt>
                <c:pt idx="4">
                  <c:v>低</c:v>
                </c:pt>
              </c:strCache>
            </c:strRef>
          </c:cat>
          <c:val>
            <c:numRef>
              <c:f>Bug分析!$A$6:$E$6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799-4B9F-93B7-890851B3D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866553167340561"/>
          <c:y val="0.33208649803730284"/>
          <c:w val="0.15365709016102713"/>
          <c:h val="0.30567068496968852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 altLang="zh-CN" sz="1400" b="1" i="0" u="none" strike="noStrike" baseline="0">
                <a:solidFill>
                  <a:srgbClr val="000000"/>
                </a:solidFill>
                <a:latin typeface="微软雅黑"/>
                <a:ea typeface="微软雅黑"/>
              </a:rPr>
              <a:t>B</a:t>
            </a:r>
            <a:r>
              <a:rPr lang="zh-CN" altLang="en-US" sz="1400" b="1" i="0" u="none" strike="noStrike" baseline="0">
                <a:solidFill>
                  <a:srgbClr val="000000"/>
                </a:solidFill>
                <a:latin typeface="微软雅黑"/>
                <a:ea typeface="微软雅黑"/>
              </a:rPr>
              <a:t>ug开发责任人分布情况分析统计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692307692307696E-2"/>
          <c:y val="0.18892508143322476"/>
          <c:w val="0.79326923076923073"/>
          <c:h val="0.53420195439739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Bug分析!$A$23</c:f>
              <c:strCache>
                <c:ptCount val="1"/>
                <c:pt idx="0">
                  <c:v>Bug数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 w="25400">
                <a:noFill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Bug分析!$B$22:$D$22</c:f>
              <c:strCache>
                <c:ptCount val="3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</c:strCache>
            </c:strRef>
          </c:cat>
          <c:val>
            <c:numRef>
              <c:f>Bug分析!$B$23:$G$23</c:f>
              <c:numCache>
                <c:formatCode>0_);[Red]\(0\)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7F-4ED3-AF27-5C1ACAFBD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90272"/>
        <c:axId val="195479808"/>
      </c:barChart>
      <c:catAx>
        <c:axId val="19519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479808"/>
        <c:crosses val="autoZero"/>
        <c:auto val="1"/>
        <c:lblAlgn val="ctr"/>
        <c:lblOffset val="100"/>
        <c:noMultiLvlLbl val="0"/>
      </c:catAx>
      <c:valAx>
        <c:axId val="195479808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crossAx val="195190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59055605062353"/>
          <c:y val="0.52599214571862729"/>
          <c:w val="0.11094113235845515"/>
          <c:h val="7.143093955360846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7</xdr:col>
      <xdr:colOff>0</xdr:colOff>
      <xdr:row>56</xdr:row>
      <xdr:rowOff>0</xdr:rowOff>
    </xdr:to>
    <xdr:graphicFrame macro="">
      <xdr:nvGraphicFramePr>
        <xdr:cNvPr id="7170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9525</xdr:rowOff>
    </xdr:from>
    <xdr:to>
      <xdr:col>4</xdr:col>
      <xdr:colOff>790575</xdr:colOff>
      <xdr:row>17</xdr:row>
      <xdr:rowOff>9525</xdr:rowOff>
    </xdr:to>
    <xdr:graphicFrame macro="">
      <xdr:nvGraphicFramePr>
        <xdr:cNvPr id="7171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7</xdr:col>
      <xdr:colOff>0</xdr:colOff>
      <xdr:row>36</xdr:row>
      <xdr:rowOff>219075</xdr:rowOff>
    </xdr:to>
    <xdr:graphicFrame macro="">
      <xdr:nvGraphicFramePr>
        <xdr:cNvPr id="7174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2" displayName="表2" ref="A24:N30" totalsRowCount="1" headerRowDxfId="1121" dataDxfId="1119" totalsRowDxfId="1117" headerRowBorderDxfId="1120" tableBorderDxfId="1118" headerRowCellStyle="常规 3" dataCellStyle="常规 3">
  <tableColumns count="14">
    <tableColumn id="1" name="轮次测试" totalsRowLabel="合计" dataDxfId="1116" totalsRowDxfId="1115" dataCellStyle="常规 3"/>
    <tableColumn id="3" name="开始" dataDxfId="1114" totalsRowDxfId="1113" dataCellStyle="常规 3"/>
    <tableColumn id="5" name="结束" dataDxfId="1112" totalsRowDxfId="1111" dataCellStyle="常规 3"/>
    <tableColumn id="8" name="实际工时_x000a_(H)" totalsRowFunction="sum" dataDxfId="1110" totalsRowDxfId="1109" dataCellStyle="常规 3"/>
    <tableColumn id="2" name="版本号" dataDxfId="1108" totalsRowDxfId="1107" dataCellStyle="常规 3"/>
    <tableColumn id="9" name="用例总数" dataDxfId="1106" totalsRowDxfId="1105" dataCellStyle="常规 3"/>
    <tableColumn id="10" name="执行数" dataDxfId="1104" totalsRowDxfId="1103" dataCellStyle="常规 3"/>
    <tableColumn id="11" name="执行率" dataDxfId="1102" totalsRowDxfId="1101" dataCellStyle="常规 3">
      <calculatedColumnFormula>IF(表2[[#This Row],[执行数]]="","",表2[[#This Row],[执行数]]/表2[[#This Row],[用例总数]])</calculatedColumnFormula>
    </tableColumn>
    <tableColumn id="12" name="新增数" totalsRowFunction="sum" dataDxfId="1100" totalsRowDxfId="1099" dataCellStyle="常规 3"/>
    <tableColumn id="13" name="关闭数" totalsRowFunction="sum" dataDxfId="1098" totalsRowDxfId="1097" dataCellStyle="常规 3"/>
    <tableColumn id="15" name="累计未关闭_x000a_高及以上" dataDxfId="1096" totalsRowDxfId="1095" dataCellStyle="常规 3"/>
    <tableColumn id="14" name="累计未关闭_x000a_总数" totalsRowFunction="custom" dataDxfId="1094" totalsRowDxfId="1093" dataCellStyle="常规 3">
      <calculatedColumnFormula>SUM(I$25:I25)-SUM(J$25:J25)</calculatedColumnFormula>
      <totalsRowFormula>表2[[#Totals],[新增数]]-表2[[#Totals],[关闭数]]</totalsRowFormula>
    </tableColumn>
    <tableColumn id="16" name="累计Bug_x000a_总数" totalsRowFunction="custom" dataDxfId="1092" totalsRowDxfId="1091" dataCellStyle="常规 3">
      <calculatedColumnFormula>SUM(I$25:I25)</calculatedColumnFormula>
      <totalsRowFormula>表2[[#Totals],[新增数]]</totalsRowFormula>
    </tableColumn>
    <tableColumn id="17" name="备注" totalsRowLabel="原始计划3轮，实际测试 5轮；测试阶段共延期 3天；" dataDxfId="1090" totalsRowDxfId="1089" dataCellStyle="常规 3"/>
  </tableColumns>
  <tableStyleInfo name="QK蓝白" showFirstColumn="0" showLastColumn="0" showRowStripes="1" showColumnStripes="0"/>
</table>
</file>

<file path=xl/tables/table2.xml><?xml version="1.0" encoding="utf-8"?>
<table xmlns="http://schemas.openxmlformats.org/spreadsheetml/2006/main" id="3" name="表4" displayName="表4" ref="A33:D38" totalsRowCount="1" headerRowDxfId="1088" dataDxfId="1087" totalsRowDxfId="1086" dataCellStyle="常规 3">
  <tableColumns count="4">
    <tableColumn id="1" name="轮次测试" totalsRowLabel="合计" totalsRowDxfId="1085" dataCellStyle="常规 3"/>
    <tableColumn id="2" name="计划开始" dataDxfId="1084" totalsRowDxfId="1083" dataCellStyle="常规 3"/>
    <tableColumn id="3" name="计划结束" dataDxfId="1082" totalsRowDxfId="1081" dataCellStyle="常规 3"/>
    <tableColumn id="4" name="计划工时_x000a_(H)" totalsRowFunction="sum" totalsRowDxfId="1080" dataCellStyle="常规 3"/>
  </tableColumns>
  <tableStyleInfo name="QK蓝白" showFirstColumn="0" showLastColumn="0" showRowStripes="1" showColumnStripes="0"/>
</table>
</file>

<file path=xl/tables/table3.xml><?xml version="1.0" encoding="utf-8"?>
<table xmlns="http://schemas.openxmlformats.org/spreadsheetml/2006/main" id="2" name="表3" displayName="表3" ref="A5:N10" totalsRowShown="0" headerRowDxfId="30" dataDxfId="29">
  <autoFilter ref="A5:N10"/>
  <tableColumns count="14">
    <tableColumn id="1" name="用例名称" dataDxfId="28"/>
    <tableColumn id="2" name="结论" dataDxfId="27"/>
    <tableColumn id="3" name="实际值1" dataDxfId="26"/>
    <tableColumn id="4" name="参考值1" dataDxfId="25"/>
    <tableColumn id="5" name="实际值2" dataDxfId="24"/>
    <tableColumn id="6" name="参考值2" dataDxfId="23"/>
    <tableColumn id="7" name="实际值3" dataDxfId="22"/>
    <tableColumn id="8" name="参考值3" dataDxfId="21"/>
    <tableColumn id="9" name="实际值4" dataDxfId="20"/>
    <tableColumn id="10" name="参考值4" dataDxfId="19"/>
    <tableColumn id="11" name="实际值5" dataDxfId="18"/>
    <tableColumn id="12" name="参考值5" dataDxfId="17"/>
    <tableColumn id="13" name="实际值6" dataDxfId="16"/>
    <tableColumn id="14" name="参考值6" dataDxfId="15"/>
  </tableColumns>
  <tableStyleInfo name="QK蓝白" showFirstColumn="0" showLastColumn="0" showRowStripes="1" showColumnStripes="0"/>
</table>
</file>

<file path=xl/tables/table4.xml><?xml version="1.0" encoding="utf-8"?>
<table xmlns="http://schemas.openxmlformats.org/spreadsheetml/2006/main" id="4" name="表_5" displayName="表_5" ref="A17:C19" totalsRowShown="0" headerRowDxfId="14" dataDxfId="13">
  <autoFilter ref="A17:C19"/>
  <tableColumns count="3">
    <tableColumn id="1" name="测试内容" dataDxfId="12"/>
    <tableColumn id="2" name="结论" dataDxfId="11"/>
    <tableColumn id="3" name="备注" dataDxfId="10"/>
  </tableColumns>
  <tableStyleInfo name="QK蓝白" showFirstColumn="0" showLastColumn="0" showRowStripes="1" showColumnStripes="0"/>
</table>
</file>

<file path=xl/tables/table5.xml><?xml version="1.0" encoding="utf-8"?>
<table xmlns="http://schemas.openxmlformats.org/spreadsheetml/2006/main" id="5" name="表5" displayName="表5" ref="A26:H31" totalsRowShown="0" headerRowDxfId="9" dataDxfId="8">
  <autoFilter ref="A26:H31"/>
  <tableColumns count="8">
    <tableColumn id="1" name="测试内容/URL" dataDxfId="7"/>
    <tableColumn id="2" name="结论" dataDxfId="6"/>
    <tableColumn id="3" name="SQL盲注" dataDxfId="5"/>
    <tableColumn id="4" name="Blind SQL 注入" dataDxfId="4"/>
    <tableColumn id="5" name="SQL 注入" dataDxfId="3"/>
    <tableColumn id="6" name="跨站点脚本编制" dataDxfId="2"/>
    <tableColumn id="7" name="参数值溢出" dataDxfId="1"/>
    <tableColumn id="8" name="已解密的登录请求" dataDxfId="0"/>
  </tableColumns>
  <tableStyleInfo name="QK蓝白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8"/>
  <sheetViews>
    <sheetView showGridLines="0" tabSelected="1" workbookViewId="0">
      <selection sqref="A1:I1"/>
    </sheetView>
  </sheetViews>
  <sheetFormatPr defaultRowHeight="14.25"/>
  <cols>
    <col min="1" max="1" width="13.75" style="31" bestFit="1" customWidth="1"/>
    <col min="2" max="2" width="9" style="9" bestFit="1" customWidth="1"/>
    <col min="3" max="3" width="10.5" style="9" bestFit="1" customWidth="1"/>
    <col min="4" max="4" width="10.5" style="9" customWidth="1"/>
    <col min="5" max="5" width="12" style="9" customWidth="1"/>
    <col min="6" max="6" width="10.5" style="9" bestFit="1" customWidth="1"/>
    <col min="7" max="7" width="12" style="9" customWidth="1"/>
    <col min="8" max="8" width="10.5" style="9" bestFit="1" customWidth="1"/>
    <col min="9" max="9" width="12" style="9" customWidth="1"/>
    <col min="10" max="10" width="3.5" bestFit="1" customWidth="1"/>
    <col min="11" max="11" width="70.375" style="43" bestFit="1" customWidth="1"/>
    <col min="12" max="16384" width="9" style="9"/>
  </cols>
  <sheetData>
    <row r="1" spans="1:11" s="40" customFormat="1" ht="18">
      <c r="A1" s="150" t="s">
        <v>199</v>
      </c>
      <c r="B1" s="150"/>
      <c r="C1" s="150"/>
      <c r="D1" s="150"/>
      <c r="E1" s="150"/>
      <c r="F1" s="150"/>
      <c r="G1" s="150"/>
      <c r="H1" s="150"/>
      <c r="I1" s="150"/>
      <c r="J1" s="39"/>
      <c r="K1" s="42"/>
    </row>
    <row r="2" spans="1:11">
      <c r="J2" s="9" t="s">
        <v>115</v>
      </c>
      <c r="K2" s="43" t="s">
        <v>86</v>
      </c>
    </row>
    <row r="3" spans="1:11">
      <c r="A3" s="10" t="s">
        <v>71</v>
      </c>
      <c r="B3" s="149" t="str">
        <f>IF(COUNTIF(B6:B13,"× 失败")=0,"通过","不通过")</f>
        <v>通过</v>
      </c>
      <c r="C3" s="149"/>
      <c r="D3" s="10" t="s">
        <v>68</v>
      </c>
      <c r="E3" s="19"/>
      <c r="F3" s="10" t="s">
        <v>69</v>
      </c>
      <c r="G3" s="19"/>
      <c r="H3" s="10" t="s">
        <v>70</v>
      </c>
      <c r="I3" s="19"/>
      <c r="J3" s="9"/>
      <c r="K3" s="44" t="s">
        <v>94</v>
      </c>
    </row>
    <row r="4" spans="1:11">
      <c r="A4" s="10" t="s">
        <v>66</v>
      </c>
      <c r="B4" s="145" t="s">
        <v>99</v>
      </c>
      <c r="C4" s="145"/>
      <c r="D4" s="10" t="s">
        <v>67</v>
      </c>
      <c r="E4" s="19"/>
      <c r="F4" s="10" t="s">
        <v>67</v>
      </c>
      <c r="G4" s="19"/>
      <c r="H4" s="10" t="s">
        <v>67</v>
      </c>
      <c r="I4" s="19"/>
      <c r="J4" s="9"/>
      <c r="K4" s="44" t="s">
        <v>93</v>
      </c>
    </row>
    <row r="5" spans="1:11">
      <c r="A5" s="9"/>
      <c r="J5" s="9"/>
      <c r="K5" s="44"/>
    </row>
    <row r="6" spans="1:11">
      <c r="A6" s="152" t="s">
        <v>84</v>
      </c>
      <c r="B6" s="3" t="s">
        <v>64</v>
      </c>
      <c r="C6" s="151" t="s">
        <v>75</v>
      </c>
      <c r="D6" s="151"/>
      <c r="E6" s="151"/>
      <c r="F6" s="151"/>
      <c r="G6" s="151"/>
      <c r="H6" s="151"/>
      <c r="I6" s="151"/>
      <c r="J6" s="9"/>
      <c r="K6" s="44" t="s">
        <v>90</v>
      </c>
    </row>
    <row r="7" spans="1:11">
      <c r="A7" s="152"/>
      <c r="B7" s="3" t="s">
        <v>64</v>
      </c>
      <c r="C7" s="151" t="s">
        <v>109</v>
      </c>
      <c r="D7" s="151"/>
      <c r="E7" s="151"/>
      <c r="F7" s="151"/>
      <c r="G7" s="151"/>
      <c r="H7" s="151"/>
      <c r="I7" s="151"/>
      <c r="J7" s="9"/>
      <c r="K7" s="45" t="s">
        <v>62</v>
      </c>
    </row>
    <row r="8" spans="1:11">
      <c r="A8" s="152"/>
      <c r="B8" s="3" t="s">
        <v>64</v>
      </c>
      <c r="C8" s="151" t="s">
        <v>85</v>
      </c>
      <c r="D8" s="151"/>
      <c r="E8" s="151"/>
      <c r="F8" s="151"/>
      <c r="G8" s="151"/>
      <c r="H8" s="151"/>
      <c r="I8" s="151"/>
      <c r="J8" s="9"/>
      <c r="K8" s="45" t="s">
        <v>63</v>
      </c>
    </row>
    <row r="9" spans="1:11">
      <c r="A9" s="152"/>
      <c r="B9" s="3" t="s">
        <v>64</v>
      </c>
      <c r="C9" s="151" t="s">
        <v>110</v>
      </c>
      <c r="D9" s="151"/>
      <c r="E9" s="151"/>
      <c r="F9" s="151"/>
      <c r="G9" s="151"/>
      <c r="H9" s="151"/>
      <c r="I9" s="151"/>
      <c r="J9" s="9"/>
      <c r="K9" s="45" t="s">
        <v>98</v>
      </c>
    </row>
    <row r="10" spans="1:11">
      <c r="A10" s="152"/>
      <c r="B10" s="3" t="s">
        <v>64</v>
      </c>
      <c r="C10" s="151" t="s">
        <v>182</v>
      </c>
      <c r="D10" s="151"/>
      <c r="E10" s="151"/>
      <c r="F10" s="151"/>
      <c r="G10" s="151"/>
      <c r="H10" s="151"/>
      <c r="I10" s="151"/>
      <c r="J10" s="9"/>
      <c r="K10" s="45" t="s">
        <v>72</v>
      </c>
    </row>
    <row r="11" spans="1:11">
      <c r="A11" s="152"/>
      <c r="B11" s="3" t="s">
        <v>64</v>
      </c>
      <c r="C11" s="151" t="s">
        <v>181</v>
      </c>
      <c r="D11" s="151"/>
      <c r="E11" s="151"/>
      <c r="F11" s="151"/>
      <c r="G11" s="151"/>
      <c r="H11" s="151"/>
      <c r="I11" s="151"/>
      <c r="J11" s="9"/>
      <c r="K11" s="45" t="s">
        <v>97</v>
      </c>
    </row>
    <row r="12" spans="1:11">
      <c r="A12" s="152"/>
      <c r="B12" s="3" t="s">
        <v>73</v>
      </c>
      <c r="C12" s="151" t="s">
        <v>111</v>
      </c>
      <c r="D12" s="151"/>
      <c r="E12" s="151"/>
      <c r="F12" s="151"/>
      <c r="G12" s="151"/>
      <c r="H12" s="151"/>
      <c r="I12" s="151"/>
      <c r="J12" s="9"/>
    </row>
    <row r="13" spans="1:11">
      <c r="A13" s="152"/>
      <c r="B13" s="3" t="s">
        <v>73</v>
      </c>
      <c r="C13" s="151" t="s">
        <v>112</v>
      </c>
      <c r="D13" s="151"/>
      <c r="E13" s="151"/>
      <c r="F13" s="151"/>
      <c r="G13" s="151"/>
      <c r="H13" s="151"/>
      <c r="I13" s="151"/>
      <c r="J13" s="9"/>
      <c r="K13" s="9"/>
    </row>
    <row r="14" spans="1:11">
      <c r="A14" s="35" t="s">
        <v>82</v>
      </c>
      <c r="B14" s="19"/>
      <c r="C14" s="153"/>
      <c r="D14" s="154"/>
      <c r="E14" s="154"/>
      <c r="F14" s="154"/>
      <c r="G14" s="154"/>
      <c r="H14" s="154"/>
      <c r="I14" s="155"/>
      <c r="J14" s="9"/>
      <c r="K14" s="44" t="s">
        <v>96</v>
      </c>
    </row>
    <row r="15" spans="1:11">
      <c r="A15" s="10" t="s">
        <v>74</v>
      </c>
      <c r="B15" s="19" t="s">
        <v>83</v>
      </c>
      <c r="C15" s="153" t="s">
        <v>95</v>
      </c>
      <c r="D15" s="154"/>
      <c r="E15" s="154"/>
      <c r="F15" s="154"/>
      <c r="G15" s="154"/>
      <c r="H15" s="154"/>
      <c r="I15" s="155"/>
      <c r="J15" s="9"/>
      <c r="K15" s="44" t="s">
        <v>87</v>
      </c>
    </row>
    <row r="16" spans="1:11">
      <c r="A16" s="9"/>
      <c r="J16" s="9"/>
      <c r="K16" s="44"/>
    </row>
    <row r="17" spans="1:11">
      <c r="A17" s="10" t="s">
        <v>65</v>
      </c>
      <c r="B17" s="10" t="s">
        <v>193</v>
      </c>
      <c r="C17" s="141" t="s">
        <v>192</v>
      </c>
      <c r="D17" s="142"/>
      <c r="E17" s="142"/>
      <c r="F17" s="142"/>
      <c r="G17" s="142"/>
      <c r="H17" s="142"/>
      <c r="I17" s="143"/>
      <c r="J17" s="9"/>
      <c r="K17" s="46" t="s">
        <v>197</v>
      </c>
    </row>
    <row r="18" spans="1:11">
      <c r="A18" s="100" t="s">
        <v>337</v>
      </c>
      <c r="B18" s="34" t="str">
        <f>IF(VLOOKUP(A18,测试策略!A:B,2,0)="","",VLOOKUP(A18,测试策略!A:B,2,0))</f>
        <v>√ 通过</v>
      </c>
      <c r="C18" s="146"/>
      <c r="D18" s="147"/>
      <c r="E18" s="147"/>
      <c r="F18" s="147"/>
      <c r="G18" s="147"/>
      <c r="H18" s="147"/>
      <c r="I18" s="148"/>
      <c r="J18" s="9"/>
      <c r="K18" s="47" t="s">
        <v>196</v>
      </c>
    </row>
    <row r="19" spans="1:11">
      <c r="A19" s="100" t="s">
        <v>307</v>
      </c>
      <c r="B19" s="34" t="str">
        <f>IF(VLOOKUP(A19,测试策略!A:B,2,0)="","",VLOOKUP(A19,测试策略!A:B,2,0))</f>
        <v>√ 通过</v>
      </c>
      <c r="C19" s="146"/>
      <c r="D19" s="147"/>
      <c r="E19" s="147"/>
      <c r="F19" s="147"/>
      <c r="G19" s="147"/>
      <c r="H19" s="147"/>
      <c r="I19" s="148"/>
      <c r="J19" s="9"/>
    </row>
    <row r="20" spans="1:11">
      <c r="A20" s="100" t="s">
        <v>308</v>
      </c>
      <c r="B20" s="34" t="str">
        <f>IF(VLOOKUP(A20,测试策略!A:B,2,0)="","",VLOOKUP(A20,测试策略!A:B,2,0))</f>
        <v>√ 通过</v>
      </c>
      <c r="C20" s="146"/>
      <c r="D20" s="147"/>
      <c r="E20" s="147"/>
      <c r="F20" s="147"/>
      <c r="G20" s="147"/>
      <c r="H20" s="147"/>
      <c r="I20" s="148"/>
      <c r="J20" s="9"/>
    </row>
    <row r="21" spans="1:11">
      <c r="A21" s="100" t="s">
        <v>311</v>
      </c>
      <c r="B21" s="34" t="str">
        <f>IF(VLOOKUP(A21,测试策略!A:B,2,0)="","",VLOOKUP(A21,测试策略!A:B,2,0))</f>
        <v>√ 通过</v>
      </c>
      <c r="C21" s="146"/>
      <c r="D21" s="147"/>
      <c r="E21" s="147"/>
      <c r="F21" s="147"/>
      <c r="G21" s="147"/>
      <c r="H21" s="147"/>
      <c r="I21" s="148"/>
      <c r="J21" s="9"/>
    </row>
    <row r="22" spans="1:11">
      <c r="A22" s="100" t="s">
        <v>318</v>
      </c>
      <c r="B22" s="34" t="str">
        <f>IF(VLOOKUP(A22,测试策略!A:B,2,0)="","",VLOOKUP(A22,测试策略!A:B,2,0))</f>
        <v>√ 通过</v>
      </c>
      <c r="C22" s="146"/>
      <c r="D22" s="147"/>
      <c r="E22" s="147"/>
      <c r="F22" s="147"/>
      <c r="G22" s="147"/>
      <c r="H22" s="147"/>
      <c r="I22" s="148"/>
      <c r="J22" s="9"/>
    </row>
    <row r="23" spans="1:11">
      <c r="A23" s="100" t="s">
        <v>108</v>
      </c>
      <c r="B23" s="34" t="str">
        <f>IF(VLOOKUP(A23,测试策略!A:B,2,0)="","",VLOOKUP(A23,测试策略!A:B,2,0))</f>
        <v>！无需测试</v>
      </c>
      <c r="C23" s="146"/>
      <c r="D23" s="147"/>
      <c r="E23" s="147"/>
      <c r="F23" s="147"/>
      <c r="G23" s="147"/>
      <c r="H23" s="147"/>
      <c r="I23" s="148"/>
      <c r="J23" s="9"/>
    </row>
    <row r="24" spans="1:11">
      <c r="A24" s="100" t="s">
        <v>325</v>
      </c>
      <c r="B24" s="34" t="str">
        <f>IF(VLOOKUP(A24,测试策略!A:B,2,0)="","",VLOOKUP(A24,测试策略!A:B,2,0))</f>
        <v>√ 通过</v>
      </c>
      <c r="C24" s="146"/>
      <c r="D24" s="147"/>
      <c r="E24" s="147"/>
      <c r="F24" s="147"/>
      <c r="G24" s="147"/>
      <c r="H24" s="147"/>
      <c r="I24" s="148"/>
      <c r="J24" s="9"/>
    </row>
    <row r="25" spans="1:11">
      <c r="A25" s="100" t="s">
        <v>328</v>
      </c>
      <c r="B25" s="34" t="str">
        <f>IF(VLOOKUP(A25,测试策略!A:B,2,0)="","",VLOOKUP(A25,测试策略!A:B,2,0))</f>
        <v>√ 通过</v>
      </c>
      <c r="C25" s="146"/>
      <c r="D25" s="147"/>
      <c r="E25" s="147"/>
      <c r="F25" s="147"/>
      <c r="G25" s="147"/>
      <c r="H25" s="147"/>
      <c r="I25" s="148"/>
      <c r="J25" s="9"/>
    </row>
    <row r="26" spans="1:11">
      <c r="A26" s="100" t="s">
        <v>331</v>
      </c>
      <c r="B26" s="34" t="str">
        <f>IF(VLOOKUP(A26,测试策略!A:B,2,0)="","",VLOOKUP(A26,测试策略!A:B,2,0))</f>
        <v>× 失败</v>
      </c>
      <c r="C26" s="146"/>
      <c r="D26" s="147"/>
      <c r="E26" s="147"/>
      <c r="F26" s="147"/>
      <c r="G26" s="147"/>
      <c r="H26" s="147"/>
      <c r="I26" s="148"/>
      <c r="J26" s="9"/>
    </row>
    <row r="27" spans="1:11">
      <c r="A27" s="100" t="s">
        <v>100</v>
      </c>
      <c r="B27" s="34" t="str">
        <f>IF(VLOOKUP(A27,测试策略!A:B,2,0)="","",VLOOKUP(A27,测试策略!A:B,2,0))</f>
        <v>√ 通过</v>
      </c>
      <c r="C27" s="146"/>
      <c r="D27" s="147"/>
      <c r="E27" s="147"/>
      <c r="F27" s="147"/>
      <c r="G27" s="147"/>
      <c r="H27" s="147"/>
      <c r="I27" s="148"/>
      <c r="J27" s="9"/>
    </row>
    <row r="28" spans="1:11">
      <c r="A28" s="26" t="s">
        <v>281</v>
      </c>
      <c r="B28" s="34" t="str">
        <f>IF(VLOOKUP(A28,测试策略!A:B,2,0)="","",VLOOKUP(A28,测试策略!A:B,2,0))</f>
        <v>√ 通过</v>
      </c>
      <c r="C28" s="146"/>
      <c r="D28" s="147"/>
      <c r="E28" s="147"/>
      <c r="F28" s="147"/>
      <c r="G28" s="147"/>
      <c r="H28" s="147"/>
      <c r="I28" s="148"/>
      <c r="J28" s="9"/>
    </row>
    <row r="29" spans="1:11">
      <c r="A29" s="26" t="s">
        <v>280</v>
      </c>
      <c r="B29" s="34" t="str">
        <f>IF(VLOOKUP(A29,测试策略!A:B,2,0)="","",VLOOKUP(A29,测试策略!A:B,2,0))</f>
        <v>√ 通过</v>
      </c>
      <c r="C29" s="146"/>
      <c r="D29" s="147"/>
      <c r="E29" s="147"/>
      <c r="F29" s="147"/>
      <c r="G29" s="147"/>
      <c r="H29" s="147"/>
      <c r="I29" s="148"/>
    </row>
    <row r="30" spans="1:11">
      <c r="A30" s="26" t="s">
        <v>278</v>
      </c>
      <c r="B30" s="34" t="str">
        <f>IF(VLOOKUP(A30,测试策略!A:B,2,0)="","",VLOOKUP(A30,测试策略!A:B,2,0))</f>
        <v>× 失败</v>
      </c>
      <c r="C30" s="156" t="s">
        <v>271</v>
      </c>
      <c r="D30" s="147"/>
      <c r="E30" s="147"/>
      <c r="F30" s="147"/>
      <c r="G30" s="147"/>
      <c r="H30" s="147"/>
      <c r="I30" s="148"/>
      <c r="J30" s="9"/>
    </row>
    <row r="31" spans="1:11">
      <c r="A31" s="99" t="s">
        <v>279</v>
      </c>
      <c r="B31" s="34" t="str">
        <f>IF(VLOOKUP(A31,测试策略!A:B,2,0)="","",VLOOKUP(A31,测试策略!A:B,2,0))</f>
        <v>√ 通过</v>
      </c>
      <c r="C31" s="146"/>
      <c r="D31" s="147"/>
      <c r="E31" s="147"/>
      <c r="F31" s="147"/>
      <c r="G31" s="147"/>
      <c r="H31" s="147"/>
      <c r="I31" s="148"/>
      <c r="J31" s="9"/>
    </row>
    <row r="32" spans="1:11">
      <c r="A32" s="9"/>
      <c r="J32" s="9"/>
    </row>
    <row r="33" spans="1:11">
      <c r="A33" s="63" t="s">
        <v>191</v>
      </c>
      <c r="B33" s="63"/>
      <c r="C33" s="141" t="s">
        <v>192</v>
      </c>
      <c r="D33" s="142"/>
      <c r="E33" s="142"/>
      <c r="F33" s="142"/>
      <c r="G33" s="142"/>
      <c r="H33" s="142"/>
      <c r="I33" s="143"/>
      <c r="J33" s="9"/>
    </row>
    <row r="34" spans="1:11">
      <c r="A34" s="64" t="s">
        <v>185</v>
      </c>
      <c r="B34" s="65">
        <v>4</v>
      </c>
      <c r="C34" s="144" t="s">
        <v>194</v>
      </c>
      <c r="D34" s="144"/>
      <c r="E34" s="144"/>
      <c r="F34" s="144"/>
      <c r="G34" s="144"/>
      <c r="H34" s="144"/>
      <c r="I34" s="144"/>
      <c r="J34" s="9"/>
      <c r="K34" s="36"/>
    </row>
    <row r="35" spans="1:11">
      <c r="A35" s="64" t="s">
        <v>184</v>
      </c>
      <c r="B35" s="65">
        <v>2</v>
      </c>
      <c r="C35" s="144" t="s">
        <v>186</v>
      </c>
      <c r="D35" s="144"/>
      <c r="E35" s="144"/>
      <c r="F35" s="144"/>
      <c r="G35" s="144"/>
      <c r="H35" s="144"/>
      <c r="I35" s="144"/>
      <c r="J35" s="9"/>
    </row>
    <row r="36" spans="1:11">
      <c r="A36" s="64" t="s">
        <v>187</v>
      </c>
      <c r="B36" s="65">
        <v>5</v>
      </c>
      <c r="C36" s="144" t="s">
        <v>195</v>
      </c>
      <c r="D36" s="144"/>
      <c r="E36" s="144"/>
      <c r="F36" s="144"/>
      <c r="G36" s="144"/>
      <c r="H36" s="144"/>
      <c r="I36" s="144"/>
      <c r="J36" s="9"/>
    </row>
    <row r="37" spans="1:11">
      <c r="A37" s="64" t="s">
        <v>189</v>
      </c>
      <c r="B37" s="66" t="s">
        <v>188</v>
      </c>
      <c r="C37" s="144" t="s">
        <v>190</v>
      </c>
      <c r="D37" s="144"/>
      <c r="E37" s="144"/>
      <c r="F37" s="144"/>
      <c r="G37" s="144"/>
      <c r="H37" s="144"/>
      <c r="I37" s="144"/>
      <c r="J37" s="9"/>
    </row>
    <row r="38" spans="1:11">
      <c r="C38" s="140"/>
      <c r="D38" s="140"/>
      <c r="E38" s="140"/>
      <c r="F38" s="140"/>
      <c r="G38" s="140"/>
      <c r="H38" s="140"/>
      <c r="I38" s="140"/>
      <c r="J38" s="9"/>
    </row>
  </sheetData>
  <dataConsolidate/>
  <mergeCells count="35">
    <mergeCell ref="C31:I31"/>
    <mergeCell ref="C30:I30"/>
    <mergeCell ref="C29:I29"/>
    <mergeCell ref="C23:I23"/>
    <mergeCell ref="C24:I24"/>
    <mergeCell ref="C25:I25"/>
    <mergeCell ref="C26:I26"/>
    <mergeCell ref="C27:I27"/>
    <mergeCell ref="C14:I14"/>
    <mergeCell ref="C17:I17"/>
    <mergeCell ref="C15:I15"/>
    <mergeCell ref="C21:I21"/>
    <mergeCell ref="C22:I22"/>
    <mergeCell ref="B4:C4"/>
    <mergeCell ref="C28:I28"/>
    <mergeCell ref="B3:C3"/>
    <mergeCell ref="A1:I1"/>
    <mergeCell ref="C10:I10"/>
    <mergeCell ref="C9:I9"/>
    <mergeCell ref="A6:A13"/>
    <mergeCell ref="C12:I12"/>
    <mergeCell ref="C6:I6"/>
    <mergeCell ref="C7:I7"/>
    <mergeCell ref="C8:I8"/>
    <mergeCell ref="C11:I11"/>
    <mergeCell ref="C13:I13"/>
    <mergeCell ref="C18:I18"/>
    <mergeCell ref="C19:I19"/>
    <mergeCell ref="C20:I20"/>
    <mergeCell ref="C38:I38"/>
    <mergeCell ref="C33:I33"/>
    <mergeCell ref="C34:I34"/>
    <mergeCell ref="C35:I35"/>
    <mergeCell ref="C36:I36"/>
    <mergeCell ref="C37:I37"/>
  </mergeCells>
  <phoneticPr fontId="6" type="noConversion"/>
  <conditionalFormatting sqref="B3">
    <cfRule type="cellIs" dxfId="1149" priority="34" operator="equal">
      <formula>"通过"</formula>
    </cfRule>
    <cfRule type="cellIs" dxfId="1148" priority="47" operator="equal">
      <formula>"不通过"</formula>
    </cfRule>
  </conditionalFormatting>
  <conditionalFormatting sqref="B13 B6:B9">
    <cfRule type="expression" dxfId="1147" priority="33">
      <formula>"通过"</formula>
    </cfRule>
  </conditionalFormatting>
  <conditionalFormatting sqref="B13 B6:B9 B18:B28">
    <cfRule type="cellIs" dxfId="1146" priority="30" operator="equal">
      <formula>"* 未测试"</formula>
    </cfRule>
    <cfRule type="cellIs" dxfId="1145" priority="31" operator="equal">
      <formula>"× 失败"</formula>
    </cfRule>
    <cfRule type="cellIs" dxfId="1144" priority="32" operator="equal">
      <formula>"√ 通过"</formula>
    </cfRule>
  </conditionalFormatting>
  <conditionalFormatting sqref="B11:B12">
    <cfRule type="expression" dxfId="1143" priority="26">
      <formula>"通过"</formula>
    </cfRule>
  </conditionalFormatting>
  <conditionalFormatting sqref="B11:B12">
    <cfRule type="cellIs" dxfId="1142" priority="23" operator="equal">
      <formula>"* 未测试"</formula>
    </cfRule>
    <cfRule type="cellIs" dxfId="1141" priority="24" operator="equal">
      <formula>"× 失败"</formula>
    </cfRule>
    <cfRule type="cellIs" dxfId="1140" priority="25" operator="equal">
      <formula>"√ 通过"</formula>
    </cfRule>
  </conditionalFormatting>
  <conditionalFormatting sqref="B14">
    <cfRule type="cellIs" dxfId="1139" priority="3075" operator="equal">
      <formula>"× 失败"</formula>
    </cfRule>
    <cfRule type="cellIs" dxfId="1138" priority="3076" operator="equal">
      <formula>"√ 通过"</formula>
    </cfRule>
    <cfRule type="colorScale" priority="3077">
      <colorScale>
        <cfvo type="min"/>
        <cfvo type="max"/>
        <color rgb="FFFF7128"/>
        <color rgb="FFFFEF9C"/>
      </colorScale>
    </cfRule>
  </conditionalFormatting>
  <conditionalFormatting sqref="B29">
    <cfRule type="cellIs" dxfId="1137" priority="11" operator="equal">
      <formula>"* 未测试"</formula>
    </cfRule>
    <cfRule type="cellIs" dxfId="1136" priority="12" operator="equal">
      <formula>"× 失败"</formula>
    </cfRule>
    <cfRule type="cellIs" dxfId="1135" priority="13" operator="equal">
      <formula>"√ 通过"</formula>
    </cfRule>
  </conditionalFormatting>
  <conditionalFormatting sqref="B10">
    <cfRule type="expression" dxfId="1134" priority="10">
      <formula>"通过"</formula>
    </cfRule>
  </conditionalFormatting>
  <conditionalFormatting sqref="B10">
    <cfRule type="cellIs" dxfId="1133" priority="7" operator="equal">
      <formula>"* 未测试"</formula>
    </cfRule>
    <cfRule type="cellIs" dxfId="1132" priority="8" operator="equal">
      <formula>"× 失败"</formula>
    </cfRule>
    <cfRule type="cellIs" dxfId="1131" priority="9" operator="equal">
      <formula>"√ 通过"</formula>
    </cfRule>
  </conditionalFormatting>
  <conditionalFormatting sqref="B30">
    <cfRule type="cellIs" dxfId="1130" priority="4" operator="equal">
      <formula>"* 未测试"</formula>
    </cfRule>
    <cfRule type="cellIs" dxfId="1129" priority="5" operator="equal">
      <formula>"× 失败"</formula>
    </cfRule>
    <cfRule type="cellIs" dxfId="1128" priority="6" operator="equal">
      <formula>"√ 通过"</formula>
    </cfRule>
  </conditionalFormatting>
  <conditionalFormatting sqref="B31">
    <cfRule type="cellIs" dxfId="1127" priority="1" operator="equal">
      <formula>"* 未测试"</formula>
    </cfRule>
    <cfRule type="cellIs" dxfId="1126" priority="2" operator="equal">
      <formula>"× 失败"</formula>
    </cfRule>
    <cfRule type="cellIs" dxfId="1125" priority="3" operator="equal">
      <formula>"√ 通过"</formula>
    </cfRule>
  </conditionalFormatting>
  <dataValidations count="2">
    <dataValidation type="list" allowBlank="1" showInputMessage="1" showErrorMessage="1" sqref="B10:B13">
      <formula1>"√ 通过,× 失败,！无需测试"</formula1>
    </dataValidation>
    <dataValidation type="list" allowBlank="1" showInputMessage="1" showErrorMessage="1" sqref="B6:B9">
      <formula1>"√ 通过,× 失败"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38"/>
  <sheetViews>
    <sheetView showGridLines="0" zoomScaleNormal="100" workbookViewId="0">
      <selection sqref="A1:M1"/>
    </sheetView>
  </sheetViews>
  <sheetFormatPr defaultRowHeight="14.25"/>
  <cols>
    <col min="1" max="1" width="10.5" style="9" bestFit="1" customWidth="1"/>
    <col min="2" max="5" width="9.75" style="9" bestFit="1" customWidth="1"/>
    <col min="6" max="6" width="10.5" style="9" bestFit="1" customWidth="1"/>
    <col min="7" max="7" width="9" style="9" bestFit="1" customWidth="1"/>
    <col min="8" max="8" width="6.75" style="9" bestFit="1" customWidth="1"/>
    <col min="9" max="10" width="6" style="9" bestFit="1" customWidth="1"/>
    <col min="11" max="11" width="9" bestFit="1" customWidth="1"/>
    <col min="12" max="12" width="9" style="41" bestFit="1" customWidth="1"/>
    <col min="13" max="13" width="7.5" style="9" bestFit="1" customWidth="1"/>
    <col min="14" max="14" width="57" style="9" bestFit="1" customWidth="1"/>
    <col min="15" max="16384" width="9" style="9"/>
  </cols>
  <sheetData>
    <row r="1" spans="1:14" ht="18">
      <c r="A1" s="150" t="s">
        <v>198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</row>
    <row r="2" spans="1:14">
      <c r="A2" s="32"/>
      <c r="B2" s="32"/>
      <c r="C2" s="32"/>
      <c r="D2" s="32"/>
      <c r="E2" s="32"/>
      <c r="F2" s="32"/>
      <c r="G2" s="32"/>
      <c r="H2" s="32"/>
      <c r="I2" s="32"/>
      <c r="J2" s="32"/>
      <c r="K2" s="9"/>
    </row>
    <row r="3" spans="1:14">
      <c r="A3" s="163" t="s">
        <v>54</v>
      </c>
      <c r="B3" s="163"/>
      <c r="C3" s="163"/>
      <c r="D3" s="163"/>
      <c r="E3" s="163"/>
      <c r="F3" s="163"/>
      <c r="G3" s="163"/>
      <c r="H3" s="163"/>
      <c r="I3" s="163"/>
      <c r="J3" s="163"/>
      <c r="K3" s="9"/>
      <c r="L3" s="159" t="s">
        <v>262</v>
      </c>
      <c r="M3" s="159"/>
    </row>
    <row r="4" spans="1:14">
      <c r="A4" s="63" t="s">
        <v>2</v>
      </c>
      <c r="B4" s="63" t="s">
        <v>3</v>
      </c>
      <c r="C4" s="63" t="s">
        <v>25</v>
      </c>
      <c r="D4" s="63" t="s">
        <v>26</v>
      </c>
      <c r="E4" s="152" t="s">
        <v>58</v>
      </c>
      <c r="F4" s="152"/>
      <c r="G4" s="63" t="s">
        <v>57</v>
      </c>
      <c r="H4" s="152" t="s">
        <v>52</v>
      </c>
      <c r="I4" s="152"/>
      <c r="J4" s="152"/>
      <c r="K4" s="9"/>
    </row>
    <row r="5" spans="1:14">
      <c r="A5" s="33"/>
      <c r="B5" s="33"/>
      <c r="C5" s="33"/>
      <c r="D5" s="33"/>
      <c r="E5" s="160"/>
      <c r="F5" s="160"/>
      <c r="G5" s="33"/>
      <c r="H5" s="161"/>
      <c r="I5" s="161"/>
      <c r="J5" s="161"/>
      <c r="K5" s="9"/>
    </row>
    <row r="6" spans="1:14" s="14" customFormat="1">
      <c r="A6" s="16"/>
      <c r="B6" s="16"/>
      <c r="C6" s="16"/>
      <c r="D6" s="16"/>
      <c r="E6" s="16"/>
      <c r="F6" s="16"/>
      <c r="G6" s="16"/>
      <c r="H6" s="17"/>
      <c r="I6" s="18"/>
      <c r="J6" s="17"/>
    </row>
    <row r="7" spans="1:14">
      <c r="A7" s="158" t="s">
        <v>242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4"/>
    </row>
    <row r="8" spans="1:14">
      <c r="A8" s="63" t="s">
        <v>0</v>
      </c>
      <c r="B8" s="63" t="s">
        <v>233</v>
      </c>
      <c r="C8" s="63" t="s">
        <v>236</v>
      </c>
      <c r="D8" s="63" t="s">
        <v>234</v>
      </c>
      <c r="E8" s="63" t="s">
        <v>235</v>
      </c>
      <c r="F8" s="63" t="s">
        <v>250</v>
      </c>
      <c r="G8" s="63" t="s">
        <v>249</v>
      </c>
      <c r="H8" s="157" t="s">
        <v>1</v>
      </c>
      <c r="I8" s="157"/>
      <c r="J8" s="157"/>
      <c r="K8" s="157"/>
      <c r="L8" s="157"/>
      <c r="M8" s="157"/>
      <c r="N8" s="14"/>
    </row>
    <row r="9" spans="1:14">
      <c r="A9" s="64" t="s">
        <v>53</v>
      </c>
      <c r="B9" s="93">
        <v>42887</v>
      </c>
      <c r="C9" s="93">
        <v>42888</v>
      </c>
      <c r="D9" s="93">
        <v>42887</v>
      </c>
      <c r="E9" s="93">
        <v>42888</v>
      </c>
      <c r="F9" s="92" t="str">
        <f>IF(D9="","",IF(D9&gt;B9,"否",IF(E9&gt;C9,"否","是")))</f>
        <v>是</v>
      </c>
      <c r="G9" s="64"/>
      <c r="H9" s="162" t="s">
        <v>246</v>
      </c>
      <c r="I9" s="162"/>
      <c r="J9" s="162"/>
      <c r="K9" s="162"/>
      <c r="L9" s="162"/>
      <c r="M9" s="162"/>
      <c r="N9" s="14"/>
    </row>
    <row r="10" spans="1:14">
      <c r="A10" s="64" t="s">
        <v>239</v>
      </c>
      <c r="B10" s="93">
        <v>42889</v>
      </c>
      <c r="C10" s="93">
        <v>42889</v>
      </c>
      <c r="D10" s="93">
        <v>42889</v>
      </c>
      <c r="E10" s="93">
        <v>42889</v>
      </c>
      <c r="F10" s="92" t="str">
        <f t="shared" ref="F10:F14" si="0">IF(D10="","",IF(D10&gt;B10,"否",IF(E10&gt;C10,"否","是")))</f>
        <v>是</v>
      </c>
      <c r="G10" s="64"/>
      <c r="H10" s="162"/>
      <c r="I10" s="162"/>
      <c r="J10" s="162"/>
      <c r="K10" s="162"/>
      <c r="L10" s="162"/>
      <c r="M10" s="162"/>
      <c r="N10" s="14"/>
    </row>
    <row r="11" spans="1:14">
      <c r="A11" s="64" t="s">
        <v>56</v>
      </c>
      <c r="B11" s="93">
        <v>42889</v>
      </c>
      <c r="C11" s="93">
        <v>42889</v>
      </c>
      <c r="D11" s="93">
        <v>42889</v>
      </c>
      <c r="E11" s="93">
        <v>42889</v>
      </c>
      <c r="F11" s="92" t="str">
        <f t="shared" si="0"/>
        <v>是</v>
      </c>
      <c r="G11" s="64"/>
      <c r="H11" s="162"/>
      <c r="I11" s="162"/>
      <c r="J11" s="162"/>
      <c r="K11" s="162"/>
      <c r="L11" s="162"/>
      <c r="M11" s="162"/>
      <c r="N11" s="14"/>
    </row>
    <row r="12" spans="1:14">
      <c r="A12" s="64" t="s">
        <v>55</v>
      </c>
      <c r="B12" s="93">
        <v>42889</v>
      </c>
      <c r="C12" s="93">
        <v>42889</v>
      </c>
      <c r="D12" s="93">
        <v>42889</v>
      </c>
      <c r="E12" s="93">
        <v>42889</v>
      </c>
      <c r="F12" s="92" t="str">
        <f t="shared" si="0"/>
        <v>是</v>
      </c>
      <c r="G12" s="64"/>
      <c r="H12" s="162"/>
      <c r="I12" s="162"/>
      <c r="J12" s="162"/>
      <c r="K12" s="162"/>
      <c r="L12" s="162"/>
      <c r="M12" s="162"/>
      <c r="N12" s="14"/>
    </row>
    <row r="13" spans="1:14">
      <c r="A13" s="64" t="s">
        <v>240</v>
      </c>
      <c r="B13" s="93">
        <v>42891</v>
      </c>
      <c r="C13" s="93">
        <v>42894</v>
      </c>
      <c r="D13" s="93">
        <v>42891</v>
      </c>
      <c r="E13" s="93">
        <v>42895</v>
      </c>
      <c r="F13" s="92" t="str">
        <f t="shared" si="0"/>
        <v>否</v>
      </c>
      <c r="G13" s="64" t="s">
        <v>259</v>
      </c>
      <c r="H13" s="162" t="s">
        <v>260</v>
      </c>
      <c r="I13" s="162"/>
      <c r="J13" s="162"/>
      <c r="K13" s="162"/>
      <c r="L13" s="162"/>
      <c r="M13" s="162"/>
      <c r="N13" s="14"/>
    </row>
    <row r="14" spans="1:14">
      <c r="A14" s="64" t="s">
        <v>241</v>
      </c>
      <c r="B14" s="93">
        <v>42895</v>
      </c>
      <c r="C14" s="93">
        <v>42895</v>
      </c>
      <c r="D14" s="93">
        <v>42895</v>
      </c>
      <c r="E14" s="93">
        <v>42895</v>
      </c>
      <c r="F14" s="92" t="str">
        <f t="shared" si="0"/>
        <v>是</v>
      </c>
      <c r="G14" s="64"/>
      <c r="H14" s="162"/>
      <c r="I14" s="162"/>
      <c r="J14" s="162"/>
      <c r="K14" s="162"/>
      <c r="L14" s="162"/>
      <c r="M14" s="162"/>
      <c r="N14" s="14"/>
    </row>
    <row r="15" spans="1:14">
      <c r="N15" s="14"/>
    </row>
    <row r="16" spans="1:14">
      <c r="A16" s="158" t="s">
        <v>251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4"/>
    </row>
    <row r="17" spans="1:14">
      <c r="A17" s="63" t="s">
        <v>252</v>
      </c>
      <c r="B17" s="63" t="s">
        <v>253</v>
      </c>
      <c r="C17" s="63" t="s">
        <v>254</v>
      </c>
      <c r="D17" s="152" t="s">
        <v>408</v>
      </c>
      <c r="E17" s="152"/>
      <c r="F17" s="152"/>
      <c r="G17" s="152" t="s">
        <v>255</v>
      </c>
      <c r="H17" s="152"/>
      <c r="I17" s="152"/>
      <c r="J17" s="152"/>
      <c r="K17" s="152"/>
      <c r="L17" s="152"/>
      <c r="M17" s="152"/>
      <c r="N17" s="14"/>
    </row>
    <row r="18" spans="1:14">
      <c r="A18" s="64">
        <v>1</v>
      </c>
      <c r="B18" s="93">
        <v>42892</v>
      </c>
      <c r="C18" s="64" t="s">
        <v>256</v>
      </c>
      <c r="D18" s="162" t="s">
        <v>257</v>
      </c>
      <c r="E18" s="162"/>
      <c r="F18" s="162"/>
      <c r="G18" s="162" t="s">
        <v>258</v>
      </c>
      <c r="H18" s="162"/>
      <c r="I18" s="162"/>
      <c r="J18" s="162"/>
      <c r="K18" s="162"/>
      <c r="L18" s="162"/>
      <c r="M18" s="162"/>
    </row>
    <row r="19" spans="1:14">
      <c r="A19" s="64">
        <v>2</v>
      </c>
      <c r="B19" s="64"/>
      <c r="C19" s="64"/>
      <c r="D19" s="162"/>
      <c r="E19" s="162"/>
      <c r="F19" s="162"/>
      <c r="G19" s="162"/>
      <c r="H19" s="162"/>
      <c r="I19" s="162"/>
      <c r="J19" s="162"/>
      <c r="K19" s="162"/>
      <c r="L19" s="162"/>
      <c r="M19" s="162"/>
    </row>
    <row r="20" spans="1:14">
      <c r="A20" s="64">
        <v>3</v>
      </c>
      <c r="B20" s="64"/>
      <c r="C20" s="64"/>
      <c r="D20" s="162"/>
      <c r="E20" s="162"/>
      <c r="F20" s="162"/>
      <c r="G20" s="162"/>
      <c r="H20" s="162"/>
      <c r="I20" s="162"/>
      <c r="J20" s="162"/>
      <c r="K20" s="162"/>
      <c r="L20" s="162"/>
      <c r="M20" s="162"/>
    </row>
    <row r="22" spans="1:14">
      <c r="A22" s="158" t="s">
        <v>261</v>
      </c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</row>
    <row r="23" spans="1:14">
      <c r="A23" s="167" t="s">
        <v>244</v>
      </c>
      <c r="B23" s="168"/>
      <c r="C23" s="168"/>
      <c r="D23" s="168"/>
      <c r="E23" s="169"/>
      <c r="F23" s="167" t="s">
        <v>245</v>
      </c>
      <c r="G23" s="168"/>
      <c r="H23" s="169"/>
      <c r="I23" s="164" t="s">
        <v>201</v>
      </c>
      <c r="J23" s="164"/>
      <c r="K23" s="164"/>
      <c r="L23" s="164"/>
      <c r="M23" s="164"/>
      <c r="N23" s="86"/>
    </row>
    <row r="24" spans="1:14" ht="28.5">
      <c r="A24" s="83" t="s">
        <v>202</v>
      </c>
      <c r="B24" s="84" t="s">
        <v>203</v>
      </c>
      <c r="C24" s="84" t="s">
        <v>204</v>
      </c>
      <c r="D24" s="85" t="s">
        <v>205</v>
      </c>
      <c r="E24" s="84" t="s">
        <v>206</v>
      </c>
      <c r="F24" s="85" t="s">
        <v>207</v>
      </c>
      <c r="G24" s="85" t="s">
        <v>208</v>
      </c>
      <c r="H24" s="85" t="s">
        <v>209</v>
      </c>
      <c r="I24" s="67" t="s">
        <v>210</v>
      </c>
      <c r="J24" s="68" t="s">
        <v>211</v>
      </c>
      <c r="K24" s="69" t="s">
        <v>212</v>
      </c>
      <c r="L24" s="87" t="s">
        <v>213</v>
      </c>
      <c r="M24" s="87" t="s">
        <v>214</v>
      </c>
      <c r="N24" s="88" t="s">
        <v>215</v>
      </c>
    </row>
    <row r="25" spans="1:14" ht="28.5">
      <c r="A25" s="70" t="s">
        <v>216</v>
      </c>
      <c r="B25" s="94">
        <v>42898</v>
      </c>
      <c r="C25" s="94">
        <v>42899</v>
      </c>
      <c r="D25" s="71">
        <v>1</v>
      </c>
      <c r="E25" s="71" t="s">
        <v>217</v>
      </c>
      <c r="F25" s="71">
        <v>200</v>
      </c>
      <c r="G25" s="71">
        <v>0</v>
      </c>
      <c r="H25" s="72">
        <f>IF(表2[[#This Row],[执行数]]="","",表2[[#This Row],[执行数]]/表2[[#This Row],[用例总数]])</f>
        <v>0</v>
      </c>
      <c r="I25" s="71">
        <v>1</v>
      </c>
      <c r="J25" s="71">
        <v>0</v>
      </c>
      <c r="K25" s="71">
        <v>0</v>
      </c>
      <c r="L25" s="71">
        <f>SUM(I$25:I25)-SUM(J$25:J25)</f>
        <v>1</v>
      </c>
      <c r="M25" s="71">
        <f>SUM(I$25:I25)</f>
        <v>1</v>
      </c>
      <c r="N25" s="97" t="s">
        <v>269</v>
      </c>
    </row>
    <row r="26" spans="1:14">
      <c r="A26" s="70" t="s">
        <v>218</v>
      </c>
      <c r="B26" s="94">
        <v>42899</v>
      </c>
      <c r="C26" s="94">
        <v>42900</v>
      </c>
      <c r="D26" s="71">
        <v>14</v>
      </c>
      <c r="E26" s="71" t="s">
        <v>219</v>
      </c>
      <c r="F26" s="71">
        <v>200</v>
      </c>
      <c r="G26" s="71">
        <v>180</v>
      </c>
      <c r="H26" s="72">
        <f>IF(表2[[#This Row],[执行数]]="","",表2[[#This Row],[执行数]]/表2[[#This Row],[用例总数]])</f>
        <v>0.9</v>
      </c>
      <c r="I26" s="71">
        <v>56</v>
      </c>
      <c r="J26" s="71">
        <v>26</v>
      </c>
      <c r="K26" s="71">
        <v>12</v>
      </c>
      <c r="L26" s="71">
        <f>SUM(I$25:I26)-SUM(J$25:J26)</f>
        <v>31</v>
      </c>
      <c r="M26" s="71">
        <f>SUM(I$25:I26)</f>
        <v>57</v>
      </c>
      <c r="N26" s="73" t="s">
        <v>237</v>
      </c>
    </row>
    <row r="27" spans="1:14">
      <c r="A27" s="70" t="s">
        <v>220</v>
      </c>
      <c r="B27" s="94">
        <v>42901</v>
      </c>
      <c r="C27" s="94">
        <v>42903</v>
      </c>
      <c r="D27" s="71">
        <v>24</v>
      </c>
      <c r="E27" s="71" t="s">
        <v>221</v>
      </c>
      <c r="F27" s="71">
        <v>200</v>
      </c>
      <c r="G27" s="71">
        <v>200</v>
      </c>
      <c r="H27" s="72">
        <f>IF(表2[[#This Row],[执行数]]="","",表2[[#This Row],[执行数]]/表2[[#This Row],[用例总数]])</f>
        <v>1</v>
      </c>
      <c r="I27" s="71">
        <v>22</v>
      </c>
      <c r="J27" s="71">
        <v>34</v>
      </c>
      <c r="K27" s="71">
        <v>10</v>
      </c>
      <c r="L27" s="71">
        <f>SUM(I$25:I27)-SUM(J$25:J27)</f>
        <v>19</v>
      </c>
      <c r="M27" s="71">
        <f>SUM(I$25:I27)</f>
        <v>79</v>
      </c>
      <c r="N27" s="73"/>
    </row>
    <row r="28" spans="1:14">
      <c r="A28" s="70" t="s">
        <v>222</v>
      </c>
      <c r="B28" s="94">
        <v>42904</v>
      </c>
      <c r="C28" s="94">
        <v>42905</v>
      </c>
      <c r="D28" s="71">
        <v>16</v>
      </c>
      <c r="E28" s="71" t="s">
        <v>223</v>
      </c>
      <c r="F28" s="71">
        <v>200</v>
      </c>
      <c r="G28" s="71">
        <v>30</v>
      </c>
      <c r="H28" s="72">
        <f>IF(表2[[#This Row],[执行数]]="","",表2[[#This Row],[执行数]]/表2[[#This Row],[用例总数]])</f>
        <v>0.15</v>
      </c>
      <c r="I28" s="71">
        <v>2</v>
      </c>
      <c r="J28" s="71">
        <v>12</v>
      </c>
      <c r="K28" s="71">
        <v>3</v>
      </c>
      <c r="L28" s="71">
        <f>SUM(I$25:I28)-SUM(J$25:J28)</f>
        <v>9</v>
      </c>
      <c r="M28" s="71">
        <f>SUM(I$25:I28)</f>
        <v>81</v>
      </c>
      <c r="N28" s="73" t="s">
        <v>238</v>
      </c>
    </row>
    <row r="29" spans="1:14">
      <c r="A29" s="70" t="s">
        <v>224</v>
      </c>
      <c r="B29" s="94">
        <v>42906</v>
      </c>
      <c r="C29" s="94">
        <v>42907</v>
      </c>
      <c r="D29" s="71">
        <v>16</v>
      </c>
      <c r="E29" s="71" t="s">
        <v>225</v>
      </c>
      <c r="F29" s="71">
        <v>200</v>
      </c>
      <c r="G29" s="71">
        <v>200</v>
      </c>
      <c r="H29" s="72">
        <f>IF(表2[[#This Row],[执行数]]="","",表2[[#This Row],[执行数]]/表2[[#This Row],[用例总数]])</f>
        <v>1</v>
      </c>
      <c r="I29" s="71">
        <v>0</v>
      </c>
      <c r="J29" s="71">
        <v>8</v>
      </c>
      <c r="K29" s="71">
        <v>0</v>
      </c>
      <c r="L29" s="71">
        <f>SUM(I$25:I29)-SUM(J$25:J29)</f>
        <v>1</v>
      </c>
      <c r="M29" s="71">
        <f>SUM(I$25:I29)</f>
        <v>81</v>
      </c>
      <c r="N29" s="73" t="s">
        <v>226</v>
      </c>
    </row>
    <row r="30" spans="1:14">
      <c r="A30" s="74" t="s">
        <v>243</v>
      </c>
      <c r="B30" s="75"/>
      <c r="C30" s="75"/>
      <c r="D30" s="76">
        <f>SUBTOTAL(109,表2[实际工时
(H)])</f>
        <v>71</v>
      </c>
      <c r="E30" s="76"/>
      <c r="F30" s="76"/>
      <c r="G30" s="76"/>
      <c r="H30" s="77"/>
      <c r="I30" s="76">
        <f>SUBTOTAL(109,表2[新增数])</f>
        <v>81</v>
      </c>
      <c r="J30" s="76">
        <f>SUBTOTAL(109,表2[关闭数])</f>
        <v>80</v>
      </c>
      <c r="K30" s="76"/>
      <c r="L30" s="76">
        <f>表2[[#Totals],[新增数]]-表2[[#Totals],[关闭数]]</f>
        <v>1</v>
      </c>
      <c r="M30" s="76">
        <f>表2[[#Totals],[新增数]]</f>
        <v>81</v>
      </c>
      <c r="N30" s="96" t="s">
        <v>268</v>
      </c>
    </row>
    <row r="32" spans="1:14">
      <c r="A32" s="165" t="s">
        <v>248</v>
      </c>
      <c r="B32" s="166"/>
      <c r="C32" s="166"/>
      <c r="D32" s="166"/>
    </row>
    <row r="33" spans="1:5" ht="28.5">
      <c r="A33" s="89" t="s">
        <v>202</v>
      </c>
      <c r="B33" s="90" t="s">
        <v>227</v>
      </c>
      <c r="C33" s="90" t="s">
        <v>228</v>
      </c>
      <c r="D33" s="91" t="s">
        <v>229</v>
      </c>
      <c r="E33" s="104"/>
    </row>
    <row r="34" spans="1:5">
      <c r="A34" s="78" t="s">
        <v>230</v>
      </c>
      <c r="B34" s="95">
        <v>42898</v>
      </c>
      <c r="C34" s="95">
        <v>42899</v>
      </c>
      <c r="D34" s="79">
        <v>16</v>
      </c>
    </row>
    <row r="35" spans="1:5">
      <c r="A35" s="78" t="s">
        <v>218</v>
      </c>
      <c r="B35" s="95">
        <v>42900</v>
      </c>
      <c r="C35" s="95">
        <v>42902</v>
      </c>
      <c r="D35" s="79">
        <v>24</v>
      </c>
    </row>
    <row r="36" spans="1:5">
      <c r="A36" s="78" t="s">
        <v>231</v>
      </c>
      <c r="B36" s="95">
        <v>42903</v>
      </c>
      <c r="C36" s="95">
        <v>42904</v>
      </c>
      <c r="D36" s="79">
        <v>16</v>
      </c>
    </row>
    <row r="37" spans="1:5">
      <c r="A37" s="78" t="s">
        <v>247</v>
      </c>
      <c r="B37" s="95">
        <v>42905</v>
      </c>
      <c r="C37" s="95">
        <v>42905</v>
      </c>
      <c r="D37" s="79">
        <v>4</v>
      </c>
    </row>
    <row r="38" spans="1:5">
      <c r="A38" s="80" t="s">
        <v>232</v>
      </c>
      <c r="B38" s="81"/>
      <c r="C38" s="81"/>
      <c r="D38" s="82">
        <f>SUBTOTAL(109,表4[计划工时
(H)])</f>
        <v>60</v>
      </c>
    </row>
  </sheetData>
  <mergeCells count="29">
    <mergeCell ref="I23:M23"/>
    <mergeCell ref="A32:D32"/>
    <mergeCell ref="A23:E23"/>
    <mergeCell ref="F23:H23"/>
    <mergeCell ref="D20:F20"/>
    <mergeCell ref="G20:M20"/>
    <mergeCell ref="A1:M1"/>
    <mergeCell ref="H5:J5"/>
    <mergeCell ref="H4:J4"/>
    <mergeCell ref="D19:F19"/>
    <mergeCell ref="D18:F18"/>
    <mergeCell ref="D17:F17"/>
    <mergeCell ref="G19:M19"/>
    <mergeCell ref="G18:M18"/>
    <mergeCell ref="G17:M17"/>
    <mergeCell ref="H14:M14"/>
    <mergeCell ref="H13:M13"/>
    <mergeCell ref="H12:M12"/>
    <mergeCell ref="H11:M11"/>
    <mergeCell ref="H10:M10"/>
    <mergeCell ref="H9:M9"/>
    <mergeCell ref="A3:J3"/>
    <mergeCell ref="H8:M8"/>
    <mergeCell ref="A22:M22"/>
    <mergeCell ref="A16:M16"/>
    <mergeCell ref="A7:M7"/>
    <mergeCell ref="L3:M3"/>
    <mergeCell ref="E5:F5"/>
    <mergeCell ref="E4:F4"/>
  </mergeCells>
  <phoneticPr fontId="8" type="noConversion"/>
  <conditionalFormatting sqref="F9:F14">
    <cfRule type="cellIs" dxfId="1124" priority="9" operator="equal">
      <formula>"否"</formula>
    </cfRule>
  </conditionalFormatting>
  <conditionalFormatting sqref="K25:L29">
    <cfRule type="cellIs" dxfId="1123" priority="3" operator="greaterThan">
      <formula>0</formula>
    </cfRule>
  </conditionalFormatting>
  <conditionalFormatting sqref="H25:H29">
    <cfRule type="cellIs" dxfId="1122" priority="1" operator="lessThan">
      <formula>1</formula>
    </cfRule>
  </conditionalFormatting>
  <dataValidations count="1">
    <dataValidation type="list" allowBlank="1" showInputMessage="1" showErrorMessage="1" sqref="G9:G14">
      <formula1>"需求,开发,测试,集成,环境"</formula1>
    </dataValidation>
  </dataValidations>
  <pageMargins left="0.75" right="0.75" top="1" bottom="1" header="0.5" footer="0.5"/>
  <pageSetup paperSize="9" orientation="portrait" r:id="rId1"/>
  <headerFooter alignWithMargins="0"/>
  <ignoredErrors>
    <ignoredError sqref="M26:M28 L26:L28" formulaRange="1"/>
  </ignoredErrors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outlinePr summaryBelow="0"/>
  </sheetPr>
  <dimension ref="A1:H162"/>
  <sheetViews>
    <sheetView showGridLines="0" zoomScaleNormal="100" workbookViewId="0">
      <selection sqref="A1:E1"/>
    </sheetView>
  </sheetViews>
  <sheetFormatPr defaultRowHeight="14.25" outlineLevelRow="2"/>
  <cols>
    <col min="1" max="1" width="15.5" style="110" bestFit="1" customWidth="1"/>
    <col min="2" max="2" width="9" style="106" bestFit="1" customWidth="1"/>
    <col min="3" max="3" width="17.25" style="106" bestFit="1" customWidth="1"/>
    <col min="4" max="4" width="50.625" style="106" customWidth="1"/>
    <col min="5" max="5" width="50.625" style="105" customWidth="1"/>
    <col min="6" max="6" width="11.25" style="105" bestFit="1" customWidth="1"/>
    <col min="7" max="7" width="8" style="105" bestFit="1" customWidth="1"/>
    <col min="8" max="16384" width="9" style="105"/>
  </cols>
  <sheetData>
    <row r="1" spans="1:5" ht="18">
      <c r="A1" s="172" t="s">
        <v>339</v>
      </c>
      <c r="B1" s="172"/>
      <c r="C1" s="172"/>
      <c r="D1" s="172"/>
      <c r="E1" s="172"/>
    </row>
    <row r="2" spans="1:5">
      <c r="C2" s="110"/>
      <c r="D2" s="110"/>
      <c r="E2" s="110"/>
    </row>
    <row r="3" spans="1:5" ht="16.5">
      <c r="A3" s="170" t="s">
        <v>406</v>
      </c>
      <c r="B3" s="170"/>
      <c r="C3" s="170"/>
      <c r="D3" s="170"/>
      <c r="E3" s="170"/>
    </row>
    <row r="4" spans="1:5" s="135" customFormat="1" ht="9.75">
      <c r="B4" s="138"/>
    </row>
    <row r="5" spans="1:5">
      <c r="A5" s="134" t="s">
        <v>347</v>
      </c>
      <c r="B5" s="134" t="s">
        <v>348</v>
      </c>
      <c r="C5" s="134" t="s">
        <v>396</v>
      </c>
      <c r="E5" s="107"/>
    </row>
    <row r="6" spans="1:5" collapsed="1">
      <c r="A6" s="132" t="s">
        <v>338</v>
      </c>
      <c r="B6" s="118" t="s">
        <v>64</v>
      </c>
      <c r="C6" s="128" t="s">
        <v>338</v>
      </c>
      <c r="E6" s="107"/>
    </row>
    <row r="7" spans="1:5" hidden="1" outlineLevel="1">
      <c r="B7" s="103" t="s">
        <v>64</v>
      </c>
      <c r="C7" s="182" t="s">
        <v>409</v>
      </c>
      <c r="E7" s="107"/>
    </row>
    <row r="8" spans="1:5" hidden="1" outlineLevel="1">
      <c r="A8" s="113"/>
      <c r="B8" s="103" t="s">
        <v>64</v>
      </c>
      <c r="C8" s="182" t="s">
        <v>410</v>
      </c>
      <c r="E8" s="107"/>
    </row>
    <row r="9" spans="1:5" hidden="1" outlineLevel="1">
      <c r="A9" s="113"/>
      <c r="B9" s="103"/>
      <c r="C9" s="109"/>
      <c r="D9" s="105"/>
      <c r="E9" s="107"/>
    </row>
    <row r="10" spans="1:5" hidden="1" outlineLevel="1">
      <c r="A10" s="113"/>
      <c r="B10" s="103"/>
      <c r="C10" s="109"/>
      <c r="D10" s="105"/>
      <c r="E10" s="107"/>
    </row>
    <row r="11" spans="1:5" hidden="1" outlineLevel="1">
      <c r="A11" s="113"/>
      <c r="B11" s="103"/>
      <c r="C11" s="109"/>
      <c r="D11" s="105"/>
      <c r="E11" s="107"/>
    </row>
    <row r="12" spans="1:5" hidden="1" outlineLevel="1">
      <c r="A12" s="113"/>
      <c r="B12" s="103"/>
      <c r="C12" s="109"/>
      <c r="D12" s="105"/>
      <c r="E12" s="107"/>
    </row>
    <row r="13" spans="1:5" s="135" customFormat="1" ht="9.75">
      <c r="A13" s="136"/>
      <c r="B13" s="138"/>
      <c r="E13" s="137"/>
    </row>
    <row r="14" spans="1:5" collapsed="1">
      <c r="A14" s="132" t="s">
        <v>307</v>
      </c>
      <c r="B14" s="103" t="s">
        <v>64</v>
      </c>
      <c r="C14" s="103"/>
      <c r="D14" s="62"/>
      <c r="E14" s="107"/>
    </row>
    <row r="15" spans="1:5" hidden="1" outlineLevel="1">
      <c r="A15" s="127" t="s">
        <v>303</v>
      </c>
      <c r="B15" s="103" t="s">
        <v>64</v>
      </c>
      <c r="C15" s="126"/>
      <c r="D15" s="62"/>
    </row>
    <row r="16" spans="1:5" hidden="1" outlineLevel="1">
      <c r="A16" s="127" t="s">
        <v>304</v>
      </c>
      <c r="B16" s="103" t="s">
        <v>64</v>
      </c>
      <c r="C16" s="126"/>
      <c r="D16" s="62"/>
    </row>
    <row r="17" spans="1:5" hidden="1" outlineLevel="1">
      <c r="A17" s="127" t="s">
        <v>305</v>
      </c>
      <c r="B17" s="103" t="s">
        <v>64</v>
      </c>
      <c r="C17" s="126"/>
      <c r="D17" s="62"/>
    </row>
    <row r="18" spans="1:5" hidden="1" outlineLevel="1">
      <c r="A18" s="127" t="s">
        <v>306</v>
      </c>
      <c r="B18" s="103" t="s">
        <v>64</v>
      </c>
      <c r="C18" s="126"/>
      <c r="D18" s="62"/>
    </row>
    <row r="19" spans="1:5" collapsed="1">
      <c r="A19" s="132" t="s">
        <v>308</v>
      </c>
      <c r="B19" s="103" t="s">
        <v>64</v>
      </c>
      <c r="C19" s="130"/>
      <c r="D19" s="62"/>
      <c r="E19" s="107"/>
    </row>
    <row r="20" spans="1:5" hidden="1" outlineLevel="1">
      <c r="A20" s="127" t="s">
        <v>309</v>
      </c>
      <c r="B20" s="103" t="s">
        <v>64</v>
      </c>
      <c r="C20" s="126"/>
      <c r="D20" s="62"/>
      <c r="E20" s="107"/>
    </row>
    <row r="21" spans="1:5" hidden="1" outlineLevel="1">
      <c r="A21" s="127" t="s">
        <v>310</v>
      </c>
      <c r="B21" s="103" t="s">
        <v>64</v>
      </c>
      <c r="C21" s="126"/>
      <c r="D21" s="62"/>
      <c r="E21" s="107"/>
    </row>
    <row r="22" spans="1:5" collapsed="1">
      <c r="A22" s="132" t="s">
        <v>311</v>
      </c>
      <c r="B22" s="103" t="s">
        <v>64</v>
      </c>
      <c r="C22" s="130"/>
      <c r="D22" s="62"/>
      <c r="E22" s="107"/>
    </row>
    <row r="23" spans="1:5" hidden="1" outlineLevel="1">
      <c r="A23" s="127" t="s">
        <v>312</v>
      </c>
      <c r="B23" s="103" t="s">
        <v>64</v>
      </c>
      <c r="C23" s="126"/>
      <c r="D23" s="62"/>
      <c r="E23" s="107"/>
    </row>
    <row r="24" spans="1:5" hidden="1" outlineLevel="1">
      <c r="A24" s="127" t="s">
        <v>313</v>
      </c>
      <c r="B24" s="103" t="s">
        <v>64</v>
      </c>
      <c r="C24" s="126"/>
      <c r="D24" s="62"/>
      <c r="E24" s="107"/>
    </row>
    <row r="25" spans="1:5" hidden="1" outlineLevel="1">
      <c r="A25" s="127" t="s">
        <v>314</v>
      </c>
      <c r="B25" s="103" t="s">
        <v>64</v>
      </c>
      <c r="C25" s="126"/>
      <c r="D25" s="62"/>
      <c r="E25" s="107"/>
    </row>
    <row r="26" spans="1:5" hidden="1" outlineLevel="1">
      <c r="A26" s="127" t="s">
        <v>315</v>
      </c>
      <c r="B26" s="103" t="s">
        <v>73</v>
      </c>
      <c r="C26" s="126" t="s">
        <v>340</v>
      </c>
      <c r="D26" s="62"/>
      <c r="E26" s="107"/>
    </row>
    <row r="27" spans="1:5" hidden="1" outlineLevel="1">
      <c r="A27" s="127" t="s">
        <v>316</v>
      </c>
      <c r="B27" s="103" t="s">
        <v>73</v>
      </c>
      <c r="C27" s="126" t="s">
        <v>340</v>
      </c>
      <c r="D27" s="62"/>
      <c r="E27" s="107"/>
    </row>
    <row r="28" spans="1:5" hidden="1" outlineLevel="1">
      <c r="A28" s="127" t="s">
        <v>317</v>
      </c>
      <c r="B28" s="103" t="s">
        <v>73</v>
      </c>
      <c r="C28" s="126" t="s">
        <v>340</v>
      </c>
      <c r="D28" s="62"/>
      <c r="E28" s="107"/>
    </row>
    <row r="29" spans="1:5" collapsed="1">
      <c r="A29" s="132" t="s">
        <v>318</v>
      </c>
      <c r="B29" s="103" t="s">
        <v>64</v>
      </c>
      <c r="C29" s="130"/>
      <c r="D29" s="62"/>
      <c r="E29" s="107"/>
    </row>
    <row r="30" spans="1:5" hidden="1" outlineLevel="1">
      <c r="A30" s="127" t="s">
        <v>319</v>
      </c>
      <c r="B30" s="103" t="s">
        <v>64</v>
      </c>
      <c r="C30" s="126"/>
      <c r="D30" s="62"/>
      <c r="E30" s="107"/>
    </row>
    <row r="31" spans="1:5" hidden="1" outlineLevel="1">
      <c r="A31" s="127" t="s">
        <v>320</v>
      </c>
      <c r="B31" s="103" t="s">
        <v>64</v>
      </c>
      <c r="C31" s="126"/>
      <c r="D31" s="62"/>
      <c r="E31" s="107"/>
    </row>
    <row r="32" spans="1:5" hidden="1" outlineLevel="1">
      <c r="A32" s="127" t="s">
        <v>321</v>
      </c>
      <c r="B32" s="103" t="s">
        <v>73</v>
      </c>
      <c r="C32" s="126" t="s">
        <v>340</v>
      </c>
      <c r="D32" s="62"/>
      <c r="E32" s="107"/>
    </row>
    <row r="33" spans="1:5" hidden="1" outlineLevel="1">
      <c r="A33" s="127" t="s">
        <v>322</v>
      </c>
      <c r="B33" s="103" t="s">
        <v>349</v>
      </c>
      <c r="C33" s="126" t="s">
        <v>340</v>
      </c>
      <c r="D33" s="62"/>
      <c r="E33" s="107"/>
    </row>
    <row r="34" spans="1:5" collapsed="1">
      <c r="A34" s="132" t="s">
        <v>108</v>
      </c>
      <c r="B34" s="103" t="s">
        <v>73</v>
      </c>
      <c r="C34" s="130"/>
      <c r="D34" s="62"/>
      <c r="E34" s="107"/>
    </row>
    <row r="35" spans="1:5" hidden="1" outlineLevel="1">
      <c r="A35" s="127" t="s">
        <v>323</v>
      </c>
      <c r="B35" s="103" t="s">
        <v>73</v>
      </c>
      <c r="C35" s="126" t="s">
        <v>341</v>
      </c>
      <c r="D35" s="62"/>
      <c r="E35" s="107"/>
    </row>
    <row r="36" spans="1:5" hidden="1" outlineLevel="1">
      <c r="A36" s="127" t="s">
        <v>324</v>
      </c>
      <c r="B36" s="103" t="s">
        <v>73</v>
      </c>
      <c r="C36" s="126" t="s">
        <v>341</v>
      </c>
      <c r="D36" s="62"/>
      <c r="E36" s="107"/>
    </row>
    <row r="37" spans="1:5" collapsed="1">
      <c r="A37" s="132" t="s">
        <v>325</v>
      </c>
      <c r="B37" s="103" t="s">
        <v>64</v>
      </c>
      <c r="C37" s="130"/>
      <c r="D37" s="62"/>
      <c r="E37" s="107"/>
    </row>
    <row r="38" spans="1:5" hidden="1" outlineLevel="1">
      <c r="A38" s="127" t="s">
        <v>307</v>
      </c>
      <c r="B38" s="103" t="s">
        <v>64</v>
      </c>
      <c r="C38" s="126"/>
      <c r="D38" s="62"/>
      <c r="E38" s="107"/>
    </row>
    <row r="39" spans="1:5" hidden="1" outlineLevel="1">
      <c r="A39" s="127" t="s">
        <v>326</v>
      </c>
      <c r="B39" s="103" t="s">
        <v>64</v>
      </c>
      <c r="C39" s="126"/>
      <c r="D39" s="62"/>
      <c r="E39" s="107"/>
    </row>
    <row r="40" spans="1:5" hidden="1" outlineLevel="1">
      <c r="A40" s="127" t="s">
        <v>327</v>
      </c>
      <c r="B40" s="103" t="s">
        <v>64</v>
      </c>
      <c r="C40" s="126"/>
      <c r="D40" s="62"/>
      <c r="E40" s="107"/>
    </row>
    <row r="41" spans="1:5" collapsed="1">
      <c r="A41" s="132" t="s">
        <v>328</v>
      </c>
      <c r="B41" s="103" t="s">
        <v>64</v>
      </c>
      <c r="C41" s="130"/>
      <c r="D41" s="62"/>
      <c r="E41" s="107"/>
    </row>
    <row r="42" spans="1:5" hidden="1" outlineLevel="1">
      <c r="A42" s="127" t="s">
        <v>329</v>
      </c>
      <c r="B42" s="103" t="s">
        <v>64</v>
      </c>
      <c r="C42" s="126"/>
      <c r="D42" s="62"/>
      <c r="E42" s="107"/>
    </row>
    <row r="43" spans="1:5" hidden="1" outlineLevel="1">
      <c r="A43" s="127" t="s">
        <v>330</v>
      </c>
      <c r="B43" s="103" t="s">
        <v>73</v>
      </c>
      <c r="C43" s="126" t="s">
        <v>340</v>
      </c>
      <c r="D43" s="62"/>
      <c r="E43" s="107"/>
    </row>
    <row r="44" spans="1:5" collapsed="1">
      <c r="A44" s="132" t="s">
        <v>331</v>
      </c>
      <c r="B44" s="103" t="s">
        <v>183</v>
      </c>
      <c r="C44" s="130"/>
      <c r="D44" s="62"/>
      <c r="E44" s="107"/>
    </row>
    <row r="45" spans="1:5" hidden="1" outlineLevel="1">
      <c r="A45" s="127" t="s">
        <v>332</v>
      </c>
      <c r="B45" s="103" t="s">
        <v>183</v>
      </c>
      <c r="C45" s="126"/>
      <c r="D45" s="62"/>
      <c r="E45" s="107"/>
    </row>
    <row r="46" spans="1:5" hidden="1" outlineLevel="1">
      <c r="A46" s="127" t="s">
        <v>333</v>
      </c>
      <c r="B46" s="103" t="s">
        <v>73</v>
      </c>
      <c r="C46" s="126" t="s">
        <v>342</v>
      </c>
      <c r="D46" s="62"/>
      <c r="E46" s="107"/>
    </row>
    <row r="47" spans="1:5" collapsed="1">
      <c r="A47" s="132" t="s">
        <v>100</v>
      </c>
      <c r="B47" s="103" t="s">
        <v>64</v>
      </c>
      <c r="C47" s="130"/>
      <c r="D47" s="62"/>
      <c r="E47" s="107"/>
    </row>
    <row r="48" spans="1:5" hidden="1" outlineLevel="1">
      <c r="A48" s="127" t="s">
        <v>334</v>
      </c>
      <c r="B48" s="103" t="s">
        <v>73</v>
      </c>
      <c r="C48" s="126"/>
      <c r="D48" s="62"/>
      <c r="E48" s="107"/>
    </row>
    <row r="49" spans="1:5" hidden="1" outlineLevel="1">
      <c r="A49" s="127" t="s">
        <v>335</v>
      </c>
      <c r="B49" s="103" t="s">
        <v>73</v>
      </c>
      <c r="C49" s="126" t="s">
        <v>343</v>
      </c>
      <c r="D49" s="62"/>
      <c r="E49" s="107"/>
    </row>
    <row r="50" spans="1:5" hidden="1" outlineLevel="1" collapsed="1">
      <c r="A50" s="127" t="s">
        <v>336</v>
      </c>
      <c r="B50" s="103" t="s">
        <v>73</v>
      </c>
      <c r="C50" s="126" t="s">
        <v>343</v>
      </c>
      <c r="D50" s="62"/>
      <c r="E50" s="107"/>
    </row>
    <row r="51" spans="1:5" hidden="1" outlineLevel="2">
      <c r="A51" s="62"/>
      <c r="B51" s="111"/>
      <c r="C51" s="125"/>
      <c r="D51" s="131" t="s">
        <v>104</v>
      </c>
      <c r="E51" s="133" t="s">
        <v>106</v>
      </c>
    </row>
    <row r="52" spans="1:5" ht="14.25" hidden="1" customHeight="1" outlineLevel="2">
      <c r="A52" s="62"/>
      <c r="B52" s="111"/>
      <c r="C52" s="125"/>
      <c r="D52" s="112" t="s">
        <v>350</v>
      </c>
      <c r="E52" s="112" t="s">
        <v>105</v>
      </c>
    </row>
    <row r="53" spans="1:5" ht="28.5" hidden="1" outlineLevel="2">
      <c r="A53" s="62"/>
      <c r="B53" s="111"/>
      <c r="C53" s="125"/>
      <c r="D53" s="112" t="s">
        <v>395</v>
      </c>
      <c r="E53" s="112" t="s">
        <v>158</v>
      </c>
    </row>
    <row r="54" spans="1:5" ht="28.5" hidden="1" outlineLevel="2">
      <c r="A54" s="62"/>
      <c r="B54" s="111"/>
      <c r="C54" s="125"/>
      <c r="D54" s="112" t="s">
        <v>101</v>
      </c>
      <c r="E54" s="112" t="s">
        <v>157</v>
      </c>
    </row>
    <row r="55" spans="1:5" ht="14.25" hidden="1" customHeight="1" outlineLevel="2">
      <c r="A55" s="62"/>
      <c r="B55" s="111"/>
      <c r="C55" s="125"/>
      <c r="D55" s="112" t="s">
        <v>102</v>
      </c>
      <c r="E55" s="112"/>
    </row>
    <row r="56" spans="1:5" ht="14.25" hidden="1" customHeight="1" outlineLevel="2">
      <c r="A56" s="62"/>
      <c r="B56" s="111"/>
      <c r="C56" s="125"/>
      <c r="D56" s="123" t="s">
        <v>103</v>
      </c>
      <c r="E56" s="112"/>
    </row>
    <row r="57" spans="1:5" ht="14.25" hidden="1" customHeight="1" outlineLevel="2">
      <c r="A57" s="62"/>
      <c r="B57" s="111"/>
      <c r="C57" s="125"/>
      <c r="D57" s="112" t="s">
        <v>107</v>
      </c>
      <c r="E57" s="112"/>
    </row>
    <row r="58" spans="1:5">
      <c r="C58" s="110"/>
      <c r="D58" s="110"/>
    </row>
    <row r="59" spans="1:5" ht="16.5">
      <c r="A59" s="170" t="s">
        <v>351</v>
      </c>
      <c r="B59" s="170"/>
      <c r="C59" s="170"/>
      <c r="D59" s="170"/>
      <c r="E59" s="170"/>
    </row>
    <row r="60" spans="1:5" s="135" customFormat="1" ht="9.75">
      <c r="B60" s="138"/>
    </row>
    <row r="61" spans="1:5">
      <c r="A61" s="134" t="s">
        <v>347</v>
      </c>
      <c r="B61" s="134" t="s">
        <v>348</v>
      </c>
      <c r="C61" s="134" t="s">
        <v>396</v>
      </c>
      <c r="D61" s="105"/>
    </row>
    <row r="62" spans="1:5">
      <c r="A62" s="37" t="s">
        <v>282</v>
      </c>
      <c r="B62" s="108" t="str">
        <f>IF(COUNTIF(B72:B155,"× 失败")&gt;0,"× 失败","√ 通过")</f>
        <v>√ 通过</v>
      </c>
      <c r="C62" s="129"/>
      <c r="D62" s="113"/>
    </row>
    <row r="63" spans="1:5" collapsed="1">
      <c r="A63" s="131" t="s">
        <v>397</v>
      </c>
      <c r="B63" s="124" t="str">
        <f>IF(COUNTA(B64:B71)=0,"",IF(COUNTIF(B64:B71,"× 失败")&gt;0,"× 失败","√ 通过"))</f>
        <v>√ 通过</v>
      </c>
      <c r="C63" s="109"/>
      <c r="D63" s="105"/>
    </row>
    <row r="64" spans="1:5" hidden="1" outlineLevel="1">
      <c r="A64" s="116" t="s">
        <v>152</v>
      </c>
      <c r="B64" s="108" t="s">
        <v>64</v>
      </c>
      <c r="C64" s="109"/>
      <c r="D64" s="105"/>
    </row>
    <row r="65" spans="1:4" hidden="1" outlineLevel="1">
      <c r="A65" s="116" t="s">
        <v>153</v>
      </c>
      <c r="B65" s="108" t="s">
        <v>64</v>
      </c>
      <c r="C65" s="109"/>
      <c r="D65" s="105"/>
    </row>
    <row r="66" spans="1:4" hidden="1" outlineLevel="1">
      <c r="A66" s="117" t="s">
        <v>154</v>
      </c>
      <c r="B66" s="108"/>
      <c r="C66" s="109"/>
      <c r="D66" s="105"/>
    </row>
    <row r="67" spans="1:4" hidden="1" outlineLevel="1">
      <c r="A67" s="117" t="s">
        <v>155</v>
      </c>
      <c r="B67" s="108"/>
      <c r="C67" s="109"/>
      <c r="D67" s="105"/>
    </row>
    <row r="68" spans="1:4" ht="28.5" hidden="1" outlineLevel="1">
      <c r="A68" s="116" t="s">
        <v>358</v>
      </c>
      <c r="B68" s="108"/>
      <c r="C68" s="109"/>
      <c r="D68" s="105"/>
    </row>
    <row r="69" spans="1:4" ht="28.5" hidden="1" outlineLevel="1">
      <c r="A69" s="116" t="s">
        <v>49</v>
      </c>
      <c r="B69" s="108"/>
      <c r="C69" s="109"/>
      <c r="D69" s="105"/>
    </row>
    <row r="70" spans="1:4" hidden="1" outlineLevel="1">
      <c r="A70" s="116" t="s">
        <v>50</v>
      </c>
      <c r="B70" s="108"/>
      <c r="C70" s="109"/>
      <c r="D70" s="105"/>
    </row>
    <row r="71" spans="1:4" ht="28.5" hidden="1" outlineLevel="1">
      <c r="A71" s="116" t="s">
        <v>51</v>
      </c>
      <c r="B71" s="108"/>
      <c r="C71" s="109"/>
      <c r="D71" s="105"/>
    </row>
    <row r="72" spans="1:4" collapsed="1">
      <c r="A72" s="131" t="s">
        <v>398</v>
      </c>
      <c r="B72" s="124" t="str">
        <f>IF(COUNTA(B73:B90)=0,"",IF(COUNTIF(B73:B90,"× 失败")&gt;0,"× 失败","√ 通过"))</f>
        <v>√ 通过</v>
      </c>
      <c r="C72" s="103"/>
      <c r="D72" s="105"/>
    </row>
    <row r="73" spans="1:4" hidden="1" outlineLevel="1">
      <c r="A73" s="109" t="s">
        <v>383</v>
      </c>
      <c r="B73" s="139" t="s">
        <v>64</v>
      </c>
      <c r="C73" s="103"/>
      <c r="D73" s="105"/>
    </row>
    <row r="74" spans="1:4" hidden="1" outlineLevel="1">
      <c r="A74" s="109" t="s">
        <v>370</v>
      </c>
      <c r="B74" s="139" t="s">
        <v>64</v>
      </c>
      <c r="C74" s="103"/>
      <c r="D74" s="105"/>
    </row>
    <row r="75" spans="1:4" hidden="1" outlineLevel="1">
      <c r="A75" s="112" t="s">
        <v>125</v>
      </c>
      <c r="B75" s="139"/>
      <c r="C75" s="103"/>
      <c r="D75" s="105"/>
    </row>
    <row r="76" spans="1:4" hidden="1" outlineLevel="1">
      <c r="A76" s="112" t="s">
        <v>371</v>
      </c>
      <c r="B76" s="139"/>
      <c r="C76" s="103"/>
      <c r="D76" s="105"/>
    </row>
    <row r="77" spans="1:4" hidden="1" outlineLevel="1">
      <c r="A77" s="112" t="s">
        <v>126</v>
      </c>
      <c r="B77" s="139"/>
      <c r="C77" s="103"/>
      <c r="D77" s="105"/>
    </row>
    <row r="78" spans="1:4" hidden="1" outlineLevel="1">
      <c r="A78" s="112" t="s">
        <v>360</v>
      </c>
      <c r="B78" s="139"/>
      <c r="C78" s="103"/>
      <c r="D78" s="105"/>
    </row>
    <row r="79" spans="1:4" hidden="1" outlineLevel="1">
      <c r="A79" s="112" t="s">
        <v>368</v>
      </c>
      <c r="B79" s="139"/>
      <c r="C79" s="103"/>
      <c r="D79" s="105"/>
    </row>
    <row r="80" spans="1:4" hidden="1" outlineLevel="1">
      <c r="A80" s="112" t="s">
        <v>369</v>
      </c>
      <c r="B80" s="139"/>
      <c r="C80" s="103"/>
      <c r="D80" s="105"/>
    </row>
    <row r="81" spans="1:4" hidden="1" outlineLevel="1">
      <c r="A81" s="112" t="s">
        <v>127</v>
      </c>
      <c r="B81" s="139"/>
      <c r="C81" s="103"/>
      <c r="D81" s="105"/>
    </row>
    <row r="82" spans="1:4" hidden="1" outlineLevel="1">
      <c r="A82" s="112" t="s">
        <v>359</v>
      </c>
      <c r="B82" s="139"/>
      <c r="C82" s="103"/>
      <c r="D82" s="105"/>
    </row>
    <row r="83" spans="1:4" hidden="1" outlineLevel="1">
      <c r="A83" s="119" t="s">
        <v>361</v>
      </c>
      <c r="B83" s="139"/>
      <c r="C83" s="103"/>
      <c r="D83" s="105"/>
    </row>
    <row r="84" spans="1:4" hidden="1" outlineLevel="1">
      <c r="A84" s="119" t="s">
        <v>364</v>
      </c>
      <c r="B84" s="139"/>
      <c r="C84" s="103"/>
      <c r="D84" s="105"/>
    </row>
    <row r="85" spans="1:4" hidden="1" outlineLevel="1">
      <c r="A85" s="119" t="s">
        <v>362</v>
      </c>
      <c r="B85" s="139"/>
      <c r="C85" s="103"/>
      <c r="D85" s="105"/>
    </row>
    <row r="86" spans="1:4" hidden="1" outlineLevel="1">
      <c r="A86" s="119" t="s">
        <v>363</v>
      </c>
      <c r="B86" s="139"/>
      <c r="C86" s="103"/>
      <c r="D86" s="105"/>
    </row>
    <row r="87" spans="1:4" hidden="1" outlineLevel="1">
      <c r="A87" s="119" t="s">
        <v>365</v>
      </c>
      <c r="B87" s="139"/>
      <c r="C87" s="103"/>
      <c r="D87" s="105"/>
    </row>
    <row r="88" spans="1:4" hidden="1" outlineLevel="1">
      <c r="A88" s="119" t="s">
        <v>366</v>
      </c>
      <c r="B88" s="139"/>
      <c r="C88" s="103"/>
      <c r="D88" s="105"/>
    </row>
    <row r="89" spans="1:4" hidden="1" outlineLevel="1">
      <c r="A89" s="119" t="s">
        <v>367</v>
      </c>
      <c r="B89" s="139"/>
      <c r="C89" s="103"/>
      <c r="D89" s="105"/>
    </row>
    <row r="90" spans="1:4" hidden="1" outlineLevel="1">
      <c r="A90" s="112"/>
      <c r="B90" s="139"/>
      <c r="C90" s="103"/>
      <c r="D90" s="105"/>
    </row>
    <row r="91" spans="1:4" collapsed="1">
      <c r="A91" s="131" t="s">
        <v>399</v>
      </c>
      <c r="B91" s="124" t="str">
        <f>IF(COUNTA(B92:B105)=0,"",IF(COUNTIF(B92:B105,"× 失败")&gt;0,"× 失败","√ 通过"))</f>
        <v>√ 通过</v>
      </c>
      <c r="C91" s="103"/>
      <c r="D91" s="114"/>
    </row>
    <row r="92" spans="1:4" hidden="1" outlineLevel="1">
      <c r="A92" s="112" t="s">
        <v>128</v>
      </c>
      <c r="B92" s="108" t="s">
        <v>64</v>
      </c>
      <c r="C92" s="103"/>
      <c r="D92" s="114"/>
    </row>
    <row r="93" spans="1:4" hidden="1" outlineLevel="1">
      <c r="A93" s="112" t="s">
        <v>61</v>
      </c>
      <c r="B93" s="108" t="s">
        <v>64</v>
      </c>
      <c r="C93" s="103"/>
      <c r="D93" s="114"/>
    </row>
    <row r="94" spans="1:4" hidden="1" outlineLevel="1">
      <c r="A94" s="112" t="s">
        <v>134</v>
      </c>
      <c r="B94" s="108" t="s">
        <v>64</v>
      </c>
      <c r="C94" s="103"/>
      <c r="D94" s="114"/>
    </row>
    <row r="95" spans="1:4" hidden="1" outlineLevel="1">
      <c r="A95" s="112" t="s">
        <v>129</v>
      </c>
      <c r="B95" s="108" t="s">
        <v>64</v>
      </c>
      <c r="C95" s="103"/>
      <c r="D95" s="114"/>
    </row>
    <row r="96" spans="1:4" hidden="1" outlineLevel="1">
      <c r="A96" s="112" t="s">
        <v>130</v>
      </c>
      <c r="B96" s="108" t="s">
        <v>64</v>
      </c>
      <c r="C96" s="103"/>
      <c r="D96" s="114"/>
    </row>
    <row r="97" spans="1:8" hidden="1" outlineLevel="1">
      <c r="A97" s="119" t="s">
        <v>353</v>
      </c>
      <c r="B97" s="108"/>
      <c r="C97" s="103"/>
      <c r="D97" s="114"/>
    </row>
    <row r="98" spans="1:8" hidden="1" outlineLevel="1">
      <c r="A98" s="119" t="s">
        <v>354</v>
      </c>
      <c r="B98" s="108"/>
      <c r="C98" s="103"/>
      <c r="D98" s="114"/>
    </row>
    <row r="99" spans="1:8" hidden="1" outlineLevel="1">
      <c r="A99" s="119" t="s">
        <v>131</v>
      </c>
      <c r="B99" s="108"/>
      <c r="C99" s="103"/>
      <c r="D99" s="114"/>
    </row>
    <row r="100" spans="1:8" hidden="1" outlineLevel="1">
      <c r="A100" s="119" t="s">
        <v>132</v>
      </c>
      <c r="B100" s="108"/>
      <c r="C100" s="103"/>
      <c r="D100" s="114"/>
    </row>
    <row r="101" spans="1:8" hidden="1" outlineLevel="1">
      <c r="A101" s="119" t="s">
        <v>133</v>
      </c>
      <c r="B101" s="108"/>
      <c r="C101" s="103"/>
      <c r="D101" s="114"/>
    </row>
    <row r="102" spans="1:8" hidden="1" outlineLevel="1">
      <c r="A102" s="119" t="s">
        <v>355</v>
      </c>
      <c r="B102" s="108"/>
      <c r="C102" s="103"/>
      <c r="D102" s="114"/>
    </row>
    <row r="103" spans="1:8" hidden="1" outlineLevel="1">
      <c r="A103" s="119" t="s">
        <v>356</v>
      </c>
      <c r="B103" s="108"/>
      <c r="C103" s="103"/>
      <c r="D103" s="114"/>
    </row>
    <row r="104" spans="1:8" hidden="1" outlineLevel="1">
      <c r="A104" s="119" t="s">
        <v>357</v>
      </c>
      <c r="B104" s="108"/>
      <c r="C104" s="103"/>
      <c r="D104" s="114"/>
    </row>
    <row r="105" spans="1:8" hidden="1" outlineLevel="1">
      <c r="A105" s="119"/>
      <c r="B105" s="108"/>
      <c r="C105" s="103"/>
      <c r="D105" s="114"/>
    </row>
    <row r="106" spans="1:8" collapsed="1">
      <c r="A106" s="131" t="s">
        <v>400</v>
      </c>
      <c r="B106" s="124" t="str">
        <f>IF(COUNTA(B107:B124)=0,"",IF(COUNTIF(B107:B124,"× 失败")&gt;0,"× 失败","√ 通过"))</f>
        <v>√ 通过</v>
      </c>
      <c r="C106" s="103"/>
      <c r="D106" s="114"/>
    </row>
    <row r="107" spans="1:8" hidden="1" outlineLevel="1">
      <c r="A107" s="120" t="s">
        <v>144</v>
      </c>
      <c r="B107" s="108" t="s">
        <v>64</v>
      </c>
      <c r="C107" s="103"/>
      <c r="D107" s="114"/>
      <c r="E107" s="114"/>
      <c r="F107" s="114"/>
      <c r="G107" s="114"/>
      <c r="H107" s="114"/>
    </row>
    <row r="108" spans="1:8" hidden="1" outlineLevel="1">
      <c r="A108" s="121" t="s">
        <v>372</v>
      </c>
      <c r="B108" s="108" t="s">
        <v>64</v>
      </c>
      <c r="C108" s="103"/>
      <c r="D108" s="114"/>
      <c r="E108" s="114"/>
      <c r="F108" s="114"/>
      <c r="G108" s="114"/>
      <c r="H108" s="114"/>
    </row>
    <row r="109" spans="1:8" hidden="1" outlineLevel="1">
      <c r="A109" s="121" t="s">
        <v>146</v>
      </c>
      <c r="B109" s="108"/>
      <c r="C109" s="103"/>
      <c r="D109" s="114"/>
      <c r="E109" s="114"/>
      <c r="F109" s="114"/>
      <c r="G109" s="114"/>
      <c r="H109" s="114"/>
    </row>
    <row r="110" spans="1:8" hidden="1" outlineLevel="1">
      <c r="A110" s="121" t="s">
        <v>147</v>
      </c>
      <c r="B110" s="108"/>
      <c r="C110" s="103"/>
      <c r="D110" s="114"/>
      <c r="E110" s="114"/>
      <c r="F110" s="114"/>
      <c r="G110" s="114"/>
      <c r="H110" s="114"/>
    </row>
    <row r="111" spans="1:8" hidden="1" outlineLevel="1">
      <c r="A111" s="121" t="s">
        <v>148</v>
      </c>
      <c r="B111" s="108"/>
      <c r="C111" s="103"/>
      <c r="D111" s="114"/>
      <c r="E111" s="114"/>
      <c r="F111" s="114"/>
      <c r="G111" s="114"/>
      <c r="H111" s="114"/>
    </row>
    <row r="112" spans="1:8" hidden="1" outlineLevel="1">
      <c r="A112" s="121" t="s">
        <v>373</v>
      </c>
      <c r="B112" s="108" t="s">
        <v>64</v>
      </c>
      <c r="C112" s="103"/>
      <c r="D112" s="114"/>
      <c r="E112" s="114"/>
      <c r="F112" s="114"/>
      <c r="G112" s="114"/>
      <c r="H112" s="114"/>
    </row>
    <row r="113" spans="1:8" hidden="1" outlineLevel="1">
      <c r="A113" s="121" t="s">
        <v>374</v>
      </c>
      <c r="B113" s="108" t="s">
        <v>64</v>
      </c>
      <c r="C113" s="103"/>
      <c r="D113" s="114"/>
      <c r="E113" s="114"/>
      <c r="F113" s="114"/>
      <c r="G113" s="114"/>
      <c r="H113" s="114"/>
    </row>
    <row r="114" spans="1:8" hidden="1" outlineLevel="1">
      <c r="A114" s="121" t="s">
        <v>375</v>
      </c>
      <c r="B114" s="108"/>
      <c r="C114" s="103"/>
      <c r="D114" s="114"/>
      <c r="E114" s="114"/>
      <c r="F114" s="114"/>
      <c r="G114" s="114"/>
      <c r="H114" s="114"/>
    </row>
    <row r="115" spans="1:8" hidden="1" outlineLevel="1">
      <c r="A115" s="121" t="s">
        <v>376</v>
      </c>
      <c r="B115" s="108"/>
      <c r="C115" s="103"/>
      <c r="D115" s="114"/>
      <c r="E115" s="114"/>
      <c r="F115" s="114"/>
      <c r="G115" s="114"/>
      <c r="H115" s="114"/>
    </row>
    <row r="116" spans="1:8" hidden="1" outlineLevel="1">
      <c r="A116" s="121" t="s">
        <v>377</v>
      </c>
      <c r="B116" s="108" t="s">
        <v>64</v>
      </c>
      <c r="C116" s="103"/>
      <c r="D116" s="114"/>
      <c r="E116" s="114"/>
      <c r="F116" s="114"/>
      <c r="G116" s="114"/>
      <c r="H116" s="114"/>
    </row>
    <row r="117" spans="1:8" hidden="1" outlineLevel="1">
      <c r="A117" s="121" t="s">
        <v>378</v>
      </c>
      <c r="B117" s="108"/>
      <c r="C117" s="103"/>
      <c r="D117" s="114"/>
      <c r="E117" s="114"/>
      <c r="F117" s="114"/>
      <c r="G117" s="114"/>
      <c r="H117" s="114"/>
    </row>
    <row r="118" spans="1:8" hidden="1" outlineLevel="1">
      <c r="A118" s="121" t="s">
        <v>145</v>
      </c>
      <c r="B118" s="108" t="s">
        <v>64</v>
      </c>
      <c r="C118" s="103"/>
      <c r="D118" s="114"/>
      <c r="E118" s="114"/>
      <c r="F118" s="114"/>
      <c r="G118" s="114"/>
      <c r="H118" s="114"/>
    </row>
    <row r="119" spans="1:8" hidden="1" outlineLevel="1">
      <c r="A119" s="120" t="s">
        <v>379</v>
      </c>
      <c r="B119" s="108"/>
      <c r="C119" s="103"/>
      <c r="D119" s="114"/>
      <c r="E119" s="114"/>
      <c r="F119" s="114"/>
      <c r="G119" s="114"/>
      <c r="H119" s="114"/>
    </row>
    <row r="120" spans="1:8" hidden="1" outlineLevel="1">
      <c r="A120" s="122" t="s">
        <v>380</v>
      </c>
      <c r="B120" s="108" t="s">
        <v>64</v>
      </c>
      <c r="C120" s="103"/>
      <c r="D120" s="114"/>
      <c r="E120" s="114"/>
      <c r="F120" s="114"/>
      <c r="G120" s="114"/>
      <c r="H120" s="114"/>
    </row>
    <row r="121" spans="1:8" hidden="1" outlineLevel="1">
      <c r="A121" s="122" t="s">
        <v>381</v>
      </c>
      <c r="B121" s="108"/>
      <c r="C121" s="103"/>
      <c r="D121" s="114"/>
      <c r="E121" s="114"/>
      <c r="F121" s="114"/>
      <c r="G121" s="114"/>
      <c r="H121" s="114"/>
    </row>
    <row r="122" spans="1:8" hidden="1" outlineLevel="1">
      <c r="A122" s="122" t="s">
        <v>149</v>
      </c>
      <c r="B122" s="108"/>
      <c r="C122" s="103"/>
      <c r="D122" s="114"/>
      <c r="E122" s="114"/>
      <c r="F122" s="114"/>
      <c r="G122" s="114"/>
      <c r="H122" s="114"/>
    </row>
    <row r="123" spans="1:8" hidden="1" outlineLevel="1">
      <c r="A123" s="122" t="s">
        <v>382</v>
      </c>
      <c r="B123" s="108"/>
      <c r="C123" s="103"/>
      <c r="D123" s="114"/>
      <c r="E123" s="114"/>
      <c r="F123" s="114"/>
      <c r="G123" s="114"/>
      <c r="H123" s="114"/>
    </row>
    <row r="124" spans="1:8" hidden="1" outlineLevel="1">
      <c r="A124" s="122"/>
      <c r="B124" s="108"/>
      <c r="C124" s="103"/>
      <c r="D124" s="114"/>
      <c r="E124" s="114"/>
      <c r="F124" s="114"/>
      <c r="G124" s="114"/>
      <c r="H124" s="114"/>
    </row>
    <row r="125" spans="1:8" collapsed="1">
      <c r="A125" s="131" t="s">
        <v>401</v>
      </c>
      <c r="B125" s="124" t="str">
        <f>IF(COUNTA(B126:B127)=0,"",IF(COUNTIF(B126:B127,"× 失败")&gt;0,"× 失败","√ 通过"))</f>
        <v>√ 通过</v>
      </c>
      <c r="C125" s="103"/>
      <c r="D125" s="114"/>
      <c r="E125" s="114"/>
      <c r="F125" s="114"/>
      <c r="G125" s="114"/>
      <c r="H125" s="114"/>
    </row>
    <row r="126" spans="1:8" ht="28.5" hidden="1" outlineLevel="1">
      <c r="A126" s="115" t="s">
        <v>135</v>
      </c>
      <c r="B126" s="108" t="s">
        <v>64</v>
      </c>
      <c r="C126" s="103"/>
      <c r="D126" s="114"/>
      <c r="E126" s="114"/>
      <c r="F126" s="114"/>
      <c r="G126" s="114"/>
      <c r="H126" s="114"/>
    </row>
    <row r="127" spans="1:8" ht="28.5" hidden="1" outlineLevel="1">
      <c r="A127" s="115" t="s">
        <v>136</v>
      </c>
      <c r="B127" s="108" t="s">
        <v>64</v>
      </c>
      <c r="C127" s="103"/>
      <c r="D127" s="114"/>
      <c r="E127" s="114"/>
      <c r="F127" s="114"/>
      <c r="G127" s="114"/>
      <c r="H127" s="114"/>
    </row>
    <row r="128" spans="1:8" collapsed="1">
      <c r="A128" s="131" t="s">
        <v>402</v>
      </c>
      <c r="B128" s="124" t="str">
        <f>IF(COUNTA(B129:B137)=0,"",IF(COUNTIF(B129:B137,"× 失败")&gt;0,"× 失败","√ 通过"))</f>
        <v>√ 通过</v>
      </c>
      <c r="C128" s="103"/>
      <c r="D128" s="114"/>
      <c r="E128" s="114"/>
      <c r="F128" s="114"/>
      <c r="G128" s="114"/>
      <c r="H128" s="114"/>
    </row>
    <row r="129" spans="1:8" hidden="1" outlineLevel="1">
      <c r="A129" s="126" t="s">
        <v>137</v>
      </c>
      <c r="B129" s="108" t="s">
        <v>64</v>
      </c>
      <c r="C129" s="103"/>
      <c r="D129" s="114"/>
      <c r="E129" s="114"/>
      <c r="F129" s="114"/>
      <c r="G129" s="114"/>
      <c r="H129" s="114"/>
    </row>
    <row r="130" spans="1:8" hidden="1" outlineLevel="1">
      <c r="A130" s="126" t="s">
        <v>138</v>
      </c>
      <c r="B130" s="108" t="s">
        <v>64</v>
      </c>
      <c r="C130" s="103"/>
      <c r="D130" s="114"/>
      <c r="E130" s="114"/>
      <c r="F130" s="114"/>
      <c r="G130" s="114"/>
      <c r="H130" s="114"/>
    </row>
    <row r="131" spans="1:8" hidden="1" outlineLevel="1">
      <c r="A131" s="126" t="s">
        <v>139</v>
      </c>
      <c r="B131" s="108"/>
      <c r="C131" s="103"/>
      <c r="D131" s="114"/>
      <c r="E131" s="114"/>
      <c r="F131" s="114"/>
      <c r="G131" s="114"/>
      <c r="H131" s="114"/>
    </row>
    <row r="132" spans="1:8" hidden="1" outlineLevel="1">
      <c r="A132" s="126" t="s">
        <v>140</v>
      </c>
      <c r="B132" s="108"/>
      <c r="C132" s="103"/>
      <c r="D132" s="114"/>
      <c r="E132" s="114"/>
      <c r="F132" s="114"/>
      <c r="G132" s="114"/>
      <c r="H132" s="114"/>
    </row>
    <row r="133" spans="1:8" hidden="1" outlineLevel="1">
      <c r="A133" s="126" t="s">
        <v>384</v>
      </c>
      <c r="B133" s="108" t="s">
        <v>64</v>
      </c>
      <c r="C133" s="103"/>
      <c r="D133" s="114"/>
      <c r="E133" s="114"/>
      <c r="F133" s="114"/>
      <c r="G133" s="114"/>
      <c r="H133" s="114"/>
    </row>
    <row r="134" spans="1:8" hidden="1" outlineLevel="1">
      <c r="A134" s="126" t="s">
        <v>141</v>
      </c>
      <c r="B134" s="108"/>
      <c r="C134" s="103"/>
      <c r="D134" s="114"/>
      <c r="E134" s="114"/>
      <c r="F134" s="114"/>
      <c r="G134" s="114"/>
      <c r="H134" s="114"/>
    </row>
    <row r="135" spans="1:8" hidden="1" outlineLevel="1">
      <c r="A135" s="59" t="s">
        <v>142</v>
      </c>
      <c r="B135" s="108"/>
      <c r="C135" s="103"/>
      <c r="D135" s="114"/>
      <c r="E135" s="114"/>
      <c r="F135" s="114"/>
      <c r="G135" s="114"/>
      <c r="H135" s="114"/>
    </row>
    <row r="136" spans="1:8" hidden="1" outlineLevel="1">
      <c r="A136" s="59" t="s">
        <v>143</v>
      </c>
      <c r="B136" s="108"/>
      <c r="C136" s="103"/>
      <c r="D136" s="114"/>
      <c r="E136" s="114"/>
      <c r="F136" s="114"/>
      <c r="G136" s="114"/>
      <c r="H136" s="114"/>
    </row>
    <row r="137" spans="1:8" hidden="1" outlineLevel="1">
      <c r="A137" s="59"/>
      <c r="B137" s="108"/>
      <c r="C137" s="103"/>
      <c r="D137" s="114"/>
      <c r="E137" s="114"/>
      <c r="F137" s="114"/>
      <c r="G137" s="114"/>
      <c r="H137" s="114"/>
    </row>
    <row r="138" spans="1:8" collapsed="1">
      <c r="A138" s="131" t="s">
        <v>403</v>
      </c>
      <c r="B138" s="124" t="str">
        <f>IF(COUNTA(B139:B143)=0,"",IF(COUNTIF(B139:B143,"× 失败")&gt;0,"× 失败","√ 通过"))</f>
        <v/>
      </c>
      <c r="C138" s="103"/>
      <c r="D138" s="114"/>
      <c r="E138" s="114"/>
      <c r="F138" s="114"/>
      <c r="G138" s="114"/>
      <c r="H138" s="114"/>
    </row>
    <row r="139" spans="1:8" hidden="1" outlineLevel="1">
      <c r="A139" s="112" t="s">
        <v>385</v>
      </c>
      <c r="B139" s="108"/>
      <c r="C139" s="103"/>
      <c r="D139" s="114"/>
      <c r="E139" s="114"/>
      <c r="F139" s="114"/>
      <c r="G139" s="114"/>
      <c r="H139" s="114"/>
    </row>
    <row r="140" spans="1:8" hidden="1" outlineLevel="1">
      <c r="A140" s="112" t="s">
        <v>386</v>
      </c>
      <c r="B140" s="108"/>
      <c r="C140" s="103"/>
      <c r="D140" s="114"/>
      <c r="E140" s="114"/>
      <c r="F140" s="114"/>
      <c r="G140" s="114"/>
      <c r="H140" s="114"/>
    </row>
    <row r="141" spans="1:8" hidden="1" outlineLevel="1">
      <c r="A141" s="59" t="s">
        <v>387</v>
      </c>
      <c r="B141" s="108"/>
      <c r="C141" s="103"/>
      <c r="D141" s="114"/>
      <c r="E141" s="114"/>
      <c r="F141" s="114"/>
      <c r="G141" s="114"/>
      <c r="H141" s="114"/>
    </row>
    <row r="142" spans="1:8" hidden="1" outlineLevel="1">
      <c r="A142" s="59" t="s">
        <v>388</v>
      </c>
      <c r="B142" s="108"/>
      <c r="C142" s="103"/>
      <c r="D142" s="114"/>
      <c r="E142" s="114"/>
      <c r="F142" s="114"/>
      <c r="G142" s="114"/>
      <c r="H142" s="114"/>
    </row>
    <row r="143" spans="1:8" hidden="1" outlineLevel="1">
      <c r="A143" s="59"/>
      <c r="B143" s="108"/>
      <c r="C143" s="103"/>
      <c r="D143" s="114"/>
      <c r="E143" s="114"/>
      <c r="F143" s="114"/>
      <c r="G143" s="114"/>
      <c r="H143" s="114"/>
    </row>
    <row r="144" spans="1:8" collapsed="1">
      <c r="A144" s="131" t="s">
        <v>404</v>
      </c>
      <c r="B144" s="124" t="str">
        <f>IF(COUNTA(B145:B151)=0,"",IF(COUNTIF(B145:B151,"× 失败")&gt;0,"× 失败","√ 通过"))</f>
        <v/>
      </c>
      <c r="C144" s="103"/>
      <c r="D144" s="114"/>
      <c r="E144" s="114"/>
      <c r="F144" s="114"/>
      <c r="G144" s="114"/>
      <c r="H144" s="114"/>
    </row>
    <row r="145" spans="1:8" hidden="1" outlineLevel="1">
      <c r="A145" s="126" t="s">
        <v>389</v>
      </c>
      <c r="B145" s="108"/>
      <c r="C145" s="103"/>
      <c r="D145" s="114"/>
      <c r="E145" s="114"/>
      <c r="F145" s="114"/>
      <c r="G145" s="114"/>
      <c r="H145" s="114"/>
    </row>
    <row r="146" spans="1:8" hidden="1" outlineLevel="1">
      <c r="A146" s="126" t="s">
        <v>390</v>
      </c>
      <c r="B146" s="108"/>
      <c r="C146" s="103"/>
      <c r="D146" s="114"/>
      <c r="E146" s="114"/>
      <c r="F146" s="114"/>
      <c r="G146" s="114"/>
      <c r="H146" s="114"/>
    </row>
    <row r="147" spans="1:8" hidden="1" outlineLevel="1">
      <c r="A147" s="126" t="s">
        <v>391</v>
      </c>
      <c r="B147" s="108"/>
      <c r="C147" s="103"/>
      <c r="D147" s="114"/>
      <c r="E147" s="114"/>
      <c r="F147" s="114"/>
      <c r="G147" s="114"/>
      <c r="H147" s="114"/>
    </row>
    <row r="148" spans="1:8" hidden="1" outlineLevel="1">
      <c r="A148" s="126" t="s">
        <v>392</v>
      </c>
      <c r="B148" s="108"/>
      <c r="C148" s="103"/>
      <c r="D148" s="114"/>
      <c r="E148" s="114"/>
      <c r="F148" s="114"/>
      <c r="G148" s="114"/>
      <c r="H148" s="114"/>
    </row>
    <row r="149" spans="1:8" hidden="1" outlineLevel="1">
      <c r="A149" s="126" t="s">
        <v>393</v>
      </c>
      <c r="B149" s="108"/>
      <c r="C149" s="103"/>
      <c r="D149" s="114"/>
      <c r="E149" s="114"/>
      <c r="F149" s="114"/>
      <c r="G149" s="114"/>
      <c r="H149" s="114"/>
    </row>
    <row r="150" spans="1:8" hidden="1" outlineLevel="1">
      <c r="A150" s="126" t="s">
        <v>394</v>
      </c>
      <c r="B150" s="108"/>
      <c r="C150" s="103"/>
      <c r="D150" s="114"/>
      <c r="E150" s="114"/>
      <c r="F150" s="114"/>
      <c r="G150" s="114"/>
      <c r="H150" s="114"/>
    </row>
    <row r="151" spans="1:8" hidden="1" outlineLevel="1">
      <c r="A151" s="126"/>
      <c r="B151" s="108"/>
      <c r="C151" s="103"/>
      <c r="D151" s="114"/>
      <c r="E151" s="114"/>
      <c r="F151" s="114"/>
      <c r="G151" s="114"/>
      <c r="H151" s="114"/>
    </row>
    <row r="152" spans="1:8" collapsed="1">
      <c r="A152" s="131" t="s">
        <v>405</v>
      </c>
      <c r="B152" s="124" t="str">
        <f>IF(COUNTA(B153:B155)=0,"",IF(COUNTIF(B153:B155,"× 失败")&gt;0,"× 失败","√ 通过"))</f>
        <v/>
      </c>
      <c r="C152" s="103"/>
      <c r="D152" s="114"/>
      <c r="E152" s="114"/>
      <c r="F152" s="114"/>
      <c r="G152" s="114"/>
      <c r="H152" s="114"/>
    </row>
    <row r="153" spans="1:8" hidden="1" outlineLevel="1">
      <c r="A153" s="112" t="s">
        <v>150</v>
      </c>
      <c r="B153" s="103"/>
      <c r="C153" s="103"/>
      <c r="D153" s="114"/>
      <c r="E153" s="114"/>
      <c r="F153" s="114"/>
      <c r="G153" s="114"/>
      <c r="H153" s="114"/>
    </row>
    <row r="154" spans="1:8" hidden="1" outlineLevel="1">
      <c r="A154" s="112" t="s">
        <v>151</v>
      </c>
      <c r="B154" s="103"/>
      <c r="C154" s="103"/>
      <c r="D154" s="114"/>
      <c r="E154" s="114"/>
      <c r="F154" s="114"/>
      <c r="G154" s="114"/>
      <c r="H154" s="114"/>
    </row>
    <row r="155" spans="1:8" hidden="1" outlineLevel="1">
      <c r="A155" s="112"/>
      <c r="B155" s="103"/>
      <c r="C155" s="103"/>
      <c r="D155" s="114"/>
      <c r="E155" s="114"/>
      <c r="F155" s="114"/>
      <c r="G155" s="114"/>
      <c r="H155" s="114"/>
    </row>
    <row r="157" spans="1:8" ht="16.5">
      <c r="A157" s="170" t="s">
        <v>352</v>
      </c>
      <c r="B157" s="170"/>
      <c r="C157" s="170"/>
      <c r="D157" s="170"/>
      <c r="E157" s="170"/>
    </row>
    <row r="158" spans="1:8" s="135" customFormat="1" ht="9.75">
      <c r="B158" s="138"/>
    </row>
    <row r="159" spans="1:8" s="135" customFormat="1">
      <c r="A159" s="134" t="s">
        <v>347</v>
      </c>
      <c r="B159" s="134" t="s">
        <v>348</v>
      </c>
    </row>
    <row r="160" spans="1:8">
      <c r="A160" s="37" t="s">
        <v>275</v>
      </c>
      <c r="B160" s="103" t="str">
        <f>专项测试!B3</f>
        <v>√ 通过</v>
      </c>
      <c r="C160" s="171" t="s">
        <v>407</v>
      </c>
      <c r="D160" s="171"/>
    </row>
    <row r="161" spans="1:4">
      <c r="A161" s="37" t="s">
        <v>276</v>
      </c>
      <c r="B161" s="103" t="str">
        <f>专项测试!B16</f>
        <v>× 失败</v>
      </c>
      <c r="C161" s="171" t="s">
        <v>407</v>
      </c>
      <c r="D161" s="171"/>
    </row>
    <row r="162" spans="1:4">
      <c r="A162" s="37" t="s">
        <v>277</v>
      </c>
      <c r="B162" s="103" t="str">
        <f>专项测试!B25</f>
        <v>√ 通过</v>
      </c>
      <c r="C162" s="171" t="s">
        <v>407</v>
      </c>
      <c r="D162" s="171"/>
    </row>
  </sheetData>
  <mergeCells count="7">
    <mergeCell ref="A1:E1"/>
    <mergeCell ref="C160:D160"/>
    <mergeCell ref="A3:E3"/>
    <mergeCell ref="A59:E59"/>
    <mergeCell ref="A157:E157"/>
    <mergeCell ref="C161:D161"/>
    <mergeCell ref="C162:D162"/>
  </mergeCells>
  <phoneticPr fontId="6" type="noConversion"/>
  <conditionalFormatting sqref="B163:B65517 B51:B57">
    <cfRule type="cellIs" dxfId="1079" priority="4397" operator="equal">
      <formula>"× 失败"</formula>
    </cfRule>
    <cfRule type="cellIs" dxfId="1078" priority="4398" operator="equal">
      <formula>"√ 通过"</formula>
    </cfRule>
  </conditionalFormatting>
  <conditionalFormatting sqref="D163:D65517 B7:B12 B126:B155 C15:C18 C62:D62 B63:B124">
    <cfRule type="cellIs" dxfId="1077" priority="4305" operator="equal">
      <formula>"* 未测试"</formula>
    </cfRule>
    <cfRule type="cellIs" dxfId="1076" priority="4306" operator="equal">
      <formula>"× 失败"</formula>
    </cfRule>
    <cfRule type="cellIs" dxfId="1075" priority="4307" operator="equal">
      <formula>"√ 通过"</formula>
    </cfRule>
  </conditionalFormatting>
  <conditionalFormatting sqref="B145:B152 C15:C18">
    <cfRule type="expression" dxfId="1074" priority="4215">
      <formula>"通过"</formula>
    </cfRule>
  </conditionalFormatting>
  <conditionalFormatting sqref="B14:B50">
    <cfRule type="cellIs" dxfId="1073" priority="4143" operator="equal">
      <formula>"× 失败"</formula>
    </cfRule>
    <cfRule type="cellIs" dxfId="1072" priority="4144" operator="equal">
      <formula>"√ 通过"</formula>
    </cfRule>
  </conditionalFormatting>
  <conditionalFormatting sqref="B7">
    <cfRule type="expression" dxfId="1071" priority="3881">
      <formula>"通过"</formula>
    </cfRule>
  </conditionalFormatting>
  <conditionalFormatting sqref="B7">
    <cfRule type="cellIs" dxfId="1070" priority="3878" operator="equal">
      <formula>"* 未测试"</formula>
    </cfRule>
    <cfRule type="cellIs" dxfId="1069" priority="3879" operator="equal">
      <formula>"× 失败"</formula>
    </cfRule>
    <cfRule type="cellIs" dxfId="1068" priority="3880" operator="equal">
      <formula>"√ 通过"</formula>
    </cfRule>
  </conditionalFormatting>
  <conditionalFormatting sqref="B7">
    <cfRule type="expression" dxfId="1067" priority="3877">
      <formula>"通过"</formula>
    </cfRule>
  </conditionalFormatting>
  <conditionalFormatting sqref="B7">
    <cfRule type="expression" dxfId="1066" priority="3876">
      <formula>"通过"</formula>
    </cfRule>
  </conditionalFormatting>
  <conditionalFormatting sqref="B7">
    <cfRule type="expression" dxfId="1065" priority="3875">
      <formula>"通过"</formula>
    </cfRule>
  </conditionalFormatting>
  <conditionalFormatting sqref="B7">
    <cfRule type="expression" dxfId="1064" priority="3874">
      <formula>"通过"</formula>
    </cfRule>
  </conditionalFormatting>
  <conditionalFormatting sqref="B7">
    <cfRule type="cellIs" dxfId="1063" priority="3871" operator="equal">
      <formula>"* 未测试"</formula>
    </cfRule>
    <cfRule type="cellIs" dxfId="1062" priority="3872" operator="equal">
      <formula>"× 失败"</formula>
    </cfRule>
    <cfRule type="cellIs" dxfId="1061" priority="3873" operator="equal">
      <formula>"√ 通过"</formula>
    </cfRule>
  </conditionalFormatting>
  <conditionalFormatting sqref="B7">
    <cfRule type="expression" dxfId="1060" priority="3870">
      <formula>"通过"</formula>
    </cfRule>
  </conditionalFormatting>
  <conditionalFormatting sqref="B7">
    <cfRule type="expression" dxfId="1059" priority="3869">
      <formula>"通过"</formula>
    </cfRule>
  </conditionalFormatting>
  <conditionalFormatting sqref="B7">
    <cfRule type="expression" dxfId="1058" priority="3868">
      <formula>"通过"</formula>
    </cfRule>
  </conditionalFormatting>
  <conditionalFormatting sqref="B7">
    <cfRule type="expression" dxfId="1057" priority="3867">
      <formula>"通过"</formula>
    </cfRule>
  </conditionalFormatting>
  <conditionalFormatting sqref="B7">
    <cfRule type="expression" dxfId="1056" priority="3866">
      <formula>"通过"</formula>
    </cfRule>
  </conditionalFormatting>
  <conditionalFormatting sqref="B7">
    <cfRule type="expression" dxfId="1055" priority="3865">
      <formula>"通过"</formula>
    </cfRule>
  </conditionalFormatting>
  <conditionalFormatting sqref="B8">
    <cfRule type="expression" dxfId="1054" priority="3864">
      <formula>"通过"</formula>
    </cfRule>
  </conditionalFormatting>
  <conditionalFormatting sqref="B8">
    <cfRule type="cellIs" dxfId="1053" priority="3861" operator="equal">
      <formula>"* 未测试"</formula>
    </cfRule>
    <cfRule type="cellIs" dxfId="1052" priority="3862" operator="equal">
      <formula>"× 失败"</formula>
    </cfRule>
    <cfRule type="cellIs" dxfId="1051" priority="3863" operator="equal">
      <formula>"√ 通过"</formula>
    </cfRule>
  </conditionalFormatting>
  <conditionalFormatting sqref="B8">
    <cfRule type="expression" dxfId="1050" priority="3860">
      <formula>"通过"</formula>
    </cfRule>
  </conditionalFormatting>
  <conditionalFormatting sqref="B8">
    <cfRule type="expression" dxfId="1049" priority="3859">
      <formula>"通过"</formula>
    </cfRule>
  </conditionalFormatting>
  <conditionalFormatting sqref="B8">
    <cfRule type="expression" dxfId="1048" priority="3858">
      <formula>"通过"</formula>
    </cfRule>
  </conditionalFormatting>
  <conditionalFormatting sqref="B8">
    <cfRule type="expression" dxfId="1047" priority="3857">
      <formula>"通过"</formula>
    </cfRule>
  </conditionalFormatting>
  <conditionalFormatting sqref="B8">
    <cfRule type="cellIs" dxfId="1046" priority="3854" operator="equal">
      <formula>"* 未测试"</formula>
    </cfRule>
    <cfRule type="cellIs" dxfId="1045" priority="3855" operator="equal">
      <formula>"× 失败"</formula>
    </cfRule>
    <cfRule type="cellIs" dxfId="1044" priority="3856" operator="equal">
      <formula>"√ 通过"</formula>
    </cfRule>
  </conditionalFormatting>
  <conditionalFormatting sqref="B8">
    <cfRule type="expression" dxfId="1043" priority="3853">
      <formula>"通过"</formula>
    </cfRule>
  </conditionalFormatting>
  <conditionalFormatting sqref="B8">
    <cfRule type="expression" dxfId="1042" priority="3852">
      <formula>"通过"</formula>
    </cfRule>
  </conditionalFormatting>
  <conditionalFormatting sqref="B8">
    <cfRule type="expression" dxfId="1041" priority="3851">
      <formula>"通过"</formula>
    </cfRule>
  </conditionalFormatting>
  <conditionalFormatting sqref="B8">
    <cfRule type="expression" dxfId="1040" priority="3850">
      <formula>"通过"</formula>
    </cfRule>
  </conditionalFormatting>
  <conditionalFormatting sqref="B8">
    <cfRule type="expression" dxfId="1039" priority="3849">
      <formula>"通过"</formula>
    </cfRule>
  </conditionalFormatting>
  <conditionalFormatting sqref="B8">
    <cfRule type="expression" dxfId="1038" priority="3848">
      <formula>"通过"</formula>
    </cfRule>
  </conditionalFormatting>
  <conditionalFormatting sqref="B9:B12">
    <cfRule type="expression" dxfId="1037" priority="3847">
      <formula>"通过"</formula>
    </cfRule>
  </conditionalFormatting>
  <conditionalFormatting sqref="B9:B12">
    <cfRule type="cellIs" dxfId="1036" priority="3844" operator="equal">
      <formula>"* 未测试"</formula>
    </cfRule>
    <cfRule type="cellIs" dxfId="1035" priority="3845" operator="equal">
      <formula>"× 失败"</formula>
    </cfRule>
    <cfRule type="cellIs" dxfId="1034" priority="3846" operator="equal">
      <formula>"√ 通过"</formula>
    </cfRule>
  </conditionalFormatting>
  <conditionalFormatting sqref="B9:B12">
    <cfRule type="expression" dxfId="1033" priority="3843">
      <formula>"通过"</formula>
    </cfRule>
  </conditionalFormatting>
  <conditionalFormatting sqref="B9:B12">
    <cfRule type="expression" dxfId="1032" priority="3842">
      <formula>"通过"</formula>
    </cfRule>
  </conditionalFormatting>
  <conditionalFormatting sqref="B9:B12">
    <cfRule type="expression" dxfId="1031" priority="3841">
      <formula>"通过"</formula>
    </cfRule>
  </conditionalFormatting>
  <conditionalFormatting sqref="B9:B12">
    <cfRule type="expression" dxfId="1030" priority="3840">
      <formula>"通过"</formula>
    </cfRule>
  </conditionalFormatting>
  <conditionalFormatting sqref="B9:B12">
    <cfRule type="cellIs" dxfId="1029" priority="3837" operator="equal">
      <formula>"* 未测试"</formula>
    </cfRule>
    <cfRule type="cellIs" dxfId="1028" priority="3838" operator="equal">
      <formula>"× 失败"</formula>
    </cfRule>
    <cfRule type="cellIs" dxfId="1027" priority="3839" operator="equal">
      <formula>"√ 通过"</formula>
    </cfRule>
  </conditionalFormatting>
  <conditionalFormatting sqref="B9:B12">
    <cfRule type="expression" dxfId="1026" priority="3836">
      <formula>"通过"</formula>
    </cfRule>
  </conditionalFormatting>
  <conditionalFormatting sqref="B9:B12">
    <cfRule type="expression" dxfId="1025" priority="3835">
      <formula>"通过"</formula>
    </cfRule>
  </conditionalFormatting>
  <conditionalFormatting sqref="B9:B12">
    <cfRule type="expression" dxfId="1024" priority="3834">
      <formula>"通过"</formula>
    </cfRule>
  </conditionalFormatting>
  <conditionalFormatting sqref="B9:B12">
    <cfRule type="expression" dxfId="1023" priority="3833">
      <formula>"通过"</formula>
    </cfRule>
  </conditionalFormatting>
  <conditionalFormatting sqref="B9:B12">
    <cfRule type="expression" dxfId="1022" priority="3832">
      <formula>"通过"</formula>
    </cfRule>
  </conditionalFormatting>
  <conditionalFormatting sqref="B9:B12">
    <cfRule type="expression" dxfId="1021" priority="3831">
      <formula>"通过"</formula>
    </cfRule>
  </conditionalFormatting>
  <conditionalFormatting sqref="B6">
    <cfRule type="expression" dxfId="1020" priority="1371">
      <formula>"通过"</formula>
    </cfRule>
  </conditionalFormatting>
  <conditionalFormatting sqref="B6">
    <cfRule type="cellIs" dxfId="1019" priority="1372" operator="equal">
      <formula>"* 未测试"</formula>
    </cfRule>
    <cfRule type="cellIs" dxfId="1018" priority="1373" operator="equal">
      <formula>"× 失败"</formula>
    </cfRule>
    <cfRule type="cellIs" dxfId="1017" priority="1374" operator="equal">
      <formula>"√ 通过"</formula>
    </cfRule>
  </conditionalFormatting>
  <conditionalFormatting sqref="B6">
    <cfRule type="cellIs" dxfId="1016" priority="1368" operator="equal">
      <formula>"* 未测试"</formula>
    </cfRule>
    <cfRule type="cellIs" dxfId="1015" priority="1369" operator="equal">
      <formula>"× 失败"</formula>
    </cfRule>
    <cfRule type="cellIs" dxfId="1014" priority="1370" operator="equal">
      <formula>"√ 通过"</formula>
    </cfRule>
  </conditionalFormatting>
  <conditionalFormatting sqref="B6">
    <cfRule type="expression" dxfId="1013" priority="1367">
      <formula>"通过"</formula>
    </cfRule>
  </conditionalFormatting>
  <conditionalFormatting sqref="B6">
    <cfRule type="expression" dxfId="1012" priority="1366">
      <formula>"通过"</formula>
    </cfRule>
  </conditionalFormatting>
  <conditionalFormatting sqref="B6">
    <cfRule type="expression" dxfId="1011" priority="1365">
      <formula>"通过"</formula>
    </cfRule>
  </conditionalFormatting>
  <conditionalFormatting sqref="B6">
    <cfRule type="expression" dxfId="1010" priority="1364">
      <formula>"通过"</formula>
    </cfRule>
  </conditionalFormatting>
  <conditionalFormatting sqref="B6">
    <cfRule type="cellIs" dxfId="1009" priority="1361" operator="equal">
      <formula>"* 未测试"</formula>
    </cfRule>
    <cfRule type="cellIs" dxfId="1008" priority="1362" operator="equal">
      <formula>"× 失败"</formula>
    </cfRule>
    <cfRule type="cellIs" dxfId="1007" priority="1363" operator="equal">
      <formula>"√ 通过"</formula>
    </cfRule>
  </conditionalFormatting>
  <conditionalFormatting sqref="B6">
    <cfRule type="expression" dxfId="1006" priority="1360">
      <formula>"通过"</formula>
    </cfRule>
  </conditionalFormatting>
  <conditionalFormatting sqref="B6">
    <cfRule type="expression" dxfId="1005" priority="1359">
      <formula>"通过"</formula>
    </cfRule>
  </conditionalFormatting>
  <conditionalFormatting sqref="B6">
    <cfRule type="expression" dxfId="1004" priority="1358">
      <formula>"通过"</formula>
    </cfRule>
  </conditionalFormatting>
  <conditionalFormatting sqref="B6">
    <cfRule type="expression" dxfId="1003" priority="1357">
      <formula>"通过"</formula>
    </cfRule>
  </conditionalFormatting>
  <conditionalFormatting sqref="B6">
    <cfRule type="expression" dxfId="1002" priority="1356">
      <formula>"通过"</formula>
    </cfRule>
  </conditionalFormatting>
  <conditionalFormatting sqref="B6">
    <cfRule type="expression" dxfId="1001" priority="1355">
      <formula>"通过"</formula>
    </cfRule>
  </conditionalFormatting>
  <conditionalFormatting sqref="B160">
    <cfRule type="expression" dxfId="1000" priority="1354">
      <formula>"通过"</formula>
    </cfRule>
  </conditionalFormatting>
  <conditionalFormatting sqref="B160">
    <cfRule type="cellIs" dxfId="999" priority="1351" operator="equal">
      <formula>"* 未测试"</formula>
    </cfRule>
    <cfRule type="cellIs" dxfId="998" priority="1352" operator="equal">
      <formula>"× 失败"</formula>
    </cfRule>
    <cfRule type="cellIs" dxfId="997" priority="1353" operator="equal">
      <formula>"√ 通过"</formula>
    </cfRule>
  </conditionalFormatting>
  <conditionalFormatting sqref="B160">
    <cfRule type="expression" dxfId="996" priority="1350">
      <formula>"通过"</formula>
    </cfRule>
  </conditionalFormatting>
  <conditionalFormatting sqref="B126:B127 B107:B124">
    <cfRule type="expression" dxfId="995" priority="1325">
      <formula>"通过"</formula>
    </cfRule>
  </conditionalFormatting>
  <conditionalFormatting sqref="B64:B71">
    <cfRule type="expression" dxfId="994" priority="1324">
      <formula>"通过"</formula>
    </cfRule>
  </conditionalFormatting>
  <conditionalFormatting sqref="B68:B71">
    <cfRule type="expression" dxfId="993" priority="1323">
      <formula>"通过"</formula>
    </cfRule>
  </conditionalFormatting>
  <conditionalFormatting sqref="B139:B143">
    <cfRule type="expression" dxfId="992" priority="1322">
      <formula>"通过"</formula>
    </cfRule>
  </conditionalFormatting>
  <conditionalFormatting sqref="B145:B151">
    <cfRule type="expression" dxfId="991" priority="1320">
      <formula>"通过"</formula>
    </cfRule>
  </conditionalFormatting>
  <conditionalFormatting sqref="B73:B90">
    <cfRule type="expression" dxfId="990" priority="1318">
      <formula>"通过"</formula>
    </cfRule>
  </conditionalFormatting>
  <conditionalFormatting sqref="B74:B90">
    <cfRule type="expression" dxfId="989" priority="1317">
      <formula>"通过"</formula>
    </cfRule>
  </conditionalFormatting>
  <conditionalFormatting sqref="B92:B105">
    <cfRule type="expression" dxfId="988" priority="1316">
      <formula>"通过"</formula>
    </cfRule>
  </conditionalFormatting>
  <conditionalFormatting sqref="B92:B105">
    <cfRule type="expression" dxfId="987" priority="1313">
      <formula>"通过"</formula>
    </cfRule>
  </conditionalFormatting>
  <conditionalFormatting sqref="B107:B124">
    <cfRule type="expression" dxfId="986" priority="1312">
      <formula>"通过"</formula>
    </cfRule>
  </conditionalFormatting>
  <conditionalFormatting sqref="B107:B124">
    <cfRule type="expression" dxfId="985" priority="1311">
      <formula>"通过"</formula>
    </cfRule>
  </conditionalFormatting>
  <conditionalFormatting sqref="B139:B143">
    <cfRule type="expression" dxfId="984" priority="1310">
      <formula>"通过"</formula>
    </cfRule>
  </conditionalFormatting>
  <conditionalFormatting sqref="B139:B143">
    <cfRule type="expression" dxfId="983" priority="1309">
      <formula>"通过"</formula>
    </cfRule>
  </conditionalFormatting>
  <conditionalFormatting sqref="B64:B71">
    <cfRule type="expression" dxfId="982" priority="1304">
      <formula>"通过"</formula>
    </cfRule>
  </conditionalFormatting>
  <conditionalFormatting sqref="B64:B71">
    <cfRule type="expression" dxfId="981" priority="1303">
      <formula>"通过"</formula>
    </cfRule>
  </conditionalFormatting>
  <conditionalFormatting sqref="B129:B137">
    <cfRule type="expression" dxfId="980" priority="1299">
      <formula>"通过"</formula>
    </cfRule>
  </conditionalFormatting>
  <conditionalFormatting sqref="B129:B137">
    <cfRule type="cellIs" dxfId="979" priority="1296" operator="equal">
      <formula>"* 未测试"</formula>
    </cfRule>
    <cfRule type="cellIs" dxfId="978" priority="1297" operator="equal">
      <formula>"× 失败"</formula>
    </cfRule>
    <cfRule type="cellIs" dxfId="977" priority="1298" operator="equal">
      <formula>"√ 通过"</formula>
    </cfRule>
  </conditionalFormatting>
  <conditionalFormatting sqref="B129:B137">
    <cfRule type="expression" dxfId="976" priority="1295">
      <formula>"通过"</formula>
    </cfRule>
  </conditionalFormatting>
  <conditionalFormatting sqref="B129:B137">
    <cfRule type="expression" dxfId="975" priority="1294">
      <formula>"通过"</formula>
    </cfRule>
  </conditionalFormatting>
  <conditionalFormatting sqref="B153:B155">
    <cfRule type="expression" dxfId="974" priority="1287">
      <formula>"通过"</formula>
    </cfRule>
  </conditionalFormatting>
  <conditionalFormatting sqref="B153:B155">
    <cfRule type="cellIs" dxfId="973" priority="1284" operator="equal">
      <formula>"* 未测试"</formula>
    </cfRule>
    <cfRule type="cellIs" dxfId="972" priority="1285" operator="equal">
      <formula>"× 失败"</formula>
    </cfRule>
    <cfRule type="cellIs" dxfId="971" priority="1286" operator="equal">
      <formula>"√ 通过"</formula>
    </cfRule>
  </conditionalFormatting>
  <conditionalFormatting sqref="B153:B155">
    <cfRule type="expression" dxfId="970" priority="1283">
      <formula>"通过"</formula>
    </cfRule>
  </conditionalFormatting>
  <conditionalFormatting sqref="B153:B155">
    <cfRule type="expression" dxfId="969" priority="1282">
      <formula>"通过"</formula>
    </cfRule>
  </conditionalFormatting>
  <conditionalFormatting sqref="B92:B105">
    <cfRule type="expression" dxfId="968" priority="1270">
      <formula>"通过"</formula>
    </cfRule>
  </conditionalFormatting>
  <conditionalFormatting sqref="B92:B105">
    <cfRule type="expression" dxfId="967" priority="1269">
      <formula>"通过"</formula>
    </cfRule>
  </conditionalFormatting>
  <conditionalFormatting sqref="B126:B127">
    <cfRule type="expression" dxfId="966" priority="1268">
      <formula>"通过"</formula>
    </cfRule>
  </conditionalFormatting>
  <conditionalFormatting sqref="B126:B127">
    <cfRule type="expression" dxfId="965" priority="1267">
      <formula>"通过"</formula>
    </cfRule>
  </conditionalFormatting>
  <conditionalFormatting sqref="B126:B127">
    <cfRule type="expression" dxfId="964" priority="1266">
      <formula>"通过"</formula>
    </cfRule>
  </conditionalFormatting>
  <conditionalFormatting sqref="B126:B127">
    <cfRule type="expression" dxfId="963" priority="1265">
      <formula>"通过"</formula>
    </cfRule>
  </conditionalFormatting>
  <conditionalFormatting sqref="B129:B137">
    <cfRule type="expression" dxfId="962" priority="1264">
      <formula>"通过"</formula>
    </cfRule>
  </conditionalFormatting>
  <conditionalFormatting sqref="B129:B137">
    <cfRule type="expression" dxfId="961" priority="1263">
      <formula>"通过"</formula>
    </cfRule>
  </conditionalFormatting>
  <conditionalFormatting sqref="B129:B137">
    <cfRule type="expression" dxfId="960" priority="1262">
      <formula>"通过"</formula>
    </cfRule>
  </conditionalFormatting>
  <conditionalFormatting sqref="B129:B137">
    <cfRule type="expression" dxfId="959" priority="1261">
      <formula>"通过"</formula>
    </cfRule>
  </conditionalFormatting>
  <conditionalFormatting sqref="B129:B137">
    <cfRule type="expression" dxfId="958" priority="1260">
      <formula>"通过"</formula>
    </cfRule>
  </conditionalFormatting>
  <conditionalFormatting sqref="B107:B124">
    <cfRule type="expression" dxfId="957" priority="1259">
      <formula>"通过"</formula>
    </cfRule>
  </conditionalFormatting>
  <conditionalFormatting sqref="B107:B124">
    <cfRule type="cellIs" dxfId="956" priority="1256" operator="equal">
      <formula>"* 未测试"</formula>
    </cfRule>
    <cfRule type="cellIs" dxfId="955" priority="1257" operator="equal">
      <formula>"× 失败"</formula>
    </cfRule>
    <cfRule type="cellIs" dxfId="954" priority="1258" operator="equal">
      <formula>"√ 通过"</formula>
    </cfRule>
  </conditionalFormatting>
  <conditionalFormatting sqref="B107:B124">
    <cfRule type="expression" dxfId="953" priority="1255">
      <formula>"通过"</formula>
    </cfRule>
  </conditionalFormatting>
  <conditionalFormatting sqref="B107:B124">
    <cfRule type="expression" dxfId="952" priority="1254">
      <formula>"通过"</formula>
    </cfRule>
  </conditionalFormatting>
  <conditionalFormatting sqref="B107:B124">
    <cfRule type="expression" dxfId="951" priority="1253">
      <formula>"通过"</formula>
    </cfRule>
  </conditionalFormatting>
  <conditionalFormatting sqref="B107:B124">
    <cfRule type="expression" dxfId="950" priority="1252">
      <formula>"通过"</formula>
    </cfRule>
  </conditionalFormatting>
  <conditionalFormatting sqref="B107:B124">
    <cfRule type="expression" dxfId="949" priority="1251">
      <formula>"通过"</formula>
    </cfRule>
  </conditionalFormatting>
  <conditionalFormatting sqref="B107:B124">
    <cfRule type="expression" dxfId="948" priority="1250">
      <formula>"通过"</formula>
    </cfRule>
  </conditionalFormatting>
  <conditionalFormatting sqref="B107:B124">
    <cfRule type="expression" dxfId="947" priority="1249">
      <formula>"通过"</formula>
    </cfRule>
  </conditionalFormatting>
  <conditionalFormatting sqref="B139:B143">
    <cfRule type="expression" dxfId="946" priority="1248">
      <formula>"通过"</formula>
    </cfRule>
  </conditionalFormatting>
  <conditionalFormatting sqref="B139:B143">
    <cfRule type="expression" dxfId="945" priority="1247">
      <formula>"通过"</formula>
    </cfRule>
  </conditionalFormatting>
  <conditionalFormatting sqref="B139:B143">
    <cfRule type="expression" dxfId="944" priority="1246">
      <formula>"通过"</formula>
    </cfRule>
  </conditionalFormatting>
  <conditionalFormatting sqref="B139:B143">
    <cfRule type="expression" dxfId="943" priority="1245">
      <formula>"通过"</formula>
    </cfRule>
  </conditionalFormatting>
  <conditionalFormatting sqref="B139:B143">
    <cfRule type="cellIs" dxfId="942" priority="1242" operator="equal">
      <formula>"* 未测试"</formula>
    </cfRule>
    <cfRule type="cellIs" dxfId="941" priority="1243" operator="equal">
      <formula>"× 失败"</formula>
    </cfRule>
    <cfRule type="cellIs" dxfId="940" priority="1244" operator="equal">
      <formula>"√ 通过"</formula>
    </cfRule>
  </conditionalFormatting>
  <conditionalFormatting sqref="B139:B143">
    <cfRule type="expression" dxfId="939" priority="1241">
      <formula>"通过"</formula>
    </cfRule>
  </conditionalFormatting>
  <conditionalFormatting sqref="B139:B143">
    <cfRule type="expression" dxfId="938" priority="1240">
      <formula>"通过"</formula>
    </cfRule>
  </conditionalFormatting>
  <conditionalFormatting sqref="B139:B143">
    <cfRule type="expression" dxfId="937" priority="1239">
      <formula>"通过"</formula>
    </cfRule>
  </conditionalFormatting>
  <conditionalFormatting sqref="B139:B143">
    <cfRule type="expression" dxfId="936" priority="1238">
      <formula>"通过"</formula>
    </cfRule>
  </conditionalFormatting>
  <conditionalFormatting sqref="B139:B143">
    <cfRule type="expression" dxfId="935" priority="1237">
      <formula>"通过"</formula>
    </cfRule>
  </conditionalFormatting>
  <conditionalFormatting sqref="B139:B143">
    <cfRule type="expression" dxfId="934" priority="1236">
      <formula>"通过"</formula>
    </cfRule>
  </conditionalFormatting>
  <conditionalFormatting sqref="B139:B143">
    <cfRule type="expression" dxfId="933" priority="1235">
      <formula>"通过"</formula>
    </cfRule>
  </conditionalFormatting>
  <conditionalFormatting sqref="B145:B151">
    <cfRule type="expression" dxfId="932" priority="1194">
      <formula>"通过"</formula>
    </cfRule>
  </conditionalFormatting>
  <conditionalFormatting sqref="B145:B151">
    <cfRule type="cellIs" dxfId="931" priority="1188" operator="equal">
      <formula>"* 未测试"</formula>
    </cfRule>
    <cfRule type="cellIs" dxfId="930" priority="1189" operator="equal">
      <formula>"× 失败"</formula>
    </cfRule>
    <cfRule type="cellIs" dxfId="929" priority="1190" operator="equal">
      <formula>"√ 通过"</formula>
    </cfRule>
  </conditionalFormatting>
  <conditionalFormatting sqref="B145:B151">
    <cfRule type="expression" dxfId="928" priority="1187">
      <formula>"通过"</formula>
    </cfRule>
  </conditionalFormatting>
  <conditionalFormatting sqref="B145:B151">
    <cfRule type="cellIs" dxfId="927" priority="1182" operator="equal">
      <formula>"* 未测试"</formula>
    </cfRule>
    <cfRule type="cellIs" dxfId="926" priority="1183" operator="equal">
      <formula>"× 失败"</formula>
    </cfRule>
    <cfRule type="cellIs" dxfId="925" priority="1184" operator="equal">
      <formula>"√ 通过"</formula>
    </cfRule>
  </conditionalFormatting>
  <conditionalFormatting sqref="B145:B151">
    <cfRule type="expression" dxfId="924" priority="1181">
      <formula>"通过"</formula>
    </cfRule>
  </conditionalFormatting>
  <conditionalFormatting sqref="B145:B151">
    <cfRule type="cellIs" dxfId="923" priority="1170" operator="equal">
      <formula>"* 未测试"</formula>
    </cfRule>
    <cfRule type="cellIs" dxfId="922" priority="1171" operator="equal">
      <formula>"× 失败"</formula>
    </cfRule>
    <cfRule type="cellIs" dxfId="921" priority="1172" operator="equal">
      <formula>"√ 通过"</formula>
    </cfRule>
  </conditionalFormatting>
  <conditionalFormatting sqref="B145:B151">
    <cfRule type="expression" dxfId="920" priority="1169">
      <formula>"通过"</formula>
    </cfRule>
  </conditionalFormatting>
  <conditionalFormatting sqref="B153:B155">
    <cfRule type="expression" dxfId="919" priority="1162">
      <formula>"通过"</formula>
    </cfRule>
  </conditionalFormatting>
  <conditionalFormatting sqref="B153:B155">
    <cfRule type="expression" dxfId="918" priority="1161">
      <formula>"通过"</formula>
    </cfRule>
  </conditionalFormatting>
  <conditionalFormatting sqref="B153:B155">
    <cfRule type="expression" dxfId="917" priority="1160">
      <formula>"通过"</formula>
    </cfRule>
  </conditionalFormatting>
  <conditionalFormatting sqref="B153:B155">
    <cfRule type="expression" dxfId="916" priority="1159">
      <formula>"通过"</formula>
    </cfRule>
  </conditionalFormatting>
  <conditionalFormatting sqref="B153:B155">
    <cfRule type="expression" dxfId="915" priority="1158">
      <formula>"通过"</formula>
    </cfRule>
  </conditionalFormatting>
  <conditionalFormatting sqref="B153:B155">
    <cfRule type="expression" dxfId="914" priority="1157">
      <formula>"通过"</formula>
    </cfRule>
  </conditionalFormatting>
  <conditionalFormatting sqref="B153:B155">
    <cfRule type="expression" dxfId="913" priority="1156">
      <formula>"通过"</formula>
    </cfRule>
  </conditionalFormatting>
  <conditionalFormatting sqref="B153:B155">
    <cfRule type="cellIs" dxfId="912" priority="1153" operator="equal">
      <formula>"* 未测试"</formula>
    </cfRule>
    <cfRule type="cellIs" dxfId="911" priority="1154" operator="equal">
      <formula>"× 失败"</formula>
    </cfRule>
    <cfRule type="cellIs" dxfId="910" priority="1155" operator="equal">
      <formula>"√ 通过"</formula>
    </cfRule>
  </conditionalFormatting>
  <conditionalFormatting sqref="B153:B155">
    <cfRule type="expression" dxfId="909" priority="1152">
      <formula>"通过"</formula>
    </cfRule>
  </conditionalFormatting>
  <conditionalFormatting sqref="B153:B155">
    <cfRule type="expression" dxfId="908" priority="1151">
      <formula>"通过"</formula>
    </cfRule>
  </conditionalFormatting>
  <conditionalFormatting sqref="B153:B155">
    <cfRule type="expression" dxfId="907" priority="1150">
      <formula>"通过"</formula>
    </cfRule>
  </conditionalFormatting>
  <conditionalFormatting sqref="B153:B155">
    <cfRule type="cellIs" dxfId="906" priority="1147" operator="equal">
      <formula>"* 未测试"</formula>
    </cfRule>
    <cfRule type="cellIs" dxfId="905" priority="1148" operator="equal">
      <formula>"× 失败"</formula>
    </cfRule>
    <cfRule type="cellIs" dxfId="904" priority="1149" operator="equal">
      <formula>"√ 通过"</formula>
    </cfRule>
  </conditionalFormatting>
  <conditionalFormatting sqref="B153:B155">
    <cfRule type="expression" dxfId="903" priority="1146">
      <formula>"通过"</formula>
    </cfRule>
  </conditionalFormatting>
  <conditionalFormatting sqref="B153:B155">
    <cfRule type="expression" dxfId="902" priority="1145">
      <formula>"通过"</formula>
    </cfRule>
  </conditionalFormatting>
  <conditionalFormatting sqref="B153:B155">
    <cfRule type="expression" dxfId="901" priority="1144">
      <formula>"通过"</formula>
    </cfRule>
  </conditionalFormatting>
  <conditionalFormatting sqref="B153:B155">
    <cfRule type="expression" dxfId="900" priority="1143">
      <formula>"通过"</formula>
    </cfRule>
  </conditionalFormatting>
  <conditionalFormatting sqref="B153:B155">
    <cfRule type="expression" dxfId="899" priority="1142">
      <formula>"通过"</formula>
    </cfRule>
  </conditionalFormatting>
  <conditionalFormatting sqref="B153:B155">
    <cfRule type="expression" dxfId="898" priority="1141">
      <formula>"通过"</formula>
    </cfRule>
  </conditionalFormatting>
  <conditionalFormatting sqref="B153:B155">
    <cfRule type="expression" dxfId="897" priority="1140">
      <formula>"通过"</formula>
    </cfRule>
  </conditionalFormatting>
  <conditionalFormatting sqref="B153:B155">
    <cfRule type="expression" dxfId="896" priority="1139">
      <formula>"通过"</formula>
    </cfRule>
  </conditionalFormatting>
  <conditionalFormatting sqref="B153:B155">
    <cfRule type="expression" dxfId="895" priority="1138">
      <formula>"通过"</formula>
    </cfRule>
  </conditionalFormatting>
  <conditionalFormatting sqref="B153:B155">
    <cfRule type="cellIs" dxfId="894" priority="1135" operator="equal">
      <formula>"* 未测试"</formula>
    </cfRule>
    <cfRule type="cellIs" dxfId="893" priority="1136" operator="equal">
      <formula>"× 失败"</formula>
    </cfRule>
    <cfRule type="cellIs" dxfId="892" priority="1137" operator="equal">
      <formula>"√ 通过"</formula>
    </cfRule>
  </conditionalFormatting>
  <conditionalFormatting sqref="B153:B155">
    <cfRule type="expression" dxfId="891" priority="1134">
      <formula>"通过"</formula>
    </cfRule>
  </conditionalFormatting>
  <conditionalFormatting sqref="B153:B155">
    <cfRule type="expression" dxfId="890" priority="1133">
      <formula>"通过"</formula>
    </cfRule>
  </conditionalFormatting>
  <conditionalFormatting sqref="B153:B155">
    <cfRule type="expression" dxfId="889" priority="1132">
      <formula>"通过"</formula>
    </cfRule>
  </conditionalFormatting>
  <conditionalFormatting sqref="B153:B155">
    <cfRule type="expression" dxfId="888" priority="1131">
      <formula>"通过"</formula>
    </cfRule>
  </conditionalFormatting>
  <conditionalFormatting sqref="B153:B155">
    <cfRule type="expression" dxfId="887" priority="1130">
      <formula>"通过"</formula>
    </cfRule>
  </conditionalFormatting>
  <conditionalFormatting sqref="B153:B155">
    <cfRule type="expression" dxfId="886" priority="1129">
      <formula>"通过"</formula>
    </cfRule>
  </conditionalFormatting>
  <conditionalFormatting sqref="B153:B155">
    <cfRule type="expression" dxfId="885" priority="1128">
      <formula>"通过"</formula>
    </cfRule>
  </conditionalFormatting>
  <conditionalFormatting sqref="B64:B71">
    <cfRule type="expression" dxfId="884" priority="1127">
      <formula>"通过"</formula>
    </cfRule>
  </conditionalFormatting>
  <conditionalFormatting sqref="B64:B71">
    <cfRule type="cellIs" dxfId="883" priority="1124" operator="equal">
      <formula>"* 未测试"</formula>
    </cfRule>
    <cfRule type="cellIs" dxfId="882" priority="1125" operator="equal">
      <formula>"× 失败"</formula>
    </cfRule>
    <cfRule type="cellIs" dxfId="881" priority="1126" operator="equal">
      <formula>"√ 通过"</formula>
    </cfRule>
  </conditionalFormatting>
  <conditionalFormatting sqref="B64:B71">
    <cfRule type="expression" dxfId="880" priority="1123">
      <formula>"通过"</formula>
    </cfRule>
  </conditionalFormatting>
  <conditionalFormatting sqref="B64:B71">
    <cfRule type="expression" dxfId="879" priority="1122">
      <formula>"通过"</formula>
    </cfRule>
  </conditionalFormatting>
  <conditionalFormatting sqref="B64:B71">
    <cfRule type="expression" dxfId="878" priority="1121">
      <formula>"通过"</formula>
    </cfRule>
  </conditionalFormatting>
  <conditionalFormatting sqref="B64:B71">
    <cfRule type="expression" dxfId="877" priority="1120">
      <formula>"通过"</formula>
    </cfRule>
  </conditionalFormatting>
  <conditionalFormatting sqref="B64:B71">
    <cfRule type="expression" dxfId="876" priority="1119">
      <formula>"通过"</formula>
    </cfRule>
  </conditionalFormatting>
  <conditionalFormatting sqref="B64:B71">
    <cfRule type="expression" dxfId="875" priority="1118">
      <formula>"通过"</formula>
    </cfRule>
  </conditionalFormatting>
  <conditionalFormatting sqref="B64:B71">
    <cfRule type="expression" dxfId="874" priority="1117">
      <formula>"通过"</formula>
    </cfRule>
  </conditionalFormatting>
  <conditionalFormatting sqref="B64:B71">
    <cfRule type="expression" dxfId="873" priority="1116">
      <formula>"通过"</formula>
    </cfRule>
  </conditionalFormatting>
  <conditionalFormatting sqref="B64:B71">
    <cfRule type="expression" dxfId="872" priority="1115">
      <formula>"通过"</formula>
    </cfRule>
  </conditionalFormatting>
  <conditionalFormatting sqref="B64:B71">
    <cfRule type="cellIs" dxfId="871" priority="1112" operator="equal">
      <formula>"* 未测试"</formula>
    </cfRule>
    <cfRule type="cellIs" dxfId="870" priority="1113" operator="equal">
      <formula>"× 失败"</formula>
    </cfRule>
    <cfRule type="cellIs" dxfId="869" priority="1114" operator="equal">
      <formula>"√ 通过"</formula>
    </cfRule>
  </conditionalFormatting>
  <conditionalFormatting sqref="B64:B71">
    <cfRule type="expression" dxfId="868" priority="1111">
      <formula>"通过"</formula>
    </cfRule>
  </conditionalFormatting>
  <conditionalFormatting sqref="B64:B71">
    <cfRule type="expression" dxfId="867" priority="1110">
      <formula>"通过"</formula>
    </cfRule>
  </conditionalFormatting>
  <conditionalFormatting sqref="B64:B71">
    <cfRule type="expression" dxfId="866" priority="1109">
      <formula>"通过"</formula>
    </cfRule>
  </conditionalFormatting>
  <conditionalFormatting sqref="B64:B71">
    <cfRule type="cellIs" dxfId="865" priority="1106" operator="equal">
      <formula>"* 未测试"</formula>
    </cfRule>
    <cfRule type="cellIs" dxfId="864" priority="1107" operator="equal">
      <formula>"× 失败"</formula>
    </cfRule>
    <cfRule type="cellIs" dxfId="863" priority="1108" operator="equal">
      <formula>"√ 通过"</formula>
    </cfRule>
  </conditionalFormatting>
  <conditionalFormatting sqref="B64:B71">
    <cfRule type="expression" dxfId="862" priority="1105">
      <formula>"通过"</formula>
    </cfRule>
  </conditionalFormatting>
  <conditionalFormatting sqref="B64:B71">
    <cfRule type="expression" dxfId="861" priority="1104">
      <formula>"通过"</formula>
    </cfRule>
  </conditionalFormatting>
  <conditionalFormatting sqref="B64:B71">
    <cfRule type="expression" dxfId="860" priority="1103">
      <formula>"通过"</formula>
    </cfRule>
  </conditionalFormatting>
  <conditionalFormatting sqref="B64:B71">
    <cfRule type="expression" dxfId="859" priority="1102">
      <formula>"通过"</formula>
    </cfRule>
  </conditionalFormatting>
  <conditionalFormatting sqref="B64:B71">
    <cfRule type="expression" dxfId="858" priority="1101">
      <formula>"通过"</formula>
    </cfRule>
  </conditionalFormatting>
  <conditionalFormatting sqref="B64:B71">
    <cfRule type="expression" dxfId="857" priority="1100">
      <formula>"通过"</formula>
    </cfRule>
  </conditionalFormatting>
  <conditionalFormatting sqref="B64:B71">
    <cfRule type="expression" dxfId="856" priority="1099">
      <formula>"通过"</formula>
    </cfRule>
  </conditionalFormatting>
  <conditionalFormatting sqref="B64:B71">
    <cfRule type="expression" dxfId="855" priority="1098">
      <formula>"通过"</formula>
    </cfRule>
  </conditionalFormatting>
  <conditionalFormatting sqref="B64:B71">
    <cfRule type="expression" dxfId="854" priority="1097">
      <formula>"通过"</formula>
    </cfRule>
  </conditionalFormatting>
  <conditionalFormatting sqref="B64:B71">
    <cfRule type="cellIs" dxfId="853" priority="1094" operator="equal">
      <formula>"* 未测试"</formula>
    </cfRule>
    <cfRule type="cellIs" dxfId="852" priority="1095" operator="equal">
      <formula>"× 失败"</formula>
    </cfRule>
    <cfRule type="cellIs" dxfId="851" priority="1096" operator="equal">
      <formula>"√ 通过"</formula>
    </cfRule>
  </conditionalFormatting>
  <conditionalFormatting sqref="B64:B71">
    <cfRule type="expression" dxfId="850" priority="1093">
      <formula>"通过"</formula>
    </cfRule>
  </conditionalFormatting>
  <conditionalFormatting sqref="B64:B71">
    <cfRule type="expression" dxfId="849" priority="1092">
      <formula>"通过"</formula>
    </cfRule>
  </conditionalFormatting>
  <conditionalFormatting sqref="B64:B71">
    <cfRule type="expression" dxfId="848" priority="1091">
      <formula>"通过"</formula>
    </cfRule>
  </conditionalFormatting>
  <conditionalFormatting sqref="B64:B71">
    <cfRule type="expression" dxfId="847" priority="1090">
      <formula>"通过"</formula>
    </cfRule>
  </conditionalFormatting>
  <conditionalFormatting sqref="B64:B71">
    <cfRule type="expression" dxfId="846" priority="1089">
      <formula>"通过"</formula>
    </cfRule>
  </conditionalFormatting>
  <conditionalFormatting sqref="B64:B71">
    <cfRule type="expression" dxfId="845" priority="1088">
      <formula>"通过"</formula>
    </cfRule>
  </conditionalFormatting>
  <conditionalFormatting sqref="B64:B71">
    <cfRule type="expression" dxfId="844" priority="1087">
      <formula>"通过"</formula>
    </cfRule>
  </conditionalFormatting>
  <conditionalFormatting sqref="B73:B90">
    <cfRule type="expression" dxfId="843" priority="1086">
      <formula>"通过"</formula>
    </cfRule>
  </conditionalFormatting>
  <conditionalFormatting sqref="B73:B90">
    <cfRule type="cellIs" dxfId="842" priority="1083" operator="equal">
      <formula>"* 未测试"</formula>
    </cfRule>
    <cfRule type="cellIs" dxfId="841" priority="1084" operator="equal">
      <formula>"× 失败"</formula>
    </cfRule>
    <cfRule type="cellIs" dxfId="840" priority="1085" operator="equal">
      <formula>"√ 通过"</formula>
    </cfRule>
  </conditionalFormatting>
  <conditionalFormatting sqref="B73:B90">
    <cfRule type="expression" dxfId="839" priority="1082">
      <formula>"通过"</formula>
    </cfRule>
  </conditionalFormatting>
  <conditionalFormatting sqref="B73:B90">
    <cfRule type="expression" dxfId="838" priority="1081">
      <formula>"通过"</formula>
    </cfRule>
  </conditionalFormatting>
  <conditionalFormatting sqref="B73:B90">
    <cfRule type="expression" dxfId="837" priority="1080">
      <formula>"通过"</formula>
    </cfRule>
  </conditionalFormatting>
  <conditionalFormatting sqref="B73:B90">
    <cfRule type="expression" dxfId="836" priority="1079">
      <formula>"通过"</formula>
    </cfRule>
  </conditionalFormatting>
  <conditionalFormatting sqref="B73:B90">
    <cfRule type="cellIs" dxfId="835" priority="1076" operator="equal">
      <formula>"* 未测试"</formula>
    </cfRule>
    <cfRule type="cellIs" dxfId="834" priority="1077" operator="equal">
      <formula>"× 失败"</formula>
    </cfRule>
    <cfRule type="cellIs" dxfId="833" priority="1078" operator="equal">
      <formula>"√ 通过"</formula>
    </cfRule>
  </conditionalFormatting>
  <conditionalFormatting sqref="B73:B90">
    <cfRule type="expression" dxfId="832" priority="1075">
      <formula>"通过"</formula>
    </cfRule>
  </conditionalFormatting>
  <conditionalFormatting sqref="B73:B90">
    <cfRule type="expression" dxfId="831" priority="1074">
      <formula>"通过"</formula>
    </cfRule>
  </conditionalFormatting>
  <conditionalFormatting sqref="B73:B90">
    <cfRule type="expression" dxfId="830" priority="1073">
      <formula>"通过"</formula>
    </cfRule>
  </conditionalFormatting>
  <conditionalFormatting sqref="B73:B90">
    <cfRule type="expression" dxfId="829" priority="1072">
      <formula>"通过"</formula>
    </cfRule>
  </conditionalFormatting>
  <conditionalFormatting sqref="B73:B90">
    <cfRule type="expression" dxfId="828" priority="1071">
      <formula>"通过"</formula>
    </cfRule>
  </conditionalFormatting>
  <conditionalFormatting sqref="B73:B90">
    <cfRule type="expression" dxfId="827" priority="1070">
      <formula>"通过"</formula>
    </cfRule>
  </conditionalFormatting>
  <conditionalFormatting sqref="B92:B105">
    <cfRule type="expression" dxfId="826" priority="1069">
      <formula>"通过"</formula>
    </cfRule>
  </conditionalFormatting>
  <conditionalFormatting sqref="B92:B105">
    <cfRule type="expression" dxfId="825" priority="1068">
      <formula>"通过"</formula>
    </cfRule>
  </conditionalFormatting>
  <conditionalFormatting sqref="B92:B105">
    <cfRule type="expression" dxfId="824" priority="1067">
      <formula>"通过"</formula>
    </cfRule>
  </conditionalFormatting>
  <conditionalFormatting sqref="B92:B105">
    <cfRule type="cellIs" dxfId="823" priority="1064" operator="equal">
      <formula>"* 未测试"</formula>
    </cfRule>
    <cfRule type="cellIs" dxfId="822" priority="1065" operator="equal">
      <formula>"× 失败"</formula>
    </cfRule>
    <cfRule type="cellIs" dxfId="821" priority="1066" operator="equal">
      <formula>"√ 通过"</formula>
    </cfRule>
  </conditionalFormatting>
  <conditionalFormatting sqref="B92:B105">
    <cfRule type="expression" dxfId="820" priority="1063">
      <formula>"通过"</formula>
    </cfRule>
  </conditionalFormatting>
  <conditionalFormatting sqref="B92:B105">
    <cfRule type="expression" dxfId="819" priority="1062">
      <formula>"通过"</formula>
    </cfRule>
  </conditionalFormatting>
  <conditionalFormatting sqref="B92:B105">
    <cfRule type="expression" dxfId="818" priority="1061">
      <formula>"通过"</formula>
    </cfRule>
  </conditionalFormatting>
  <conditionalFormatting sqref="B92:B105">
    <cfRule type="expression" dxfId="817" priority="1060">
      <formula>"通过"</formula>
    </cfRule>
  </conditionalFormatting>
  <conditionalFormatting sqref="B92:B105">
    <cfRule type="cellIs" dxfId="816" priority="1057" operator="equal">
      <formula>"* 未测试"</formula>
    </cfRule>
    <cfRule type="cellIs" dxfId="815" priority="1058" operator="equal">
      <formula>"× 失败"</formula>
    </cfRule>
    <cfRule type="cellIs" dxfId="814" priority="1059" operator="equal">
      <formula>"√ 通过"</formula>
    </cfRule>
  </conditionalFormatting>
  <conditionalFormatting sqref="B92:B105">
    <cfRule type="expression" dxfId="813" priority="1056">
      <formula>"通过"</formula>
    </cfRule>
  </conditionalFormatting>
  <conditionalFormatting sqref="B92:B105">
    <cfRule type="expression" dxfId="812" priority="1055">
      <formula>"通过"</formula>
    </cfRule>
  </conditionalFormatting>
  <conditionalFormatting sqref="B92:B105">
    <cfRule type="expression" dxfId="811" priority="1054">
      <formula>"通过"</formula>
    </cfRule>
  </conditionalFormatting>
  <conditionalFormatting sqref="B92:B105">
    <cfRule type="expression" dxfId="810" priority="1053">
      <formula>"通过"</formula>
    </cfRule>
  </conditionalFormatting>
  <conditionalFormatting sqref="B92:B105">
    <cfRule type="expression" dxfId="809" priority="1052">
      <formula>"通过"</formula>
    </cfRule>
  </conditionalFormatting>
  <conditionalFormatting sqref="B92:B105">
    <cfRule type="expression" dxfId="808" priority="1051">
      <formula>"通过"</formula>
    </cfRule>
  </conditionalFormatting>
  <conditionalFormatting sqref="B126:B127">
    <cfRule type="expression" dxfId="807" priority="1050">
      <formula>"通过"</formula>
    </cfRule>
  </conditionalFormatting>
  <conditionalFormatting sqref="B126:B127">
    <cfRule type="expression" dxfId="806" priority="1049">
      <formula>"通过"</formula>
    </cfRule>
  </conditionalFormatting>
  <conditionalFormatting sqref="B126:B127">
    <cfRule type="expression" dxfId="805" priority="1048">
      <formula>"通过"</formula>
    </cfRule>
  </conditionalFormatting>
  <conditionalFormatting sqref="B126:B127">
    <cfRule type="expression" dxfId="804" priority="1047">
      <formula>"通过"</formula>
    </cfRule>
  </conditionalFormatting>
  <conditionalFormatting sqref="B126:B127">
    <cfRule type="expression" dxfId="803" priority="1046">
      <formula>"通过"</formula>
    </cfRule>
  </conditionalFormatting>
  <conditionalFormatting sqref="B126:B127">
    <cfRule type="expression" dxfId="802" priority="1045">
      <formula>"通过"</formula>
    </cfRule>
  </conditionalFormatting>
  <conditionalFormatting sqref="B126:B127">
    <cfRule type="expression" dxfId="801" priority="1044">
      <formula>"通过"</formula>
    </cfRule>
  </conditionalFormatting>
  <conditionalFormatting sqref="B126:B127">
    <cfRule type="cellIs" dxfId="800" priority="1041" operator="equal">
      <formula>"* 未测试"</formula>
    </cfRule>
    <cfRule type="cellIs" dxfId="799" priority="1042" operator="equal">
      <formula>"× 失败"</formula>
    </cfRule>
    <cfRule type="cellIs" dxfId="798" priority="1043" operator="equal">
      <formula>"√ 通过"</formula>
    </cfRule>
  </conditionalFormatting>
  <conditionalFormatting sqref="B126:B127">
    <cfRule type="expression" dxfId="797" priority="1040">
      <formula>"通过"</formula>
    </cfRule>
  </conditionalFormatting>
  <conditionalFormatting sqref="B126:B127">
    <cfRule type="expression" dxfId="796" priority="1039">
      <formula>"通过"</formula>
    </cfRule>
  </conditionalFormatting>
  <conditionalFormatting sqref="B126:B127">
    <cfRule type="expression" dxfId="795" priority="1038">
      <formula>"通过"</formula>
    </cfRule>
  </conditionalFormatting>
  <conditionalFormatting sqref="B126:B127">
    <cfRule type="expression" dxfId="794" priority="1037">
      <formula>"通过"</formula>
    </cfRule>
  </conditionalFormatting>
  <conditionalFormatting sqref="B126:B127">
    <cfRule type="cellIs" dxfId="793" priority="1034" operator="equal">
      <formula>"* 未测试"</formula>
    </cfRule>
    <cfRule type="cellIs" dxfId="792" priority="1035" operator="equal">
      <formula>"× 失败"</formula>
    </cfRule>
    <cfRule type="cellIs" dxfId="791" priority="1036" operator="equal">
      <formula>"√ 通过"</formula>
    </cfRule>
  </conditionalFormatting>
  <conditionalFormatting sqref="B126:B127">
    <cfRule type="expression" dxfId="790" priority="1033">
      <formula>"通过"</formula>
    </cfRule>
  </conditionalFormatting>
  <conditionalFormatting sqref="B126:B127">
    <cfRule type="expression" dxfId="789" priority="1032">
      <formula>"通过"</formula>
    </cfRule>
  </conditionalFormatting>
  <conditionalFormatting sqref="B126:B127">
    <cfRule type="expression" dxfId="788" priority="1031">
      <formula>"通过"</formula>
    </cfRule>
  </conditionalFormatting>
  <conditionalFormatting sqref="B126:B127">
    <cfRule type="expression" dxfId="787" priority="1030">
      <formula>"通过"</formula>
    </cfRule>
  </conditionalFormatting>
  <conditionalFormatting sqref="B126:B127">
    <cfRule type="expression" dxfId="786" priority="1029">
      <formula>"通过"</formula>
    </cfRule>
  </conditionalFormatting>
  <conditionalFormatting sqref="B126:B127">
    <cfRule type="expression" dxfId="785" priority="1028">
      <formula>"通过"</formula>
    </cfRule>
  </conditionalFormatting>
  <conditionalFormatting sqref="B129:B137">
    <cfRule type="expression" dxfId="784" priority="1027">
      <formula>"通过"</formula>
    </cfRule>
  </conditionalFormatting>
  <conditionalFormatting sqref="B129:B137">
    <cfRule type="expression" dxfId="783" priority="1026">
      <formula>"通过"</formula>
    </cfRule>
  </conditionalFormatting>
  <conditionalFormatting sqref="B129:B137">
    <cfRule type="expression" dxfId="782" priority="1025">
      <formula>"通过"</formula>
    </cfRule>
  </conditionalFormatting>
  <conditionalFormatting sqref="B129:B137">
    <cfRule type="expression" dxfId="781" priority="1024">
      <formula>"通过"</formula>
    </cfRule>
  </conditionalFormatting>
  <conditionalFormatting sqref="B129:B137">
    <cfRule type="expression" dxfId="780" priority="1023">
      <formula>"通过"</formula>
    </cfRule>
  </conditionalFormatting>
  <conditionalFormatting sqref="B129:B137">
    <cfRule type="expression" dxfId="779" priority="1022">
      <formula>"通过"</formula>
    </cfRule>
  </conditionalFormatting>
  <conditionalFormatting sqref="B129:B137">
    <cfRule type="expression" dxfId="778" priority="1021">
      <formula>"通过"</formula>
    </cfRule>
  </conditionalFormatting>
  <conditionalFormatting sqref="B129:B137">
    <cfRule type="expression" dxfId="777" priority="1020">
      <formula>"通过"</formula>
    </cfRule>
  </conditionalFormatting>
  <conditionalFormatting sqref="B129:B137">
    <cfRule type="expression" dxfId="776" priority="1019">
      <formula>"通过"</formula>
    </cfRule>
  </conditionalFormatting>
  <conditionalFormatting sqref="B129:B137">
    <cfRule type="expression" dxfId="775" priority="1018">
      <formula>"通过"</formula>
    </cfRule>
  </conditionalFormatting>
  <conditionalFormatting sqref="B129:B137">
    <cfRule type="expression" dxfId="774" priority="1017">
      <formula>"通过"</formula>
    </cfRule>
  </conditionalFormatting>
  <conditionalFormatting sqref="B129:B137">
    <cfRule type="expression" dxfId="773" priority="1016">
      <formula>"通过"</formula>
    </cfRule>
  </conditionalFormatting>
  <conditionalFormatting sqref="B129:B137">
    <cfRule type="cellIs" dxfId="772" priority="1013" operator="equal">
      <formula>"* 未测试"</formula>
    </cfRule>
    <cfRule type="cellIs" dxfId="771" priority="1014" operator="equal">
      <formula>"× 失败"</formula>
    </cfRule>
    <cfRule type="cellIs" dxfId="770" priority="1015" operator="equal">
      <formula>"√ 通过"</formula>
    </cfRule>
  </conditionalFormatting>
  <conditionalFormatting sqref="B129:B137">
    <cfRule type="expression" dxfId="769" priority="1012">
      <formula>"通过"</formula>
    </cfRule>
  </conditionalFormatting>
  <conditionalFormatting sqref="B129:B137">
    <cfRule type="expression" dxfId="768" priority="1011">
      <formula>"通过"</formula>
    </cfRule>
  </conditionalFormatting>
  <conditionalFormatting sqref="B129:B137">
    <cfRule type="expression" dxfId="767" priority="1010">
      <formula>"通过"</formula>
    </cfRule>
  </conditionalFormatting>
  <conditionalFormatting sqref="B129:B137">
    <cfRule type="expression" dxfId="766" priority="1009">
      <formula>"通过"</formula>
    </cfRule>
  </conditionalFormatting>
  <conditionalFormatting sqref="B129:B137">
    <cfRule type="cellIs" dxfId="765" priority="1006" operator="equal">
      <formula>"* 未测试"</formula>
    </cfRule>
    <cfRule type="cellIs" dxfId="764" priority="1007" operator="equal">
      <formula>"× 失败"</formula>
    </cfRule>
    <cfRule type="cellIs" dxfId="763" priority="1008" operator="equal">
      <formula>"√ 通过"</formula>
    </cfRule>
  </conditionalFormatting>
  <conditionalFormatting sqref="B129:B137">
    <cfRule type="expression" dxfId="762" priority="1005">
      <formula>"通过"</formula>
    </cfRule>
  </conditionalFormatting>
  <conditionalFormatting sqref="B129:B137">
    <cfRule type="expression" dxfId="761" priority="1004">
      <formula>"通过"</formula>
    </cfRule>
  </conditionalFormatting>
  <conditionalFormatting sqref="B129:B137">
    <cfRule type="expression" dxfId="760" priority="1003">
      <formula>"通过"</formula>
    </cfRule>
  </conditionalFormatting>
  <conditionalFormatting sqref="B129:B137">
    <cfRule type="expression" dxfId="759" priority="1002">
      <formula>"通过"</formula>
    </cfRule>
  </conditionalFormatting>
  <conditionalFormatting sqref="B129:B137">
    <cfRule type="expression" dxfId="758" priority="1001">
      <formula>"通过"</formula>
    </cfRule>
  </conditionalFormatting>
  <conditionalFormatting sqref="B129:B137">
    <cfRule type="expression" dxfId="757" priority="1000">
      <formula>"通过"</formula>
    </cfRule>
  </conditionalFormatting>
  <conditionalFormatting sqref="B107:B124">
    <cfRule type="expression" dxfId="756" priority="999">
      <formula>"通过"</formula>
    </cfRule>
  </conditionalFormatting>
  <conditionalFormatting sqref="B107:B124">
    <cfRule type="cellIs" dxfId="755" priority="996" operator="equal">
      <formula>"* 未测试"</formula>
    </cfRule>
    <cfRule type="cellIs" dxfId="754" priority="997" operator="equal">
      <formula>"× 失败"</formula>
    </cfRule>
    <cfRule type="cellIs" dxfId="753" priority="998" operator="equal">
      <formula>"√ 通过"</formula>
    </cfRule>
  </conditionalFormatting>
  <conditionalFormatting sqref="B107:B124">
    <cfRule type="expression" dxfId="752" priority="995">
      <formula>"通过"</formula>
    </cfRule>
  </conditionalFormatting>
  <conditionalFormatting sqref="B107:B124">
    <cfRule type="expression" dxfId="751" priority="994">
      <formula>"通过"</formula>
    </cfRule>
  </conditionalFormatting>
  <conditionalFormatting sqref="B107:B124">
    <cfRule type="expression" dxfId="750" priority="993">
      <formula>"通过"</formula>
    </cfRule>
  </conditionalFormatting>
  <conditionalFormatting sqref="B107:B124">
    <cfRule type="expression" dxfId="749" priority="992">
      <formula>"通过"</formula>
    </cfRule>
  </conditionalFormatting>
  <conditionalFormatting sqref="B107:B124">
    <cfRule type="expression" dxfId="748" priority="991">
      <formula>"通过"</formula>
    </cfRule>
  </conditionalFormatting>
  <conditionalFormatting sqref="B107:B124">
    <cfRule type="expression" dxfId="747" priority="990">
      <formula>"通过"</formula>
    </cfRule>
  </conditionalFormatting>
  <conditionalFormatting sqref="B107:B124">
    <cfRule type="expression" dxfId="746" priority="989">
      <formula>"通过"</formula>
    </cfRule>
  </conditionalFormatting>
  <conditionalFormatting sqref="B107:B124">
    <cfRule type="expression" dxfId="745" priority="988">
      <formula>"通过"</formula>
    </cfRule>
  </conditionalFormatting>
  <conditionalFormatting sqref="B107:B124">
    <cfRule type="expression" dxfId="744" priority="987">
      <formula>"通过"</formula>
    </cfRule>
  </conditionalFormatting>
  <conditionalFormatting sqref="B107:B124">
    <cfRule type="expression" dxfId="743" priority="986">
      <formula>"通过"</formula>
    </cfRule>
  </conditionalFormatting>
  <conditionalFormatting sqref="B107:B124">
    <cfRule type="expression" dxfId="742" priority="985">
      <formula>"通过"</formula>
    </cfRule>
  </conditionalFormatting>
  <conditionalFormatting sqref="B107:B124">
    <cfRule type="expression" dxfId="741" priority="984">
      <formula>"通过"</formula>
    </cfRule>
  </conditionalFormatting>
  <conditionalFormatting sqref="B107:B124">
    <cfRule type="expression" dxfId="740" priority="983">
      <formula>"通过"</formula>
    </cfRule>
  </conditionalFormatting>
  <conditionalFormatting sqref="B107:B124">
    <cfRule type="expression" dxfId="739" priority="982">
      <formula>"通过"</formula>
    </cfRule>
  </conditionalFormatting>
  <conditionalFormatting sqref="B107:B124">
    <cfRule type="expression" dxfId="738" priority="981">
      <formula>"通过"</formula>
    </cfRule>
  </conditionalFormatting>
  <conditionalFormatting sqref="B107:B124">
    <cfRule type="expression" dxfId="737" priority="980">
      <formula>"通过"</formula>
    </cfRule>
  </conditionalFormatting>
  <conditionalFormatting sqref="B107:B124">
    <cfRule type="expression" dxfId="736" priority="979">
      <formula>"通过"</formula>
    </cfRule>
  </conditionalFormatting>
  <conditionalFormatting sqref="B107:B124">
    <cfRule type="expression" dxfId="735" priority="978">
      <formula>"通过"</formula>
    </cfRule>
  </conditionalFormatting>
  <conditionalFormatting sqref="B107:B124">
    <cfRule type="expression" dxfId="734" priority="977">
      <formula>"通过"</formula>
    </cfRule>
  </conditionalFormatting>
  <conditionalFormatting sqref="B107:B124">
    <cfRule type="cellIs" dxfId="733" priority="974" operator="equal">
      <formula>"* 未测试"</formula>
    </cfRule>
    <cfRule type="cellIs" dxfId="732" priority="975" operator="equal">
      <formula>"× 失败"</formula>
    </cfRule>
    <cfRule type="cellIs" dxfId="731" priority="976" operator="equal">
      <formula>"√ 通过"</formula>
    </cfRule>
  </conditionalFormatting>
  <conditionalFormatting sqref="B107:B124">
    <cfRule type="expression" dxfId="730" priority="973">
      <formula>"通过"</formula>
    </cfRule>
  </conditionalFormatting>
  <conditionalFormatting sqref="B107:B124">
    <cfRule type="expression" dxfId="729" priority="972">
      <formula>"通过"</formula>
    </cfRule>
  </conditionalFormatting>
  <conditionalFormatting sqref="B107:B124">
    <cfRule type="expression" dxfId="728" priority="971">
      <formula>"通过"</formula>
    </cfRule>
  </conditionalFormatting>
  <conditionalFormatting sqref="B107:B124">
    <cfRule type="expression" dxfId="727" priority="970">
      <formula>"通过"</formula>
    </cfRule>
  </conditionalFormatting>
  <conditionalFormatting sqref="B107:B124">
    <cfRule type="cellIs" dxfId="726" priority="967" operator="equal">
      <formula>"* 未测试"</formula>
    </cfRule>
    <cfRule type="cellIs" dxfId="725" priority="968" operator="equal">
      <formula>"× 失败"</formula>
    </cfRule>
    <cfRule type="cellIs" dxfId="724" priority="969" operator="equal">
      <formula>"√ 通过"</formula>
    </cfRule>
  </conditionalFormatting>
  <conditionalFormatting sqref="B107:B124">
    <cfRule type="expression" dxfId="723" priority="966">
      <formula>"通过"</formula>
    </cfRule>
  </conditionalFormatting>
  <conditionalFormatting sqref="B107:B124">
    <cfRule type="expression" dxfId="722" priority="965">
      <formula>"通过"</formula>
    </cfRule>
  </conditionalFormatting>
  <conditionalFormatting sqref="B107:B124">
    <cfRule type="expression" dxfId="721" priority="964">
      <formula>"通过"</formula>
    </cfRule>
  </conditionalFormatting>
  <conditionalFormatting sqref="B107:B124">
    <cfRule type="expression" dxfId="720" priority="963">
      <formula>"通过"</formula>
    </cfRule>
  </conditionalFormatting>
  <conditionalFormatting sqref="B107:B124">
    <cfRule type="expression" dxfId="719" priority="962">
      <formula>"通过"</formula>
    </cfRule>
  </conditionalFormatting>
  <conditionalFormatting sqref="B107:B124">
    <cfRule type="expression" dxfId="718" priority="961">
      <formula>"通过"</formula>
    </cfRule>
  </conditionalFormatting>
  <conditionalFormatting sqref="B139:B143">
    <cfRule type="expression" dxfId="717" priority="960">
      <formula>"通过"</formula>
    </cfRule>
  </conditionalFormatting>
  <conditionalFormatting sqref="B139:B143">
    <cfRule type="expression" dxfId="716" priority="959">
      <formula>"通过"</formula>
    </cfRule>
  </conditionalFormatting>
  <conditionalFormatting sqref="B139:B143">
    <cfRule type="expression" dxfId="715" priority="958">
      <formula>"通过"</formula>
    </cfRule>
  </conditionalFormatting>
  <conditionalFormatting sqref="B139:B143">
    <cfRule type="expression" dxfId="714" priority="957">
      <formula>"通过"</formula>
    </cfRule>
  </conditionalFormatting>
  <conditionalFormatting sqref="B139:B143">
    <cfRule type="cellIs" dxfId="713" priority="954" operator="equal">
      <formula>"* 未测试"</formula>
    </cfRule>
    <cfRule type="cellIs" dxfId="712" priority="955" operator="equal">
      <formula>"× 失败"</formula>
    </cfRule>
    <cfRule type="cellIs" dxfId="711" priority="956" operator="equal">
      <formula>"√ 通过"</formula>
    </cfRule>
  </conditionalFormatting>
  <conditionalFormatting sqref="B139:B143">
    <cfRule type="expression" dxfId="710" priority="953">
      <formula>"通过"</formula>
    </cfRule>
  </conditionalFormatting>
  <conditionalFormatting sqref="B139:B143">
    <cfRule type="expression" dxfId="709" priority="952">
      <formula>"通过"</formula>
    </cfRule>
  </conditionalFormatting>
  <conditionalFormatting sqref="B139:B143">
    <cfRule type="expression" dxfId="708" priority="951">
      <formula>"通过"</formula>
    </cfRule>
  </conditionalFormatting>
  <conditionalFormatting sqref="B139:B143">
    <cfRule type="expression" dxfId="707" priority="950">
      <formula>"通过"</formula>
    </cfRule>
  </conditionalFormatting>
  <conditionalFormatting sqref="B139:B143">
    <cfRule type="expression" dxfId="706" priority="949">
      <formula>"通过"</formula>
    </cfRule>
  </conditionalFormatting>
  <conditionalFormatting sqref="B139:B143">
    <cfRule type="expression" dxfId="705" priority="948">
      <formula>"通过"</formula>
    </cfRule>
  </conditionalFormatting>
  <conditionalFormatting sqref="B139:B143">
    <cfRule type="expression" dxfId="704" priority="947">
      <formula>"通过"</formula>
    </cfRule>
  </conditionalFormatting>
  <conditionalFormatting sqref="B139:B143">
    <cfRule type="expression" dxfId="703" priority="946">
      <formula>"通过"</formula>
    </cfRule>
  </conditionalFormatting>
  <conditionalFormatting sqref="B139:B143">
    <cfRule type="cellIs" dxfId="702" priority="943" operator="equal">
      <formula>"* 未测试"</formula>
    </cfRule>
    <cfRule type="cellIs" dxfId="701" priority="944" operator="equal">
      <formula>"× 失败"</formula>
    </cfRule>
    <cfRule type="cellIs" dxfId="700" priority="945" operator="equal">
      <formula>"√ 通过"</formula>
    </cfRule>
  </conditionalFormatting>
  <conditionalFormatting sqref="B139:B143">
    <cfRule type="expression" dxfId="699" priority="942">
      <formula>"通过"</formula>
    </cfRule>
  </conditionalFormatting>
  <conditionalFormatting sqref="B139:B143">
    <cfRule type="expression" dxfId="698" priority="941">
      <formula>"通过"</formula>
    </cfRule>
  </conditionalFormatting>
  <conditionalFormatting sqref="B139:B143">
    <cfRule type="expression" dxfId="697" priority="940">
      <formula>"通过"</formula>
    </cfRule>
  </conditionalFormatting>
  <conditionalFormatting sqref="B139:B143">
    <cfRule type="expression" dxfId="696" priority="939">
      <formula>"通过"</formula>
    </cfRule>
  </conditionalFormatting>
  <conditionalFormatting sqref="B139:B143">
    <cfRule type="expression" dxfId="695" priority="938">
      <formula>"通过"</formula>
    </cfRule>
  </conditionalFormatting>
  <conditionalFormatting sqref="B139:B143">
    <cfRule type="expression" dxfId="694" priority="937">
      <formula>"通过"</formula>
    </cfRule>
  </conditionalFormatting>
  <conditionalFormatting sqref="B139:B143">
    <cfRule type="expression" dxfId="693" priority="936">
      <formula>"通过"</formula>
    </cfRule>
  </conditionalFormatting>
  <conditionalFormatting sqref="B139:B143">
    <cfRule type="expression" dxfId="692" priority="935">
      <formula>"通过"</formula>
    </cfRule>
  </conditionalFormatting>
  <conditionalFormatting sqref="B139:B143">
    <cfRule type="expression" dxfId="691" priority="934">
      <formula>"通过"</formula>
    </cfRule>
  </conditionalFormatting>
  <conditionalFormatting sqref="B139:B143">
    <cfRule type="expression" dxfId="690" priority="933">
      <formula>"通过"</formula>
    </cfRule>
  </conditionalFormatting>
  <conditionalFormatting sqref="B139:B143">
    <cfRule type="expression" dxfId="689" priority="932">
      <formula>"通过"</formula>
    </cfRule>
  </conditionalFormatting>
  <conditionalFormatting sqref="B139:B143">
    <cfRule type="expression" dxfId="688" priority="931">
      <formula>"通过"</formula>
    </cfRule>
  </conditionalFormatting>
  <conditionalFormatting sqref="B139:B143">
    <cfRule type="expression" dxfId="687" priority="930">
      <formula>"通过"</formula>
    </cfRule>
  </conditionalFormatting>
  <conditionalFormatting sqref="B139:B143">
    <cfRule type="expression" dxfId="686" priority="929">
      <formula>"通过"</formula>
    </cfRule>
  </conditionalFormatting>
  <conditionalFormatting sqref="B139:B143">
    <cfRule type="expression" dxfId="685" priority="928">
      <formula>"通过"</formula>
    </cfRule>
  </conditionalFormatting>
  <conditionalFormatting sqref="B139:B143">
    <cfRule type="expression" dxfId="684" priority="927">
      <formula>"通过"</formula>
    </cfRule>
  </conditionalFormatting>
  <conditionalFormatting sqref="B139:B143">
    <cfRule type="expression" dxfId="683" priority="926">
      <formula>"通过"</formula>
    </cfRule>
  </conditionalFormatting>
  <conditionalFormatting sqref="B139:B143">
    <cfRule type="expression" dxfId="682" priority="925">
      <formula>"通过"</formula>
    </cfRule>
  </conditionalFormatting>
  <conditionalFormatting sqref="B139:B143">
    <cfRule type="expression" dxfId="681" priority="924">
      <formula>"通过"</formula>
    </cfRule>
  </conditionalFormatting>
  <conditionalFormatting sqref="B139:B143">
    <cfRule type="cellIs" dxfId="680" priority="921" operator="equal">
      <formula>"* 未测试"</formula>
    </cfRule>
    <cfRule type="cellIs" dxfId="679" priority="922" operator="equal">
      <formula>"× 失败"</formula>
    </cfRule>
    <cfRule type="cellIs" dxfId="678" priority="923" operator="equal">
      <formula>"√ 通过"</formula>
    </cfRule>
  </conditionalFormatting>
  <conditionalFormatting sqref="B139:B143">
    <cfRule type="expression" dxfId="677" priority="920">
      <formula>"通过"</formula>
    </cfRule>
  </conditionalFormatting>
  <conditionalFormatting sqref="B139:B143">
    <cfRule type="expression" dxfId="676" priority="919">
      <formula>"通过"</formula>
    </cfRule>
  </conditionalFormatting>
  <conditionalFormatting sqref="B139:B143">
    <cfRule type="expression" dxfId="675" priority="918">
      <formula>"通过"</formula>
    </cfRule>
  </conditionalFormatting>
  <conditionalFormatting sqref="B139:B143">
    <cfRule type="expression" dxfId="674" priority="917">
      <formula>"通过"</formula>
    </cfRule>
  </conditionalFormatting>
  <conditionalFormatting sqref="B139:B143">
    <cfRule type="cellIs" dxfId="673" priority="914" operator="equal">
      <formula>"* 未测试"</formula>
    </cfRule>
    <cfRule type="cellIs" dxfId="672" priority="915" operator="equal">
      <formula>"× 失败"</formula>
    </cfRule>
    <cfRule type="cellIs" dxfId="671" priority="916" operator="equal">
      <formula>"√ 通过"</formula>
    </cfRule>
  </conditionalFormatting>
  <conditionalFormatting sqref="B139:B143">
    <cfRule type="expression" dxfId="670" priority="913">
      <formula>"通过"</formula>
    </cfRule>
  </conditionalFormatting>
  <conditionalFormatting sqref="B139:B143">
    <cfRule type="expression" dxfId="669" priority="912">
      <formula>"通过"</formula>
    </cfRule>
  </conditionalFormatting>
  <conditionalFormatting sqref="B139:B143">
    <cfRule type="expression" dxfId="668" priority="911">
      <formula>"通过"</formula>
    </cfRule>
  </conditionalFormatting>
  <conditionalFormatting sqref="B139:B143">
    <cfRule type="expression" dxfId="667" priority="910">
      <formula>"通过"</formula>
    </cfRule>
  </conditionalFormatting>
  <conditionalFormatting sqref="B139:B143">
    <cfRule type="expression" dxfId="666" priority="909">
      <formula>"通过"</formula>
    </cfRule>
  </conditionalFormatting>
  <conditionalFormatting sqref="B139:B143">
    <cfRule type="expression" dxfId="665" priority="908">
      <formula>"通过"</formula>
    </cfRule>
  </conditionalFormatting>
  <conditionalFormatting sqref="B145:B151">
    <cfRule type="cellIs" dxfId="664" priority="738" operator="equal">
      <formula>"* 未测试"</formula>
    </cfRule>
    <cfRule type="cellIs" dxfId="663" priority="739" operator="equal">
      <formula>"× 失败"</formula>
    </cfRule>
    <cfRule type="cellIs" dxfId="662" priority="740" operator="equal">
      <formula>"√ 通过"</formula>
    </cfRule>
  </conditionalFormatting>
  <conditionalFormatting sqref="B145:B151">
    <cfRule type="expression" dxfId="661" priority="737">
      <formula>"通过"</formula>
    </cfRule>
  </conditionalFormatting>
  <conditionalFormatting sqref="B145:B151">
    <cfRule type="cellIs" dxfId="660" priority="732" operator="equal">
      <formula>"* 未测试"</formula>
    </cfRule>
    <cfRule type="cellIs" dxfId="659" priority="733" operator="equal">
      <formula>"× 失败"</formula>
    </cfRule>
    <cfRule type="cellIs" dxfId="658" priority="734" operator="equal">
      <formula>"√ 通过"</formula>
    </cfRule>
  </conditionalFormatting>
  <conditionalFormatting sqref="B145:B151">
    <cfRule type="expression" dxfId="657" priority="731">
      <formula>"通过"</formula>
    </cfRule>
  </conditionalFormatting>
  <conditionalFormatting sqref="B145:B151">
    <cfRule type="cellIs" dxfId="656" priority="720" operator="equal">
      <formula>"* 未测试"</formula>
    </cfRule>
    <cfRule type="cellIs" dxfId="655" priority="721" operator="equal">
      <formula>"× 失败"</formula>
    </cfRule>
    <cfRule type="cellIs" dxfId="654" priority="722" operator="equal">
      <formula>"√ 通过"</formula>
    </cfRule>
  </conditionalFormatting>
  <conditionalFormatting sqref="B145:B151">
    <cfRule type="expression" dxfId="653" priority="719">
      <formula>"通过"</formula>
    </cfRule>
  </conditionalFormatting>
  <conditionalFormatting sqref="B145:B151">
    <cfRule type="cellIs" dxfId="652" priority="709" operator="equal">
      <formula>"* 未测试"</formula>
    </cfRule>
    <cfRule type="cellIs" dxfId="651" priority="710" operator="equal">
      <formula>"× 失败"</formula>
    </cfRule>
    <cfRule type="cellIs" dxfId="650" priority="711" operator="equal">
      <formula>"√ 通过"</formula>
    </cfRule>
  </conditionalFormatting>
  <conditionalFormatting sqref="B145:B151">
    <cfRule type="expression" dxfId="649" priority="708">
      <formula>"通过"</formula>
    </cfRule>
  </conditionalFormatting>
  <conditionalFormatting sqref="B145:B151">
    <cfRule type="cellIs" dxfId="648" priority="697" operator="equal">
      <formula>"* 未测试"</formula>
    </cfRule>
    <cfRule type="cellIs" dxfId="647" priority="698" operator="equal">
      <formula>"× 失败"</formula>
    </cfRule>
    <cfRule type="cellIs" dxfId="646" priority="699" operator="equal">
      <formula>"√ 通过"</formula>
    </cfRule>
  </conditionalFormatting>
  <conditionalFormatting sqref="B145:B151">
    <cfRule type="expression" dxfId="645" priority="696">
      <formula>"通过"</formula>
    </cfRule>
  </conditionalFormatting>
  <conditionalFormatting sqref="B145:B151">
    <cfRule type="cellIs" dxfId="644" priority="680" operator="equal">
      <formula>"* 未测试"</formula>
    </cfRule>
    <cfRule type="cellIs" dxfId="643" priority="681" operator="equal">
      <formula>"× 失败"</formula>
    </cfRule>
    <cfRule type="cellIs" dxfId="642" priority="682" operator="equal">
      <formula>"√ 通过"</formula>
    </cfRule>
  </conditionalFormatting>
  <conditionalFormatting sqref="B145:B151">
    <cfRule type="expression" dxfId="641" priority="679">
      <formula>"通过"</formula>
    </cfRule>
  </conditionalFormatting>
  <conditionalFormatting sqref="B145:B151">
    <cfRule type="cellIs" dxfId="640" priority="666" operator="equal">
      <formula>"* 未测试"</formula>
    </cfRule>
    <cfRule type="cellIs" dxfId="639" priority="667" operator="equal">
      <formula>"× 失败"</formula>
    </cfRule>
    <cfRule type="cellIs" dxfId="638" priority="668" operator="equal">
      <formula>"√ 通过"</formula>
    </cfRule>
  </conditionalFormatting>
  <conditionalFormatting sqref="B145:B151">
    <cfRule type="expression" dxfId="637" priority="665">
      <formula>"通过"</formula>
    </cfRule>
  </conditionalFormatting>
  <conditionalFormatting sqref="B145:B151">
    <cfRule type="cellIs" dxfId="636" priority="655" operator="equal">
      <formula>"* 未测试"</formula>
    </cfRule>
    <cfRule type="cellIs" dxfId="635" priority="656" operator="equal">
      <formula>"× 失败"</formula>
    </cfRule>
    <cfRule type="cellIs" dxfId="634" priority="657" operator="equal">
      <formula>"√ 通过"</formula>
    </cfRule>
  </conditionalFormatting>
  <conditionalFormatting sqref="B145:B151">
    <cfRule type="expression" dxfId="633" priority="654">
      <formula>"通过"</formula>
    </cfRule>
  </conditionalFormatting>
  <conditionalFormatting sqref="B145:B151">
    <cfRule type="cellIs" dxfId="632" priority="633" operator="equal">
      <formula>"* 未测试"</formula>
    </cfRule>
    <cfRule type="cellIs" dxfId="631" priority="634" operator="equal">
      <formula>"× 失败"</formula>
    </cfRule>
    <cfRule type="cellIs" dxfId="630" priority="635" operator="equal">
      <formula>"√ 通过"</formula>
    </cfRule>
  </conditionalFormatting>
  <conditionalFormatting sqref="B145:B151">
    <cfRule type="expression" dxfId="629" priority="632">
      <formula>"通过"</formula>
    </cfRule>
  </conditionalFormatting>
  <conditionalFormatting sqref="B145:B151">
    <cfRule type="cellIs" dxfId="628" priority="626" operator="equal">
      <formula>"* 未测试"</formula>
    </cfRule>
    <cfRule type="cellIs" dxfId="627" priority="627" operator="equal">
      <formula>"× 失败"</formula>
    </cfRule>
    <cfRule type="cellIs" dxfId="626" priority="628" operator="equal">
      <formula>"√ 通过"</formula>
    </cfRule>
  </conditionalFormatting>
  <conditionalFormatting sqref="B145:B151">
    <cfRule type="expression" dxfId="625" priority="625">
      <formula>"通过"</formula>
    </cfRule>
  </conditionalFormatting>
  <conditionalFormatting sqref="B153:B155">
    <cfRule type="expression" dxfId="624" priority="619">
      <formula>"通过"</formula>
    </cfRule>
  </conditionalFormatting>
  <conditionalFormatting sqref="B153:B155">
    <cfRule type="expression" dxfId="623" priority="618">
      <formula>"通过"</formula>
    </cfRule>
  </conditionalFormatting>
  <conditionalFormatting sqref="B153:B155">
    <cfRule type="expression" dxfId="622" priority="617">
      <formula>"通过"</formula>
    </cfRule>
  </conditionalFormatting>
  <conditionalFormatting sqref="B153:B155">
    <cfRule type="expression" dxfId="621" priority="616">
      <formula>"通过"</formula>
    </cfRule>
  </conditionalFormatting>
  <conditionalFormatting sqref="B153:B155">
    <cfRule type="expression" dxfId="620" priority="615">
      <formula>"通过"</formula>
    </cfRule>
  </conditionalFormatting>
  <conditionalFormatting sqref="B153:B155">
    <cfRule type="expression" dxfId="619" priority="614">
      <formula>"通过"</formula>
    </cfRule>
  </conditionalFormatting>
  <conditionalFormatting sqref="B153:B155">
    <cfRule type="expression" dxfId="618" priority="613">
      <formula>"通过"</formula>
    </cfRule>
  </conditionalFormatting>
  <conditionalFormatting sqref="B153:B155">
    <cfRule type="expression" dxfId="617" priority="612">
      <formula>"通过"</formula>
    </cfRule>
  </conditionalFormatting>
  <conditionalFormatting sqref="B153:B155">
    <cfRule type="cellIs" dxfId="616" priority="609" operator="equal">
      <formula>"* 未测试"</formula>
    </cfRule>
    <cfRule type="cellIs" dxfId="615" priority="610" operator="equal">
      <formula>"× 失败"</formula>
    </cfRule>
    <cfRule type="cellIs" dxfId="614" priority="611" operator="equal">
      <formula>"√ 通过"</formula>
    </cfRule>
  </conditionalFormatting>
  <conditionalFormatting sqref="B153:B155">
    <cfRule type="expression" dxfId="613" priority="608">
      <formula>"通过"</formula>
    </cfRule>
  </conditionalFormatting>
  <conditionalFormatting sqref="B153:B155">
    <cfRule type="expression" dxfId="612" priority="607">
      <formula>"通过"</formula>
    </cfRule>
  </conditionalFormatting>
  <conditionalFormatting sqref="B153:B155">
    <cfRule type="expression" dxfId="611" priority="606">
      <formula>"通过"</formula>
    </cfRule>
  </conditionalFormatting>
  <conditionalFormatting sqref="B153:B155">
    <cfRule type="cellIs" dxfId="610" priority="603" operator="equal">
      <formula>"* 未测试"</formula>
    </cfRule>
    <cfRule type="cellIs" dxfId="609" priority="604" operator="equal">
      <formula>"× 失败"</formula>
    </cfRule>
    <cfRule type="cellIs" dxfId="608" priority="605" operator="equal">
      <formula>"√ 通过"</formula>
    </cfRule>
  </conditionalFormatting>
  <conditionalFormatting sqref="B153:B155">
    <cfRule type="expression" dxfId="607" priority="602">
      <formula>"通过"</formula>
    </cfRule>
  </conditionalFormatting>
  <conditionalFormatting sqref="B153:B155">
    <cfRule type="expression" dxfId="606" priority="601">
      <formula>"通过"</formula>
    </cfRule>
  </conditionalFormatting>
  <conditionalFormatting sqref="B153:B155">
    <cfRule type="expression" dxfId="605" priority="600">
      <formula>"通过"</formula>
    </cfRule>
  </conditionalFormatting>
  <conditionalFormatting sqref="B153:B155">
    <cfRule type="expression" dxfId="604" priority="599">
      <formula>"通过"</formula>
    </cfRule>
  </conditionalFormatting>
  <conditionalFormatting sqref="B153:B155">
    <cfRule type="expression" dxfId="603" priority="598">
      <formula>"通过"</formula>
    </cfRule>
  </conditionalFormatting>
  <conditionalFormatting sqref="B153:B155">
    <cfRule type="expression" dxfId="602" priority="597">
      <formula>"通过"</formula>
    </cfRule>
  </conditionalFormatting>
  <conditionalFormatting sqref="B153:B155">
    <cfRule type="expression" dxfId="601" priority="596">
      <formula>"通过"</formula>
    </cfRule>
  </conditionalFormatting>
  <conditionalFormatting sqref="B153:B155">
    <cfRule type="expression" dxfId="600" priority="595">
      <formula>"通过"</formula>
    </cfRule>
  </conditionalFormatting>
  <conditionalFormatting sqref="B153:B155">
    <cfRule type="expression" dxfId="599" priority="594">
      <formula>"通过"</formula>
    </cfRule>
  </conditionalFormatting>
  <conditionalFormatting sqref="B153:B155">
    <cfRule type="cellIs" dxfId="598" priority="591" operator="equal">
      <formula>"* 未测试"</formula>
    </cfRule>
    <cfRule type="cellIs" dxfId="597" priority="592" operator="equal">
      <formula>"× 失败"</formula>
    </cfRule>
    <cfRule type="cellIs" dxfId="596" priority="593" operator="equal">
      <formula>"√ 通过"</formula>
    </cfRule>
  </conditionalFormatting>
  <conditionalFormatting sqref="B153:B155">
    <cfRule type="expression" dxfId="595" priority="590">
      <formula>"通过"</formula>
    </cfRule>
  </conditionalFormatting>
  <conditionalFormatting sqref="B153:B155">
    <cfRule type="expression" dxfId="594" priority="589">
      <formula>"通过"</formula>
    </cfRule>
  </conditionalFormatting>
  <conditionalFormatting sqref="B153:B155">
    <cfRule type="expression" dxfId="593" priority="588">
      <formula>"通过"</formula>
    </cfRule>
  </conditionalFormatting>
  <conditionalFormatting sqref="B153:B155">
    <cfRule type="expression" dxfId="592" priority="587">
      <formula>"通过"</formula>
    </cfRule>
  </conditionalFormatting>
  <conditionalFormatting sqref="B153:B155">
    <cfRule type="expression" dxfId="591" priority="586">
      <formula>"通过"</formula>
    </cfRule>
  </conditionalFormatting>
  <conditionalFormatting sqref="B153:B155">
    <cfRule type="expression" dxfId="590" priority="585">
      <formula>"通过"</formula>
    </cfRule>
  </conditionalFormatting>
  <conditionalFormatting sqref="B153:B155">
    <cfRule type="expression" dxfId="589" priority="584">
      <formula>"通过"</formula>
    </cfRule>
  </conditionalFormatting>
  <conditionalFormatting sqref="B153:B155">
    <cfRule type="expression" dxfId="588" priority="583">
      <formula>"通过"</formula>
    </cfRule>
  </conditionalFormatting>
  <conditionalFormatting sqref="B153:B155">
    <cfRule type="expression" dxfId="587" priority="582">
      <formula>"通过"</formula>
    </cfRule>
  </conditionalFormatting>
  <conditionalFormatting sqref="B153:B155">
    <cfRule type="expression" dxfId="586" priority="581">
      <formula>"通过"</formula>
    </cfRule>
  </conditionalFormatting>
  <conditionalFormatting sqref="B153:B155">
    <cfRule type="expression" dxfId="585" priority="580">
      <formula>"通过"</formula>
    </cfRule>
  </conditionalFormatting>
  <conditionalFormatting sqref="B153:B155">
    <cfRule type="cellIs" dxfId="584" priority="577" operator="equal">
      <formula>"* 未测试"</formula>
    </cfRule>
    <cfRule type="cellIs" dxfId="583" priority="578" operator="equal">
      <formula>"× 失败"</formula>
    </cfRule>
    <cfRule type="cellIs" dxfId="582" priority="579" operator="equal">
      <formula>"√ 通过"</formula>
    </cfRule>
  </conditionalFormatting>
  <conditionalFormatting sqref="B153:B155">
    <cfRule type="expression" dxfId="581" priority="576">
      <formula>"通过"</formula>
    </cfRule>
  </conditionalFormatting>
  <conditionalFormatting sqref="B153:B155">
    <cfRule type="expression" dxfId="580" priority="575">
      <formula>"通过"</formula>
    </cfRule>
  </conditionalFormatting>
  <conditionalFormatting sqref="B153:B155">
    <cfRule type="expression" dxfId="579" priority="574">
      <formula>"通过"</formula>
    </cfRule>
  </conditionalFormatting>
  <conditionalFormatting sqref="B153:B155">
    <cfRule type="cellIs" dxfId="578" priority="571" operator="equal">
      <formula>"* 未测试"</formula>
    </cfRule>
    <cfRule type="cellIs" dxfId="577" priority="572" operator="equal">
      <formula>"× 失败"</formula>
    </cfRule>
    <cfRule type="cellIs" dxfId="576" priority="573" operator="equal">
      <formula>"√ 通过"</formula>
    </cfRule>
  </conditionalFormatting>
  <conditionalFormatting sqref="B153:B155">
    <cfRule type="expression" dxfId="575" priority="570">
      <formula>"通过"</formula>
    </cfRule>
  </conditionalFormatting>
  <conditionalFormatting sqref="B153:B155">
    <cfRule type="expression" dxfId="574" priority="569">
      <formula>"通过"</formula>
    </cfRule>
  </conditionalFormatting>
  <conditionalFormatting sqref="B153:B155">
    <cfRule type="expression" dxfId="573" priority="568">
      <formula>"通过"</formula>
    </cfRule>
  </conditionalFormatting>
  <conditionalFormatting sqref="B153:B155">
    <cfRule type="expression" dxfId="572" priority="567">
      <formula>"通过"</formula>
    </cfRule>
  </conditionalFormatting>
  <conditionalFormatting sqref="B153:B155">
    <cfRule type="expression" dxfId="571" priority="566">
      <formula>"通过"</formula>
    </cfRule>
  </conditionalFormatting>
  <conditionalFormatting sqref="B153:B155">
    <cfRule type="expression" dxfId="570" priority="565">
      <formula>"通过"</formula>
    </cfRule>
  </conditionalFormatting>
  <conditionalFormatting sqref="B153:B155">
    <cfRule type="expression" dxfId="569" priority="564">
      <formula>"通过"</formula>
    </cfRule>
  </conditionalFormatting>
  <conditionalFormatting sqref="B153:B155">
    <cfRule type="expression" dxfId="568" priority="563">
      <formula>"通过"</formula>
    </cfRule>
  </conditionalFormatting>
  <conditionalFormatting sqref="B153:B155">
    <cfRule type="expression" dxfId="567" priority="562">
      <formula>"通过"</formula>
    </cfRule>
  </conditionalFormatting>
  <conditionalFormatting sqref="B153:B155">
    <cfRule type="cellIs" dxfId="566" priority="559" operator="equal">
      <formula>"* 未测试"</formula>
    </cfRule>
    <cfRule type="cellIs" dxfId="565" priority="560" operator="equal">
      <formula>"× 失败"</formula>
    </cfRule>
    <cfRule type="cellIs" dxfId="564" priority="561" operator="equal">
      <formula>"√ 通过"</formula>
    </cfRule>
  </conditionalFormatting>
  <conditionalFormatting sqref="B153:B155">
    <cfRule type="expression" dxfId="563" priority="558">
      <formula>"通过"</formula>
    </cfRule>
  </conditionalFormatting>
  <conditionalFormatting sqref="B153:B155">
    <cfRule type="expression" dxfId="562" priority="557">
      <formula>"通过"</formula>
    </cfRule>
  </conditionalFormatting>
  <conditionalFormatting sqref="B153:B155">
    <cfRule type="expression" dxfId="561" priority="556">
      <formula>"通过"</formula>
    </cfRule>
  </conditionalFormatting>
  <conditionalFormatting sqref="B153:B155">
    <cfRule type="expression" dxfId="560" priority="555">
      <formula>"通过"</formula>
    </cfRule>
  </conditionalFormatting>
  <conditionalFormatting sqref="B153:B155">
    <cfRule type="expression" dxfId="559" priority="554">
      <formula>"通过"</formula>
    </cfRule>
  </conditionalFormatting>
  <conditionalFormatting sqref="B153:B155">
    <cfRule type="expression" dxfId="558" priority="553">
      <formula>"通过"</formula>
    </cfRule>
  </conditionalFormatting>
  <conditionalFormatting sqref="B153:B155">
    <cfRule type="expression" dxfId="557" priority="552">
      <formula>"通过"</formula>
    </cfRule>
  </conditionalFormatting>
  <conditionalFormatting sqref="B153:B155">
    <cfRule type="expression" dxfId="556" priority="551">
      <formula>"通过"</formula>
    </cfRule>
  </conditionalFormatting>
  <conditionalFormatting sqref="B153:B155">
    <cfRule type="cellIs" dxfId="555" priority="548" operator="equal">
      <formula>"* 未测试"</formula>
    </cfRule>
    <cfRule type="cellIs" dxfId="554" priority="549" operator="equal">
      <formula>"× 失败"</formula>
    </cfRule>
    <cfRule type="cellIs" dxfId="553" priority="550" operator="equal">
      <formula>"√ 通过"</formula>
    </cfRule>
  </conditionalFormatting>
  <conditionalFormatting sqref="B153:B155">
    <cfRule type="expression" dxfId="552" priority="547">
      <formula>"通过"</formula>
    </cfRule>
  </conditionalFormatting>
  <conditionalFormatting sqref="B153:B155">
    <cfRule type="expression" dxfId="551" priority="546">
      <formula>"通过"</formula>
    </cfRule>
  </conditionalFormatting>
  <conditionalFormatting sqref="B153:B155">
    <cfRule type="expression" dxfId="550" priority="545">
      <formula>"通过"</formula>
    </cfRule>
  </conditionalFormatting>
  <conditionalFormatting sqref="B153:B155">
    <cfRule type="expression" dxfId="549" priority="544">
      <formula>"通过"</formula>
    </cfRule>
  </conditionalFormatting>
  <conditionalFormatting sqref="B153:B155">
    <cfRule type="expression" dxfId="548" priority="543">
      <formula>"通过"</formula>
    </cfRule>
  </conditionalFormatting>
  <conditionalFormatting sqref="B153:B155">
    <cfRule type="expression" dxfId="547" priority="542">
      <formula>"通过"</formula>
    </cfRule>
  </conditionalFormatting>
  <conditionalFormatting sqref="B153:B155">
    <cfRule type="expression" dxfId="546" priority="541">
      <formula>"通过"</formula>
    </cfRule>
  </conditionalFormatting>
  <conditionalFormatting sqref="B153:B155">
    <cfRule type="expression" dxfId="545" priority="540">
      <formula>"通过"</formula>
    </cfRule>
  </conditionalFormatting>
  <conditionalFormatting sqref="B153:B155">
    <cfRule type="expression" dxfId="544" priority="539">
      <formula>"通过"</formula>
    </cfRule>
  </conditionalFormatting>
  <conditionalFormatting sqref="B153:B155">
    <cfRule type="cellIs" dxfId="543" priority="536" operator="equal">
      <formula>"* 未测试"</formula>
    </cfRule>
    <cfRule type="cellIs" dxfId="542" priority="537" operator="equal">
      <formula>"× 失败"</formula>
    </cfRule>
    <cfRule type="cellIs" dxfId="541" priority="538" operator="equal">
      <formula>"√ 通过"</formula>
    </cfRule>
  </conditionalFormatting>
  <conditionalFormatting sqref="B153:B155">
    <cfRule type="expression" dxfId="540" priority="535">
      <formula>"通过"</formula>
    </cfRule>
  </conditionalFormatting>
  <conditionalFormatting sqref="B153:B155">
    <cfRule type="expression" dxfId="539" priority="534">
      <formula>"通过"</formula>
    </cfRule>
  </conditionalFormatting>
  <conditionalFormatting sqref="B153:B155">
    <cfRule type="expression" dxfId="538" priority="533">
      <formula>"通过"</formula>
    </cfRule>
  </conditionalFormatting>
  <conditionalFormatting sqref="B153:B155">
    <cfRule type="expression" dxfId="537" priority="532">
      <formula>"通过"</formula>
    </cfRule>
  </conditionalFormatting>
  <conditionalFormatting sqref="B153:B155">
    <cfRule type="expression" dxfId="536" priority="531">
      <formula>"通过"</formula>
    </cfRule>
  </conditionalFormatting>
  <conditionalFormatting sqref="B153:B155">
    <cfRule type="expression" dxfId="535" priority="530">
      <formula>"通过"</formula>
    </cfRule>
  </conditionalFormatting>
  <conditionalFormatting sqref="B153:B155">
    <cfRule type="expression" dxfId="534" priority="529">
      <formula>"通过"</formula>
    </cfRule>
  </conditionalFormatting>
  <conditionalFormatting sqref="B153:B155">
    <cfRule type="expression" dxfId="533" priority="528">
      <formula>"通过"</formula>
    </cfRule>
  </conditionalFormatting>
  <conditionalFormatting sqref="B153:B155">
    <cfRule type="expression" dxfId="532" priority="527">
      <formula>"通过"</formula>
    </cfRule>
  </conditionalFormatting>
  <conditionalFormatting sqref="B153:B155">
    <cfRule type="expression" dxfId="531" priority="526">
      <formula>"通过"</formula>
    </cfRule>
  </conditionalFormatting>
  <conditionalFormatting sqref="B153:B155">
    <cfRule type="expression" dxfId="530" priority="525">
      <formula>"通过"</formula>
    </cfRule>
  </conditionalFormatting>
  <conditionalFormatting sqref="B153:B155">
    <cfRule type="expression" dxfId="529" priority="524">
      <formula>"通过"</formula>
    </cfRule>
  </conditionalFormatting>
  <conditionalFormatting sqref="B153:B155">
    <cfRule type="expression" dxfId="528" priority="523">
      <formula>"通过"</formula>
    </cfRule>
  </conditionalFormatting>
  <conditionalFormatting sqref="B153:B155">
    <cfRule type="expression" dxfId="527" priority="522">
      <formula>"通过"</formula>
    </cfRule>
  </conditionalFormatting>
  <conditionalFormatting sqref="B153:B155">
    <cfRule type="cellIs" dxfId="526" priority="519" operator="equal">
      <formula>"* 未测试"</formula>
    </cfRule>
    <cfRule type="cellIs" dxfId="525" priority="520" operator="equal">
      <formula>"× 失败"</formula>
    </cfRule>
    <cfRule type="cellIs" dxfId="524" priority="521" operator="equal">
      <formula>"√ 通过"</formula>
    </cfRule>
  </conditionalFormatting>
  <conditionalFormatting sqref="B153:B155">
    <cfRule type="expression" dxfId="523" priority="518">
      <formula>"通过"</formula>
    </cfRule>
  </conditionalFormatting>
  <conditionalFormatting sqref="B153:B155">
    <cfRule type="expression" dxfId="522" priority="517">
      <formula>"通过"</formula>
    </cfRule>
  </conditionalFormatting>
  <conditionalFormatting sqref="B153:B155">
    <cfRule type="expression" dxfId="521" priority="516">
      <formula>"通过"</formula>
    </cfRule>
  </conditionalFormatting>
  <conditionalFormatting sqref="B153:B155">
    <cfRule type="expression" dxfId="520" priority="515">
      <formula>"通过"</formula>
    </cfRule>
  </conditionalFormatting>
  <conditionalFormatting sqref="B153:B155">
    <cfRule type="expression" dxfId="519" priority="514">
      <formula>"通过"</formula>
    </cfRule>
  </conditionalFormatting>
  <conditionalFormatting sqref="B153:B155">
    <cfRule type="expression" dxfId="518" priority="513">
      <formula>"通过"</formula>
    </cfRule>
  </conditionalFormatting>
  <conditionalFormatting sqref="B153:B155">
    <cfRule type="expression" dxfId="517" priority="512">
      <formula>"通过"</formula>
    </cfRule>
  </conditionalFormatting>
  <conditionalFormatting sqref="B153:B155">
    <cfRule type="expression" dxfId="516" priority="511">
      <formula>"通过"</formula>
    </cfRule>
  </conditionalFormatting>
  <conditionalFormatting sqref="B153:B155">
    <cfRule type="expression" dxfId="515" priority="510">
      <formula>"通过"</formula>
    </cfRule>
  </conditionalFormatting>
  <conditionalFormatting sqref="B153:B155">
    <cfRule type="expression" dxfId="514" priority="509">
      <formula>"通过"</formula>
    </cfRule>
  </conditionalFormatting>
  <conditionalFormatting sqref="B153:B155">
    <cfRule type="expression" dxfId="513" priority="508">
      <formula>"通过"</formula>
    </cfRule>
  </conditionalFormatting>
  <conditionalFormatting sqref="B153:B155">
    <cfRule type="cellIs" dxfId="512" priority="505" operator="equal">
      <formula>"* 未测试"</formula>
    </cfRule>
    <cfRule type="cellIs" dxfId="511" priority="506" operator="equal">
      <formula>"× 失败"</formula>
    </cfRule>
    <cfRule type="cellIs" dxfId="510" priority="507" operator="equal">
      <formula>"√ 通过"</formula>
    </cfRule>
  </conditionalFormatting>
  <conditionalFormatting sqref="B153:B155">
    <cfRule type="expression" dxfId="509" priority="504">
      <formula>"通过"</formula>
    </cfRule>
  </conditionalFormatting>
  <conditionalFormatting sqref="B153:B155">
    <cfRule type="expression" dxfId="508" priority="503">
      <formula>"通过"</formula>
    </cfRule>
  </conditionalFormatting>
  <conditionalFormatting sqref="B153:B155">
    <cfRule type="expression" dxfId="507" priority="502">
      <formula>"通过"</formula>
    </cfRule>
  </conditionalFormatting>
  <conditionalFormatting sqref="B153:B155">
    <cfRule type="expression" dxfId="506" priority="501">
      <formula>"通过"</formula>
    </cfRule>
  </conditionalFormatting>
  <conditionalFormatting sqref="B153:B155">
    <cfRule type="expression" dxfId="505" priority="500">
      <formula>"通过"</formula>
    </cfRule>
  </conditionalFormatting>
  <conditionalFormatting sqref="B153:B155">
    <cfRule type="expression" dxfId="504" priority="499">
      <formula>"通过"</formula>
    </cfRule>
  </conditionalFormatting>
  <conditionalFormatting sqref="B153:B155">
    <cfRule type="expression" dxfId="503" priority="498">
      <formula>"通过"</formula>
    </cfRule>
  </conditionalFormatting>
  <conditionalFormatting sqref="B153:B155">
    <cfRule type="expression" dxfId="502" priority="497">
      <formula>"通过"</formula>
    </cfRule>
  </conditionalFormatting>
  <conditionalFormatting sqref="B153:B155">
    <cfRule type="cellIs" dxfId="501" priority="494" operator="equal">
      <formula>"* 未测试"</formula>
    </cfRule>
    <cfRule type="cellIs" dxfId="500" priority="495" operator="equal">
      <formula>"× 失败"</formula>
    </cfRule>
    <cfRule type="cellIs" dxfId="499" priority="496" operator="equal">
      <formula>"√ 通过"</formula>
    </cfRule>
  </conditionalFormatting>
  <conditionalFormatting sqref="B153:B155">
    <cfRule type="expression" dxfId="498" priority="493">
      <formula>"通过"</formula>
    </cfRule>
  </conditionalFormatting>
  <conditionalFormatting sqref="B153:B155">
    <cfRule type="expression" dxfId="497" priority="492">
      <formula>"通过"</formula>
    </cfRule>
  </conditionalFormatting>
  <conditionalFormatting sqref="B153:B155">
    <cfRule type="expression" dxfId="496" priority="491">
      <formula>"通过"</formula>
    </cfRule>
  </conditionalFormatting>
  <conditionalFormatting sqref="B153:B155">
    <cfRule type="expression" dxfId="495" priority="490">
      <formula>"通过"</formula>
    </cfRule>
  </conditionalFormatting>
  <conditionalFormatting sqref="B153:B155">
    <cfRule type="expression" dxfId="494" priority="489">
      <formula>"通过"</formula>
    </cfRule>
  </conditionalFormatting>
  <conditionalFormatting sqref="B153:B155">
    <cfRule type="expression" dxfId="493" priority="488">
      <formula>"通过"</formula>
    </cfRule>
  </conditionalFormatting>
  <conditionalFormatting sqref="B153:B155">
    <cfRule type="expression" dxfId="492" priority="487">
      <formula>"通过"</formula>
    </cfRule>
  </conditionalFormatting>
  <conditionalFormatting sqref="B153:B155">
    <cfRule type="expression" dxfId="491" priority="486">
      <formula>"通过"</formula>
    </cfRule>
  </conditionalFormatting>
  <conditionalFormatting sqref="B153:B155">
    <cfRule type="expression" dxfId="490" priority="485">
      <formula>"通过"</formula>
    </cfRule>
  </conditionalFormatting>
  <conditionalFormatting sqref="B153:B155">
    <cfRule type="expression" dxfId="489" priority="484">
      <formula>"通过"</formula>
    </cfRule>
  </conditionalFormatting>
  <conditionalFormatting sqref="B153:B155">
    <cfRule type="expression" dxfId="488" priority="483">
      <formula>"通过"</formula>
    </cfRule>
  </conditionalFormatting>
  <conditionalFormatting sqref="B153:B155">
    <cfRule type="expression" dxfId="487" priority="482">
      <formula>"通过"</formula>
    </cfRule>
  </conditionalFormatting>
  <conditionalFormatting sqref="B153:B155">
    <cfRule type="expression" dxfId="486" priority="481">
      <formula>"通过"</formula>
    </cfRule>
  </conditionalFormatting>
  <conditionalFormatting sqref="B153:B155">
    <cfRule type="expression" dxfId="485" priority="480">
      <formula>"通过"</formula>
    </cfRule>
  </conditionalFormatting>
  <conditionalFormatting sqref="B153:B155">
    <cfRule type="expression" dxfId="484" priority="479">
      <formula>"通过"</formula>
    </cfRule>
  </conditionalFormatting>
  <conditionalFormatting sqref="B153:B155">
    <cfRule type="expression" dxfId="483" priority="478">
      <formula>"通过"</formula>
    </cfRule>
  </conditionalFormatting>
  <conditionalFormatting sqref="B153:B155">
    <cfRule type="expression" dxfId="482" priority="477">
      <formula>"通过"</formula>
    </cfRule>
  </conditionalFormatting>
  <conditionalFormatting sqref="B153:B155">
    <cfRule type="expression" dxfId="481" priority="476">
      <formula>"通过"</formula>
    </cfRule>
  </conditionalFormatting>
  <conditionalFormatting sqref="B153:B155">
    <cfRule type="expression" dxfId="480" priority="475">
      <formula>"通过"</formula>
    </cfRule>
  </conditionalFormatting>
  <conditionalFormatting sqref="B153:B155">
    <cfRule type="cellIs" dxfId="479" priority="472" operator="equal">
      <formula>"* 未测试"</formula>
    </cfRule>
    <cfRule type="cellIs" dxfId="478" priority="473" operator="equal">
      <formula>"× 失败"</formula>
    </cfRule>
    <cfRule type="cellIs" dxfId="477" priority="474" operator="equal">
      <formula>"√ 通过"</formula>
    </cfRule>
  </conditionalFormatting>
  <conditionalFormatting sqref="B153:B155">
    <cfRule type="expression" dxfId="476" priority="471">
      <formula>"通过"</formula>
    </cfRule>
  </conditionalFormatting>
  <conditionalFormatting sqref="B153:B155">
    <cfRule type="expression" dxfId="475" priority="470">
      <formula>"通过"</formula>
    </cfRule>
  </conditionalFormatting>
  <conditionalFormatting sqref="B153:B155">
    <cfRule type="expression" dxfId="474" priority="469">
      <formula>"通过"</formula>
    </cfRule>
  </conditionalFormatting>
  <conditionalFormatting sqref="B153:B155">
    <cfRule type="expression" dxfId="473" priority="468">
      <formula>"通过"</formula>
    </cfRule>
  </conditionalFormatting>
  <conditionalFormatting sqref="B153:B155">
    <cfRule type="cellIs" dxfId="472" priority="465" operator="equal">
      <formula>"* 未测试"</formula>
    </cfRule>
    <cfRule type="cellIs" dxfId="471" priority="466" operator="equal">
      <formula>"× 失败"</formula>
    </cfRule>
    <cfRule type="cellIs" dxfId="470" priority="467" operator="equal">
      <formula>"√ 通过"</formula>
    </cfRule>
  </conditionalFormatting>
  <conditionalFormatting sqref="B153:B155">
    <cfRule type="expression" dxfId="469" priority="464">
      <formula>"通过"</formula>
    </cfRule>
  </conditionalFormatting>
  <conditionalFormatting sqref="B153:B155">
    <cfRule type="expression" dxfId="468" priority="463">
      <formula>"通过"</formula>
    </cfRule>
  </conditionalFormatting>
  <conditionalFormatting sqref="B153:B155">
    <cfRule type="expression" dxfId="467" priority="462">
      <formula>"通过"</formula>
    </cfRule>
  </conditionalFormatting>
  <conditionalFormatting sqref="B153:B155">
    <cfRule type="expression" dxfId="466" priority="461">
      <formula>"通过"</formula>
    </cfRule>
  </conditionalFormatting>
  <conditionalFormatting sqref="B153:B155">
    <cfRule type="expression" dxfId="465" priority="460">
      <formula>"通过"</formula>
    </cfRule>
  </conditionalFormatting>
  <conditionalFormatting sqref="B153:B155">
    <cfRule type="expression" dxfId="464" priority="459">
      <formula>"通过"</formula>
    </cfRule>
  </conditionalFormatting>
  <conditionalFormatting sqref="B64:B71">
    <cfRule type="expression" dxfId="463" priority="458">
      <formula>"通过"</formula>
    </cfRule>
  </conditionalFormatting>
  <conditionalFormatting sqref="B64:B71">
    <cfRule type="cellIs" dxfId="462" priority="455" operator="equal">
      <formula>"* 未测试"</formula>
    </cfRule>
    <cfRule type="cellIs" dxfId="461" priority="456" operator="equal">
      <formula>"× 失败"</formula>
    </cfRule>
    <cfRule type="cellIs" dxfId="460" priority="457" operator="equal">
      <formula>"√ 通过"</formula>
    </cfRule>
  </conditionalFormatting>
  <conditionalFormatting sqref="B64:B71">
    <cfRule type="expression" dxfId="459" priority="454">
      <formula>"通过"</formula>
    </cfRule>
  </conditionalFormatting>
  <conditionalFormatting sqref="B64:B71">
    <cfRule type="expression" dxfId="458" priority="453">
      <formula>"通过"</formula>
    </cfRule>
  </conditionalFormatting>
  <conditionalFormatting sqref="B64:B71">
    <cfRule type="expression" dxfId="457" priority="452">
      <formula>"通过"</formula>
    </cfRule>
  </conditionalFormatting>
  <conditionalFormatting sqref="B64:B71">
    <cfRule type="expression" dxfId="456" priority="451">
      <formula>"通过"</formula>
    </cfRule>
  </conditionalFormatting>
  <conditionalFormatting sqref="B64:B71">
    <cfRule type="expression" dxfId="455" priority="450">
      <formula>"通过"</formula>
    </cfRule>
  </conditionalFormatting>
  <conditionalFormatting sqref="B64:B71">
    <cfRule type="expression" dxfId="454" priority="449">
      <formula>"通过"</formula>
    </cfRule>
  </conditionalFormatting>
  <conditionalFormatting sqref="B64:B71">
    <cfRule type="expression" dxfId="453" priority="448">
      <formula>"通过"</formula>
    </cfRule>
  </conditionalFormatting>
  <conditionalFormatting sqref="B64:B71">
    <cfRule type="expression" dxfId="452" priority="447">
      <formula>"通过"</formula>
    </cfRule>
  </conditionalFormatting>
  <conditionalFormatting sqref="B64:B71">
    <cfRule type="expression" dxfId="451" priority="446">
      <formula>"通过"</formula>
    </cfRule>
  </conditionalFormatting>
  <conditionalFormatting sqref="B64:B71">
    <cfRule type="cellIs" dxfId="450" priority="443" operator="equal">
      <formula>"* 未测试"</formula>
    </cfRule>
    <cfRule type="cellIs" dxfId="449" priority="444" operator="equal">
      <formula>"× 失败"</formula>
    </cfRule>
    <cfRule type="cellIs" dxfId="448" priority="445" operator="equal">
      <formula>"√ 通过"</formula>
    </cfRule>
  </conditionalFormatting>
  <conditionalFormatting sqref="B64:B71">
    <cfRule type="expression" dxfId="447" priority="442">
      <formula>"通过"</formula>
    </cfRule>
  </conditionalFormatting>
  <conditionalFormatting sqref="B64:B71">
    <cfRule type="expression" dxfId="446" priority="441">
      <formula>"通过"</formula>
    </cfRule>
  </conditionalFormatting>
  <conditionalFormatting sqref="B64:B71">
    <cfRule type="expression" dxfId="445" priority="440">
      <formula>"通过"</formula>
    </cfRule>
  </conditionalFormatting>
  <conditionalFormatting sqref="B64:B71">
    <cfRule type="cellIs" dxfId="444" priority="437" operator="equal">
      <formula>"* 未测试"</formula>
    </cfRule>
    <cfRule type="cellIs" dxfId="443" priority="438" operator="equal">
      <formula>"× 失败"</formula>
    </cfRule>
    <cfRule type="cellIs" dxfId="442" priority="439" operator="equal">
      <formula>"√ 通过"</formula>
    </cfRule>
  </conditionalFormatting>
  <conditionalFormatting sqref="B64:B71">
    <cfRule type="expression" dxfId="441" priority="436">
      <formula>"通过"</formula>
    </cfRule>
  </conditionalFormatting>
  <conditionalFormatting sqref="B64:B71">
    <cfRule type="expression" dxfId="440" priority="435">
      <formula>"通过"</formula>
    </cfRule>
  </conditionalFormatting>
  <conditionalFormatting sqref="B64:B71">
    <cfRule type="expression" dxfId="439" priority="434">
      <formula>"通过"</formula>
    </cfRule>
  </conditionalFormatting>
  <conditionalFormatting sqref="B64:B71">
    <cfRule type="expression" dxfId="438" priority="433">
      <formula>"通过"</formula>
    </cfRule>
  </conditionalFormatting>
  <conditionalFormatting sqref="B64:B71">
    <cfRule type="expression" dxfId="437" priority="432">
      <formula>"通过"</formula>
    </cfRule>
  </conditionalFormatting>
  <conditionalFormatting sqref="B64:B71">
    <cfRule type="expression" dxfId="436" priority="431">
      <formula>"通过"</formula>
    </cfRule>
  </conditionalFormatting>
  <conditionalFormatting sqref="B64:B71">
    <cfRule type="expression" dxfId="435" priority="430">
      <formula>"通过"</formula>
    </cfRule>
  </conditionalFormatting>
  <conditionalFormatting sqref="B64:B71">
    <cfRule type="expression" dxfId="434" priority="429">
      <formula>"通过"</formula>
    </cfRule>
  </conditionalFormatting>
  <conditionalFormatting sqref="B64:B71">
    <cfRule type="expression" dxfId="433" priority="428">
      <formula>"通过"</formula>
    </cfRule>
  </conditionalFormatting>
  <conditionalFormatting sqref="B64:B71">
    <cfRule type="cellIs" dxfId="432" priority="425" operator="equal">
      <formula>"* 未测试"</formula>
    </cfRule>
    <cfRule type="cellIs" dxfId="431" priority="426" operator="equal">
      <formula>"× 失败"</formula>
    </cfRule>
    <cfRule type="cellIs" dxfId="430" priority="427" operator="equal">
      <formula>"√ 通过"</formula>
    </cfRule>
  </conditionalFormatting>
  <conditionalFormatting sqref="B64:B71">
    <cfRule type="expression" dxfId="429" priority="424">
      <formula>"通过"</formula>
    </cfRule>
  </conditionalFormatting>
  <conditionalFormatting sqref="B64:B71">
    <cfRule type="expression" dxfId="428" priority="423">
      <formula>"通过"</formula>
    </cfRule>
  </conditionalFormatting>
  <conditionalFormatting sqref="B64:B71">
    <cfRule type="expression" dxfId="427" priority="422">
      <formula>"通过"</formula>
    </cfRule>
  </conditionalFormatting>
  <conditionalFormatting sqref="B64:B71">
    <cfRule type="expression" dxfId="426" priority="421">
      <formula>"通过"</formula>
    </cfRule>
  </conditionalFormatting>
  <conditionalFormatting sqref="B64:B71">
    <cfRule type="expression" dxfId="425" priority="420">
      <formula>"通过"</formula>
    </cfRule>
  </conditionalFormatting>
  <conditionalFormatting sqref="B64:B71">
    <cfRule type="expression" dxfId="424" priority="419">
      <formula>"通过"</formula>
    </cfRule>
  </conditionalFormatting>
  <conditionalFormatting sqref="B64:B71">
    <cfRule type="expression" dxfId="423" priority="418">
      <formula>"通过"</formula>
    </cfRule>
  </conditionalFormatting>
  <conditionalFormatting sqref="B64:B71">
    <cfRule type="expression" dxfId="422" priority="417">
      <formula>"通过"</formula>
    </cfRule>
  </conditionalFormatting>
  <conditionalFormatting sqref="B64:B71">
    <cfRule type="expression" dxfId="421" priority="416">
      <formula>"通过"</formula>
    </cfRule>
  </conditionalFormatting>
  <conditionalFormatting sqref="B64:B71">
    <cfRule type="expression" dxfId="420" priority="415">
      <formula>"通过"</formula>
    </cfRule>
  </conditionalFormatting>
  <conditionalFormatting sqref="B64:B71">
    <cfRule type="expression" dxfId="419" priority="414">
      <formula>"通过"</formula>
    </cfRule>
  </conditionalFormatting>
  <conditionalFormatting sqref="B64:B71">
    <cfRule type="expression" dxfId="418" priority="413">
      <formula>"通过"</formula>
    </cfRule>
  </conditionalFormatting>
  <conditionalFormatting sqref="B64:B71">
    <cfRule type="expression" dxfId="417" priority="412">
      <formula>"通过"</formula>
    </cfRule>
  </conditionalFormatting>
  <conditionalFormatting sqref="B64:B71">
    <cfRule type="expression" dxfId="416" priority="411">
      <formula>"通过"</formula>
    </cfRule>
  </conditionalFormatting>
  <conditionalFormatting sqref="B64:B71">
    <cfRule type="expression" dxfId="415" priority="410">
      <formula>"通过"</formula>
    </cfRule>
  </conditionalFormatting>
  <conditionalFormatting sqref="B64:B71">
    <cfRule type="cellIs" dxfId="414" priority="407" operator="equal">
      <formula>"* 未测试"</formula>
    </cfRule>
    <cfRule type="cellIs" dxfId="413" priority="408" operator="equal">
      <formula>"× 失败"</formula>
    </cfRule>
    <cfRule type="cellIs" dxfId="412" priority="409" operator="equal">
      <formula>"√ 通过"</formula>
    </cfRule>
  </conditionalFormatting>
  <conditionalFormatting sqref="B64:B71">
    <cfRule type="expression" dxfId="411" priority="406">
      <formula>"通过"</formula>
    </cfRule>
  </conditionalFormatting>
  <conditionalFormatting sqref="B64:B71">
    <cfRule type="expression" dxfId="410" priority="405">
      <formula>"通过"</formula>
    </cfRule>
  </conditionalFormatting>
  <conditionalFormatting sqref="B64:B71">
    <cfRule type="expression" dxfId="409" priority="404">
      <formula>"通过"</formula>
    </cfRule>
  </conditionalFormatting>
  <conditionalFormatting sqref="B64:B71">
    <cfRule type="cellIs" dxfId="408" priority="401" operator="equal">
      <formula>"* 未测试"</formula>
    </cfRule>
    <cfRule type="cellIs" dxfId="407" priority="402" operator="equal">
      <formula>"× 失败"</formula>
    </cfRule>
    <cfRule type="cellIs" dxfId="406" priority="403" operator="equal">
      <formula>"√ 通过"</formula>
    </cfRule>
  </conditionalFormatting>
  <conditionalFormatting sqref="B64:B71">
    <cfRule type="expression" dxfId="405" priority="400">
      <formula>"通过"</formula>
    </cfRule>
  </conditionalFormatting>
  <conditionalFormatting sqref="B64:B71">
    <cfRule type="expression" dxfId="404" priority="399">
      <formula>"通过"</formula>
    </cfRule>
  </conditionalFormatting>
  <conditionalFormatting sqref="B64:B71">
    <cfRule type="expression" dxfId="403" priority="398">
      <formula>"通过"</formula>
    </cfRule>
  </conditionalFormatting>
  <conditionalFormatting sqref="B64:B71">
    <cfRule type="expression" dxfId="402" priority="397">
      <formula>"通过"</formula>
    </cfRule>
  </conditionalFormatting>
  <conditionalFormatting sqref="B64:B71">
    <cfRule type="expression" dxfId="401" priority="396">
      <formula>"通过"</formula>
    </cfRule>
  </conditionalFormatting>
  <conditionalFormatting sqref="B64:B71">
    <cfRule type="expression" dxfId="400" priority="395">
      <formula>"通过"</formula>
    </cfRule>
  </conditionalFormatting>
  <conditionalFormatting sqref="B64:B71">
    <cfRule type="expression" dxfId="399" priority="394">
      <formula>"通过"</formula>
    </cfRule>
  </conditionalFormatting>
  <conditionalFormatting sqref="B64:B71">
    <cfRule type="expression" dxfId="398" priority="393">
      <formula>"通过"</formula>
    </cfRule>
  </conditionalFormatting>
  <conditionalFormatting sqref="B64:B71">
    <cfRule type="expression" dxfId="397" priority="392">
      <formula>"通过"</formula>
    </cfRule>
  </conditionalFormatting>
  <conditionalFormatting sqref="B64:B71">
    <cfRule type="cellIs" dxfId="396" priority="389" operator="equal">
      <formula>"* 未测试"</formula>
    </cfRule>
    <cfRule type="cellIs" dxfId="395" priority="390" operator="equal">
      <formula>"× 失败"</formula>
    </cfRule>
    <cfRule type="cellIs" dxfId="394" priority="391" operator="equal">
      <formula>"√ 通过"</formula>
    </cfRule>
  </conditionalFormatting>
  <conditionalFormatting sqref="B64:B71">
    <cfRule type="expression" dxfId="393" priority="388">
      <formula>"通过"</formula>
    </cfRule>
  </conditionalFormatting>
  <conditionalFormatting sqref="B64:B71">
    <cfRule type="expression" dxfId="392" priority="387">
      <formula>"通过"</formula>
    </cfRule>
  </conditionalFormatting>
  <conditionalFormatting sqref="B64:B71">
    <cfRule type="expression" dxfId="391" priority="386">
      <formula>"通过"</formula>
    </cfRule>
  </conditionalFormatting>
  <conditionalFormatting sqref="B64:B71">
    <cfRule type="expression" dxfId="390" priority="385">
      <formula>"通过"</formula>
    </cfRule>
  </conditionalFormatting>
  <conditionalFormatting sqref="B64:B71">
    <cfRule type="expression" dxfId="389" priority="384">
      <formula>"通过"</formula>
    </cfRule>
  </conditionalFormatting>
  <conditionalFormatting sqref="B64:B71">
    <cfRule type="expression" dxfId="388" priority="383">
      <formula>"通过"</formula>
    </cfRule>
  </conditionalFormatting>
  <conditionalFormatting sqref="B64:B71">
    <cfRule type="expression" dxfId="387" priority="382">
      <formula>"通过"</formula>
    </cfRule>
  </conditionalFormatting>
  <conditionalFormatting sqref="B64:B71">
    <cfRule type="expression" dxfId="386" priority="381">
      <formula>"通过"</formula>
    </cfRule>
  </conditionalFormatting>
  <conditionalFormatting sqref="B64:B71">
    <cfRule type="expression" dxfId="385" priority="380">
      <formula>"通过"</formula>
    </cfRule>
  </conditionalFormatting>
  <conditionalFormatting sqref="B64:B71">
    <cfRule type="expression" dxfId="384" priority="379">
      <formula>"通过"</formula>
    </cfRule>
  </conditionalFormatting>
  <conditionalFormatting sqref="B64:B71">
    <cfRule type="expression" dxfId="383" priority="378">
      <formula>"通过"</formula>
    </cfRule>
  </conditionalFormatting>
  <conditionalFormatting sqref="B64:B71">
    <cfRule type="cellIs" dxfId="382" priority="375" operator="equal">
      <formula>"* 未测试"</formula>
    </cfRule>
    <cfRule type="cellIs" dxfId="381" priority="376" operator="equal">
      <formula>"× 失败"</formula>
    </cfRule>
    <cfRule type="cellIs" dxfId="380" priority="377" operator="equal">
      <formula>"√ 通过"</formula>
    </cfRule>
  </conditionalFormatting>
  <conditionalFormatting sqref="B64:B71">
    <cfRule type="expression" dxfId="379" priority="374">
      <formula>"通过"</formula>
    </cfRule>
  </conditionalFormatting>
  <conditionalFormatting sqref="B64:B71">
    <cfRule type="expression" dxfId="378" priority="373">
      <formula>"通过"</formula>
    </cfRule>
  </conditionalFormatting>
  <conditionalFormatting sqref="B64:B71">
    <cfRule type="expression" dxfId="377" priority="372">
      <formula>"通过"</formula>
    </cfRule>
  </conditionalFormatting>
  <conditionalFormatting sqref="B64:B71">
    <cfRule type="cellIs" dxfId="376" priority="369" operator="equal">
      <formula>"* 未测试"</formula>
    </cfRule>
    <cfRule type="cellIs" dxfId="375" priority="370" operator="equal">
      <formula>"× 失败"</formula>
    </cfRule>
    <cfRule type="cellIs" dxfId="374" priority="371" operator="equal">
      <formula>"√ 通过"</formula>
    </cfRule>
  </conditionalFormatting>
  <conditionalFormatting sqref="B64:B71">
    <cfRule type="expression" dxfId="373" priority="368">
      <formula>"通过"</formula>
    </cfRule>
  </conditionalFormatting>
  <conditionalFormatting sqref="B64:B71">
    <cfRule type="expression" dxfId="372" priority="367">
      <formula>"通过"</formula>
    </cfRule>
  </conditionalFormatting>
  <conditionalFormatting sqref="B64:B71">
    <cfRule type="expression" dxfId="371" priority="366">
      <formula>"通过"</formula>
    </cfRule>
  </conditionalFormatting>
  <conditionalFormatting sqref="B64:B71">
    <cfRule type="expression" dxfId="370" priority="365">
      <formula>"通过"</formula>
    </cfRule>
  </conditionalFormatting>
  <conditionalFormatting sqref="B64:B71">
    <cfRule type="expression" dxfId="369" priority="364">
      <formula>"通过"</formula>
    </cfRule>
  </conditionalFormatting>
  <conditionalFormatting sqref="B64:B71">
    <cfRule type="expression" dxfId="368" priority="363">
      <formula>"通过"</formula>
    </cfRule>
  </conditionalFormatting>
  <conditionalFormatting sqref="B64:B71">
    <cfRule type="expression" dxfId="367" priority="362">
      <formula>"通过"</formula>
    </cfRule>
  </conditionalFormatting>
  <conditionalFormatting sqref="B64:B71">
    <cfRule type="expression" dxfId="366" priority="361">
      <formula>"通过"</formula>
    </cfRule>
  </conditionalFormatting>
  <conditionalFormatting sqref="B64:B71">
    <cfRule type="expression" dxfId="365" priority="360">
      <formula>"通过"</formula>
    </cfRule>
  </conditionalFormatting>
  <conditionalFormatting sqref="B64:B71">
    <cfRule type="cellIs" dxfId="364" priority="357" operator="equal">
      <formula>"* 未测试"</formula>
    </cfRule>
    <cfRule type="cellIs" dxfId="363" priority="358" operator="equal">
      <formula>"× 失败"</formula>
    </cfRule>
    <cfRule type="cellIs" dxfId="362" priority="359" operator="equal">
      <formula>"√ 通过"</formula>
    </cfRule>
  </conditionalFormatting>
  <conditionalFormatting sqref="B64:B71">
    <cfRule type="expression" dxfId="361" priority="356">
      <formula>"通过"</formula>
    </cfRule>
  </conditionalFormatting>
  <conditionalFormatting sqref="B64:B71">
    <cfRule type="expression" dxfId="360" priority="355">
      <formula>"通过"</formula>
    </cfRule>
  </conditionalFormatting>
  <conditionalFormatting sqref="B64:B71">
    <cfRule type="expression" dxfId="359" priority="354">
      <formula>"通过"</formula>
    </cfRule>
  </conditionalFormatting>
  <conditionalFormatting sqref="B64:B71">
    <cfRule type="expression" dxfId="358" priority="353">
      <formula>"通过"</formula>
    </cfRule>
  </conditionalFormatting>
  <conditionalFormatting sqref="B64:B71">
    <cfRule type="expression" dxfId="357" priority="352">
      <formula>"通过"</formula>
    </cfRule>
  </conditionalFormatting>
  <conditionalFormatting sqref="B64:B71">
    <cfRule type="expression" dxfId="356" priority="351">
      <formula>"通过"</formula>
    </cfRule>
  </conditionalFormatting>
  <conditionalFormatting sqref="B64:B71">
    <cfRule type="expression" dxfId="355" priority="350">
      <formula>"通过"</formula>
    </cfRule>
  </conditionalFormatting>
  <conditionalFormatting sqref="B64:B71">
    <cfRule type="expression" dxfId="354" priority="349">
      <formula>"通过"</formula>
    </cfRule>
  </conditionalFormatting>
  <conditionalFormatting sqref="B64:B71">
    <cfRule type="cellIs" dxfId="353" priority="346" operator="equal">
      <formula>"* 未测试"</formula>
    </cfRule>
    <cfRule type="cellIs" dxfId="352" priority="347" operator="equal">
      <formula>"× 失败"</formula>
    </cfRule>
    <cfRule type="cellIs" dxfId="351" priority="348" operator="equal">
      <formula>"√ 通过"</formula>
    </cfRule>
  </conditionalFormatting>
  <conditionalFormatting sqref="B64:B71">
    <cfRule type="expression" dxfId="350" priority="345">
      <formula>"通过"</formula>
    </cfRule>
  </conditionalFormatting>
  <conditionalFormatting sqref="B64:B71">
    <cfRule type="expression" dxfId="349" priority="344">
      <formula>"通过"</formula>
    </cfRule>
  </conditionalFormatting>
  <conditionalFormatting sqref="B64:B71">
    <cfRule type="expression" dxfId="348" priority="343">
      <formula>"通过"</formula>
    </cfRule>
  </conditionalFormatting>
  <conditionalFormatting sqref="B64:B71">
    <cfRule type="expression" dxfId="347" priority="342">
      <formula>"通过"</formula>
    </cfRule>
  </conditionalFormatting>
  <conditionalFormatting sqref="B64:B71">
    <cfRule type="expression" dxfId="346" priority="341">
      <formula>"通过"</formula>
    </cfRule>
  </conditionalFormatting>
  <conditionalFormatting sqref="B64:B71">
    <cfRule type="expression" dxfId="345" priority="340">
      <formula>"通过"</formula>
    </cfRule>
  </conditionalFormatting>
  <conditionalFormatting sqref="B64:B71">
    <cfRule type="expression" dxfId="344" priority="339">
      <formula>"通过"</formula>
    </cfRule>
  </conditionalFormatting>
  <conditionalFormatting sqref="B64:B71">
    <cfRule type="expression" dxfId="343" priority="338">
      <formula>"通过"</formula>
    </cfRule>
  </conditionalFormatting>
  <conditionalFormatting sqref="B64:B71">
    <cfRule type="expression" dxfId="342" priority="337">
      <formula>"通过"</formula>
    </cfRule>
  </conditionalFormatting>
  <conditionalFormatting sqref="B64:B71">
    <cfRule type="cellIs" dxfId="341" priority="334" operator="equal">
      <formula>"* 未测试"</formula>
    </cfRule>
    <cfRule type="cellIs" dxfId="340" priority="335" operator="equal">
      <formula>"× 失败"</formula>
    </cfRule>
    <cfRule type="cellIs" dxfId="339" priority="336" operator="equal">
      <formula>"√ 通过"</formula>
    </cfRule>
  </conditionalFormatting>
  <conditionalFormatting sqref="B64:B71">
    <cfRule type="expression" dxfId="338" priority="333">
      <formula>"通过"</formula>
    </cfRule>
  </conditionalFormatting>
  <conditionalFormatting sqref="B64:B71">
    <cfRule type="expression" dxfId="337" priority="332">
      <formula>"通过"</formula>
    </cfRule>
  </conditionalFormatting>
  <conditionalFormatting sqref="B64:B71">
    <cfRule type="expression" dxfId="336" priority="331">
      <formula>"通过"</formula>
    </cfRule>
  </conditionalFormatting>
  <conditionalFormatting sqref="B64:B71">
    <cfRule type="expression" dxfId="335" priority="330">
      <formula>"通过"</formula>
    </cfRule>
  </conditionalFormatting>
  <conditionalFormatting sqref="B64:B71">
    <cfRule type="expression" dxfId="334" priority="329">
      <formula>"通过"</formula>
    </cfRule>
  </conditionalFormatting>
  <conditionalFormatting sqref="B64:B71">
    <cfRule type="expression" dxfId="333" priority="328">
      <formula>"通过"</formula>
    </cfRule>
  </conditionalFormatting>
  <conditionalFormatting sqref="B64:B71">
    <cfRule type="expression" dxfId="332" priority="327">
      <formula>"通过"</formula>
    </cfRule>
  </conditionalFormatting>
  <conditionalFormatting sqref="B64:B71">
    <cfRule type="expression" dxfId="331" priority="326">
      <formula>"通过"</formula>
    </cfRule>
  </conditionalFormatting>
  <conditionalFormatting sqref="B64:B71">
    <cfRule type="expression" dxfId="330" priority="325">
      <formula>"通过"</formula>
    </cfRule>
  </conditionalFormatting>
  <conditionalFormatting sqref="B64:B71">
    <cfRule type="expression" dxfId="329" priority="324">
      <formula>"通过"</formula>
    </cfRule>
  </conditionalFormatting>
  <conditionalFormatting sqref="B64:B71">
    <cfRule type="expression" dxfId="328" priority="323">
      <formula>"通过"</formula>
    </cfRule>
  </conditionalFormatting>
  <conditionalFormatting sqref="B64:B71">
    <cfRule type="expression" dxfId="327" priority="322">
      <formula>"通过"</formula>
    </cfRule>
  </conditionalFormatting>
  <conditionalFormatting sqref="B64:B71">
    <cfRule type="expression" dxfId="326" priority="321">
      <formula>"通过"</formula>
    </cfRule>
  </conditionalFormatting>
  <conditionalFormatting sqref="B64:B71">
    <cfRule type="expression" dxfId="325" priority="320">
      <formula>"通过"</formula>
    </cfRule>
  </conditionalFormatting>
  <conditionalFormatting sqref="B64:B71">
    <cfRule type="cellIs" dxfId="324" priority="317" operator="equal">
      <formula>"* 未测试"</formula>
    </cfRule>
    <cfRule type="cellIs" dxfId="323" priority="318" operator="equal">
      <formula>"× 失败"</formula>
    </cfRule>
    <cfRule type="cellIs" dxfId="322" priority="319" operator="equal">
      <formula>"√ 通过"</formula>
    </cfRule>
  </conditionalFormatting>
  <conditionalFormatting sqref="B64:B71">
    <cfRule type="expression" dxfId="321" priority="316">
      <formula>"通过"</formula>
    </cfRule>
  </conditionalFormatting>
  <conditionalFormatting sqref="B64:B71">
    <cfRule type="expression" dxfId="320" priority="315">
      <formula>"通过"</formula>
    </cfRule>
  </conditionalFormatting>
  <conditionalFormatting sqref="B64:B71">
    <cfRule type="expression" dxfId="319" priority="314">
      <formula>"通过"</formula>
    </cfRule>
  </conditionalFormatting>
  <conditionalFormatting sqref="B64:B71">
    <cfRule type="expression" dxfId="318" priority="313">
      <formula>"通过"</formula>
    </cfRule>
  </conditionalFormatting>
  <conditionalFormatting sqref="B64:B71">
    <cfRule type="expression" dxfId="317" priority="312">
      <formula>"通过"</formula>
    </cfRule>
  </conditionalFormatting>
  <conditionalFormatting sqref="B64:B71">
    <cfRule type="expression" dxfId="316" priority="311">
      <formula>"通过"</formula>
    </cfRule>
  </conditionalFormatting>
  <conditionalFormatting sqref="B64:B71">
    <cfRule type="expression" dxfId="315" priority="310">
      <formula>"通过"</formula>
    </cfRule>
  </conditionalFormatting>
  <conditionalFormatting sqref="B64:B71">
    <cfRule type="expression" dxfId="314" priority="309">
      <formula>"通过"</formula>
    </cfRule>
  </conditionalFormatting>
  <conditionalFormatting sqref="B64:B71">
    <cfRule type="expression" dxfId="313" priority="308">
      <formula>"通过"</formula>
    </cfRule>
  </conditionalFormatting>
  <conditionalFormatting sqref="B64:B71">
    <cfRule type="expression" dxfId="312" priority="307">
      <formula>"通过"</formula>
    </cfRule>
  </conditionalFormatting>
  <conditionalFormatting sqref="B64:B71">
    <cfRule type="expression" dxfId="311" priority="306">
      <formula>"通过"</formula>
    </cfRule>
  </conditionalFormatting>
  <conditionalFormatting sqref="B64:B71">
    <cfRule type="cellIs" dxfId="310" priority="303" operator="equal">
      <formula>"* 未测试"</formula>
    </cfRule>
    <cfRule type="cellIs" dxfId="309" priority="304" operator="equal">
      <formula>"× 失败"</formula>
    </cfRule>
    <cfRule type="cellIs" dxfId="308" priority="305" operator="equal">
      <formula>"√ 通过"</formula>
    </cfRule>
  </conditionalFormatting>
  <conditionalFormatting sqref="B64:B71">
    <cfRule type="expression" dxfId="307" priority="302">
      <formula>"通过"</formula>
    </cfRule>
  </conditionalFormatting>
  <conditionalFormatting sqref="B64:B71">
    <cfRule type="expression" dxfId="306" priority="301">
      <formula>"通过"</formula>
    </cfRule>
  </conditionalFormatting>
  <conditionalFormatting sqref="B64:B71">
    <cfRule type="expression" dxfId="305" priority="300">
      <formula>"通过"</formula>
    </cfRule>
  </conditionalFormatting>
  <conditionalFormatting sqref="B64:B71">
    <cfRule type="expression" dxfId="304" priority="299">
      <formula>"通过"</formula>
    </cfRule>
  </conditionalFormatting>
  <conditionalFormatting sqref="B64:B71">
    <cfRule type="expression" dxfId="303" priority="298">
      <formula>"通过"</formula>
    </cfRule>
  </conditionalFormatting>
  <conditionalFormatting sqref="B64:B71">
    <cfRule type="expression" dxfId="302" priority="297">
      <formula>"通过"</formula>
    </cfRule>
  </conditionalFormatting>
  <conditionalFormatting sqref="B64:B71">
    <cfRule type="expression" dxfId="301" priority="296">
      <formula>"通过"</formula>
    </cfRule>
  </conditionalFormatting>
  <conditionalFormatting sqref="B64:B71">
    <cfRule type="expression" dxfId="300" priority="295">
      <formula>"通过"</formula>
    </cfRule>
  </conditionalFormatting>
  <conditionalFormatting sqref="B64:B71">
    <cfRule type="cellIs" dxfId="299" priority="292" operator="equal">
      <formula>"* 未测试"</formula>
    </cfRule>
    <cfRule type="cellIs" dxfId="298" priority="293" operator="equal">
      <formula>"× 失败"</formula>
    </cfRule>
    <cfRule type="cellIs" dxfId="297" priority="294" operator="equal">
      <formula>"√ 通过"</formula>
    </cfRule>
  </conditionalFormatting>
  <conditionalFormatting sqref="B64:B71">
    <cfRule type="expression" dxfId="296" priority="291">
      <formula>"通过"</formula>
    </cfRule>
  </conditionalFormatting>
  <conditionalFormatting sqref="B64:B71">
    <cfRule type="expression" dxfId="295" priority="290">
      <formula>"通过"</formula>
    </cfRule>
  </conditionalFormatting>
  <conditionalFormatting sqref="B64:B71">
    <cfRule type="expression" dxfId="294" priority="289">
      <formula>"通过"</formula>
    </cfRule>
  </conditionalFormatting>
  <conditionalFormatting sqref="B64:B71">
    <cfRule type="expression" dxfId="293" priority="288">
      <formula>"通过"</formula>
    </cfRule>
  </conditionalFormatting>
  <conditionalFormatting sqref="B64:B71">
    <cfRule type="expression" dxfId="292" priority="287">
      <formula>"通过"</formula>
    </cfRule>
  </conditionalFormatting>
  <conditionalFormatting sqref="B64:B71">
    <cfRule type="expression" dxfId="291" priority="286">
      <formula>"通过"</formula>
    </cfRule>
  </conditionalFormatting>
  <conditionalFormatting sqref="B64:B71">
    <cfRule type="expression" dxfId="290" priority="285">
      <formula>"通过"</formula>
    </cfRule>
  </conditionalFormatting>
  <conditionalFormatting sqref="B64:B71">
    <cfRule type="expression" dxfId="289" priority="284">
      <formula>"通过"</formula>
    </cfRule>
  </conditionalFormatting>
  <conditionalFormatting sqref="B64:B71">
    <cfRule type="expression" dxfId="288" priority="283">
      <formula>"通过"</formula>
    </cfRule>
  </conditionalFormatting>
  <conditionalFormatting sqref="B64:B71">
    <cfRule type="expression" dxfId="287" priority="282">
      <formula>"通过"</formula>
    </cfRule>
  </conditionalFormatting>
  <conditionalFormatting sqref="B64:B71">
    <cfRule type="expression" dxfId="286" priority="281">
      <formula>"通过"</formula>
    </cfRule>
  </conditionalFormatting>
  <conditionalFormatting sqref="B64:B71">
    <cfRule type="expression" dxfId="285" priority="280">
      <formula>"通过"</formula>
    </cfRule>
  </conditionalFormatting>
  <conditionalFormatting sqref="B64:B71">
    <cfRule type="expression" dxfId="284" priority="279">
      <formula>"通过"</formula>
    </cfRule>
  </conditionalFormatting>
  <conditionalFormatting sqref="B64:B71">
    <cfRule type="expression" dxfId="283" priority="278">
      <formula>"通过"</formula>
    </cfRule>
  </conditionalFormatting>
  <conditionalFormatting sqref="B64:B71">
    <cfRule type="expression" dxfId="282" priority="277">
      <formula>"通过"</formula>
    </cfRule>
  </conditionalFormatting>
  <conditionalFormatting sqref="B64:B71">
    <cfRule type="expression" dxfId="281" priority="276">
      <formula>"通过"</formula>
    </cfRule>
  </conditionalFormatting>
  <conditionalFormatting sqref="B64:B71">
    <cfRule type="expression" dxfId="280" priority="275">
      <formula>"通过"</formula>
    </cfRule>
  </conditionalFormatting>
  <conditionalFormatting sqref="B64:B71">
    <cfRule type="expression" dxfId="279" priority="274">
      <formula>"通过"</formula>
    </cfRule>
  </conditionalFormatting>
  <conditionalFormatting sqref="B64:B71">
    <cfRule type="expression" dxfId="278" priority="273">
      <formula>"通过"</formula>
    </cfRule>
  </conditionalFormatting>
  <conditionalFormatting sqref="B64:B71">
    <cfRule type="cellIs" dxfId="277" priority="270" operator="equal">
      <formula>"* 未测试"</formula>
    </cfRule>
    <cfRule type="cellIs" dxfId="276" priority="271" operator="equal">
      <formula>"× 失败"</formula>
    </cfRule>
    <cfRule type="cellIs" dxfId="275" priority="272" operator="equal">
      <formula>"√ 通过"</formula>
    </cfRule>
  </conditionalFormatting>
  <conditionalFormatting sqref="B64:B71">
    <cfRule type="expression" dxfId="274" priority="269">
      <formula>"通过"</formula>
    </cfRule>
  </conditionalFormatting>
  <conditionalFormatting sqref="B64:B71">
    <cfRule type="expression" dxfId="273" priority="268">
      <formula>"通过"</formula>
    </cfRule>
  </conditionalFormatting>
  <conditionalFormatting sqref="B64:B71">
    <cfRule type="expression" dxfId="272" priority="267">
      <formula>"通过"</formula>
    </cfRule>
  </conditionalFormatting>
  <conditionalFormatting sqref="B64:B71">
    <cfRule type="expression" dxfId="271" priority="266">
      <formula>"通过"</formula>
    </cfRule>
  </conditionalFormatting>
  <conditionalFormatting sqref="B64:B71">
    <cfRule type="cellIs" dxfId="270" priority="263" operator="equal">
      <formula>"* 未测试"</formula>
    </cfRule>
    <cfRule type="cellIs" dxfId="269" priority="264" operator="equal">
      <formula>"× 失败"</formula>
    </cfRule>
    <cfRule type="cellIs" dxfId="268" priority="265" operator="equal">
      <formula>"√ 通过"</formula>
    </cfRule>
  </conditionalFormatting>
  <conditionalFormatting sqref="B64:B71">
    <cfRule type="expression" dxfId="267" priority="262">
      <formula>"通过"</formula>
    </cfRule>
  </conditionalFormatting>
  <conditionalFormatting sqref="B64:B71">
    <cfRule type="expression" dxfId="266" priority="261">
      <formula>"通过"</formula>
    </cfRule>
  </conditionalFormatting>
  <conditionalFormatting sqref="B64:B71">
    <cfRule type="expression" dxfId="265" priority="260">
      <formula>"通过"</formula>
    </cfRule>
  </conditionalFormatting>
  <conditionalFormatting sqref="B64:B71">
    <cfRule type="expression" dxfId="264" priority="259">
      <formula>"通过"</formula>
    </cfRule>
  </conditionalFormatting>
  <conditionalFormatting sqref="B64:B71">
    <cfRule type="expression" dxfId="263" priority="258">
      <formula>"通过"</formula>
    </cfRule>
  </conditionalFormatting>
  <conditionalFormatting sqref="B64:B71">
    <cfRule type="expression" dxfId="262" priority="257">
      <formula>"通过"</formula>
    </cfRule>
  </conditionalFormatting>
  <conditionalFormatting sqref="B125">
    <cfRule type="expression" dxfId="261" priority="256">
      <formula>"通过"</formula>
    </cfRule>
  </conditionalFormatting>
  <conditionalFormatting sqref="B125">
    <cfRule type="expression" dxfId="260" priority="255">
      <formula>"通过"</formula>
    </cfRule>
  </conditionalFormatting>
  <conditionalFormatting sqref="B125">
    <cfRule type="expression" dxfId="259" priority="254">
      <formula>"通过"</formula>
    </cfRule>
  </conditionalFormatting>
  <conditionalFormatting sqref="B125">
    <cfRule type="cellIs" dxfId="258" priority="251" operator="equal">
      <formula>"* 未测试"</formula>
    </cfRule>
    <cfRule type="cellIs" dxfId="257" priority="252" operator="equal">
      <formula>"× 失败"</formula>
    </cfRule>
    <cfRule type="cellIs" dxfId="256" priority="253" operator="equal">
      <formula>"√ 通过"</formula>
    </cfRule>
  </conditionalFormatting>
  <conditionalFormatting sqref="B125">
    <cfRule type="expression" dxfId="255" priority="250">
      <formula>"通过"</formula>
    </cfRule>
  </conditionalFormatting>
  <conditionalFormatting sqref="B125">
    <cfRule type="expression" dxfId="254" priority="249">
      <formula>"通过"</formula>
    </cfRule>
  </conditionalFormatting>
  <conditionalFormatting sqref="B125">
    <cfRule type="expression" dxfId="253" priority="248">
      <formula>"通过"</formula>
    </cfRule>
  </conditionalFormatting>
  <conditionalFormatting sqref="B125">
    <cfRule type="expression" dxfId="252" priority="247">
      <formula>"通过"</formula>
    </cfRule>
  </conditionalFormatting>
  <conditionalFormatting sqref="B125">
    <cfRule type="expression" dxfId="251" priority="246">
      <formula>"通过"</formula>
    </cfRule>
  </conditionalFormatting>
  <conditionalFormatting sqref="B125">
    <cfRule type="expression" dxfId="250" priority="245">
      <formula>"通过"</formula>
    </cfRule>
  </conditionalFormatting>
  <conditionalFormatting sqref="B125">
    <cfRule type="expression" dxfId="249" priority="244">
      <formula>"通过"</formula>
    </cfRule>
  </conditionalFormatting>
  <conditionalFormatting sqref="B125">
    <cfRule type="expression" dxfId="248" priority="243">
      <formula>"通过"</formula>
    </cfRule>
  </conditionalFormatting>
  <conditionalFormatting sqref="B125">
    <cfRule type="expression" dxfId="247" priority="242">
      <formula>"通过"</formula>
    </cfRule>
  </conditionalFormatting>
  <conditionalFormatting sqref="B125">
    <cfRule type="expression" dxfId="246" priority="241">
      <formula>"通过"</formula>
    </cfRule>
  </conditionalFormatting>
  <conditionalFormatting sqref="B125">
    <cfRule type="expression" dxfId="245" priority="240">
      <formula>"通过"</formula>
    </cfRule>
  </conditionalFormatting>
  <conditionalFormatting sqref="B125">
    <cfRule type="expression" dxfId="244" priority="239">
      <formula>"通过"</formula>
    </cfRule>
  </conditionalFormatting>
  <conditionalFormatting sqref="B125">
    <cfRule type="expression" dxfId="243" priority="238">
      <formula>"通过"</formula>
    </cfRule>
  </conditionalFormatting>
  <conditionalFormatting sqref="B125">
    <cfRule type="expression" dxfId="242" priority="237">
      <formula>"通过"</formula>
    </cfRule>
  </conditionalFormatting>
  <conditionalFormatting sqref="B125">
    <cfRule type="expression" dxfId="241" priority="236">
      <formula>"通过"</formula>
    </cfRule>
  </conditionalFormatting>
  <conditionalFormatting sqref="B125">
    <cfRule type="expression" dxfId="240" priority="235">
      <formula>"通过"</formula>
    </cfRule>
  </conditionalFormatting>
  <conditionalFormatting sqref="B125">
    <cfRule type="expression" dxfId="239" priority="234">
      <formula>"通过"</formula>
    </cfRule>
  </conditionalFormatting>
  <conditionalFormatting sqref="B125">
    <cfRule type="expression" dxfId="238" priority="233">
      <formula>"通过"</formula>
    </cfRule>
  </conditionalFormatting>
  <conditionalFormatting sqref="B125">
    <cfRule type="expression" dxfId="237" priority="232">
      <formula>"通过"</formula>
    </cfRule>
  </conditionalFormatting>
  <conditionalFormatting sqref="B125">
    <cfRule type="expression" dxfId="236" priority="231">
      <formula>"通过"</formula>
    </cfRule>
  </conditionalFormatting>
  <conditionalFormatting sqref="B125">
    <cfRule type="expression" dxfId="235" priority="230">
      <formula>"通过"</formula>
    </cfRule>
  </conditionalFormatting>
  <conditionalFormatting sqref="B125">
    <cfRule type="expression" dxfId="234" priority="229">
      <formula>"通过"</formula>
    </cfRule>
  </conditionalFormatting>
  <conditionalFormatting sqref="B125">
    <cfRule type="expression" dxfId="233" priority="228">
      <formula>"通过"</formula>
    </cfRule>
  </conditionalFormatting>
  <conditionalFormatting sqref="B125">
    <cfRule type="expression" dxfId="232" priority="227">
      <formula>"通过"</formula>
    </cfRule>
  </conditionalFormatting>
  <conditionalFormatting sqref="B125">
    <cfRule type="expression" dxfId="231" priority="226">
      <formula>"通过"</formula>
    </cfRule>
  </conditionalFormatting>
  <conditionalFormatting sqref="B125">
    <cfRule type="expression" dxfId="230" priority="225">
      <formula>"通过"</formula>
    </cfRule>
  </conditionalFormatting>
  <conditionalFormatting sqref="B125">
    <cfRule type="expression" dxfId="229" priority="224">
      <formula>"通过"</formula>
    </cfRule>
  </conditionalFormatting>
  <conditionalFormatting sqref="B125">
    <cfRule type="expression" dxfId="228" priority="223">
      <formula>"通过"</formula>
    </cfRule>
  </conditionalFormatting>
  <conditionalFormatting sqref="B125">
    <cfRule type="expression" dxfId="227" priority="222">
      <formula>"通过"</formula>
    </cfRule>
  </conditionalFormatting>
  <conditionalFormatting sqref="B125">
    <cfRule type="expression" dxfId="226" priority="221">
      <formula>"通过"</formula>
    </cfRule>
  </conditionalFormatting>
  <conditionalFormatting sqref="B125">
    <cfRule type="expression" dxfId="225" priority="220">
      <formula>"通过"</formula>
    </cfRule>
  </conditionalFormatting>
  <conditionalFormatting sqref="B125">
    <cfRule type="expression" dxfId="224" priority="219">
      <formula>"通过"</formula>
    </cfRule>
  </conditionalFormatting>
  <conditionalFormatting sqref="B125">
    <cfRule type="expression" dxfId="223" priority="218">
      <formula>"通过"</formula>
    </cfRule>
  </conditionalFormatting>
  <conditionalFormatting sqref="B125">
    <cfRule type="expression" dxfId="222" priority="217">
      <formula>"通过"</formula>
    </cfRule>
  </conditionalFormatting>
  <conditionalFormatting sqref="B125">
    <cfRule type="expression" dxfId="221" priority="216">
      <formula>"通过"</formula>
    </cfRule>
  </conditionalFormatting>
  <conditionalFormatting sqref="B125">
    <cfRule type="expression" dxfId="220" priority="215">
      <formula>"通过"</formula>
    </cfRule>
  </conditionalFormatting>
  <conditionalFormatting sqref="B125">
    <cfRule type="expression" dxfId="219" priority="214">
      <formula>"通过"</formula>
    </cfRule>
  </conditionalFormatting>
  <conditionalFormatting sqref="B125">
    <cfRule type="expression" dxfId="218" priority="213">
      <formula>"通过"</formula>
    </cfRule>
  </conditionalFormatting>
  <conditionalFormatting sqref="B125">
    <cfRule type="expression" dxfId="217" priority="212">
      <formula>"通过"</formula>
    </cfRule>
  </conditionalFormatting>
  <conditionalFormatting sqref="B125">
    <cfRule type="expression" dxfId="216" priority="211">
      <formula>"通过"</formula>
    </cfRule>
  </conditionalFormatting>
  <conditionalFormatting sqref="B125">
    <cfRule type="expression" dxfId="215" priority="210">
      <formula>"通过"</formula>
    </cfRule>
  </conditionalFormatting>
  <conditionalFormatting sqref="B125">
    <cfRule type="expression" dxfId="214" priority="209">
      <formula>"通过"</formula>
    </cfRule>
  </conditionalFormatting>
  <conditionalFormatting sqref="B125">
    <cfRule type="expression" dxfId="213" priority="208">
      <formula>"通过"</formula>
    </cfRule>
  </conditionalFormatting>
  <conditionalFormatting sqref="B125">
    <cfRule type="expression" dxfId="212" priority="207">
      <formula>"通过"</formula>
    </cfRule>
  </conditionalFormatting>
  <conditionalFormatting sqref="B125">
    <cfRule type="expression" dxfId="211" priority="206">
      <formula>"通过"</formula>
    </cfRule>
  </conditionalFormatting>
  <conditionalFormatting sqref="B125">
    <cfRule type="expression" dxfId="210" priority="205">
      <formula>"通过"</formula>
    </cfRule>
  </conditionalFormatting>
  <conditionalFormatting sqref="B125">
    <cfRule type="expression" dxfId="209" priority="204">
      <formula>"通过"</formula>
    </cfRule>
  </conditionalFormatting>
  <conditionalFormatting sqref="B125">
    <cfRule type="expression" dxfId="208" priority="203">
      <formula>"通过"</formula>
    </cfRule>
  </conditionalFormatting>
  <conditionalFormatting sqref="B125">
    <cfRule type="expression" dxfId="207" priority="202">
      <formula>"通过"</formula>
    </cfRule>
  </conditionalFormatting>
  <conditionalFormatting sqref="B125">
    <cfRule type="expression" dxfId="206" priority="201">
      <formula>"通过"</formula>
    </cfRule>
  </conditionalFormatting>
  <conditionalFormatting sqref="B125">
    <cfRule type="expression" dxfId="205" priority="200">
      <formula>"通过"</formula>
    </cfRule>
  </conditionalFormatting>
  <conditionalFormatting sqref="B125">
    <cfRule type="expression" dxfId="204" priority="199">
      <formula>"通过"</formula>
    </cfRule>
  </conditionalFormatting>
  <conditionalFormatting sqref="B125">
    <cfRule type="expression" dxfId="203" priority="198">
      <formula>"通过"</formula>
    </cfRule>
  </conditionalFormatting>
  <conditionalFormatting sqref="B125">
    <cfRule type="expression" dxfId="202" priority="197">
      <formula>"通过"</formula>
    </cfRule>
  </conditionalFormatting>
  <conditionalFormatting sqref="B125">
    <cfRule type="expression" dxfId="201" priority="196">
      <formula>"通过"</formula>
    </cfRule>
  </conditionalFormatting>
  <conditionalFormatting sqref="B125">
    <cfRule type="expression" dxfId="200" priority="195">
      <formula>"通过"</formula>
    </cfRule>
  </conditionalFormatting>
  <conditionalFormatting sqref="B125">
    <cfRule type="expression" dxfId="199" priority="194">
      <formula>"通过"</formula>
    </cfRule>
  </conditionalFormatting>
  <conditionalFormatting sqref="B125">
    <cfRule type="expression" dxfId="198" priority="193">
      <formula>"通过"</formula>
    </cfRule>
  </conditionalFormatting>
  <conditionalFormatting sqref="B125">
    <cfRule type="expression" dxfId="197" priority="192">
      <formula>"通过"</formula>
    </cfRule>
  </conditionalFormatting>
  <conditionalFormatting sqref="B125">
    <cfRule type="expression" dxfId="196" priority="191">
      <formula>"通过"</formula>
    </cfRule>
  </conditionalFormatting>
  <conditionalFormatting sqref="B125">
    <cfRule type="expression" dxfId="195" priority="190">
      <formula>"通过"</formula>
    </cfRule>
  </conditionalFormatting>
  <conditionalFormatting sqref="B125">
    <cfRule type="expression" dxfId="194" priority="189">
      <formula>"通过"</formula>
    </cfRule>
  </conditionalFormatting>
  <conditionalFormatting sqref="B125">
    <cfRule type="expression" dxfId="193" priority="188">
      <formula>"通过"</formula>
    </cfRule>
  </conditionalFormatting>
  <conditionalFormatting sqref="B125">
    <cfRule type="expression" dxfId="192" priority="187">
      <formula>"通过"</formula>
    </cfRule>
  </conditionalFormatting>
  <conditionalFormatting sqref="B125">
    <cfRule type="expression" dxfId="191" priority="186">
      <formula>"通过"</formula>
    </cfRule>
  </conditionalFormatting>
  <conditionalFormatting sqref="B125">
    <cfRule type="expression" dxfId="190" priority="185">
      <formula>"通过"</formula>
    </cfRule>
  </conditionalFormatting>
  <conditionalFormatting sqref="B125">
    <cfRule type="expression" dxfId="189" priority="184">
      <formula>"通过"</formula>
    </cfRule>
  </conditionalFormatting>
  <conditionalFormatting sqref="B125">
    <cfRule type="expression" dxfId="188" priority="183">
      <formula>"通过"</formula>
    </cfRule>
  </conditionalFormatting>
  <conditionalFormatting sqref="B125">
    <cfRule type="expression" dxfId="187" priority="182">
      <formula>"通过"</formula>
    </cfRule>
  </conditionalFormatting>
  <conditionalFormatting sqref="B125">
    <cfRule type="expression" dxfId="186" priority="181">
      <formula>"通过"</formula>
    </cfRule>
  </conditionalFormatting>
  <conditionalFormatting sqref="B125">
    <cfRule type="expression" dxfId="185" priority="180">
      <formula>"通过"</formula>
    </cfRule>
  </conditionalFormatting>
  <conditionalFormatting sqref="B125">
    <cfRule type="expression" dxfId="184" priority="179">
      <formula>"通过"</formula>
    </cfRule>
  </conditionalFormatting>
  <conditionalFormatting sqref="B125">
    <cfRule type="expression" dxfId="183" priority="178">
      <formula>"通过"</formula>
    </cfRule>
  </conditionalFormatting>
  <conditionalFormatting sqref="B125">
    <cfRule type="expression" dxfId="182" priority="177">
      <formula>"通过"</formula>
    </cfRule>
  </conditionalFormatting>
  <conditionalFormatting sqref="B125">
    <cfRule type="expression" dxfId="181" priority="176">
      <formula>"通过"</formula>
    </cfRule>
  </conditionalFormatting>
  <conditionalFormatting sqref="B125">
    <cfRule type="expression" dxfId="180" priority="175">
      <formula>"通过"</formula>
    </cfRule>
  </conditionalFormatting>
  <conditionalFormatting sqref="B125">
    <cfRule type="expression" dxfId="179" priority="174">
      <formula>"通过"</formula>
    </cfRule>
  </conditionalFormatting>
  <conditionalFormatting sqref="B125">
    <cfRule type="expression" dxfId="178" priority="173">
      <formula>"通过"</formula>
    </cfRule>
  </conditionalFormatting>
  <conditionalFormatting sqref="B125">
    <cfRule type="expression" dxfId="177" priority="172">
      <formula>"通过"</formula>
    </cfRule>
  </conditionalFormatting>
  <conditionalFormatting sqref="B125">
    <cfRule type="expression" dxfId="176" priority="171">
      <formula>"通过"</formula>
    </cfRule>
  </conditionalFormatting>
  <conditionalFormatting sqref="B125">
    <cfRule type="expression" dxfId="175" priority="170">
      <formula>"通过"</formula>
    </cfRule>
  </conditionalFormatting>
  <conditionalFormatting sqref="B125">
    <cfRule type="expression" dxfId="174" priority="169">
      <formula>"通过"</formula>
    </cfRule>
  </conditionalFormatting>
  <conditionalFormatting sqref="B125">
    <cfRule type="expression" dxfId="173" priority="168">
      <formula>"通过"</formula>
    </cfRule>
  </conditionalFormatting>
  <conditionalFormatting sqref="B125">
    <cfRule type="expression" dxfId="172" priority="167">
      <formula>"通过"</formula>
    </cfRule>
  </conditionalFormatting>
  <conditionalFormatting sqref="B125">
    <cfRule type="expression" dxfId="171" priority="166">
      <formula>"通过"</formula>
    </cfRule>
  </conditionalFormatting>
  <conditionalFormatting sqref="B125">
    <cfRule type="expression" dxfId="170" priority="165">
      <formula>"通过"</formula>
    </cfRule>
  </conditionalFormatting>
  <conditionalFormatting sqref="B125">
    <cfRule type="expression" dxfId="169" priority="164">
      <formula>"通过"</formula>
    </cfRule>
  </conditionalFormatting>
  <conditionalFormatting sqref="B125">
    <cfRule type="expression" dxfId="168" priority="163">
      <formula>"通过"</formula>
    </cfRule>
  </conditionalFormatting>
  <conditionalFormatting sqref="B125">
    <cfRule type="expression" dxfId="167" priority="162">
      <formula>"通过"</formula>
    </cfRule>
  </conditionalFormatting>
  <conditionalFormatting sqref="B125">
    <cfRule type="expression" dxfId="166" priority="161">
      <formula>"通过"</formula>
    </cfRule>
  </conditionalFormatting>
  <conditionalFormatting sqref="B125">
    <cfRule type="expression" dxfId="165" priority="160">
      <formula>"通过"</formula>
    </cfRule>
  </conditionalFormatting>
  <conditionalFormatting sqref="B125">
    <cfRule type="expression" dxfId="164" priority="159">
      <formula>"通过"</formula>
    </cfRule>
  </conditionalFormatting>
  <conditionalFormatting sqref="B125">
    <cfRule type="expression" dxfId="163" priority="158">
      <formula>"通过"</formula>
    </cfRule>
  </conditionalFormatting>
  <conditionalFormatting sqref="B125">
    <cfRule type="expression" dxfId="162" priority="157">
      <formula>"通过"</formula>
    </cfRule>
  </conditionalFormatting>
  <conditionalFormatting sqref="B125">
    <cfRule type="expression" dxfId="161" priority="156">
      <formula>"通过"</formula>
    </cfRule>
  </conditionalFormatting>
  <conditionalFormatting sqref="B125">
    <cfRule type="expression" dxfId="160" priority="155">
      <formula>"通过"</formula>
    </cfRule>
  </conditionalFormatting>
  <conditionalFormatting sqref="B125">
    <cfRule type="expression" dxfId="159" priority="154">
      <formula>"通过"</formula>
    </cfRule>
  </conditionalFormatting>
  <conditionalFormatting sqref="B125">
    <cfRule type="expression" dxfId="158" priority="153">
      <formula>"通过"</formula>
    </cfRule>
  </conditionalFormatting>
  <conditionalFormatting sqref="B125">
    <cfRule type="expression" dxfId="157" priority="152">
      <formula>"通过"</formula>
    </cfRule>
  </conditionalFormatting>
  <conditionalFormatting sqref="B125">
    <cfRule type="expression" dxfId="156" priority="151">
      <formula>"通过"</formula>
    </cfRule>
  </conditionalFormatting>
  <conditionalFormatting sqref="B125">
    <cfRule type="expression" dxfId="155" priority="150">
      <formula>"通过"</formula>
    </cfRule>
  </conditionalFormatting>
  <conditionalFormatting sqref="B125">
    <cfRule type="expression" dxfId="154" priority="149">
      <formula>"通过"</formula>
    </cfRule>
  </conditionalFormatting>
  <conditionalFormatting sqref="B125">
    <cfRule type="expression" dxfId="153" priority="148">
      <formula>"通过"</formula>
    </cfRule>
  </conditionalFormatting>
  <conditionalFormatting sqref="B125">
    <cfRule type="expression" dxfId="152" priority="147">
      <formula>"通过"</formula>
    </cfRule>
  </conditionalFormatting>
  <conditionalFormatting sqref="B62">
    <cfRule type="cellIs" dxfId="151" priority="145" operator="equal">
      <formula>"× 失败"</formula>
    </cfRule>
    <cfRule type="cellIs" dxfId="150" priority="146" operator="equal">
      <formula>"√ 通过"</formula>
    </cfRule>
  </conditionalFormatting>
  <conditionalFormatting sqref="C160">
    <cfRule type="expression" dxfId="149" priority="140">
      <formula>"通过"</formula>
    </cfRule>
  </conditionalFormatting>
  <conditionalFormatting sqref="C160">
    <cfRule type="cellIs" dxfId="148" priority="137" operator="equal">
      <formula>"* 未测试"</formula>
    </cfRule>
    <cfRule type="cellIs" dxfId="147" priority="138" operator="equal">
      <formula>"× 失败"</formula>
    </cfRule>
    <cfRule type="cellIs" dxfId="146" priority="139" operator="equal">
      <formula>"√ 通过"</formula>
    </cfRule>
  </conditionalFormatting>
  <conditionalFormatting sqref="B73">
    <cfRule type="expression" dxfId="145" priority="136">
      <formula>"通过"</formula>
    </cfRule>
  </conditionalFormatting>
  <conditionalFormatting sqref="B74:B90">
    <cfRule type="expression" dxfId="144" priority="135">
      <formula>"通过"</formula>
    </cfRule>
  </conditionalFormatting>
  <conditionalFormatting sqref="B129:B137 B126:B127 B92:B105 B107:B124">
    <cfRule type="expression" dxfId="143" priority="134">
      <formula>"通过"</formula>
    </cfRule>
  </conditionalFormatting>
  <conditionalFormatting sqref="B129:B137 B126:B127 B92:B105 B107:B124">
    <cfRule type="expression" dxfId="142" priority="133">
      <formula>"通过"</formula>
    </cfRule>
  </conditionalFormatting>
  <conditionalFormatting sqref="B129:B137 B126:B127 B92:B105 B107:B124">
    <cfRule type="expression" dxfId="141" priority="132">
      <formula>"通过"</formula>
    </cfRule>
  </conditionalFormatting>
  <conditionalFormatting sqref="B129:B137 B126:B127 B92:B105 B107:B124">
    <cfRule type="cellIs" dxfId="140" priority="129" operator="equal">
      <formula>"* 未测试"</formula>
    </cfRule>
    <cfRule type="cellIs" dxfId="139" priority="130" operator="equal">
      <formula>"× 失败"</formula>
    </cfRule>
    <cfRule type="cellIs" dxfId="138" priority="131" operator="equal">
      <formula>"√ 通过"</formula>
    </cfRule>
  </conditionalFormatting>
  <conditionalFormatting sqref="B129:B137 B126:B127 B92:B105 B107:B124">
    <cfRule type="expression" dxfId="137" priority="128">
      <formula>"通过"</formula>
    </cfRule>
  </conditionalFormatting>
  <conditionalFormatting sqref="B129:B137 B126:B127 B92:B105 B107:B124">
    <cfRule type="expression" dxfId="136" priority="127">
      <formula>"通过"</formula>
    </cfRule>
  </conditionalFormatting>
  <conditionalFormatting sqref="B129:B137 B126:B127 B92:B105 B107:B124">
    <cfRule type="expression" dxfId="135" priority="126">
      <formula>"通过"</formula>
    </cfRule>
  </conditionalFormatting>
  <conditionalFormatting sqref="B129:B137 B126:B127 B92:B105 B107:B124">
    <cfRule type="expression" dxfId="134" priority="125">
      <formula>"通过"</formula>
    </cfRule>
  </conditionalFormatting>
  <conditionalFormatting sqref="B129:B137 B126:B127 B92:B105 B107:B124">
    <cfRule type="cellIs" dxfId="133" priority="122" operator="equal">
      <formula>"* 未测试"</formula>
    </cfRule>
    <cfRule type="cellIs" dxfId="132" priority="123" operator="equal">
      <formula>"× 失败"</formula>
    </cfRule>
    <cfRule type="cellIs" dxfId="131" priority="124" operator="equal">
      <formula>"√ 通过"</formula>
    </cfRule>
  </conditionalFormatting>
  <conditionalFormatting sqref="B129:B137 B126:B127 B92:B105 B107:B124">
    <cfRule type="expression" dxfId="130" priority="121">
      <formula>"通过"</formula>
    </cfRule>
  </conditionalFormatting>
  <conditionalFormatting sqref="B129:B137 B126:B127 B92:B105 B107:B124">
    <cfRule type="expression" dxfId="129" priority="120">
      <formula>"通过"</formula>
    </cfRule>
  </conditionalFormatting>
  <conditionalFormatting sqref="B129:B137 B126:B127 B92:B105 B107:B124">
    <cfRule type="expression" dxfId="128" priority="119">
      <formula>"通过"</formula>
    </cfRule>
  </conditionalFormatting>
  <conditionalFormatting sqref="B129:B137 B126:B127 B92:B105 B107:B124">
    <cfRule type="expression" dxfId="127" priority="118">
      <formula>"通过"</formula>
    </cfRule>
  </conditionalFormatting>
  <conditionalFormatting sqref="B129:B137 B126:B127 B92:B105 B107:B124">
    <cfRule type="expression" dxfId="126" priority="117">
      <formula>"通过"</formula>
    </cfRule>
  </conditionalFormatting>
  <conditionalFormatting sqref="B129:B137 B126:B127 B92:B105 B107:B124">
    <cfRule type="expression" dxfId="125" priority="116">
      <formula>"通过"</formula>
    </cfRule>
  </conditionalFormatting>
  <conditionalFormatting sqref="B129:B137 B126:B127 B92:B105 B107:B124">
    <cfRule type="expression" dxfId="124" priority="115">
      <formula>"通过"</formula>
    </cfRule>
  </conditionalFormatting>
  <conditionalFormatting sqref="B64:B71 B153:B155 B145:B151 B139:B143">
    <cfRule type="expression" dxfId="123" priority="114">
      <formula>"通过"</formula>
    </cfRule>
  </conditionalFormatting>
  <conditionalFormatting sqref="B64:B71 B153:B155 B145:B151 B139:B143">
    <cfRule type="expression" dxfId="122" priority="113">
      <formula>"通过"</formula>
    </cfRule>
  </conditionalFormatting>
  <conditionalFormatting sqref="B64:B71 B153:B155 B145:B151 B139:B143">
    <cfRule type="expression" dxfId="121" priority="112">
      <formula>"通过"</formula>
    </cfRule>
  </conditionalFormatting>
  <conditionalFormatting sqref="B64:B71 B153:B155 B145:B151 B139:B143">
    <cfRule type="expression" dxfId="120" priority="111">
      <formula>"通过"</formula>
    </cfRule>
  </conditionalFormatting>
  <conditionalFormatting sqref="B64:B71 B153:B155 B145:B151 B139:B143">
    <cfRule type="cellIs" dxfId="119" priority="108" operator="equal">
      <formula>"* 未测试"</formula>
    </cfRule>
    <cfRule type="cellIs" dxfId="118" priority="109" operator="equal">
      <formula>"× 失败"</formula>
    </cfRule>
    <cfRule type="cellIs" dxfId="117" priority="110" operator="equal">
      <formula>"√ 通过"</formula>
    </cfRule>
  </conditionalFormatting>
  <conditionalFormatting sqref="B64:B71 B153:B155 B145:B151 B139:B143">
    <cfRule type="expression" dxfId="116" priority="107">
      <formula>"通过"</formula>
    </cfRule>
  </conditionalFormatting>
  <conditionalFormatting sqref="B64:B71 B153:B155 B145:B151 B139:B143">
    <cfRule type="expression" dxfId="115" priority="106">
      <formula>"通过"</formula>
    </cfRule>
  </conditionalFormatting>
  <conditionalFormatting sqref="B64:B71 B153:B155 B145:B151 B139:B143">
    <cfRule type="expression" dxfId="114" priority="105">
      <formula>"通过"</formula>
    </cfRule>
  </conditionalFormatting>
  <conditionalFormatting sqref="B64:B71 B153:B155 B145:B151 B139:B143">
    <cfRule type="expression" dxfId="113" priority="104">
      <formula>"通过"</formula>
    </cfRule>
  </conditionalFormatting>
  <conditionalFormatting sqref="B64:B71 B153:B155 B145:B151 B139:B143">
    <cfRule type="expression" dxfId="112" priority="103">
      <formula>"通过"</formula>
    </cfRule>
  </conditionalFormatting>
  <conditionalFormatting sqref="B64:B71 B153:B155 B145:B151 B139:B143">
    <cfRule type="expression" dxfId="111" priority="102">
      <formula>"通过"</formula>
    </cfRule>
  </conditionalFormatting>
  <conditionalFormatting sqref="B64:B71 B153:B155 B145:B151 B139:B143">
    <cfRule type="expression" dxfId="110" priority="101">
      <formula>"通过"</formula>
    </cfRule>
  </conditionalFormatting>
  <conditionalFormatting sqref="B64:B71 B153:B155 B145:B151 B139:B143">
    <cfRule type="expression" dxfId="109" priority="100">
      <formula>"通过"</formula>
    </cfRule>
  </conditionalFormatting>
  <conditionalFormatting sqref="B64:B71 B153:B155 B145:B151 B139:B143">
    <cfRule type="cellIs" dxfId="108" priority="97" operator="equal">
      <formula>"* 未测试"</formula>
    </cfRule>
    <cfRule type="cellIs" dxfId="107" priority="98" operator="equal">
      <formula>"× 失败"</formula>
    </cfRule>
    <cfRule type="cellIs" dxfId="106" priority="99" operator="equal">
      <formula>"√ 通过"</formula>
    </cfRule>
  </conditionalFormatting>
  <conditionalFormatting sqref="B64:B71 B153:B155 B145:B151 B139:B143">
    <cfRule type="expression" dxfId="105" priority="96">
      <formula>"通过"</formula>
    </cfRule>
  </conditionalFormatting>
  <conditionalFormatting sqref="B64:B71 B153:B155 B145:B151 B139:B143">
    <cfRule type="expression" dxfId="104" priority="95">
      <formula>"通过"</formula>
    </cfRule>
  </conditionalFormatting>
  <conditionalFormatting sqref="B64:B71 B153:B155 B145:B151 B139:B143">
    <cfRule type="expression" dxfId="103" priority="94">
      <formula>"通过"</formula>
    </cfRule>
  </conditionalFormatting>
  <conditionalFormatting sqref="B64:B71 B153:B155 B145:B151 B139:B143">
    <cfRule type="expression" dxfId="102" priority="93">
      <formula>"通过"</formula>
    </cfRule>
  </conditionalFormatting>
  <conditionalFormatting sqref="B64:B71 B153:B155 B145:B151 B139:B143">
    <cfRule type="expression" dxfId="101" priority="92">
      <formula>"通过"</formula>
    </cfRule>
  </conditionalFormatting>
  <conditionalFormatting sqref="B64:B71 B153:B155 B145:B151 B139:B143">
    <cfRule type="expression" dxfId="100" priority="91">
      <formula>"通过"</formula>
    </cfRule>
  </conditionalFormatting>
  <conditionalFormatting sqref="B64:B71 B153:B155 B145:B151 B139:B143">
    <cfRule type="expression" dxfId="99" priority="90">
      <formula>"通过"</formula>
    </cfRule>
  </conditionalFormatting>
  <conditionalFormatting sqref="B64:B71 B153:B155 B145:B151 B139:B143">
    <cfRule type="expression" dxfId="98" priority="89">
      <formula>"通过"</formula>
    </cfRule>
  </conditionalFormatting>
  <conditionalFormatting sqref="B64:B71 B153:B155 B145:B151 B139:B143">
    <cfRule type="expression" dxfId="97" priority="88">
      <formula>"通过"</formula>
    </cfRule>
  </conditionalFormatting>
  <conditionalFormatting sqref="B64:B71 B153:B155 B145:B151 B139:B143">
    <cfRule type="expression" dxfId="96" priority="87">
      <formula>"通过"</formula>
    </cfRule>
  </conditionalFormatting>
  <conditionalFormatting sqref="B64:B71 B153:B155 B145:B151 B139:B143">
    <cfRule type="expression" dxfId="95" priority="86">
      <formula>"通过"</formula>
    </cfRule>
  </conditionalFormatting>
  <conditionalFormatting sqref="B64:B71 B153:B155 B145:B151 B139:B143">
    <cfRule type="expression" dxfId="94" priority="85">
      <formula>"通过"</formula>
    </cfRule>
  </conditionalFormatting>
  <conditionalFormatting sqref="B64:B71 B153:B155 B145:B151 B139:B143">
    <cfRule type="expression" dxfId="93" priority="84">
      <formula>"通过"</formula>
    </cfRule>
  </conditionalFormatting>
  <conditionalFormatting sqref="B64:B71 B153:B155 B145:B151 B139:B143">
    <cfRule type="expression" dxfId="92" priority="83">
      <formula>"通过"</formula>
    </cfRule>
  </conditionalFormatting>
  <conditionalFormatting sqref="B64:B71 B153:B155 B145:B151 B139:B143">
    <cfRule type="expression" dxfId="91" priority="82">
      <formula>"通过"</formula>
    </cfRule>
  </conditionalFormatting>
  <conditionalFormatting sqref="B64:B71 B153:B155 B145:B151 B139:B143">
    <cfRule type="expression" dxfId="90" priority="81">
      <formula>"通过"</formula>
    </cfRule>
  </conditionalFormatting>
  <conditionalFormatting sqref="B64:B71 B153:B155 B145:B151 B139:B143">
    <cfRule type="expression" dxfId="89" priority="80">
      <formula>"通过"</formula>
    </cfRule>
  </conditionalFormatting>
  <conditionalFormatting sqref="B64:B71 B153:B155 B145:B151 B139:B143">
    <cfRule type="expression" dxfId="88" priority="79">
      <formula>"通过"</formula>
    </cfRule>
  </conditionalFormatting>
  <conditionalFormatting sqref="B64:B71 B153:B155 B145:B151 B139:B143">
    <cfRule type="expression" dxfId="87" priority="78">
      <formula>"通过"</formula>
    </cfRule>
  </conditionalFormatting>
  <conditionalFormatting sqref="B64:B71 B153:B155 B145:B151 B139:B143">
    <cfRule type="cellIs" dxfId="86" priority="75" operator="equal">
      <formula>"* 未测试"</formula>
    </cfRule>
    <cfRule type="cellIs" dxfId="85" priority="76" operator="equal">
      <formula>"× 失败"</formula>
    </cfRule>
    <cfRule type="cellIs" dxfId="84" priority="77" operator="equal">
      <formula>"√ 通过"</formula>
    </cfRule>
  </conditionalFormatting>
  <conditionalFormatting sqref="B64:B71 B153:B155 B145:B151 B139:B143">
    <cfRule type="expression" dxfId="83" priority="74">
      <formula>"通过"</formula>
    </cfRule>
  </conditionalFormatting>
  <conditionalFormatting sqref="B64:B71 B153:B155 B145:B151 B139:B143">
    <cfRule type="expression" dxfId="82" priority="73">
      <formula>"通过"</formula>
    </cfRule>
  </conditionalFormatting>
  <conditionalFormatting sqref="B64:B71 B153:B155 B145:B151 B139:B143">
    <cfRule type="expression" dxfId="81" priority="72">
      <formula>"通过"</formula>
    </cfRule>
  </conditionalFormatting>
  <conditionalFormatting sqref="B64:B71 B153:B155 B145:B151 B139:B143">
    <cfRule type="expression" dxfId="80" priority="71">
      <formula>"通过"</formula>
    </cfRule>
  </conditionalFormatting>
  <conditionalFormatting sqref="B64:B71 B153:B155 B145:B151 B139:B143">
    <cfRule type="cellIs" dxfId="79" priority="68" operator="equal">
      <formula>"* 未测试"</formula>
    </cfRule>
    <cfRule type="cellIs" dxfId="78" priority="69" operator="equal">
      <formula>"× 失败"</formula>
    </cfRule>
    <cfRule type="cellIs" dxfId="77" priority="70" operator="equal">
      <formula>"√ 通过"</formula>
    </cfRule>
  </conditionalFormatting>
  <conditionalFormatting sqref="B64:B71 B153:B155 B145:B151 B139:B143">
    <cfRule type="expression" dxfId="76" priority="67">
      <formula>"通过"</formula>
    </cfRule>
  </conditionalFormatting>
  <conditionalFormatting sqref="B64:B71 B153:B155 B145:B151 B139:B143">
    <cfRule type="expression" dxfId="75" priority="66">
      <formula>"通过"</formula>
    </cfRule>
  </conditionalFormatting>
  <conditionalFormatting sqref="B64:B71 B153:B155 B145:B151 B139:B143">
    <cfRule type="expression" dxfId="74" priority="65">
      <formula>"通过"</formula>
    </cfRule>
  </conditionalFormatting>
  <conditionalFormatting sqref="B64:B71 B153:B155 B145:B151 B139:B143">
    <cfRule type="expression" dxfId="73" priority="64">
      <formula>"通过"</formula>
    </cfRule>
  </conditionalFormatting>
  <conditionalFormatting sqref="B64:B71 B153:B155 B145:B151 B139:B143">
    <cfRule type="expression" dxfId="72" priority="63">
      <formula>"通过"</formula>
    </cfRule>
  </conditionalFormatting>
  <conditionalFormatting sqref="B64:B71 B153:B155 B145:B151 B139:B143">
    <cfRule type="expression" dxfId="71" priority="62">
      <formula>"通过"</formula>
    </cfRule>
  </conditionalFormatting>
  <conditionalFormatting sqref="B64:B71 B153:B155 B145:B151 B139:B143">
    <cfRule type="expression" dxfId="70" priority="61">
      <formula>"通过"</formula>
    </cfRule>
  </conditionalFormatting>
  <conditionalFormatting sqref="B64:B71 B153:B155 B145:B151 B139:B143">
    <cfRule type="expression" dxfId="69" priority="60">
      <formula>"通过"</formula>
    </cfRule>
  </conditionalFormatting>
  <conditionalFormatting sqref="B64:B71 B153:B155 B145:B151 B139:B143">
    <cfRule type="expression" dxfId="68" priority="59">
      <formula>"通过"</formula>
    </cfRule>
  </conditionalFormatting>
  <conditionalFormatting sqref="B64:B71 B153:B155 B145:B151 B139:B143">
    <cfRule type="cellIs" dxfId="67" priority="56" operator="equal">
      <formula>"* 未测试"</formula>
    </cfRule>
    <cfRule type="cellIs" dxfId="66" priority="57" operator="equal">
      <formula>"× 失败"</formula>
    </cfRule>
    <cfRule type="cellIs" dxfId="65" priority="58" operator="equal">
      <formula>"√ 通过"</formula>
    </cfRule>
  </conditionalFormatting>
  <conditionalFormatting sqref="B64:B71 B153:B155 B145:B151 B139:B143">
    <cfRule type="expression" dxfId="64" priority="55">
      <formula>"通过"</formula>
    </cfRule>
  </conditionalFormatting>
  <conditionalFormatting sqref="B64:B71 B153:B155 B145:B151 B139:B143">
    <cfRule type="expression" dxfId="63" priority="54">
      <formula>"通过"</formula>
    </cfRule>
  </conditionalFormatting>
  <conditionalFormatting sqref="B64:B71 B153:B155 B145:B151 B139:B143">
    <cfRule type="expression" dxfId="62" priority="53">
      <formula>"通过"</formula>
    </cfRule>
  </conditionalFormatting>
  <conditionalFormatting sqref="B64:B71 B153:B155 B145:B151 B139:B143">
    <cfRule type="expression" dxfId="61" priority="52">
      <formula>"通过"</formula>
    </cfRule>
  </conditionalFormatting>
  <conditionalFormatting sqref="B64:B71 B153:B155 B145:B151 B139:B143">
    <cfRule type="cellIs" dxfId="60" priority="49" operator="equal">
      <formula>"* 未测试"</formula>
    </cfRule>
    <cfRule type="cellIs" dxfId="59" priority="50" operator="equal">
      <formula>"× 失败"</formula>
    </cfRule>
    <cfRule type="cellIs" dxfId="58" priority="51" operator="equal">
      <formula>"√ 通过"</formula>
    </cfRule>
  </conditionalFormatting>
  <conditionalFormatting sqref="B64:B71 B153:B155 B145:B151 B139:B143">
    <cfRule type="expression" dxfId="57" priority="48">
      <formula>"通过"</formula>
    </cfRule>
  </conditionalFormatting>
  <conditionalFormatting sqref="B64:B71 B153:B155 B145:B151 B139:B143">
    <cfRule type="expression" dxfId="56" priority="47">
      <formula>"通过"</formula>
    </cfRule>
  </conditionalFormatting>
  <conditionalFormatting sqref="B64:B71 B153:B155 B145:B151 B139:B143">
    <cfRule type="expression" dxfId="55" priority="46">
      <formula>"通过"</formula>
    </cfRule>
  </conditionalFormatting>
  <conditionalFormatting sqref="B64:B71 B153:B155 B145:B151 B139:B143">
    <cfRule type="expression" dxfId="54" priority="45">
      <formula>"通过"</formula>
    </cfRule>
  </conditionalFormatting>
  <conditionalFormatting sqref="B64:B71 B153:B155 B145:B151 B139:B143">
    <cfRule type="expression" dxfId="53" priority="44">
      <formula>"通过"</formula>
    </cfRule>
  </conditionalFormatting>
  <conditionalFormatting sqref="B64:B71 B153:B155 B145:B151 B139:B143">
    <cfRule type="expression" dxfId="52" priority="43">
      <formula>"通过"</formula>
    </cfRule>
  </conditionalFormatting>
  <conditionalFormatting sqref="B64:B71 B153:B155 B145:B151 B139:B143">
    <cfRule type="expression" dxfId="51" priority="42">
      <formula>"通过"</formula>
    </cfRule>
  </conditionalFormatting>
  <conditionalFormatting sqref="B162">
    <cfRule type="expression" dxfId="50" priority="20">
      <formula>"通过"</formula>
    </cfRule>
  </conditionalFormatting>
  <conditionalFormatting sqref="B162">
    <cfRule type="cellIs" dxfId="49" priority="17" operator="equal">
      <formula>"* 未测试"</formula>
    </cfRule>
    <cfRule type="cellIs" dxfId="48" priority="18" operator="equal">
      <formula>"× 失败"</formula>
    </cfRule>
    <cfRule type="cellIs" dxfId="47" priority="19" operator="equal">
      <formula>"√ 通过"</formula>
    </cfRule>
  </conditionalFormatting>
  <conditionalFormatting sqref="B162">
    <cfRule type="expression" dxfId="46" priority="16">
      <formula>"通过"</formula>
    </cfRule>
  </conditionalFormatting>
  <conditionalFormatting sqref="B161">
    <cfRule type="expression" dxfId="45" priority="11">
      <formula>"通过"</formula>
    </cfRule>
  </conditionalFormatting>
  <conditionalFormatting sqref="B161">
    <cfRule type="cellIs" dxfId="44" priority="8" operator="equal">
      <formula>"* 未测试"</formula>
    </cfRule>
    <cfRule type="cellIs" dxfId="43" priority="9" operator="equal">
      <formula>"× 失败"</formula>
    </cfRule>
    <cfRule type="cellIs" dxfId="42" priority="10" operator="equal">
      <formula>"√ 通过"</formula>
    </cfRule>
  </conditionalFormatting>
  <conditionalFormatting sqref="B161">
    <cfRule type="expression" dxfId="41" priority="7">
      <formula>"通过"</formula>
    </cfRule>
  </conditionalFormatting>
  <conditionalFormatting sqref="C161:C162">
    <cfRule type="expression" dxfId="40" priority="4">
      <formula>"通过"</formula>
    </cfRule>
  </conditionalFormatting>
  <conditionalFormatting sqref="C161:C162">
    <cfRule type="cellIs" dxfId="39" priority="1" operator="equal">
      <formula>"* 未测试"</formula>
    </cfRule>
    <cfRule type="cellIs" dxfId="38" priority="2" operator="equal">
      <formula>"× 失败"</formula>
    </cfRule>
    <cfRule type="cellIs" dxfId="37" priority="3" operator="equal">
      <formula>"√ 通过"</formula>
    </cfRule>
  </conditionalFormatting>
  <dataValidations count="2">
    <dataValidation type="list" allowBlank="1" showInputMessage="1" showErrorMessage="1" sqref="B14:B57">
      <formula1>"√ 通过,× 失败,！无需测试,* 未测试"</formula1>
    </dataValidation>
    <dataValidation type="list" allowBlank="1" showInputMessage="1" showErrorMessage="1" sqref="B64:B71 B160:B162 B73:B90 B6:B12 B126:B127 B129:B137 B92:B105 B139:B143 B145:B151 B153:B155 B107:B124">
      <formula1>"√ 通过,× 失败,！无需测试,* 未测试,△不适用"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57"/>
  <sheetViews>
    <sheetView showGridLines="0" workbookViewId="0">
      <selection sqref="A1:G1"/>
    </sheetView>
  </sheetViews>
  <sheetFormatPr defaultRowHeight="14.25"/>
  <cols>
    <col min="1" max="7" width="10.625" style="9" customWidth="1"/>
    <col min="8" max="8" width="10.625" style="7" customWidth="1"/>
    <col min="9" max="9" width="8.75" style="48" bestFit="1" customWidth="1"/>
    <col min="10" max="10" width="61" style="49" bestFit="1" customWidth="1"/>
    <col min="11" max="16" width="6.625" style="9" customWidth="1"/>
    <col min="17" max="16384" width="9" style="9"/>
  </cols>
  <sheetData>
    <row r="1" spans="1:12" s="30" customFormat="1" ht="18">
      <c r="A1" s="150" t="s">
        <v>200</v>
      </c>
      <c r="B1" s="150"/>
      <c r="C1" s="150"/>
      <c r="D1" s="150"/>
      <c r="E1" s="150"/>
      <c r="F1" s="150"/>
      <c r="G1" s="150"/>
      <c r="H1" s="7"/>
      <c r="I1" s="50" t="s">
        <v>40</v>
      </c>
      <c r="J1" s="51" t="s">
        <v>123</v>
      </c>
    </row>
    <row r="2" spans="1:12">
      <c r="A2" s="7"/>
      <c r="B2" s="7"/>
      <c r="C2" s="7"/>
      <c r="D2" s="7"/>
      <c r="E2" s="7"/>
      <c r="F2" s="7"/>
      <c r="G2" s="7"/>
      <c r="J2" s="51" t="s">
        <v>124</v>
      </c>
    </row>
    <row r="3" spans="1:12" ht="16.5">
      <c r="A3" s="174" t="s">
        <v>263</v>
      </c>
      <c r="B3" s="175"/>
      <c r="C3" s="175"/>
      <c r="D3" s="175"/>
      <c r="E3" s="175"/>
      <c r="F3" s="175"/>
      <c r="G3" s="175"/>
      <c r="I3" s="50"/>
      <c r="J3" s="51"/>
      <c r="K3" s="14"/>
      <c r="L3" s="14"/>
    </row>
    <row r="4" spans="1:12">
      <c r="A4" s="152" t="s">
        <v>267</v>
      </c>
      <c r="B4" s="152"/>
      <c r="C4" s="152"/>
      <c r="D4" s="152"/>
      <c r="E4" s="152"/>
      <c r="H4" s="14"/>
      <c r="I4" s="52" t="s">
        <v>35</v>
      </c>
      <c r="J4" s="53" t="s">
        <v>45</v>
      </c>
      <c r="K4" s="14"/>
      <c r="L4" s="14"/>
    </row>
    <row r="5" spans="1:12">
      <c r="A5" s="10" t="s">
        <v>35</v>
      </c>
      <c r="B5" s="10" t="s">
        <v>36</v>
      </c>
      <c r="C5" s="10" t="s">
        <v>37</v>
      </c>
      <c r="D5" s="10" t="s">
        <v>43</v>
      </c>
      <c r="E5" s="10" t="s">
        <v>44</v>
      </c>
      <c r="H5" s="14"/>
      <c r="I5" s="52" t="s">
        <v>36</v>
      </c>
      <c r="J5" s="53" t="s">
        <v>46</v>
      </c>
      <c r="K5" s="14"/>
      <c r="L5" s="14"/>
    </row>
    <row r="6" spans="1:12">
      <c r="A6" s="11">
        <v>5</v>
      </c>
      <c r="B6" s="11">
        <v>4</v>
      </c>
      <c r="C6" s="11">
        <v>3</v>
      </c>
      <c r="D6" s="11">
        <v>2</v>
      </c>
      <c r="E6" s="11">
        <v>2</v>
      </c>
      <c r="H6" s="14"/>
      <c r="I6" s="52" t="s">
        <v>37</v>
      </c>
      <c r="J6" s="53" t="s">
        <v>32</v>
      </c>
      <c r="K6" s="14"/>
      <c r="L6" s="14"/>
    </row>
    <row r="7" spans="1:12">
      <c r="A7" s="15"/>
      <c r="B7" s="16"/>
      <c r="C7" s="16"/>
      <c r="D7" s="16"/>
      <c r="E7" s="17"/>
      <c r="F7" s="18"/>
      <c r="G7" s="17"/>
      <c r="H7" s="14"/>
      <c r="I7" s="52" t="s">
        <v>38</v>
      </c>
      <c r="J7" s="53" t="s">
        <v>33</v>
      </c>
      <c r="K7" s="14"/>
      <c r="L7" s="14"/>
    </row>
    <row r="8" spans="1:12" ht="27">
      <c r="A8" s="15"/>
      <c r="B8" s="16"/>
      <c r="C8" s="16"/>
      <c r="D8" s="16"/>
      <c r="E8" s="17"/>
      <c r="F8" s="18"/>
      <c r="G8" s="17"/>
      <c r="H8" s="14"/>
      <c r="I8" s="54" t="s">
        <v>39</v>
      </c>
      <c r="J8" s="55" t="s">
        <v>47</v>
      </c>
      <c r="K8" s="14"/>
      <c r="L8" s="14"/>
    </row>
    <row r="9" spans="1:12">
      <c r="A9" s="15"/>
      <c r="B9" s="16"/>
      <c r="C9" s="16"/>
      <c r="D9" s="16"/>
      <c r="E9" s="17"/>
      <c r="F9" s="18"/>
      <c r="G9" s="17"/>
      <c r="H9" s="14"/>
      <c r="I9" s="50" t="s">
        <v>29</v>
      </c>
      <c r="J9" s="56" t="s">
        <v>120</v>
      </c>
      <c r="K9" s="14"/>
      <c r="L9" s="14"/>
    </row>
    <row r="10" spans="1:12">
      <c r="A10" s="15"/>
      <c r="B10" s="16"/>
      <c r="C10" s="16"/>
      <c r="D10" s="16"/>
      <c r="E10" s="17"/>
      <c r="F10" s="18"/>
      <c r="G10" s="17"/>
      <c r="I10" s="50"/>
      <c r="J10" s="56" t="s">
        <v>121</v>
      </c>
      <c r="K10" s="14"/>
      <c r="L10" s="14"/>
    </row>
    <row r="11" spans="1:12">
      <c r="A11" s="15"/>
      <c r="B11" s="16"/>
      <c r="C11" s="16"/>
      <c r="D11" s="16"/>
      <c r="E11" s="17"/>
      <c r="F11" s="18"/>
      <c r="G11" s="17"/>
      <c r="I11" s="50"/>
      <c r="J11" s="56" t="s">
        <v>122</v>
      </c>
      <c r="K11" s="14"/>
      <c r="L11" s="14"/>
    </row>
    <row r="12" spans="1:12">
      <c r="A12" s="15"/>
      <c r="B12" s="16"/>
      <c r="C12" s="16"/>
      <c r="D12" s="16"/>
      <c r="E12" s="17"/>
      <c r="F12" s="18"/>
      <c r="G12" s="17"/>
      <c r="K12" s="14"/>
      <c r="L12" s="14"/>
    </row>
    <row r="13" spans="1:12">
      <c r="A13" s="15"/>
      <c r="B13" s="16"/>
      <c r="C13" s="16"/>
      <c r="D13" s="16"/>
      <c r="E13" s="17"/>
      <c r="F13" s="18"/>
      <c r="G13" s="17"/>
      <c r="K13" s="14"/>
      <c r="L13" s="14"/>
    </row>
    <row r="14" spans="1:12">
      <c r="A14" s="15"/>
      <c r="B14" s="16"/>
      <c r="C14" s="16"/>
      <c r="D14" s="16"/>
      <c r="E14" s="17"/>
      <c r="F14" s="18"/>
      <c r="G14" s="17"/>
      <c r="K14" s="14"/>
      <c r="L14" s="14"/>
    </row>
    <row r="15" spans="1:12">
      <c r="A15" s="15"/>
      <c r="B15" s="16"/>
      <c r="C15" s="16"/>
      <c r="D15" s="16"/>
      <c r="E15" s="17"/>
      <c r="F15" s="18"/>
      <c r="G15" s="17"/>
      <c r="I15" s="50"/>
      <c r="J15" s="51"/>
      <c r="K15" s="14"/>
      <c r="L15" s="14"/>
    </row>
    <row r="16" spans="1:12">
      <c r="A16" s="15"/>
      <c r="B16" s="16"/>
      <c r="C16" s="16"/>
      <c r="D16" s="16"/>
      <c r="E16" s="17"/>
      <c r="F16" s="18"/>
      <c r="G16" s="17"/>
      <c r="I16" s="50"/>
      <c r="J16" s="51"/>
      <c r="K16" s="14"/>
      <c r="L16" s="14"/>
    </row>
    <row r="17" spans="1:12">
      <c r="A17" s="15"/>
      <c r="B17" s="16"/>
      <c r="C17" s="16"/>
      <c r="D17" s="16"/>
      <c r="E17" s="17"/>
      <c r="F17" s="18"/>
      <c r="G17" s="17"/>
      <c r="I17" s="50"/>
      <c r="J17" s="51"/>
      <c r="K17" s="14"/>
      <c r="L17" s="14"/>
    </row>
    <row r="18" spans="1:12" s="17" customFormat="1">
      <c r="A18" s="20" t="s">
        <v>31</v>
      </c>
      <c r="B18" s="13"/>
      <c r="C18" s="13"/>
      <c r="D18" s="13"/>
      <c r="E18" s="13"/>
      <c r="F18" s="13"/>
      <c r="G18" s="13"/>
      <c r="H18" s="16"/>
      <c r="I18" s="57"/>
      <c r="J18" s="58"/>
    </row>
    <row r="19" spans="1:12" s="17" customFormat="1">
      <c r="A19" s="13"/>
      <c r="B19" s="13"/>
      <c r="C19" s="13"/>
      <c r="D19" s="13"/>
      <c r="E19" s="13"/>
      <c r="F19" s="13"/>
      <c r="G19" s="13"/>
      <c r="H19" s="16"/>
      <c r="I19" s="57"/>
      <c r="J19" s="58"/>
    </row>
    <row r="20" spans="1:12" s="17" customFormat="1">
      <c r="A20" s="12"/>
      <c r="B20" s="21"/>
      <c r="C20" s="21"/>
      <c r="D20" s="12"/>
      <c r="E20" s="12"/>
      <c r="F20" s="12"/>
      <c r="G20" s="22"/>
      <c r="H20" s="16"/>
      <c r="I20" s="57"/>
      <c r="J20" s="58"/>
    </row>
    <row r="21" spans="1:12" s="17" customFormat="1" ht="16.5">
      <c r="A21" s="173" t="s">
        <v>265</v>
      </c>
      <c r="B21" s="173"/>
      <c r="C21" s="173"/>
      <c r="D21" s="173"/>
      <c r="E21" s="173"/>
      <c r="F21" s="173"/>
      <c r="G21" s="173"/>
      <c r="H21" s="16"/>
      <c r="I21" s="57"/>
      <c r="J21" s="58"/>
    </row>
    <row r="22" spans="1:12" s="17" customFormat="1">
      <c r="A22" s="23" t="s">
        <v>78</v>
      </c>
      <c r="B22" s="23" t="s">
        <v>79</v>
      </c>
      <c r="C22" s="23" t="s">
        <v>80</v>
      </c>
      <c r="D22" s="23" t="s">
        <v>81</v>
      </c>
      <c r="E22" s="23"/>
      <c r="F22" s="23"/>
      <c r="G22" s="23"/>
      <c r="H22" s="16"/>
      <c r="I22" s="57"/>
      <c r="J22" s="58"/>
    </row>
    <row r="23" spans="1:12" s="17" customFormat="1">
      <c r="A23" s="10" t="s">
        <v>266</v>
      </c>
      <c r="B23" s="24">
        <v>10</v>
      </c>
      <c r="C23" s="24">
        <v>15</v>
      </c>
      <c r="D23" s="24">
        <v>20</v>
      </c>
      <c r="E23" s="24"/>
      <c r="F23" s="24"/>
      <c r="G23" s="24"/>
      <c r="I23" s="57" t="s">
        <v>29</v>
      </c>
      <c r="J23" s="58" t="s">
        <v>156</v>
      </c>
    </row>
    <row r="24" spans="1:12" s="17" customFormat="1">
      <c r="A24" s="12"/>
      <c r="B24" s="21"/>
      <c r="C24" s="21"/>
      <c r="D24" s="12"/>
      <c r="E24" s="12"/>
      <c r="F24" s="12"/>
      <c r="G24" s="22"/>
      <c r="H24" s="16"/>
      <c r="I24" s="57"/>
      <c r="J24" s="58"/>
    </row>
    <row r="25" spans="1:12" s="17" customFormat="1">
      <c r="A25" s="12"/>
      <c r="B25" s="21"/>
      <c r="C25" s="21"/>
      <c r="D25" s="12"/>
      <c r="E25" s="12"/>
      <c r="F25" s="12"/>
      <c r="G25" s="22"/>
      <c r="H25" s="16"/>
      <c r="I25" s="57"/>
      <c r="J25" s="58"/>
    </row>
    <row r="26" spans="1:12" s="17" customFormat="1">
      <c r="A26" s="12"/>
      <c r="B26" s="21"/>
      <c r="C26" s="21"/>
      <c r="D26" s="12"/>
      <c r="E26" s="12"/>
      <c r="F26" s="12"/>
      <c r="G26" s="22"/>
      <c r="H26" s="16"/>
      <c r="I26" s="57"/>
      <c r="J26" s="58"/>
    </row>
    <row r="27" spans="1:12" s="17" customFormat="1">
      <c r="A27" s="12"/>
      <c r="B27" s="21"/>
      <c r="C27" s="21"/>
      <c r="D27" s="12"/>
      <c r="E27" s="12"/>
      <c r="F27" s="12"/>
      <c r="G27" s="22"/>
      <c r="H27" s="16"/>
      <c r="I27" s="57"/>
      <c r="J27" s="58"/>
    </row>
    <row r="28" spans="1:12" s="17" customFormat="1">
      <c r="A28" s="12"/>
      <c r="B28" s="21"/>
      <c r="C28" s="21"/>
      <c r="D28" s="12"/>
      <c r="E28" s="12"/>
      <c r="F28" s="12"/>
      <c r="G28" s="22"/>
      <c r="H28" s="16"/>
      <c r="I28" s="57"/>
      <c r="J28" s="58"/>
    </row>
    <row r="29" spans="1:12" s="17" customFormat="1">
      <c r="A29" s="12"/>
      <c r="B29" s="21"/>
      <c r="C29" s="21"/>
      <c r="D29" s="12"/>
      <c r="E29" s="12"/>
      <c r="F29" s="12"/>
      <c r="G29" s="22"/>
      <c r="H29" s="16"/>
      <c r="I29" s="57"/>
      <c r="J29" s="58"/>
    </row>
    <row r="30" spans="1:12" s="17" customFormat="1">
      <c r="A30" s="12"/>
      <c r="B30" s="21"/>
      <c r="C30" s="21"/>
      <c r="D30" s="12"/>
      <c r="E30" s="12"/>
      <c r="F30" s="12"/>
      <c r="G30" s="22"/>
      <c r="H30" s="16"/>
      <c r="I30" s="57"/>
      <c r="J30" s="58"/>
    </row>
    <row r="31" spans="1:12" s="17" customFormat="1">
      <c r="A31" s="12"/>
      <c r="B31" s="21"/>
      <c r="C31" s="21"/>
      <c r="D31" s="12"/>
      <c r="E31" s="12"/>
      <c r="F31" s="12"/>
      <c r="G31" s="22"/>
      <c r="H31" s="16"/>
      <c r="I31" s="57"/>
      <c r="J31" s="58"/>
    </row>
    <row r="32" spans="1:12" s="17" customFormat="1">
      <c r="A32" s="12"/>
      <c r="B32" s="21"/>
      <c r="C32" s="21"/>
      <c r="D32" s="12"/>
      <c r="E32" s="12"/>
      <c r="F32" s="12"/>
      <c r="G32" s="22"/>
      <c r="H32" s="16"/>
      <c r="I32" s="57"/>
      <c r="J32" s="58"/>
    </row>
    <row r="33" spans="1:10" s="17" customFormat="1">
      <c r="A33" s="12"/>
      <c r="B33" s="21"/>
      <c r="C33" s="21"/>
      <c r="D33" s="12"/>
      <c r="E33" s="12"/>
      <c r="F33" s="12"/>
      <c r="G33" s="22"/>
      <c r="H33" s="16"/>
      <c r="I33" s="57"/>
      <c r="J33" s="58"/>
    </row>
    <row r="34" spans="1:10" s="17" customFormat="1">
      <c r="A34" s="12"/>
      <c r="B34" s="21"/>
      <c r="C34" s="21"/>
      <c r="D34" s="12"/>
      <c r="E34" s="12"/>
      <c r="F34" s="12"/>
      <c r="G34" s="22"/>
      <c r="H34" s="16"/>
      <c r="I34" s="57"/>
      <c r="J34" s="58"/>
    </row>
    <row r="35" spans="1:10" s="17" customFormat="1">
      <c r="A35" s="12"/>
      <c r="B35" s="21"/>
      <c r="C35" s="21"/>
      <c r="D35" s="12"/>
      <c r="E35" s="12"/>
      <c r="F35" s="12"/>
      <c r="G35" s="22"/>
      <c r="H35" s="16"/>
      <c r="I35" s="57"/>
      <c r="J35" s="58"/>
    </row>
    <row r="36" spans="1:10" s="17" customFormat="1">
      <c r="A36" s="12"/>
      <c r="B36" s="21"/>
      <c r="C36" s="21"/>
      <c r="D36" s="12"/>
      <c r="E36" s="12"/>
      <c r="F36" s="12"/>
      <c r="G36" s="22"/>
      <c r="H36" s="16"/>
      <c r="I36" s="57"/>
      <c r="J36" s="58"/>
    </row>
    <row r="37" spans="1:10" s="17" customFormat="1">
      <c r="A37" s="12"/>
      <c r="B37" s="21"/>
      <c r="C37" s="21"/>
      <c r="D37" s="12"/>
      <c r="E37" s="12"/>
      <c r="F37" s="12"/>
      <c r="G37" s="22"/>
      <c r="H37" s="16"/>
      <c r="I37" s="57"/>
      <c r="J37" s="58"/>
    </row>
    <row r="38" spans="1:10" s="17" customFormat="1">
      <c r="A38" s="20" t="s">
        <v>88</v>
      </c>
      <c r="B38" s="21"/>
      <c r="C38" s="21"/>
      <c r="D38" s="12"/>
      <c r="E38" s="12"/>
      <c r="F38" s="12"/>
      <c r="G38" s="22"/>
      <c r="H38" s="16"/>
      <c r="I38" s="57"/>
      <c r="J38" s="58"/>
    </row>
    <row r="39" spans="1:10" s="17" customFormat="1">
      <c r="A39" s="12"/>
      <c r="B39" s="21"/>
      <c r="C39" s="21"/>
      <c r="D39" s="12"/>
      <c r="E39" s="12"/>
      <c r="F39" s="12"/>
      <c r="G39" s="22"/>
      <c r="H39" s="16"/>
      <c r="I39" s="57"/>
      <c r="J39" s="58"/>
    </row>
    <row r="40" spans="1:10" s="17" customFormat="1">
      <c r="A40" s="12"/>
      <c r="B40" s="21"/>
      <c r="C40" s="21"/>
      <c r="D40" s="12"/>
      <c r="E40" s="12"/>
      <c r="F40" s="12"/>
      <c r="G40" s="22"/>
      <c r="H40" s="16"/>
      <c r="I40" s="57"/>
      <c r="J40" s="58"/>
    </row>
    <row r="41" spans="1:10" ht="16.5">
      <c r="A41" s="173" t="s">
        <v>264</v>
      </c>
      <c r="B41" s="173"/>
      <c r="C41" s="173"/>
      <c r="D41" s="173"/>
      <c r="E41" s="173"/>
      <c r="F41" s="173"/>
      <c r="G41" s="173"/>
    </row>
    <row r="42" spans="1:10">
      <c r="A42" s="25" t="s">
        <v>24</v>
      </c>
      <c r="B42" s="25" t="s">
        <v>28</v>
      </c>
      <c r="C42" s="25" t="s">
        <v>41</v>
      </c>
      <c r="D42" s="25" t="s">
        <v>48</v>
      </c>
      <c r="E42" s="25" t="s">
        <v>42</v>
      </c>
      <c r="F42" s="25" t="s">
        <v>27</v>
      </c>
      <c r="G42" s="25" t="s">
        <v>23</v>
      </c>
      <c r="H42" s="9"/>
    </row>
    <row r="43" spans="1:10">
      <c r="A43" s="24">
        <v>10</v>
      </c>
      <c r="B43" s="24">
        <v>2</v>
      </c>
      <c r="C43" s="24">
        <v>50</v>
      </c>
      <c r="D43" s="24">
        <v>3</v>
      </c>
      <c r="E43" s="24">
        <v>2</v>
      </c>
      <c r="F43" s="24">
        <v>3</v>
      </c>
      <c r="G43" s="24">
        <v>4</v>
      </c>
      <c r="H43" s="9"/>
      <c r="I43" s="52" t="s">
        <v>8</v>
      </c>
      <c r="J43" s="53" t="s">
        <v>9</v>
      </c>
    </row>
    <row r="44" spans="1:10">
      <c r="A44" s="27"/>
      <c r="B44" s="28"/>
      <c r="C44" s="28"/>
      <c r="D44" s="28"/>
      <c r="E44" s="28"/>
      <c r="F44" s="28"/>
      <c r="G44" s="28"/>
      <c r="H44" s="9"/>
      <c r="I44" s="52" t="s">
        <v>7</v>
      </c>
      <c r="J44" s="53" t="s">
        <v>16</v>
      </c>
    </row>
    <row r="45" spans="1:10">
      <c r="A45" s="27"/>
      <c r="B45" s="28"/>
      <c r="C45" s="28"/>
      <c r="D45" s="28"/>
      <c r="E45" s="28"/>
      <c r="F45" s="28"/>
      <c r="G45" s="28"/>
      <c r="H45" s="9"/>
      <c r="I45" s="52" t="s">
        <v>6</v>
      </c>
      <c r="J45" s="53" t="s">
        <v>14</v>
      </c>
    </row>
    <row r="46" spans="1:10">
      <c r="A46" s="27"/>
      <c r="B46" s="28"/>
      <c r="C46" s="28"/>
      <c r="D46" s="28"/>
      <c r="E46" s="28"/>
      <c r="F46" s="28"/>
      <c r="G46" s="28"/>
      <c r="H46" s="9"/>
      <c r="I46" s="52" t="s">
        <v>5</v>
      </c>
      <c r="J46" s="53" t="s">
        <v>15</v>
      </c>
    </row>
    <row r="47" spans="1:10">
      <c r="A47" s="27"/>
      <c r="B47" s="28"/>
      <c r="C47" s="28"/>
      <c r="D47" s="28"/>
      <c r="E47" s="28"/>
      <c r="F47" s="28"/>
      <c r="G47" s="28"/>
      <c r="H47" s="9"/>
      <c r="I47" s="52" t="s">
        <v>4</v>
      </c>
      <c r="J47" s="53" t="s">
        <v>10</v>
      </c>
    </row>
    <row r="48" spans="1:10">
      <c r="A48" s="27"/>
      <c r="B48" s="28"/>
      <c r="C48" s="28"/>
      <c r="D48" s="28"/>
      <c r="E48" s="28"/>
      <c r="F48" s="28"/>
      <c r="G48" s="28"/>
      <c r="H48" s="9"/>
      <c r="I48" s="52" t="s">
        <v>34</v>
      </c>
      <c r="J48" s="53" t="s">
        <v>11</v>
      </c>
    </row>
    <row r="49" spans="1:10">
      <c r="A49" s="27"/>
      <c r="B49" s="28"/>
      <c r="C49" s="28"/>
      <c r="D49" s="28"/>
      <c r="E49" s="28"/>
      <c r="F49" s="28"/>
      <c r="G49" s="28"/>
      <c r="H49" s="9"/>
      <c r="I49" s="52" t="s">
        <v>12</v>
      </c>
      <c r="J49" s="53" t="s">
        <v>13</v>
      </c>
    </row>
    <row r="50" spans="1:10">
      <c r="A50" s="27"/>
      <c r="B50" s="28"/>
      <c r="C50" s="28"/>
      <c r="D50" s="28"/>
      <c r="E50" s="28"/>
      <c r="F50" s="28"/>
      <c r="G50" s="28"/>
      <c r="H50" s="9"/>
      <c r="I50" s="52"/>
      <c r="J50" s="53" t="s">
        <v>89</v>
      </c>
    </row>
    <row r="51" spans="1:10">
      <c r="A51" s="27"/>
      <c r="B51" s="28"/>
      <c r="C51" s="28"/>
      <c r="D51" s="28"/>
      <c r="E51" s="28"/>
      <c r="F51" s="28"/>
      <c r="G51" s="28"/>
      <c r="H51" s="8"/>
      <c r="I51" s="57" t="s">
        <v>91</v>
      </c>
      <c r="J51" s="43" t="s">
        <v>116</v>
      </c>
    </row>
    <row r="52" spans="1:10">
      <c r="A52" s="27"/>
      <c r="B52" s="28"/>
      <c r="C52" s="28"/>
      <c r="D52" s="28"/>
      <c r="E52" s="28"/>
      <c r="F52" s="28"/>
      <c r="G52" s="28"/>
      <c r="J52" s="43" t="s">
        <v>117</v>
      </c>
    </row>
    <row r="53" spans="1:10">
      <c r="A53" s="27"/>
      <c r="B53" s="28"/>
      <c r="C53" s="28"/>
      <c r="D53" s="28"/>
      <c r="E53" s="28"/>
      <c r="F53" s="28"/>
      <c r="G53" s="28"/>
      <c r="J53" s="43" t="s">
        <v>118</v>
      </c>
    </row>
    <row r="54" spans="1:10">
      <c r="A54" s="27"/>
      <c r="B54" s="28"/>
      <c r="C54" s="28"/>
      <c r="D54" s="28"/>
      <c r="E54" s="28"/>
      <c r="F54" s="28"/>
      <c r="G54" s="28"/>
      <c r="J54" s="43" t="s">
        <v>119</v>
      </c>
    </row>
    <row r="55" spans="1:10">
      <c r="A55" s="29"/>
      <c r="B55" s="14"/>
      <c r="C55" s="14"/>
      <c r="D55" s="14"/>
      <c r="E55" s="14"/>
      <c r="F55" s="14"/>
      <c r="G55" s="14"/>
      <c r="J55" s="43"/>
    </row>
    <row r="56" spans="1:10">
      <c r="A56" s="29"/>
      <c r="B56" s="14"/>
      <c r="C56" s="14"/>
      <c r="D56" s="14"/>
      <c r="E56" s="14"/>
      <c r="F56" s="14"/>
      <c r="G56" s="14"/>
    </row>
    <row r="57" spans="1:10">
      <c r="A57" s="9" t="s">
        <v>30</v>
      </c>
    </row>
  </sheetData>
  <mergeCells count="5">
    <mergeCell ref="A41:G41"/>
    <mergeCell ref="A21:G21"/>
    <mergeCell ref="A4:E4"/>
    <mergeCell ref="A1:G1"/>
    <mergeCell ref="A3:G3"/>
  </mergeCells>
  <phoneticPr fontId="8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3"/>
  <sheetViews>
    <sheetView showGridLines="0" workbookViewId="0">
      <selection activeCell="D11" sqref="D11"/>
    </sheetView>
  </sheetViews>
  <sheetFormatPr defaultRowHeight="14.25"/>
  <cols>
    <col min="1" max="3" width="9.125" style="2" customWidth="1"/>
    <col min="4" max="4" width="22.25" style="38" customWidth="1"/>
    <col min="5" max="5" width="9.375" style="2" customWidth="1"/>
    <col min="6" max="7" width="9" style="2"/>
    <col min="8" max="8" width="22.75" style="38" customWidth="1"/>
    <col min="9" max="9" width="3.5" style="1" bestFit="1" customWidth="1"/>
    <col min="10" max="16384" width="9" style="1"/>
  </cols>
  <sheetData>
    <row r="1" spans="1:10" ht="18">
      <c r="A1" s="176" t="s">
        <v>113</v>
      </c>
      <c r="B1" s="176"/>
      <c r="C1" s="176"/>
      <c r="D1" s="176"/>
      <c r="E1" s="176"/>
      <c r="F1" s="176"/>
      <c r="G1" s="176"/>
      <c r="H1" s="176"/>
      <c r="I1" s="1" t="s">
        <v>114</v>
      </c>
    </row>
    <row r="2" spans="1:10">
      <c r="A2" s="1"/>
      <c r="B2" s="1"/>
      <c r="C2" s="1"/>
      <c r="D2" s="1"/>
      <c r="E2" s="1"/>
      <c r="F2" s="1"/>
      <c r="G2" s="1"/>
      <c r="H2" s="1"/>
    </row>
    <row r="3" spans="1:10">
      <c r="A3" s="5" t="s">
        <v>59</v>
      </c>
      <c r="B3" s="5" t="s">
        <v>21</v>
      </c>
      <c r="C3" s="5" t="s">
        <v>17</v>
      </c>
      <c r="D3" s="37" t="s">
        <v>22</v>
      </c>
      <c r="E3" s="5" t="s">
        <v>19</v>
      </c>
      <c r="F3" s="5" t="s">
        <v>20</v>
      </c>
      <c r="G3" s="5" t="s">
        <v>60</v>
      </c>
      <c r="H3" s="37" t="s">
        <v>18</v>
      </c>
      <c r="J3" s="1" t="s">
        <v>77</v>
      </c>
    </row>
    <row r="4" spans="1:10">
      <c r="A4" s="3" t="s">
        <v>76</v>
      </c>
      <c r="B4" s="3"/>
      <c r="C4" s="3"/>
      <c r="D4" s="6"/>
      <c r="E4" s="3"/>
      <c r="F4" s="3"/>
      <c r="G4" s="3"/>
      <c r="H4" s="6"/>
      <c r="J4" s="1" t="s">
        <v>92</v>
      </c>
    </row>
    <row r="5" spans="1:10">
      <c r="A5" s="3" t="s">
        <v>344</v>
      </c>
      <c r="B5" s="3"/>
      <c r="C5" s="3"/>
      <c r="D5" s="6"/>
      <c r="E5" s="3"/>
      <c r="F5" s="3"/>
      <c r="G5" s="3"/>
      <c r="H5" s="6"/>
    </row>
    <row r="6" spans="1:10">
      <c r="A6" s="3" t="s">
        <v>345</v>
      </c>
      <c r="B6" s="3"/>
      <c r="C6" s="3"/>
      <c r="D6" s="6"/>
      <c r="E6" s="3"/>
      <c r="F6" s="3"/>
      <c r="G6" s="3"/>
      <c r="H6" s="6"/>
    </row>
    <row r="7" spans="1:10">
      <c r="A7" s="3" t="s">
        <v>346</v>
      </c>
      <c r="B7" s="3"/>
      <c r="C7" s="3"/>
      <c r="D7" s="6"/>
      <c r="E7" s="3"/>
      <c r="F7" s="3"/>
      <c r="G7" s="3"/>
      <c r="H7" s="6"/>
    </row>
    <row r="8" spans="1:10">
      <c r="A8" s="3"/>
      <c r="B8" s="3"/>
      <c r="C8" s="3"/>
      <c r="D8" s="6"/>
      <c r="E8" s="3"/>
      <c r="F8" s="3"/>
      <c r="G8" s="3"/>
      <c r="H8" s="6"/>
    </row>
    <row r="9" spans="1:10">
      <c r="A9" s="3"/>
      <c r="B9" s="3"/>
      <c r="C9" s="3"/>
      <c r="D9" s="6"/>
      <c r="E9" s="3"/>
      <c r="F9" s="3"/>
      <c r="G9" s="3"/>
      <c r="H9" s="6"/>
    </row>
    <row r="10" spans="1:10">
      <c r="A10" s="3"/>
      <c r="B10" s="3"/>
      <c r="C10" s="3"/>
      <c r="D10" s="6"/>
      <c r="E10" s="3"/>
      <c r="F10" s="3"/>
      <c r="G10" s="3"/>
      <c r="H10" s="6"/>
    </row>
    <row r="11" spans="1:10">
      <c r="A11" s="3"/>
      <c r="B11" s="3"/>
      <c r="C11" s="3"/>
      <c r="D11" s="6"/>
      <c r="E11" s="3"/>
      <c r="F11" s="3"/>
      <c r="G11" s="3"/>
      <c r="H11" s="6"/>
    </row>
    <row r="12" spans="1:10">
      <c r="A12" s="3"/>
      <c r="B12" s="3"/>
      <c r="C12" s="3"/>
      <c r="D12" s="6"/>
      <c r="E12" s="3"/>
      <c r="F12" s="3"/>
      <c r="G12" s="3"/>
      <c r="H12" s="6"/>
    </row>
    <row r="13" spans="1:10">
      <c r="A13" s="3"/>
      <c r="B13" s="3"/>
      <c r="C13" s="3"/>
      <c r="D13" s="6"/>
      <c r="E13" s="3"/>
      <c r="F13" s="3"/>
      <c r="G13" s="3"/>
      <c r="H13" s="6"/>
    </row>
  </sheetData>
  <mergeCells count="1">
    <mergeCell ref="A1:H1"/>
  </mergeCells>
  <phoneticPr fontId="6" type="noConversion"/>
  <dataValidations count="1">
    <dataValidation type="list" allowBlank="1" showInputMessage="1" showErrorMessage="1" sqref="A4:A13">
      <formula1>"界面,交互,健壮性,资源开销,配置,本地化,兼容性,性能,安全性"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3"/>
  <sheetViews>
    <sheetView showGridLines="0" workbookViewId="0">
      <selection activeCell="A14" sqref="A14:N14"/>
    </sheetView>
  </sheetViews>
  <sheetFormatPr defaultRowHeight="14.25" outlineLevelRow="1"/>
  <cols>
    <col min="1" max="1" width="23.75" style="1" customWidth="1"/>
    <col min="2" max="2" width="8.5" style="1" bestFit="1" customWidth="1"/>
    <col min="3" max="3" width="18.875" style="1" bestFit="1" customWidth="1"/>
    <col min="4" max="4" width="14.75" style="1" bestFit="1" customWidth="1"/>
    <col min="5" max="5" width="10" style="1" bestFit="1" customWidth="1"/>
    <col min="6" max="6" width="14.25" style="1" bestFit="1" customWidth="1"/>
    <col min="7" max="7" width="11" style="1" bestFit="1" customWidth="1"/>
    <col min="8" max="8" width="15.875" style="1" bestFit="1" customWidth="1"/>
    <col min="9" max="14" width="8.875" style="1" bestFit="1" customWidth="1"/>
    <col min="15" max="15" width="26.875" style="1" bestFit="1" customWidth="1"/>
    <col min="16" max="16" width="13" style="1" bestFit="1" customWidth="1"/>
    <col min="17" max="17" width="8.5" style="1" bestFit="1" customWidth="1"/>
    <col min="18" max="18" width="13.125" style="1" bestFit="1" customWidth="1"/>
    <col min="19" max="19" width="9.625" style="1" bestFit="1" customWidth="1"/>
    <col min="20" max="20" width="15" style="1" bestFit="1" customWidth="1"/>
    <col min="21" max="16384" width="9" style="1"/>
  </cols>
  <sheetData>
    <row r="1" spans="1:15" ht="18">
      <c r="A1" s="177" t="s">
        <v>283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</row>
    <row r="2" spans="1:15" outlineLevel="1">
      <c r="A2" s="4" t="s">
        <v>159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</row>
    <row r="3" spans="1:15" outlineLevel="1">
      <c r="A3" s="4" t="s">
        <v>286</v>
      </c>
      <c r="B3" s="2" t="s">
        <v>64</v>
      </c>
      <c r="C3" s="178" t="s">
        <v>270</v>
      </c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98" t="s">
        <v>160</v>
      </c>
    </row>
    <row r="4" spans="1:15" s="60" customFormat="1" outlineLevel="1">
      <c r="C4" s="180" t="s">
        <v>161</v>
      </c>
      <c r="D4" s="180"/>
      <c r="E4" s="180" t="s">
        <v>162</v>
      </c>
      <c r="F4" s="180"/>
      <c r="G4" s="180" t="s">
        <v>163</v>
      </c>
      <c r="H4" s="180"/>
      <c r="I4" s="181" t="s">
        <v>164</v>
      </c>
      <c r="J4" s="181"/>
      <c r="K4" s="181" t="s">
        <v>165</v>
      </c>
      <c r="L4" s="181"/>
      <c r="M4" s="181" t="s">
        <v>166</v>
      </c>
      <c r="N4" s="181"/>
    </row>
    <row r="5" spans="1:15" outlineLevel="1">
      <c r="A5" s="1" t="s">
        <v>167</v>
      </c>
      <c r="B5" s="2" t="s">
        <v>168</v>
      </c>
      <c r="C5" s="1" t="s">
        <v>169</v>
      </c>
      <c r="D5" s="1" t="s">
        <v>170</v>
      </c>
      <c r="E5" s="1" t="s">
        <v>171</v>
      </c>
      <c r="F5" s="1" t="s">
        <v>172</v>
      </c>
      <c r="G5" s="1" t="s">
        <v>173</v>
      </c>
      <c r="H5" s="1" t="s">
        <v>174</v>
      </c>
      <c r="I5" s="1" t="s">
        <v>175</v>
      </c>
      <c r="J5" s="1" t="s">
        <v>176</v>
      </c>
      <c r="K5" s="1" t="s">
        <v>177</v>
      </c>
      <c r="L5" s="1" t="s">
        <v>178</v>
      </c>
      <c r="M5" s="1" t="s">
        <v>179</v>
      </c>
      <c r="N5" s="1" t="s">
        <v>180</v>
      </c>
    </row>
    <row r="6" spans="1:15" outlineLevel="1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5" outlineLevel="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outlineLevel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5" outlineLevel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outlineLevel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5" outlineLevel="1"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</row>
    <row r="12" spans="1:15" outlineLevel="1"/>
    <row r="14" spans="1:15" ht="18">
      <c r="A14" s="177" t="s">
        <v>284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</row>
    <row r="15" spans="1:15" outlineLevel="1">
      <c r="A15" s="4" t="s">
        <v>159</v>
      </c>
    </row>
    <row r="16" spans="1:15" outlineLevel="1">
      <c r="A16" s="4" t="s">
        <v>287</v>
      </c>
      <c r="B16" s="61" t="s">
        <v>183</v>
      </c>
      <c r="C16" s="178" t="s">
        <v>301</v>
      </c>
      <c r="D16" s="178"/>
      <c r="E16" s="178"/>
      <c r="F16" s="178"/>
      <c r="G16" s="178"/>
      <c r="H16" s="178"/>
    </row>
    <row r="17" spans="1:14" outlineLevel="1">
      <c r="A17" s="101" t="s">
        <v>274</v>
      </c>
      <c r="B17" s="102" t="s">
        <v>273</v>
      </c>
      <c r="C17" s="101" t="s">
        <v>299</v>
      </c>
    </row>
    <row r="18" spans="1:14" outlineLevel="1">
      <c r="A18" s="101" t="s">
        <v>272</v>
      </c>
      <c r="B18" s="61" t="s">
        <v>183</v>
      </c>
      <c r="C18" s="101" t="s">
        <v>302</v>
      </c>
    </row>
    <row r="19" spans="1:14" outlineLevel="1">
      <c r="A19" s="101" t="s">
        <v>289</v>
      </c>
      <c r="B19" s="61" t="s">
        <v>64</v>
      </c>
      <c r="C19" s="101"/>
    </row>
    <row r="20" spans="1:14" outlineLevel="1"/>
    <row r="21" spans="1:14" outlineLevel="1"/>
    <row r="23" spans="1:14" ht="18">
      <c r="A23" s="177" t="s">
        <v>285</v>
      </c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</row>
    <row r="24" spans="1:14" outlineLevel="1">
      <c r="A24" s="4" t="s">
        <v>159</v>
      </c>
    </row>
    <row r="25" spans="1:14" outlineLevel="1">
      <c r="A25" s="4" t="s">
        <v>288</v>
      </c>
      <c r="B25" s="61" t="s">
        <v>64</v>
      </c>
      <c r="C25" s="178" t="s">
        <v>300</v>
      </c>
      <c r="D25" s="178"/>
      <c r="E25" s="178"/>
      <c r="F25" s="178"/>
      <c r="G25" s="178"/>
      <c r="H25" s="178"/>
    </row>
    <row r="26" spans="1:14" outlineLevel="1">
      <c r="A26" s="101" t="s">
        <v>290</v>
      </c>
      <c r="B26" s="102" t="s">
        <v>273</v>
      </c>
      <c r="C26" s="1" t="s">
        <v>291</v>
      </c>
      <c r="D26" s="1" t="s">
        <v>292</v>
      </c>
      <c r="E26" s="1" t="s">
        <v>293</v>
      </c>
      <c r="F26" s="1" t="s">
        <v>294</v>
      </c>
      <c r="G26" s="1" t="s">
        <v>295</v>
      </c>
      <c r="H26" s="1" t="s">
        <v>296</v>
      </c>
    </row>
    <row r="27" spans="1:14" outlineLevel="1">
      <c r="A27" s="101" t="s">
        <v>298</v>
      </c>
      <c r="B27" s="61" t="s">
        <v>64</v>
      </c>
      <c r="C27" s="101" t="s">
        <v>297</v>
      </c>
      <c r="D27" s="101" t="s">
        <v>297</v>
      </c>
      <c r="E27" s="101" t="s">
        <v>297</v>
      </c>
      <c r="F27" s="101" t="s">
        <v>297</v>
      </c>
      <c r="G27" s="101" t="s">
        <v>297</v>
      </c>
      <c r="H27" s="101" t="s">
        <v>297</v>
      </c>
    </row>
    <row r="28" spans="1:14" outlineLevel="1">
      <c r="B28" s="61"/>
    </row>
    <row r="29" spans="1:14" outlineLevel="1">
      <c r="B29" s="61"/>
    </row>
    <row r="30" spans="1:14" outlineLevel="1">
      <c r="B30" s="61"/>
    </row>
    <row r="31" spans="1:14" outlineLevel="1">
      <c r="A31" s="101"/>
      <c r="B31" s="102"/>
      <c r="C31" s="101"/>
      <c r="D31" s="101"/>
      <c r="E31" s="101"/>
      <c r="F31" s="101"/>
      <c r="G31" s="101"/>
      <c r="H31" s="101"/>
    </row>
    <row r="32" spans="1:14" outlineLevel="1"/>
    <row r="33" outlineLevel="1"/>
  </sheetData>
  <mergeCells count="13">
    <mergeCell ref="A14:N14"/>
    <mergeCell ref="A23:N23"/>
    <mergeCell ref="C25:H25"/>
    <mergeCell ref="C16:H16"/>
    <mergeCell ref="A1:N1"/>
    <mergeCell ref="B2:N2"/>
    <mergeCell ref="C4:D4"/>
    <mergeCell ref="E4:F4"/>
    <mergeCell ref="G4:H4"/>
    <mergeCell ref="I4:J4"/>
    <mergeCell ref="K4:L4"/>
    <mergeCell ref="M4:N4"/>
    <mergeCell ref="C3:N3"/>
  </mergeCells>
  <phoneticPr fontId="6" type="noConversion"/>
  <conditionalFormatting sqref="B16">
    <cfRule type="cellIs" dxfId="36" priority="3" operator="equal">
      <formula>"× 失败"</formula>
    </cfRule>
    <cfRule type="cellIs" dxfId="35" priority="4" operator="equal">
      <formula>"√ 通过"</formula>
    </cfRule>
  </conditionalFormatting>
  <conditionalFormatting sqref="B25">
    <cfRule type="cellIs" dxfId="34" priority="1" operator="equal">
      <formula>"× 失败"</formula>
    </cfRule>
    <cfRule type="cellIs" dxfId="33" priority="2" operator="equal">
      <formula>"√ 通过"</formula>
    </cfRule>
  </conditionalFormatting>
  <conditionalFormatting sqref="A26:N1048576 A25:C25 A1:N15 A17:N24 A16:C16 I16:N16">
    <cfRule type="cellIs" dxfId="32" priority="5" operator="equal">
      <formula>"× 失败"</formula>
    </cfRule>
    <cfRule type="cellIs" dxfId="31" priority="6" operator="equal">
      <formula>"√ 通过"</formula>
    </cfRule>
  </conditionalFormatting>
  <dataValidations count="2">
    <dataValidation type="list" allowBlank="1" showInputMessage="1" showErrorMessage="1" sqref="B6:B11 B3 B27:B31">
      <formula1>"√ 通过,× 失败"</formula1>
    </dataValidation>
    <dataValidation type="list" allowBlank="1" showInputMessage="1" showErrorMessage="1" sqref="B18:B19 B16 B25">
      <formula1>"√ 通过,× 失败,！无需测试"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测试结论</vt:lpstr>
      <vt:lpstr>测试过程</vt:lpstr>
      <vt:lpstr>测试策略</vt:lpstr>
      <vt:lpstr>Bug分析</vt:lpstr>
      <vt:lpstr>未关闭bug明细</vt:lpstr>
      <vt:lpstr>专项测试</vt:lpstr>
    </vt:vector>
  </TitlesOfParts>
  <Company>wind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yxu</dc:creator>
  <cp:lastModifiedBy>kqian</cp:lastModifiedBy>
  <dcterms:created xsi:type="dcterms:W3CDTF">2011-06-07T08:32:42Z</dcterms:created>
  <dcterms:modified xsi:type="dcterms:W3CDTF">2017-12-01T07:25:10Z</dcterms:modified>
</cp:coreProperties>
</file>