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75" yWindow="75" windowWidth="15255" windowHeight="11175"/>
  </bookViews>
  <sheets>
    <sheet name="Simulation and  VaR" sheetId="1" r:id="rId1"/>
  </sheets>
  <definedNames>
    <definedName name="BLPH1" localSheetId="0" hidden="1">'Simulation and  VaR'!#REF!</definedName>
    <definedName name="BLPH2" localSheetId="0" hidden="1">'Simulation and  VaR'!#REF!</definedName>
  </definedNames>
  <calcPr calcId="125725" calcMode="manual"/>
</workbook>
</file>

<file path=xl/calcChain.xml><?xml version="1.0" encoding="utf-8"?>
<calcChain xmlns="http://schemas.openxmlformats.org/spreadsheetml/2006/main">
  <c r="Q267" i="1"/>
  <c r="R267" s="1"/>
  <c r="S267" s="1"/>
  <c r="Q266"/>
  <c r="R266" s="1"/>
  <c r="S266" s="1"/>
  <c r="Q265"/>
  <c r="R265" s="1"/>
  <c r="S265" s="1"/>
  <c r="Q264"/>
  <c r="R264"/>
  <c r="S264"/>
  <c r="Q263"/>
  <c r="R263" s="1"/>
  <c r="S263" s="1"/>
  <c r="Q262"/>
  <c r="R262" s="1"/>
  <c r="S262" s="1"/>
  <c r="Q261"/>
  <c r="R261" s="1"/>
  <c r="S261" s="1"/>
  <c r="Q260"/>
  <c r="R260"/>
  <c r="S260"/>
  <c r="Q259"/>
  <c r="R259"/>
  <c r="S259"/>
  <c r="Q258"/>
  <c r="R258" s="1"/>
  <c r="S258" s="1"/>
  <c r="Q257"/>
  <c r="R257" s="1"/>
  <c r="S257" s="1"/>
  <c r="Q256"/>
  <c r="R256"/>
  <c r="S256" s="1"/>
  <c r="Q255"/>
  <c r="R255" s="1"/>
  <c r="S255"/>
  <c r="Q254"/>
  <c r="R254" s="1"/>
  <c r="S254" s="1"/>
  <c r="Q253"/>
  <c r="R253" s="1"/>
  <c r="S253" s="1"/>
  <c r="Q252"/>
  <c r="R252"/>
  <c r="S252" s="1"/>
  <c r="Q251"/>
  <c r="R251" s="1"/>
  <c r="S251"/>
  <c r="Q250"/>
  <c r="R250" s="1"/>
  <c r="S250" s="1"/>
  <c r="Q249"/>
  <c r="R249" s="1"/>
  <c r="S249" s="1"/>
  <c r="Q248"/>
  <c r="R248"/>
  <c r="S248" s="1"/>
  <c r="Q247"/>
  <c r="R247" s="1"/>
  <c r="S247"/>
  <c r="Q246"/>
  <c r="R246" s="1"/>
  <c r="S246" s="1"/>
  <c r="Q245"/>
  <c r="R245" s="1"/>
  <c r="S245" s="1"/>
  <c r="Q244"/>
  <c r="R244"/>
  <c r="S244" s="1"/>
  <c r="Q243"/>
  <c r="R243" s="1"/>
  <c r="S243"/>
  <c r="Q242"/>
  <c r="R242" s="1"/>
  <c r="S242" s="1"/>
  <c r="Q241"/>
  <c r="R241" s="1"/>
  <c r="S241" s="1"/>
  <c r="Q240"/>
  <c r="R240"/>
  <c r="S240" s="1"/>
  <c r="Q239"/>
  <c r="R239" s="1"/>
  <c r="S239"/>
  <c r="Q238"/>
  <c r="R238" s="1"/>
  <c r="S238" s="1"/>
  <c r="Q237"/>
  <c r="R237" s="1"/>
  <c r="S237" s="1"/>
  <c r="Q236"/>
  <c r="R236"/>
  <c r="S236" s="1"/>
  <c r="Q235"/>
  <c r="R235" s="1"/>
  <c r="S235"/>
  <c r="Q234"/>
  <c r="R234" s="1"/>
  <c r="S234" s="1"/>
  <c r="Q233"/>
  <c r="R233" s="1"/>
  <c r="S233" s="1"/>
  <c r="Q232"/>
  <c r="R232"/>
  <c r="S232" s="1"/>
  <c r="Q231"/>
  <c r="R231"/>
  <c r="S231"/>
  <c r="Q230"/>
  <c r="R230" s="1"/>
  <c r="S230" s="1"/>
  <c r="Q229"/>
  <c r="R229"/>
  <c r="S229" s="1"/>
  <c r="Q228"/>
  <c r="R228"/>
  <c r="S228" s="1"/>
  <c r="Q227"/>
  <c r="R227"/>
  <c r="S227"/>
  <c r="Q226"/>
  <c r="R226" s="1"/>
  <c r="S226" s="1"/>
  <c r="Q225"/>
  <c r="R225"/>
  <c r="S225" s="1"/>
  <c r="Q224"/>
  <c r="R224"/>
  <c r="S224"/>
  <c r="Q223"/>
  <c r="R223" s="1"/>
  <c r="S223" s="1"/>
  <c r="Q222"/>
  <c r="R222" s="1"/>
  <c r="S222" s="1"/>
  <c r="Q221"/>
  <c r="R221"/>
  <c r="S221" s="1"/>
  <c r="Q220"/>
  <c r="R220"/>
  <c r="S220"/>
  <c r="Q219"/>
  <c r="R219"/>
  <c r="S219"/>
  <c r="Q218"/>
  <c r="R218" s="1"/>
  <c r="S218" s="1"/>
  <c r="Q217"/>
  <c r="R217" s="1"/>
  <c r="S217" s="1"/>
  <c r="Q216"/>
  <c r="R216"/>
  <c r="S216"/>
  <c r="Q215"/>
  <c r="R215"/>
  <c r="S215"/>
  <c r="Q214"/>
  <c r="R214" s="1"/>
  <c r="S214" s="1"/>
  <c r="Q213"/>
  <c r="R213" s="1"/>
  <c r="S213" s="1"/>
  <c r="Q212"/>
  <c r="R212"/>
  <c r="S212" s="1"/>
  <c r="Q211"/>
  <c r="R211"/>
  <c r="S211"/>
  <c r="Q210"/>
  <c r="R210" s="1"/>
  <c r="S210" s="1"/>
  <c r="Q209"/>
  <c r="R209"/>
  <c r="S209" s="1"/>
  <c r="Q208"/>
  <c r="R208"/>
  <c r="S208" s="1"/>
  <c r="Q207"/>
  <c r="R207" s="1"/>
  <c r="S207"/>
  <c r="Q206"/>
  <c r="R206" s="1"/>
  <c r="S206" s="1"/>
  <c r="Q205"/>
  <c r="R205"/>
  <c r="S205" s="1"/>
  <c r="Q204"/>
  <c r="R204"/>
  <c r="S204" s="1"/>
  <c r="Q203"/>
  <c r="R203" s="1"/>
  <c r="S203"/>
  <c r="Q202"/>
  <c r="R202" s="1"/>
  <c r="S202" s="1"/>
  <c r="Q201"/>
  <c r="R201"/>
  <c r="S201" s="1"/>
  <c r="Q200"/>
  <c r="R200"/>
  <c r="S200" s="1"/>
  <c r="Q199"/>
  <c r="R199"/>
  <c r="S199"/>
  <c r="Q198"/>
  <c r="R198" s="1"/>
  <c r="S198" s="1"/>
  <c r="Q197"/>
  <c r="R197"/>
  <c r="S197" s="1"/>
  <c r="Q196"/>
  <c r="R196"/>
  <c r="S196"/>
  <c r="Q195"/>
  <c r="R195"/>
  <c r="S195"/>
  <c r="Q194"/>
  <c r="R194" s="1"/>
  <c r="S194" s="1"/>
  <c r="Q193"/>
  <c r="R193" s="1"/>
  <c r="S193" s="1"/>
  <c r="Q192"/>
  <c r="R192"/>
  <c r="S192"/>
  <c r="Q191"/>
  <c r="R191" s="1"/>
  <c r="S191" s="1"/>
  <c r="Q190"/>
  <c r="R190" s="1"/>
  <c r="S190" s="1"/>
  <c r="Q189"/>
  <c r="R189" s="1"/>
  <c r="S189" s="1"/>
  <c r="Q188"/>
  <c r="R188"/>
  <c r="S188"/>
  <c r="Q187"/>
  <c r="R187" s="1"/>
  <c r="S187" s="1"/>
  <c r="Q186"/>
  <c r="R186" s="1"/>
  <c r="S186" s="1"/>
  <c r="Q185"/>
  <c r="R185" s="1"/>
  <c r="S185" s="1"/>
  <c r="Q184"/>
  <c r="R184"/>
  <c r="S184"/>
  <c r="Q183"/>
  <c r="R183"/>
  <c r="S183"/>
  <c r="Q182"/>
  <c r="R182" s="1"/>
  <c r="S182" s="1"/>
  <c r="Q181"/>
  <c r="R181" s="1"/>
  <c r="S181" s="1"/>
  <c r="Q180"/>
  <c r="R180"/>
  <c r="S180" s="1"/>
  <c r="Q179"/>
  <c r="R179"/>
  <c r="S179"/>
  <c r="Q178"/>
  <c r="R178" s="1"/>
  <c r="S178" s="1"/>
  <c r="Q177"/>
  <c r="R177"/>
  <c r="S177" s="1"/>
  <c r="Q176"/>
  <c r="R176"/>
  <c r="S176" s="1"/>
  <c r="Q175"/>
  <c r="R175"/>
  <c r="S175"/>
  <c r="Q174"/>
  <c r="R174" s="1"/>
  <c r="S174" s="1"/>
  <c r="Q173"/>
  <c r="R173"/>
  <c r="S173" s="1"/>
  <c r="Q172"/>
  <c r="R172"/>
  <c r="S172"/>
  <c r="Q171"/>
  <c r="R171" s="1"/>
  <c r="S171" s="1"/>
  <c r="Q170"/>
  <c r="R170" s="1"/>
  <c r="S170" s="1"/>
  <c r="Q169"/>
  <c r="R169"/>
  <c r="S169" s="1"/>
  <c r="Q168"/>
  <c r="R168"/>
  <c r="S168"/>
  <c r="Q167"/>
  <c r="R167"/>
  <c r="S167"/>
  <c r="Q166"/>
  <c r="R166" s="1"/>
  <c r="S166" s="1"/>
  <c r="Q165"/>
  <c r="R165" s="1"/>
  <c r="S165" s="1"/>
  <c r="Q164"/>
  <c r="R164"/>
  <c r="S164"/>
  <c r="Q163"/>
  <c r="R163"/>
  <c r="S163"/>
  <c r="Q162"/>
  <c r="R162" s="1"/>
  <c r="S162" s="1"/>
  <c r="Q161"/>
  <c r="R161" s="1"/>
  <c r="S161" s="1"/>
  <c r="Q160"/>
  <c r="R160"/>
  <c r="S160" s="1"/>
  <c r="Q159"/>
  <c r="R159" s="1"/>
  <c r="S159"/>
  <c r="Q158"/>
  <c r="R158" s="1"/>
  <c r="S158" s="1"/>
  <c r="Q157"/>
  <c r="R157" s="1"/>
  <c r="S157" s="1"/>
  <c r="Q156"/>
  <c r="R156"/>
  <c r="S156" s="1"/>
  <c r="Q155"/>
  <c r="R155"/>
  <c r="S155"/>
  <c r="Q154"/>
  <c r="R154" s="1"/>
  <c r="S154" s="1"/>
  <c r="Q153"/>
  <c r="R153"/>
  <c r="S153" s="1"/>
  <c r="Q152"/>
  <c r="R152"/>
  <c r="S152" s="1"/>
  <c r="Q151"/>
  <c r="R151"/>
  <c r="S151"/>
  <c r="Q150"/>
  <c r="R150" s="1"/>
  <c r="S150" s="1"/>
  <c r="Q149"/>
  <c r="R149"/>
  <c r="S149" s="1"/>
  <c r="Q148"/>
  <c r="R148"/>
  <c r="S148"/>
  <c r="Q147"/>
  <c r="R147" s="1"/>
  <c r="S147" s="1"/>
  <c r="Q146"/>
  <c r="R146" s="1"/>
  <c r="S146" s="1"/>
  <c r="Q145"/>
  <c r="R145"/>
  <c r="S145" s="1"/>
  <c r="Q144"/>
  <c r="R144"/>
  <c r="S144"/>
  <c r="Q143"/>
  <c r="R143" s="1"/>
  <c r="S143" s="1"/>
  <c r="Q142"/>
  <c r="R142" s="1"/>
  <c r="S142" s="1"/>
  <c r="Q141"/>
  <c r="R141"/>
  <c r="S141" s="1"/>
  <c r="Q140"/>
  <c r="R140"/>
  <c r="S140"/>
  <c r="Q139"/>
  <c r="R139" s="1"/>
  <c r="S139" s="1"/>
  <c r="Q138"/>
  <c r="R138" s="1"/>
  <c r="S138" s="1"/>
  <c r="Q137"/>
  <c r="R137"/>
  <c r="S137" s="1"/>
  <c r="Q136"/>
  <c r="R136"/>
  <c r="S136"/>
  <c r="Q135"/>
  <c r="R135" s="1"/>
  <c r="S135" s="1"/>
  <c r="Q134"/>
  <c r="R134" s="1"/>
  <c r="S134" s="1"/>
  <c r="Q133"/>
  <c r="R133"/>
  <c r="S133" s="1"/>
  <c r="Q132"/>
  <c r="R132"/>
  <c r="S132"/>
  <c r="Q131"/>
  <c r="R131" s="1"/>
  <c r="S131" s="1"/>
  <c r="Q130"/>
  <c r="R130" s="1"/>
  <c r="S130" s="1"/>
  <c r="Q129"/>
  <c r="R129"/>
  <c r="S129" s="1"/>
  <c r="Q128"/>
  <c r="R128"/>
  <c r="S128"/>
  <c r="Q127"/>
  <c r="R127" s="1"/>
  <c r="S127" s="1"/>
  <c r="Q126"/>
  <c r="R126" s="1"/>
  <c r="S126" s="1"/>
  <c r="Q125"/>
  <c r="R125"/>
  <c r="S125" s="1"/>
  <c r="Q124"/>
  <c r="R124"/>
  <c r="S124"/>
  <c r="Q123"/>
  <c r="R123" s="1"/>
  <c r="S123" s="1"/>
  <c r="Q122"/>
  <c r="R122" s="1"/>
  <c r="S122" s="1"/>
  <c r="Q121"/>
  <c r="R121"/>
  <c r="S121" s="1"/>
  <c r="Q120"/>
  <c r="R120"/>
  <c r="S120"/>
  <c r="Q119"/>
  <c r="R119" s="1"/>
  <c r="S119" s="1"/>
  <c r="Q118"/>
  <c r="R118" s="1"/>
  <c r="S118" s="1"/>
  <c r="Q117"/>
  <c r="R117"/>
  <c r="S117" s="1"/>
  <c r="Q116"/>
  <c r="R116"/>
  <c r="S116"/>
  <c r="Q115"/>
  <c r="R115" s="1"/>
  <c r="S115" s="1"/>
  <c r="Q114"/>
  <c r="R114" s="1"/>
  <c r="S114" s="1"/>
  <c r="Q113"/>
  <c r="R113"/>
  <c r="S113" s="1"/>
  <c r="Q112"/>
  <c r="R112"/>
  <c r="S112"/>
  <c r="Q111"/>
  <c r="R111" s="1"/>
  <c r="S111" s="1"/>
  <c r="Q110"/>
  <c r="R110" s="1"/>
  <c r="S110" s="1"/>
  <c r="Q109"/>
  <c r="R109"/>
  <c r="S109" s="1"/>
  <c r="Q108"/>
  <c r="R108"/>
  <c r="S108"/>
  <c r="Q107"/>
  <c r="R107" s="1"/>
  <c r="S107" s="1"/>
  <c r="Q106"/>
  <c r="R106" s="1"/>
  <c r="S106" s="1"/>
  <c r="Q105"/>
  <c r="R105"/>
  <c r="S105" s="1"/>
  <c r="Q104"/>
  <c r="R104"/>
  <c r="S104"/>
  <c r="Q103"/>
  <c r="R103" s="1"/>
  <c r="S103" s="1"/>
  <c r="Q102"/>
  <c r="R102" s="1"/>
  <c r="S102" s="1"/>
  <c r="Q101"/>
  <c r="R101"/>
  <c r="S101" s="1"/>
  <c r="Q100"/>
  <c r="R100"/>
  <c r="S100"/>
  <c r="Q99"/>
  <c r="R99" s="1"/>
  <c r="S99" s="1"/>
  <c r="Q98"/>
  <c r="R98" s="1"/>
  <c r="S98" s="1"/>
  <c r="Q97"/>
  <c r="R97"/>
  <c r="S97" s="1"/>
  <c r="Q96"/>
  <c r="R96"/>
  <c r="S96"/>
  <c r="Q95"/>
  <c r="R95"/>
  <c r="S95"/>
  <c r="Q94"/>
  <c r="R94" s="1"/>
  <c r="S94" s="1"/>
  <c r="Q93"/>
  <c r="R93"/>
  <c r="S93" s="1"/>
  <c r="Q92"/>
  <c r="R92"/>
  <c r="S92"/>
  <c r="Q91"/>
  <c r="R91"/>
  <c r="S91"/>
  <c r="Q90"/>
  <c r="R90" s="1"/>
  <c r="S90" s="1"/>
  <c r="Q89"/>
  <c r="R89"/>
  <c r="S89" s="1"/>
  <c r="Q88"/>
  <c r="R88"/>
  <c r="S88"/>
  <c r="Q87"/>
  <c r="R87"/>
  <c r="S87"/>
  <c r="Q86"/>
  <c r="R86" s="1"/>
  <c r="S86" s="1"/>
  <c r="Q85"/>
  <c r="R85"/>
  <c r="S85" s="1"/>
  <c r="Q84"/>
  <c r="R84"/>
  <c r="S84"/>
  <c r="Q83"/>
  <c r="R83"/>
  <c r="S83"/>
  <c r="Q82"/>
  <c r="R82" s="1"/>
  <c r="S82" s="1"/>
  <c r="Q81"/>
  <c r="R81"/>
  <c r="S81" s="1"/>
  <c r="Q80"/>
  <c r="R80"/>
  <c r="S80"/>
  <c r="Q79"/>
  <c r="R79"/>
  <c r="S79"/>
  <c r="Q78"/>
  <c r="R78" s="1"/>
  <c r="S78" s="1"/>
  <c r="Q77"/>
  <c r="R77"/>
  <c r="S77" s="1"/>
  <c r="Q76"/>
  <c r="R76"/>
  <c r="S76"/>
  <c r="Q75"/>
  <c r="R75"/>
  <c r="S75"/>
  <c r="Q74"/>
  <c r="R74" s="1"/>
  <c r="S74" s="1"/>
  <c r="Q73"/>
  <c r="R73"/>
  <c r="S73" s="1"/>
  <c r="Q72"/>
  <c r="R72"/>
  <c r="S72"/>
  <c r="Q71"/>
  <c r="R71"/>
  <c r="S71"/>
  <c r="Q70"/>
  <c r="R70" s="1"/>
  <c r="S70" s="1"/>
  <c r="Q69"/>
  <c r="R69"/>
  <c r="S69" s="1"/>
  <c r="Q68"/>
  <c r="R68"/>
  <c r="S68"/>
  <c r="Q67"/>
  <c r="R67"/>
  <c r="S67"/>
  <c r="Q66"/>
  <c r="R66" s="1"/>
  <c r="S66" s="1"/>
  <c r="Q65"/>
  <c r="R65"/>
  <c r="S65" s="1"/>
  <c r="Q64"/>
  <c r="R64"/>
  <c r="S64"/>
  <c r="Q63"/>
  <c r="R63"/>
  <c r="S63"/>
  <c r="Q62"/>
  <c r="R62" s="1"/>
  <c r="S62" s="1"/>
  <c r="Q61"/>
  <c r="R61"/>
  <c r="S61" s="1"/>
  <c r="Q60"/>
  <c r="R60"/>
  <c r="S60"/>
  <c r="Q59"/>
  <c r="R59"/>
  <c r="S59"/>
  <c r="Q58"/>
  <c r="R58" s="1"/>
  <c r="S58" s="1"/>
  <c r="Q57"/>
  <c r="R57"/>
  <c r="S57" s="1"/>
  <c r="Q56"/>
  <c r="R56"/>
  <c r="S56"/>
  <c r="Q55"/>
  <c r="R55"/>
  <c r="S55"/>
  <c r="Q54"/>
  <c r="R54" s="1"/>
  <c r="S54" s="1"/>
  <c r="Q53"/>
  <c r="R53"/>
  <c r="S53" s="1"/>
  <c r="Q52"/>
  <c r="R52"/>
  <c r="S52"/>
  <c r="Q51"/>
  <c r="R51"/>
  <c r="S51"/>
  <c r="Q50"/>
  <c r="R50" s="1"/>
  <c r="S50" s="1"/>
  <c r="Q49"/>
  <c r="R49"/>
  <c r="S49" s="1"/>
  <c r="Q48"/>
  <c r="R48"/>
  <c r="S48"/>
  <c r="Q47"/>
  <c r="R47"/>
  <c r="S47"/>
  <c r="Q46"/>
  <c r="R46" s="1"/>
  <c r="S46" s="1"/>
  <c r="Q45"/>
  <c r="R45"/>
  <c r="S45" s="1"/>
  <c r="Q44"/>
  <c r="R44"/>
  <c r="S44"/>
  <c r="Q43"/>
  <c r="R43"/>
  <c r="S43"/>
  <c r="Q42"/>
  <c r="R42" s="1"/>
  <c r="S42" s="1"/>
  <c r="Q41"/>
  <c r="R41"/>
  <c r="S41" s="1"/>
  <c r="Q40"/>
  <c r="R40"/>
  <c r="S40"/>
  <c r="Q39"/>
  <c r="R39"/>
  <c r="S39"/>
  <c r="Q38"/>
  <c r="R38" s="1"/>
  <c r="S38" s="1"/>
  <c r="Q37"/>
  <c r="R37"/>
  <c r="S37" s="1"/>
  <c r="Q36"/>
  <c r="R36"/>
  <c r="S36"/>
  <c r="Q35"/>
  <c r="R35"/>
  <c r="S35"/>
  <c r="Q34"/>
  <c r="R34" s="1"/>
  <c r="S34" s="1"/>
  <c r="Q33"/>
  <c r="R33"/>
  <c r="S33" s="1"/>
  <c r="Q32"/>
  <c r="R32"/>
  <c r="S32"/>
  <c r="Q31"/>
  <c r="R31"/>
  <c r="S31"/>
  <c r="Q30"/>
  <c r="R30" s="1"/>
  <c r="S30" s="1"/>
  <c r="Q29"/>
  <c r="R29"/>
  <c r="S29" s="1"/>
  <c r="Q28"/>
  <c r="R28"/>
  <c r="S28"/>
  <c r="Q27"/>
  <c r="R27"/>
  <c r="S27"/>
  <c r="Q26"/>
  <c r="R26" s="1"/>
  <c r="S26" s="1"/>
  <c r="Q25"/>
  <c r="R25"/>
  <c r="S25" s="1"/>
  <c r="Q24"/>
  <c r="R24"/>
  <c r="S24"/>
  <c r="Q23"/>
  <c r="R23"/>
  <c r="S23"/>
  <c r="Q22"/>
  <c r="R22" s="1"/>
  <c r="S22" s="1"/>
  <c r="Q21"/>
  <c r="R21"/>
  <c r="S21" s="1"/>
  <c r="Q20"/>
  <c r="R20"/>
  <c r="S20"/>
  <c r="Q19"/>
  <c r="R19"/>
  <c r="S19"/>
  <c r="Q18"/>
  <c r="R18" s="1"/>
  <c r="S18" s="1"/>
</calcChain>
</file>

<file path=xl/sharedStrings.xml><?xml version="1.0" encoding="utf-8"?>
<sst xmlns="http://schemas.openxmlformats.org/spreadsheetml/2006/main" count="34" uniqueCount="33">
  <si>
    <t>Factor that covariance matrix using an eigensystem decomposition</t>
  </si>
  <si>
    <t>Factor that covariance matrix using a Cholesky decomposition</t>
  </si>
  <si>
    <t>Show that your factorizations work</t>
  </si>
  <si>
    <t>Do the factorizations on the new covariance structure.  What happens?</t>
  </si>
  <si>
    <t>Prove that they are I.I.D. normal</t>
  </si>
  <si>
    <t/>
  </si>
  <si>
    <t>3M</t>
  </si>
  <si>
    <t>10Y</t>
  </si>
  <si>
    <t>AAA</t>
  </si>
  <si>
    <t>AA</t>
  </si>
  <si>
    <t>A</t>
  </si>
  <si>
    <t>BAA</t>
  </si>
  <si>
    <t>sp500</t>
  </si>
  <si>
    <t>GOLD</t>
  </si>
  <si>
    <t>OIL</t>
  </si>
  <si>
    <t>GBP</t>
  </si>
  <si>
    <t>JPY</t>
  </si>
  <si>
    <t>% change</t>
  </si>
  <si>
    <t>Generate 11 colmns of 1000 random I.I.D normals</t>
  </si>
  <si>
    <t>Premultiply the square root of the covariance matrix (from the eigensystem decomp) by one of the rows of random normals.</t>
  </si>
  <si>
    <t>Invert the covariance matrix</t>
  </si>
  <si>
    <t>Run the same regression using the Excel regression tool or the LINEST( ) function to check your results</t>
  </si>
  <si>
    <t>2011 HW</t>
  </si>
  <si>
    <r>
      <t xml:space="preserve">Remove the changes from </t>
    </r>
    <r>
      <rPr>
        <sz val="12"/>
        <color rgb="FFFF0000"/>
        <rFont val="Times New Roman"/>
        <family val="1"/>
      </rPr>
      <t>1976</t>
    </r>
    <r>
      <rPr>
        <sz val="12"/>
        <rFont val="Times New Roman"/>
        <family val="1"/>
      </rPr>
      <t>-1988 for the fixed income data (leave it blank) and do the factorizations again.  What happens?</t>
    </r>
  </si>
  <si>
    <r>
      <t xml:space="preserve">Add a 13th column to the dataset that equals 2X the </t>
    </r>
    <r>
      <rPr>
        <sz val="12"/>
        <color rgb="FFFF0000"/>
        <rFont val="Times New Roman"/>
        <family val="1"/>
      </rPr>
      <t>gold</t>
    </r>
    <r>
      <rPr>
        <sz val="12"/>
        <rFont val="Times New Roman"/>
        <family val="1"/>
      </rPr>
      <t xml:space="preserve"> price</t>
    </r>
  </si>
  <si>
    <r>
      <t xml:space="preserve">Regress the changes of the </t>
    </r>
    <r>
      <rPr>
        <sz val="12"/>
        <color rgb="FFFF0000"/>
        <rFont val="Times New Roman"/>
        <family val="1"/>
      </rPr>
      <t>AA</t>
    </r>
    <r>
      <rPr>
        <sz val="12"/>
        <rFont val="Times New Roman"/>
        <family val="1"/>
      </rPr>
      <t xml:space="preserve"> (dependent variable) on the changes in </t>
    </r>
    <r>
      <rPr>
        <sz val="12"/>
        <color rgb="FFFF0000"/>
        <rFont val="Times New Roman"/>
        <family val="1"/>
      </rPr>
      <t>AAA,</t>
    </r>
    <r>
      <rPr>
        <sz val="12"/>
        <rFont val="Times New Roman"/>
        <family val="1"/>
      </rPr>
      <t xml:space="preserve"> A, 3M, and 10Y using the Excel matrix algebra functions and X'X</t>
    </r>
    <r>
      <rPr>
        <vertAlign val="superscript"/>
        <sz val="12"/>
        <rFont val="Times New Roman"/>
        <family val="1"/>
      </rPr>
      <t>-1</t>
    </r>
    <r>
      <rPr>
        <sz val="12"/>
        <rFont val="Times New Roman"/>
        <family val="1"/>
      </rPr>
      <t>X'Y</t>
    </r>
  </si>
  <si>
    <t>Matrix Algebra in Excel</t>
  </si>
  <si>
    <t>Compute the covariance and correlation matrices of the % changes in the dataset below, using Excel functions (not built-in tools)</t>
  </si>
  <si>
    <t>EXAMPLE for % changes for historical simulations (question 1)</t>
  </si>
  <si>
    <t>% change * last observation</t>
  </si>
  <si>
    <t>% change in basis points</t>
  </si>
  <si>
    <t>scaled with the mark</t>
  </si>
  <si>
    <t>2017 Homework #1</t>
  </si>
</sst>
</file>

<file path=xl/styles.xml><?xml version="1.0" encoding="utf-8"?>
<styleSheet xmlns="http://schemas.openxmlformats.org/spreadsheetml/2006/main">
  <numFmts count="2">
    <numFmt numFmtId="164" formatCode="0.00_)"/>
    <numFmt numFmtId="165" formatCode="mmm\-yy_)"/>
  </numFmts>
  <fonts count="6">
    <font>
      <sz val="12"/>
      <name val="Times New Roman"/>
    </font>
    <font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</xf>
    <xf numFmtId="165" fontId="2" fillId="0" borderId="0" xfId="0" applyNumberFormat="1" applyFont="1" applyProtection="1"/>
    <xf numFmtId="164" fontId="2" fillId="0" borderId="0" xfId="0" applyNumberFormat="1" applyFont="1" applyProtection="1">
      <protection locked="0"/>
    </xf>
    <xf numFmtId="164" fontId="2" fillId="0" borderId="0" xfId="0" applyNumberFormat="1" applyFont="1" applyProtection="1"/>
    <xf numFmtId="10" fontId="2" fillId="0" borderId="0" xfId="1" applyNumberFormat="1" applyFont="1"/>
    <xf numFmtId="0" fontId="4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2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784"/>
  <sheetViews>
    <sheetView tabSelected="1" workbookViewId="0">
      <selection activeCell="A2" sqref="A2"/>
    </sheetView>
  </sheetViews>
  <sheetFormatPr defaultColWidth="9" defaultRowHeight="15.75"/>
  <cols>
    <col min="1" max="1" width="12.25" style="1" bestFit="1" customWidth="1"/>
    <col min="2" max="2" width="9.25" style="1" customWidth="1"/>
    <col min="3" max="3" width="6.125" style="1" bestFit="1" customWidth="1"/>
    <col min="4" max="7" width="5.875" style="1" bestFit="1" customWidth="1"/>
    <col min="8" max="8" width="7.125" style="1" bestFit="1" customWidth="1"/>
    <col min="9" max="9" width="6.875" style="1" bestFit="1" customWidth="1"/>
    <col min="10" max="10" width="5.875" style="1" bestFit="1" customWidth="1"/>
    <col min="11" max="12" width="7.125" style="1" bestFit="1" customWidth="1"/>
    <col min="13" max="14" width="9" style="1"/>
    <col min="15" max="15" width="10.75" style="1" customWidth="1"/>
    <col min="16" max="16" width="9" style="1"/>
    <col min="17" max="17" width="12.125" style="1" customWidth="1"/>
    <col min="18" max="18" width="23.25" style="1" bestFit="1" customWidth="1"/>
    <col min="19" max="19" width="12.625" style="1" bestFit="1" customWidth="1"/>
    <col min="20" max="16384" width="9" style="1"/>
  </cols>
  <sheetData>
    <row r="1" spans="1:26">
      <c r="A1" s="10" t="s">
        <v>32</v>
      </c>
      <c r="B1" s="12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>
      <c r="A2" s="1">
        <v>1</v>
      </c>
      <c r="B2" s="10" t="s">
        <v>27</v>
      </c>
      <c r="Z2" s="9">
        <v>2013</v>
      </c>
    </row>
    <row r="3" spans="1:26">
      <c r="A3" s="1">
        <v>2</v>
      </c>
      <c r="B3" s="1" t="s">
        <v>0</v>
      </c>
    </row>
    <row r="4" spans="1:26">
      <c r="A4" s="1">
        <v>3</v>
      </c>
      <c r="B4" s="3" t="s">
        <v>1</v>
      </c>
    </row>
    <row r="5" spans="1:26">
      <c r="A5" s="1">
        <v>4</v>
      </c>
      <c r="B5" s="1" t="s">
        <v>2</v>
      </c>
    </row>
    <row r="6" spans="1:26">
      <c r="A6" s="1">
        <v>5</v>
      </c>
      <c r="B6" s="10" t="s">
        <v>24</v>
      </c>
    </row>
    <row r="7" spans="1:26">
      <c r="A7" s="1">
        <v>6</v>
      </c>
      <c r="B7" s="1" t="s">
        <v>3</v>
      </c>
    </row>
    <row r="8" spans="1:26">
      <c r="A8" s="1">
        <v>7</v>
      </c>
      <c r="B8" s="10" t="s">
        <v>23</v>
      </c>
    </row>
    <row r="9" spans="1:26">
      <c r="A9" s="1">
        <v>8</v>
      </c>
      <c r="B9" s="2" t="s">
        <v>18</v>
      </c>
    </row>
    <row r="10" spans="1:26">
      <c r="A10" s="1">
        <v>9</v>
      </c>
      <c r="B10" s="3" t="s">
        <v>4</v>
      </c>
    </row>
    <row r="11" spans="1:26">
      <c r="A11" s="1">
        <v>10</v>
      </c>
      <c r="B11" s="3" t="s">
        <v>19</v>
      </c>
    </row>
    <row r="12" spans="1:26">
      <c r="A12" s="1">
        <v>11</v>
      </c>
      <c r="B12" s="1" t="s">
        <v>20</v>
      </c>
    </row>
    <row r="13" spans="1:26" ht="18.75">
      <c r="A13" s="1">
        <v>12</v>
      </c>
      <c r="B13" s="10" t="s">
        <v>25</v>
      </c>
    </row>
    <row r="14" spans="1:26">
      <c r="A14" s="1">
        <v>13</v>
      </c>
      <c r="B14" s="1" t="s">
        <v>21</v>
      </c>
      <c r="O14" s="10" t="s">
        <v>28</v>
      </c>
    </row>
    <row r="15" spans="1:26">
      <c r="A15" s="4" t="s">
        <v>5</v>
      </c>
      <c r="E15" s="4"/>
      <c r="F15" s="4"/>
      <c r="G15" s="4"/>
      <c r="H15" s="4"/>
      <c r="I15" s="4"/>
      <c r="J15" s="4"/>
      <c r="K15" s="4"/>
      <c r="L15" s="4"/>
      <c r="Q15" s="1" t="s">
        <v>17</v>
      </c>
      <c r="R15" s="11" t="s">
        <v>29</v>
      </c>
      <c r="S15" s="11" t="s">
        <v>30</v>
      </c>
    </row>
    <row r="16" spans="1:26">
      <c r="B16" s="4" t="s">
        <v>6</v>
      </c>
      <c r="C16" s="4" t="s">
        <v>7</v>
      </c>
      <c r="D16" s="4" t="s">
        <v>8</v>
      </c>
      <c r="E16" s="4" t="s">
        <v>9</v>
      </c>
      <c r="F16" s="4" t="s">
        <v>10</v>
      </c>
      <c r="G16" s="4" t="s">
        <v>11</v>
      </c>
      <c r="H16" s="4" t="s">
        <v>12</v>
      </c>
      <c r="I16" s="4" t="s">
        <v>13</v>
      </c>
      <c r="J16" s="4" t="s">
        <v>14</v>
      </c>
      <c r="K16" s="4" t="s">
        <v>15</v>
      </c>
      <c r="L16" s="4" t="s">
        <v>16</v>
      </c>
      <c r="P16" s="4" t="s">
        <v>6</v>
      </c>
      <c r="S16" s="11" t="s">
        <v>31</v>
      </c>
    </row>
    <row r="17" spans="1:19">
      <c r="A17" s="5">
        <v>25537</v>
      </c>
      <c r="B17" s="6">
        <v>4.8533420071924809</v>
      </c>
      <c r="C17" s="7">
        <v>5.76</v>
      </c>
      <c r="D17" s="7">
        <v>6.08</v>
      </c>
      <c r="E17" s="1">
        <v>6.24</v>
      </c>
      <c r="F17" s="1">
        <v>6.4399999999999995</v>
      </c>
      <c r="G17" s="1">
        <v>6.7299999999999995</v>
      </c>
      <c r="H17" s="7">
        <v>94.01</v>
      </c>
      <c r="I17" s="7">
        <v>35.01</v>
      </c>
      <c r="J17" s="7">
        <v>3.0799999999999996</v>
      </c>
      <c r="K17" s="7">
        <v>278.28999999999996</v>
      </c>
      <c r="L17" s="7">
        <v>362.05337279600002</v>
      </c>
      <c r="O17" s="5">
        <v>24806</v>
      </c>
      <c r="P17" s="6">
        <v>4.8433420071924811</v>
      </c>
    </row>
    <row r="18" spans="1:19">
      <c r="A18" s="5">
        <v>25568</v>
      </c>
      <c r="B18" s="6">
        <v>5.1027405380346478</v>
      </c>
      <c r="C18" s="7">
        <v>5.71</v>
      </c>
      <c r="D18" s="7">
        <v>6.2</v>
      </c>
      <c r="E18" s="1">
        <v>6.3599999999999994</v>
      </c>
      <c r="F18" s="1">
        <v>6.59</v>
      </c>
      <c r="G18" s="1">
        <v>6.9399999999999995</v>
      </c>
      <c r="H18" s="7">
        <v>96.48</v>
      </c>
      <c r="I18" s="7">
        <v>35.01</v>
      </c>
      <c r="J18" s="7">
        <v>3.0799999999999996</v>
      </c>
      <c r="K18" s="7">
        <v>240.67</v>
      </c>
      <c r="L18" s="7">
        <v>361.896150616</v>
      </c>
      <c r="O18" s="5">
        <v>24837</v>
      </c>
      <c r="P18" s="6">
        <v>5.092740538034648</v>
      </c>
      <c r="Q18" s="8">
        <f>+P18/P17-1</f>
        <v>5.1493066248843089E-2</v>
      </c>
      <c r="R18" s="1">
        <f>+Q18*$P$267</f>
        <v>0.38493018608221041</v>
      </c>
      <c r="S18" s="1">
        <f>+R18*100</f>
        <v>38.493018608221043</v>
      </c>
    </row>
    <row r="19" spans="1:19">
      <c r="A19" s="5">
        <v>25599</v>
      </c>
      <c r="B19" s="6">
        <v>5.1339369030079691</v>
      </c>
      <c r="C19" s="7">
        <v>5.54</v>
      </c>
      <c r="D19" s="7">
        <v>6.18</v>
      </c>
      <c r="E19" s="1">
        <v>6.3</v>
      </c>
      <c r="F19" s="1">
        <v>6.49</v>
      </c>
      <c r="G19" s="1">
        <v>6.85</v>
      </c>
      <c r="H19" s="7">
        <v>92.25</v>
      </c>
      <c r="I19" s="7">
        <v>35.21</v>
      </c>
      <c r="J19" s="7">
        <v>3.0799999999999996</v>
      </c>
      <c r="K19" s="7">
        <v>240.92999999999998</v>
      </c>
      <c r="L19" s="7">
        <v>362.17137910999998</v>
      </c>
      <c r="O19" s="5">
        <v>24868</v>
      </c>
      <c r="P19" s="6">
        <v>5.1239369030079693</v>
      </c>
      <c r="Q19" s="8">
        <f t="shared" ref="Q19:Q82" si="0">+P19/P18-1</f>
        <v>6.1256537104794617E-3</v>
      </c>
      <c r="R19" s="1">
        <f t="shared" ref="R19:R82" si="1">+Q19*$P$267</f>
        <v>4.5791583108590252E-2</v>
      </c>
      <c r="S19" s="1">
        <f t="shared" ref="S19:S82" si="2">+R19*100</f>
        <v>4.5791583108590252</v>
      </c>
    </row>
    <row r="20" spans="1:19">
      <c r="A20" s="5">
        <v>25627</v>
      </c>
      <c r="B20" s="6">
        <v>5.1131387939539312</v>
      </c>
      <c r="C20" s="7">
        <v>5.5699999999999994</v>
      </c>
      <c r="D20" s="7">
        <v>6.1099999999999994</v>
      </c>
      <c r="E20" s="1">
        <v>6.2799999999999994</v>
      </c>
      <c r="F20" s="1">
        <v>6.42</v>
      </c>
      <c r="G20" s="1">
        <v>6.81</v>
      </c>
      <c r="H20" s="7">
        <v>89.37</v>
      </c>
      <c r="I20" s="7">
        <v>35.21</v>
      </c>
      <c r="J20" s="7">
        <v>3.0799999999999996</v>
      </c>
      <c r="K20" s="7">
        <v>240.94</v>
      </c>
      <c r="L20" s="7">
        <v>362.11892236400001</v>
      </c>
      <c r="O20" s="5">
        <v>24896</v>
      </c>
      <c r="P20" s="6">
        <v>5.1031387939539314</v>
      </c>
      <c r="Q20" s="8">
        <f t="shared" si="0"/>
        <v>-4.0590095951080762E-3</v>
      </c>
      <c r="R20" s="1">
        <f t="shared" si="1"/>
        <v>-3.0342635088069416E-2</v>
      </c>
      <c r="S20" s="1">
        <f t="shared" si="2"/>
        <v>-3.0342635088069416</v>
      </c>
    </row>
    <row r="21" spans="1:19">
      <c r="A21" s="5">
        <v>25658</v>
      </c>
      <c r="B21" s="6">
        <v>5.3108068574439269</v>
      </c>
      <c r="C21" s="7">
        <v>5.75</v>
      </c>
      <c r="D21" s="7">
        <v>6.12</v>
      </c>
      <c r="E21" s="1">
        <v>6.29</v>
      </c>
      <c r="F21" s="1">
        <v>6.4399999999999995</v>
      </c>
      <c r="G21" s="1">
        <v>6.8599999999999994</v>
      </c>
      <c r="H21" s="7">
        <v>90.210000000000008</v>
      </c>
      <c r="I21" s="7">
        <v>39.409999999999997</v>
      </c>
      <c r="J21" s="7">
        <v>3.0799999999999996</v>
      </c>
      <c r="K21" s="7">
        <v>240</v>
      </c>
      <c r="L21" s="7">
        <v>362.06648081099996</v>
      </c>
      <c r="O21" s="5">
        <v>24928</v>
      </c>
      <c r="P21" s="6">
        <v>5.3008068574439271</v>
      </c>
      <c r="Q21" s="8">
        <f t="shared" si="0"/>
        <v>3.8734604617101098E-2</v>
      </c>
      <c r="R21" s="1">
        <f t="shared" si="1"/>
        <v>0.28955584992798061</v>
      </c>
      <c r="S21" s="1">
        <f t="shared" si="2"/>
        <v>28.955584992798062</v>
      </c>
    </row>
    <row r="22" spans="1:19">
      <c r="A22" s="5">
        <v>25688</v>
      </c>
      <c r="B22" s="6">
        <v>5.5295060280761099</v>
      </c>
      <c r="C22" s="7">
        <v>5.6499999999999995</v>
      </c>
      <c r="D22" s="7">
        <v>6.22</v>
      </c>
      <c r="E22" s="1">
        <v>6.39</v>
      </c>
      <c r="F22" s="1">
        <v>6.58</v>
      </c>
      <c r="G22" s="1">
        <v>6.9799999999999995</v>
      </c>
      <c r="H22" s="7">
        <v>97.600000000000009</v>
      </c>
      <c r="I22" s="7">
        <v>39.11</v>
      </c>
      <c r="J22" s="7">
        <v>3.0799999999999996</v>
      </c>
      <c r="K22" s="7">
        <v>240.17999999999998</v>
      </c>
      <c r="L22" s="7">
        <v>362.28946237600002</v>
      </c>
      <c r="O22" s="5">
        <v>24958</v>
      </c>
      <c r="P22" s="6">
        <v>5.5195060280761101</v>
      </c>
      <c r="Q22" s="8">
        <f t="shared" si="0"/>
        <v>4.1257713497910853E-2</v>
      </c>
      <c r="R22" s="1">
        <f t="shared" si="1"/>
        <v>0.30841704507029932</v>
      </c>
      <c r="S22" s="1">
        <f t="shared" si="2"/>
        <v>30.841704507029931</v>
      </c>
    </row>
    <row r="23" spans="1:19">
      <c r="A23" s="5">
        <v>25719</v>
      </c>
      <c r="B23" s="6">
        <v>5.8214713329397494</v>
      </c>
      <c r="C23" s="7">
        <v>5.88</v>
      </c>
      <c r="D23" s="7">
        <v>6.2799999999999994</v>
      </c>
      <c r="E23" s="1">
        <v>6.49</v>
      </c>
      <c r="F23" s="1">
        <v>6.63</v>
      </c>
      <c r="G23" s="1">
        <v>7.04</v>
      </c>
      <c r="H23" s="7">
        <v>98.690000000000012</v>
      </c>
      <c r="I23" s="7">
        <v>41.309999999999995</v>
      </c>
      <c r="J23" s="7">
        <v>3.0799999999999996</v>
      </c>
      <c r="K23" s="7">
        <v>238.92999999999998</v>
      </c>
      <c r="L23" s="7">
        <v>362.276338211</v>
      </c>
      <c r="O23" s="5">
        <v>24989</v>
      </c>
      <c r="P23" s="6">
        <v>5.8114713329397496</v>
      </c>
      <c r="Q23" s="8">
        <f t="shared" si="0"/>
        <v>5.2896999002899348E-2</v>
      </c>
      <c r="R23" s="1">
        <f t="shared" si="1"/>
        <v>0.39542511550929471</v>
      </c>
      <c r="S23" s="1">
        <f t="shared" si="2"/>
        <v>39.542511550929468</v>
      </c>
    </row>
    <row r="24" spans="1:19">
      <c r="A24" s="5">
        <v>25749</v>
      </c>
      <c r="B24" s="6">
        <v>5.6858638874427845</v>
      </c>
      <c r="C24" s="7">
        <v>5.7299999999999995</v>
      </c>
      <c r="D24" s="7">
        <v>6.29</v>
      </c>
      <c r="E24" s="1">
        <v>6.51</v>
      </c>
      <c r="F24" s="1">
        <v>6.66</v>
      </c>
      <c r="G24" s="1">
        <v>7.08</v>
      </c>
      <c r="H24" s="7">
        <v>99.59</v>
      </c>
      <c r="I24" s="7">
        <v>41.01</v>
      </c>
      <c r="J24" s="7">
        <v>3.0799999999999996</v>
      </c>
      <c r="K24" s="7">
        <v>238.48999999999998</v>
      </c>
      <c r="L24" s="7">
        <v>361.85686640699998</v>
      </c>
      <c r="O24" s="5">
        <v>25019</v>
      </c>
      <c r="P24" s="6">
        <v>5.6758638874427847</v>
      </c>
      <c r="Q24" s="8">
        <f t="shared" si="0"/>
        <v>-2.3334442816285494E-2</v>
      </c>
      <c r="R24" s="1">
        <f t="shared" si="1"/>
        <v>-0.17443380380556145</v>
      </c>
      <c r="S24" s="1">
        <f t="shared" si="2"/>
        <v>-17.443380380556146</v>
      </c>
    </row>
    <row r="25" spans="1:19">
      <c r="A25" s="5">
        <v>25780</v>
      </c>
      <c r="B25" s="6">
        <v>5.4669965360045198</v>
      </c>
      <c r="C25" s="7">
        <v>5.51</v>
      </c>
      <c r="D25" s="7">
        <v>6.25</v>
      </c>
      <c r="E25" s="1">
        <v>6.46</v>
      </c>
      <c r="F25" s="1">
        <v>6.6099999999999994</v>
      </c>
      <c r="G25" s="1">
        <v>6.99</v>
      </c>
      <c r="H25" s="7">
        <v>97.75</v>
      </c>
      <c r="I25" s="7">
        <v>38.76</v>
      </c>
      <c r="J25" s="7">
        <v>3.0799999999999996</v>
      </c>
      <c r="K25" s="7">
        <v>239</v>
      </c>
      <c r="L25" s="7">
        <v>360.50026676199997</v>
      </c>
      <c r="O25" s="5">
        <v>25050</v>
      </c>
      <c r="P25" s="6">
        <v>5.4569965360045201</v>
      </c>
      <c r="Q25" s="8">
        <f t="shared" si="0"/>
        <v>-3.8561064144347124E-2</v>
      </c>
      <c r="R25" s="1">
        <f t="shared" si="1"/>
        <v>-0.28825856912230546</v>
      </c>
      <c r="S25" s="1">
        <f t="shared" si="2"/>
        <v>-28.825856912230545</v>
      </c>
    </row>
    <row r="26" spans="1:19">
      <c r="A26" s="5">
        <v>25811</v>
      </c>
      <c r="B26" s="6">
        <v>5.2275547559044302</v>
      </c>
      <c r="C26" s="7">
        <v>5.43</v>
      </c>
      <c r="D26" s="7">
        <v>6.0299999999999994</v>
      </c>
      <c r="E26" s="1">
        <v>6.26</v>
      </c>
      <c r="F26" s="1">
        <v>6.39</v>
      </c>
      <c r="G26" s="1">
        <v>6.83</v>
      </c>
      <c r="H26" s="7">
        <v>98.87</v>
      </c>
      <c r="I26" s="7">
        <v>39.909999999999997</v>
      </c>
      <c r="J26" s="7">
        <v>3.0799999999999996</v>
      </c>
      <c r="K26" s="7">
        <v>239.13</v>
      </c>
      <c r="L26" s="7">
        <v>359.68341653800002</v>
      </c>
      <c r="O26" s="5">
        <v>25081</v>
      </c>
      <c r="P26" s="6">
        <v>5.2175547559044304</v>
      </c>
      <c r="Q26" s="8">
        <f t="shared" si="0"/>
        <v>-4.3877942476284404E-2</v>
      </c>
      <c r="R26" s="1">
        <f t="shared" si="1"/>
        <v>-0.32800424975042441</v>
      </c>
      <c r="S26" s="1">
        <f t="shared" si="2"/>
        <v>-32.800424975042439</v>
      </c>
    </row>
    <row r="27" spans="1:19">
      <c r="A27" s="5">
        <v>25841</v>
      </c>
      <c r="B27" s="6">
        <v>5.352445702962271</v>
      </c>
      <c r="C27" s="7">
        <v>5.47</v>
      </c>
      <c r="D27" s="7">
        <v>5.9799999999999995</v>
      </c>
      <c r="E27" s="1">
        <v>6.24</v>
      </c>
      <c r="F27" s="1">
        <v>6.3999999999999995</v>
      </c>
      <c r="G27" s="1">
        <v>6.8</v>
      </c>
      <c r="H27" s="7">
        <v>102.68</v>
      </c>
      <c r="I27" s="7">
        <v>38.559999999999995</v>
      </c>
      <c r="J27" s="7">
        <v>3.0799999999999996</v>
      </c>
      <c r="K27" s="7">
        <v>238.76999999999998</v>
      </c>
      <c r="L27" s="7">
        <v>359.218304897</v>
      </c>
      <c r="O27" s="5">
        <v>25111</v>
      </c>
      <c r="P27" s="6">
        <v>5.3424457029622712</v>
      </c>
      <c r="Q27" s="8">
        <f t="shared" si="0"/>
        <v>2.3936681625910783E-2</v>
      </c>
      <c r="R27" s="1">
        <f t="shared" si="1"/>
        <v>0.17893576715601933</v>
      </c>
      <c r="S27" s="1">
        <f t="shared" si="2"/>
        <v>17.893576715601935</v>
      </c>
    </row>
    <row r="28" spans="1:19">
      <c r="A28" s="5">
        <v>25872</v>
      </c>
      <c r="B28" s="6">
        <v>5.50866739503536</v>
      </c>
      <c r="C28" s="7">
        <v>5.59</v>
      </c>
      <c r="D28" s="7">
        <v>6.1</v>
      </c>
      <c r="E28" s="1">
        <v>6.33</v>
      </c>
      <c r="F28" s="1">
        <v>6.4799999999999995</v>
      </c>
      <c r="G28" s="1">
        <v>6.85</v>
      </c>
      <c r="H28" s="7">
        <v>103.42</v>
      </c>
      <c r="I28" s="7">
        <v>39.51</v>
      </c>
      <c r="J28" s="7">
        <v>3.0799999999999996</v>
      </c>
      <c r="K28" s="7">
        <v>239</v>
      </c>
      <c r="L28" s="7">
        <v>358.56145213399998</v>
      </c>
      <c r="O28" s="5">
        <v>25142</v>
      </c>
      <c r="P28" s="6">
        <v>5.4986673950353602</v>
      </c>
      <c r="Q28" s="8">
        <f t="shared" si="0"/>
        <v>2.9241605953330918E-2</v>
      </c>
      <c r="R28" s="1">
        <f t="shared" si="1"/>
        <v>0.21859208706980493</v>
      </c>
      <c r="S28" s="1">
        <f t="shared" si="2"/>
        <v>21.859208706980493</v>
      </c>
    </row>
    <row r="29" spans="1:19">
      <c r="A29" s="5">
        <v>25902</v>
      </c>
      <c r="B29" s="6">
        <v>5.6128819247381641</v>
      </c>
      <c r="C29" s="7">
        <v>5.71</v>
      </c>
      <c r="D29" s="7">
        <v>6.2</v>
      </c>
      <c r="E29" s="1">
        <v>6.46</v>
      </c>
      <c r="F29" s="1">
        <v>6.6</v>
      </c>
      <c r="G29" s="1">
        <v>7.02</v>
      </c>
      <c r="H29" s="7">
        <v>108.38000000000001</v>
      </c>
      <c r="I29" s="7">
        <v>40.629999999999995</v>
      </c>
      <c r="J29" s="7">
        <v>3.0799999999999996</v>
      </c>
      <c r="K29" s="7">
        <v>238.73999999999998</v>
      </c>
      <c r="L29" s="7">
        <v>358.11205908799997</v>
      </c>
      <c r="O29" s="5">
        <v>25172</v>
      </c>
      <c r="P29" s="6">
        <v>5.6028819247381643</v>
      </c>
      <c r="Q29" s="8">
        <f t="shared" si="0"/>
        <v>1.8952688390808436E-2</v>
      </c>
      <c r="R29" s="1">
        <f t="shared" si="1"/>
        <v>0.14167852879019319</v>
      </c>
      <c r="S29" s="1">
        <f t="shared" si="2"/>
        <v>14.167852879019319</v>
      </c>
    </row>
    <row r="30" spans="1:19">
      <c r="A30" s="5">
        <v>25933</v>
      </c>
      <c r="B30" s="6">
        <v>6.1243063092331358</v>
      </c>
      <c r="C30" s="7">
        <v>6.04</v>
      </c>
      <c r="D30" s="7">
        <v>6.46</v>
      </c>
      <c r="E30" s="1">
        <v>6.67</v>
      </c>
      <c r="F30" s="1">
        <v>6.8599999999999994</v>
      </c>
      <c r="G30" s="1">
        <v>7.24</v>
      </c>
      <c r="H30" s="7">
        <v>103.87</v>
      </c>
      <c r="I30" s="7">
        <v>41.73</v>
      </c>
      <c r="J30" s="7">
        <v>3.0799999999999996</v>
      </c>
      <c r="K30" s="7">
        <v>238.42999999999998</v>
      </c>
      <c r="L30" s="7">
        <v>357.91980672900002</v>
      </c>
      <c r="O30" s="5">
        <v>25203</v>
      </c>
      <c r="P30" s="6">
        <v>6.114306309233136</v>
      </c>
      <c r="Q30" s="8">
        <f t="shared" si="0"/>
        <v>9.1278808185641269E-2</v>
      </c>
      <c r="R30" s="1">
        <f t="shared" si="1"/>
        <v>0.68234368585597083</v>
      </c>
      <c r="S30" s="1">
        <f t="shared" si="2"/>
        <v>68.234368585597082</v>
      </c>
    </row>
    <row r="31" spans="1:19">
      <c r="A31" s="5">
        <v>25964</v>
      </c>
      <c r="B31" s="6">
        <v>6.3229599570229471</v>
      </c>
      <c r="C31" s="7">
        <v>6.05</v>
      </c>
      <c r="D31" s="7">
        <v>6.6</v>
      </c>
      <c r="E31" s="1">
        <v>6.74</v>
      </c>
      <c r="F31" s="1">
        <v>6.9399999999999995</v>
      </c>
      <c r="G31" s="1">
        <v>7.33</v>
      </c>
      <c r="H31" s="7">
        <v>103.02000000000001</v>
      </c>
      <c r="I31" s="7">
        <v>42.53</v>
      </c>
      <c r="J31" s="7">
        <v>3.0799999999999996</v>
      </c>
      <c r="K31" s="7">
        <v>238.70999999999998</v>
      </c>
      <c r="L31" s="7">
        <v>357.99668289699997</v>
      </c>
      <c r="O31" s="5">
        <v>25234</v>
      </c>
      <c r="P31" s="6">
        <v>6.3129599570229473</v>
      </c>
      <c r="Q31" s="8">
        <f t="shared" si="0"/>
        <v>3.2489973145412687E-2</v>
      </c>
      <c r="R31" s="1">
        <f t="shared" si="1"/>
        <v>0.24287486296178196</v>
      </c>
      <c r="S31" s="1">
        <f t="shared" si="2"/>
        <v>24.287486296178194</v>
      </c>
    </row>
    <row r="32" spans="1:19">
      <c r="A32" s="5">
        <v>25992</v>
      </c>
      <c r="B32" s="6">
        <v>6.3124996698932483</v>
      </c>
      <c r="C32" s="7">
        <v>6.2</v>
      </c>
      <c r="D32" s="7">
        <v>6.67</v>
      </c>
      <c r="E32" s="1">
        <v>6.7799999999999994</v>
      </c>
      <c r="F32" s="1">
        <v>6.9799999999999995</v>
      </c>
      <c r="G32" s="1">
        <v>7.31</v>
      </c>
      <c r="H32" s="7">
        <v>98.14</v>
      </c>
      <c r="I32" s="7">
        <v>42.71</v>
      </c>
      <c r="J32" s="7">
        <v>3.0799999999999996</v>
      </c>
      <c r="K32" s="7">
        <v>239.16</v>
      </c>
      <c r="L32" s="7">
        <v>357.855768474</v>
      </c>
      <c r="O32" s="5">
        <v>25262</v>
      </c>
      <c r="P32" s="6">
        <v>6.3024996698932485</v>
      </c>
      <c r="Q32" s="8">
        <f t="shared" si="0"/>
        <v>-1.6569544557402116E-3</v>
      </c>
      <c r="R32" s="1">
        <f t="shared" si="1"/>
        <v>-1.2386362542396808E-2</v>
      </c>
      <c r="S32" s="1">
        <f t="shared" si="2"/>
        <v>-1.2386362542396807</v>
      </c>
    </row>
    <row r="33" spans="1:19">
      <c r="A33" s="5">
        <v>26023</v>
      </c>
      <c r="B33" s="6">
        <v>6.1974719523742499</v>
      </c>
      <c r="C33" s="7">
        <v>6.31</v>
      </c>
      <c r="D33" s="7">
        <v>6.8599999999999994</v>
      </c>
      <c r="E33" s="1">
        <v>6.96</v>
      </c>
      <c r="F33" s="1">
        <v>7.14</v>
      </c>
      <c r="G33" s="1">
        <v>7.52</v>
      </c>
      <c r="H33" s="7">
        <v>101.52000000000001</v>
      </c>
      <c r="I33" s="7">
        <v>43.41</v>
      </c>
      <c r="J33" s="7">
        <v>3.26</v>
      </c>
      <c r="K33" s="7">
        <v>239.19</v>
      </c>
      <c r="L33" s="7">
        <v>357.98386790699999</v>
      </c>
      <c r="O33" s="5">
        <v>25293</v>
      </c>
      <c r="P33" s="6">
        <v>6.1874719523742501</v>
      </c>
      <c r="Q33" s="8">
        <f t="shared" si="0"/>
        <v>-1.82511263060402E-2</v>
      </c>
      <c r="R33" s="1">
        <f t="shared" si="1"/>
        <v>-0.13643408631452048</v>
      </c>
      <c r="S33" s="1">
        <f t="shared" si="2"/>
        <v>-13.643408631452047</v>
      </c>
    </row>
    <row r="34" spans="1:19">
      <c r="A34" s="5">
        <v>26053</v>
      </c>
      <c r="B34" s="6">
        <v>6.3020399198848667</v>
      </c>
      <c r="C34" s="7">
        <v>6.18</v>
      </c>
      <c r="D34" s="7">
        <v>6.8999999999999995</v>
      </c>
      <c r="E34" s="1">
        <v>7.0299999999999994</v>
      </c>
      <c r="F34" s="1">
        <v>7.22</v>
      </c>
      <c r="G34" s="1">
        <v>7.55</v>
      </c>
      <c r="H34" s="7">
        <v>103.7</v>
      </c>
      <c r="I34" s="7">
        <v>43.61</v>
      </c>
      <c r="J34" s="7">
        <v>3.36</v>
      </c>
      <c r="K34" s="7">
        <v>239.32999999999998</v>
      </c>
      <c r="L34" s="7">
        <v>358.21467815400001</v>
      </c>
      <c r="O34" s="5">
        <v>25323</v>
      </c>
      <c r="P34" s="6">
        <v>6.2920399198848669</v>
      </c>
      <c r="Q34" s="8">
        <f t="shared" si="0"/>
        <v>1.6899950143691944E-2</v>
      </c>
      <c r="R34" s="1">
        <f t="shared" si="1"/>
        <v>0.12633353240520173</v>
      </c>
      <c r="S34" s="1">
        <f t="shared" si="2"/>
        <v>12.633353240520172</v>
      </c>
    </row>
    <row r="35" spans="1:19">
      <c r="A35" s="5">
        <v>26084</v>
      </c>
      <c r="B35" s="6">
        <v>6.2183812512217473</v>
      </c>
      <c r="C35" s="7">
        <v>6.33</v>
      </c>
      <c r="D35" s="7">
        <v>6.8</v>
      </c>
      <c r="E35" s="1">
        <v>6.97</v>
      </c>
      <c r="F35" s="1">
        <v>7.13</v>
      </c>
      <c r="G35" s="1">
        <v>7.5299999999999994</v>
      </c>
      <c r="H35" s="7">
        <v>103.47</v>
      </c>
      <c r="I35" s="7">
        <v>43.379999999999995</v>
      </c>
      <c r="J35" s="7">
        <v>3.36</v>
      </c>
      <c r="K35" s="7">
        <v>238.69</v>
      </c>
      <c r="L35" s="7">
        <v>358.44578622799997</v>
      </c>
      <c r="O35" s="5">
        <v>25354</v>
      </c>
      <c r="P35" s="6">
        <v>6.2083812512217476</v>
      </c>
      <c r="Q35" s="8">
        <f t="shared" si="0"/>
        <v>-1.3295953256547421E-2</v>
      </c>
      <c r="R35" s="1">
        <f t="shared" si="1"/>
        <v>-9.939228975897621E-2</v>
      </c>
      <c r="S35" s="1">
        <f t="shared" si="2"/>
        <v>-9.9392289758976204</v>
      </c>
    </row>
    <row r="36" spans="1:19">
      <c r="A36" s="5">
        <v>26114</v>
      </c>
      <c r="B36" s="6">
        <v>6.637018537693347</v>
      </c>
      <c r="C36" s="7">
        <v>6.58</v>
      </c>
      <c r="D36" s="7">
        <v>6.99</v>
      </c>
      <c r="E36" s="1">
        <v>7.13</v>
      </c>
      <c r="F36" s="1">
        <v>7.29</v>
      </c>
      <c r="G36" s="1">
        <v>7.71</v>
      </c>
      <c r="H36" s="7">
        <v>97.72</v>
      </c>
      <c r="I36" s="7">
        <v>40.909999999999997</v>
      </c>
      <c r="J36" s="7">
        <v>3.36</v>
      </c>
      <c r="K36" s="7">
        <v>238.98</v>
      </c>
      <c r="L36" s="7">
        <v>358.690057389</v>
      </c>
      <c r="O36" s="5">
        <v>25384</v>
      </c>
      <c r="P36" s="6">
        <v>6.6270185376933473</v>
      </c>
      <c r="Q36" s="8">
        <f t="shared" si="0"/>
        <v>6.7430988776537637E-2</v>
      </c>
      <c r="R36" s="1">
        <f t="shared" si="1"/>
        <v>0.50407219744936516</v>
      </c>
      <c r="S36" s="1">
        <f t="shared" si="2"/>
        <v>50.407219744936512</v>
      </c>
    </row>
    <row r="37" spans="1:19">
      <c r="A37" s="5">
        <v>26145</v>
      </c>
      <c r="B37" s="6">
        <v>7.214051936359354</v>
      </c>
      <c r="C37" s="7">
        <v>6.7299999999999995</v>
      </c>
      <c r="D37" s="7">
        <v>7.09</v>
      </c>
      <c r="E37" s="1">
        <v>7.25</v>
      </c>
      <c r="F37" s="1">
        <v>7.41</v>
      </c>
      <c r="G37" s="1">
        <v>7.85</v>
      </c>
      <c r="H37" s="7">
        <v>91.84</v>
      </c>
      <c r="I37" s="7">
        <v>41.48</v>
      </c>
      <c r="J37" s="7">
        <v>3.36</v>
      </c>
      <c r="K37" s="7">
        <v>239.06</v>
      </c>
      <c r="L37" s="7">
        <v>359.60581430499997</v>
      </c>
      <c r="O37" s="5">
        <v>25415</v>
      </c>
      <c r="P37" s="6">
        <v>7.2040519363593543</v>
      </c>
      <c r="Q37" s="8">
        <f t="shared" si="0"/>
        <v>8.7072851144740282E-2</v>
      </c>
      <c r="R37" s="1">
        <f t="shared" si="1"/>
        <v>0.65090256291751747</v>
      </c>
      <c r="S37" s="1">
        <f t="shared" si="2"/>
        <v>65.090256291751743</v>
      </c>
    </row>
    <row r="38" spans="1:19">
      <c r="A38" s="5">
        <v>26176</v>
      </c>
      <c r="B38" s="6">
        <v>7.2035458422602892</v>
      </c>
      <c r="C38" s="7">
        <v>6.7</v>
      </c>
      <c r="D38" s="7">
        <v>6.9799999999999995</v>
      </c>
      <c r="E38" s="1">
        <v>7.24</v>
      </c>
      <c r="F38" s="1">
        <v>7.42</v>
      </c>
      <c r="G38" s="1">
        <v>7.87</v>
      </c>
      <c r="H38" s="7">
        <v>95.52000000000001</v>
      </c>
      <c r="I38" s="7">
        <v>40.93</v>
      </c>
      <c r="J38" s="7">
        <v>3.36</v>
      </c>
      <c r="K38" s="7">
        <v>238.54999999999998</v>
      </c>
      <c r="L38" s="7">
        <v>359.59288385499997</v>
      </c>
      <c r="O38" s="5">
        <v>25446</v>
      </c>
      <c r="P38" s="6">
        <v>7.1935458422602894</v>
      </c>
      <c r="Q38" s="8">
        <f t="shared" si="0"/>
        <v>-1.458359016824895E-3</v>
      </c>
      <c r="R38" s="1">
        <f t="shared" si="1"/>
        <v>-1.0901786368833467E-2</v>
      </c>
      <c r="S38" s="1">
        <f t="shared" si="2"/>
        <v>-1.0901786368833468</v>
      </c>
    </row>
    <row r="39" spans="1:19">
      <c r="A39" s="5">
        <v>26206</v>
      </c>
      <c r="B39" s="6">
        <v>7.319142622466746</v>
      </c>
      <c r="C39" s="7">
        <v>7.17</v>
      </c>
      <c r="D39" s="7">
        <v>7.1499999999999995</v>
      </c>
      <c r="E39" s="1">
        <v>7.37</v>
      </c>
      <c r="F39" s="1">
        <v>7.5699999999999994</v>
      </c>
      <c r="G39" s="1">
        <v>8.06</v>
      </c>
      <c r="H39" s="7">
        <v>93.13000000000001</v>
      </c>
      <c r="I39" s="7">
        <v>40.86</v>
      </c>
      <c r="J39" s="7">
        <v>3.36</v>
      </c>
      <c r="K39" s="7">
        <v>238.42</v>
      </c>
      <c r="L39" s="7">
        <v>358.33019492599999</v>
      </c>
      <c r="O39" s="5">
        <v>25476</v>
      </c>
      <c r="P39" s="6">
        <v>7.3091426224667462</v>
      </c>
      <c r="Q39" s="8">
        <f t="shared" si="0"/>
        <v>1.6069513247188194E-2</v>
      </c>
      <c r="R39" s="1">
        <f t="shared" si="1"/>
        <v>0.12012570186825244</v>
      </c>
      <c r="S39" s="1">
        <f t="shared" si="2"/>
        <v>12.012570186825243</v>
      </c>
    </row>
    <row r="40" spans="1:19">
      <c r="A40" s="5">
        <v>26237</v>
      </c>
      <c r="B40" s="6">
        <v>7.224558571153473</v>
      </c>
      <c r="C40" s="7">
        <v>7.1099999999999994</v>
      </c>
      <c r="D40" s="7">
        <v>7.34</v>
      </c>
      <c r="E40" s="1">
        <v>7.54</v>
      </c>
      <c r="F40" s="1">
        <v>7.8</v>
      </c>
      <c r="G40" s="1">
        <v>8.23</v>
      </c>
      <c r="H40" s="7">
        <v>97.25</v>
      </c>
      <c r="I40" s="7">
        <v>40.01</v>
      </c>
      <c r="J40" s="7">
        <v>3.36</v>
      </c>
      <c r="K40" s="7">
        <v>239.04</v>
      </c>
      <c r="L40" s="7">
        <v>358.29168105799999</v>
      </c>
      <c r="O40" s="5">
        <v>25507</v>
      </c>
      <c r="P40" s="6">
        <v>7.2145585711534732</v>
      </c>
      <c r="Q40" s="8">
        <f t="shared" si="0"/>
        <v>-1.2940512478514465E-2</v>
      </c>
      <c r="R40" s="1">
        <f t="shared" si="1"/>
        <v>-9.6735235231124983E-2</v>
      </c>
      <c r="S40" s="1">
        <f t="shared" si="2"/>
        <v>-9.6735235231124985</v>
      </c>
    </row>
    <row r="41" spans="1:19">
      <c r="A41" s="5">
        <v>26267</v>
      </c>
      <c r="B41" s="6">
        <v>7.4874002890680442</v>
      </c>
      <c r="C41" s="7">
        <v>7.1499999999999995</v>
      </c>
      <c r="D41" s="7">
        <v>7.3599999999999994</v>
      </c>
      <c r="E41" s="1">
        <v>7.59</v>
      </c>
      <c r="F41" s="1">
        <v>7.85</v>
      </c>
      <c r="G41" s="1">
        <v>8.26</v>
      </c>
      <c r="H41" s="7">
        <v>93.820000000000007</v>
      </c>
      <c r="I41" s="7">
        <v>35.61</v>
      </c>
      <c r="J41" s="7">
        <v>3.36</v>
      </c>
      <c r="K41" s="7">
        <v>239.66</v>
      </c>
      <c r="L41" s="7">
        <v>357.77895280999996</v>
      </c>
      <c r="O41" s="5">
        <v>25537</v>
      </c>
      <c r="P41" s="6">
        <v>7.4774002890680444</v>
      </c>
      <c r="Q41" s="8">
        <f t="shared" si="0"/>
        <v>3.6432127526902613E-2</v>
      </c>
      <c r="R41" s="1">
        <f t="shared" si="1"/>
        <v>0.27234396103992975</v>
      </c>
      <c r="S41" s="1">
        <f t="shared" si="2"/>
        <v>27.234396103992975</v>
      </c>
    </row>
    <row r="42" spans="1:19">
      <c r="A42" s="5">
        <v>26298</v>
      </c>
      <c r="B42" s="6">
        <v>8.0879465951284359</v>
      </c>
      <c r="C42" s="7">
        <v>7.66</v>
      </c>
      <c r="D42" s="7">
        <v>7.7299999999999995</v>
      </c>
      <c r="E42" s="1">
        <v>7.9399999999999995</v>
      </c>
      <c r="F42" s="1">
        <v>8.2200000000000006</v>
      </c>
      <c r="G42" s="1">
        <v>8.66</v>
      </c>
      <c r="H42" s="7">
        <v>92.070000000000007</v>
      </c>
      <c r="I42" s="7">
        <v>35.18</v>
      </c>
      <c r="J42" s="7">
        <v>3.36</v>
      </c>
      <c r="K42" s="7">
        <v>239.73999999999998</v>
      </c>
      <c r="L42" s="7">
        <v>357.75335491800001</v>
      </c>
      <c r="O42" s="5">
        <v>25568</v>
      </c>
      <c r="P42" s="6">
        <v>8.0779465951284362</v>
      </c>
      <c r="Q42" s="8">
        <f t="shared" si="0"/>
        <v>8.0314853136642883E-2</v>
      </c>
      <c r="R42" s="1">
        <f t="shared" si="1"/>
        <v>0.60038396652574433</v>
      </c>
      <c r="S42" s="1">
        <f t="shared" si="2"/>
        <v>60.038396652574434</v>
      </c>
    </row>
    <row r="43" spans="1:19">
      <c r="A43" s="5">
        <v>26329</v>
      </c>
      <c r="B43" s="6">
        <v>8.1512647096417812</v>
      </c>
      <c r="C43" s="7">
        <v>7.81</v>
      </c>
      <c r="D43" s="7">
        <v>7.92</v>
      </c>
      <c r="E43" s="1">
        <v>8.16</v>
      </c>
      <c r="F43" s="1">
        <v>8.36</v>
      </c>
      <c r="G43" s="1">
        <v>8.8699999999999992</v>
      </c>
      <c r="H43" s="7">
        <v>85.03</v>
      </c>
      <c r="I43" s="7">
        <v>34.839999999999996</v>
      </c>
      <c r="J43" s="7">
        <v>3.36</v>
      </c>
      <c r="K43" s="7">
        <v>240.06</v>
      </c>
      <c r="L43" s="7">
        <v>357.81735652099997</v>
      </c>
      <c r="O43" s="5">
        <v>25599</v>
      </c>
      <c r="P43" s="6">
        <v>8.1412647096417814</v>
      </c>
      <c r="Q43" s="8">
        <f t="shared" si="0"/>
        <v>7.838392315137499E-3</v>
      </c>
      <c r="R43" s="1">
        <f t="shared" si="1"/>
        <v>5.8594953306340243E-2</v>
      </c>
      <c r="S43" s="1">
        <f t="shared" si="2"/>
        <v>5.8594953306340241</v>
      </c>
    </row>
    <row r="44" spans="1:19">
      <c r="A44" s="5">
        <v>26358</v>
      </c>
      <c r="B44" s="6">
        <v>7.3717082546348536</v>
      </c>
      <c r="C44" s="7">
        <v>7.25</v>
      </c>
      <c r="D44" s="7">
        <v>7.9399999999999995</v>
      </c>
      <c r="E44" s="1">
        <v>8.14</v>
      </c>
      <c r="F44" s="1">
        <v>8.32</v>
      </c>
      <c r="G44" s="1">
        <v>8.7899999999999991</v>
      </c>
      <c r="H44" s="7">
        <v>89.51</v>
      </c>
      <c r="I44" s="7">
        <v>34.97</v>
      </c>
      <c r="J44" s="7">
        <v>3.36</v>
      </c>
      <c r="K44" s="7">
        <v>240.48</v>
      </c>
      <c r="L44" s="7">
        <v>357.79175313000002</v>
      </c>
      <c r="O44" s="5">
        <v>25627</v>
      </c>
      <c r="P44" s="6">
        <v>7.3617082546348538</v>
      </c>
      <c r="Q44" s="8">
        <f t="shared" si="0"/>
        <v>-9.5753729034715129E-2</v>
      </c>
      <c r="R44" s="1">
        <f t="shared" si="1"/>
        <v>-0.71579541519779977</v>
      </c>
      <c r="S44" s="1">
        <f t="shared" si="2"/>
        <v>-71.57954151977998</v>
      </c>
    </row>
    <row r="45" spans="1:19">
      <c r="A45" s="5">
        <v>26389</v>
      </c>
      <c r="B45" s="6">
        <v>6.8466600587004365</v>
      </c>
      <c r="C45" s="7">
        <v>7.08</v>
      </c>
      <c r="D45" s="7">
        <v>7.85</v>
      </c>
      <c r="E45" s="1">
        <v>8.07</v>
      </c>
      <c r="F45" s="1">
        <v>8.18</v>
      </c>
      <c r="G45" s="1">
        <v>8.64</v>
      </c>
      <c r="H45" s="7">
        <v>89.64</v>
      </c>
      <c r="I45" s="7">
        <v>35.11</v>
      </c>
      <c r="J45" s="7">
        <v>3.36</v>
      </c>
      <c r="K45" s="7">
        <v>240.6</v>
      </c>
      <c r="L45" s="7">
        <v>357.62542037599997</v>
      </c>
      <c r="O45" s="5">
        <v>25658</v>
      </c>
      <c r="P45" s="6">
        <v>6.8366600587004367</v>
      </c>
      <c r="Q45" s="8">
        <f t="shared" si="0"/>
        <v>-7.1321516389059925E-2</v>
      </c>
      <c r="R45" s="1">
        <f t="shared" si="1"/>
        <v>-0.53315536586293444</v>
      </c>
      <c r="S45" s="1">
        <f t="shared" si="2"/>
        <v>-53.315536586293447</v>
      </c>
    </row>
    <row r="46" spans="1:19">
      <c r="A46" s="5">
        <v>26419</v>
      </c>
      <c r="B46" s="6">
        <v>6.7103685555728143</v>
      </c>
      <c r="C46" s="7">
        <v>7.3999999999999995</v>
      </c>
      <c r="D46" s="7">
        <v>7.84</v>
      </c>
      <c r="E46" s="1">
        <v>8.0399999999999991</v>
      </c>
      <c r="F46" s="1">
        <v>8.23</v>
      </c>
      <c r="G46" s="1">
        <v>8.7099999999999991</v>
      </c>
      <c r="H46" s="7">
        <v>81.53</v>
      </c>
      <c r="I46" s="7">
        <v>35.96</v>
      </c>
      <c r="J46" s="7">
        <v>3.36</v>
      </c>
      <c r="K46" s="7">
        <v>240.64</v>
      </c>
      <c r="L46" s="7">
        <v>358.09923583900002</v>
      </c>
      <c r="O46" s="5">
        <v>25688</v>
      </c>
      <c r="P46" s="6">
        <v>6.7003685555728145</v>
      </c>
      <c r="Q46" s="8">
        <f t="shared" si="0"/>
        <v>-1.9935392714776845E-2</v>
      </c>
      <c r="R46" s="1">
        <f t="shared" si="1"/>
        <v>-0.14902461605679582</v>
      </c>
      <c r="S46" s="1">
        <f t="shared" si="2"/>
        <v>-14.902461605679582</v>
      </c>
    </row>
    <row r="47" spans="1:19">
      <c r="A47" s="5">
        <v>26450</v>
      </c>
      <c r="B47" s="6">
        <v>7.0565172744892584</v>
      </c>
      <c r="C47" s="7">
        <v>7.92</v>
      </c>
      <c r="D47" s="7">
        <v>8.1199999999999992</v>
      </c>
      <c r="E47" s="1">
        <v>8.25</v>
      </c>
      <c r="F47" s="1">
        <v>8.5</v>
      </c>
      <c r="G47" s="1">
        <v>8.99</v>
      </c>
      <c r="H47" s="7">
        <v>76.56</v>
      </c>
      <c r="I47" s="7">
        <v>35.97</v>
      </c>
      <c r="J47" s="7">
        <v>3.36</v>
      </c>
      <c r="K47" s="7">
        <v>240.41</v>
      </c>
      <c r="L47" s="7">
        <v>358.92177948599999</v>
      </c>
      <c r="O47" s="5">
        <v>25719</v>
      </c>
      <c r="P47" s="6">
        <v>7.0465172744892586</v>
      </c>
      <c r="Q47" s="8">
        <f t="shared" si="0"/>
        <v>5.1661146106440015E-2</v>
      </c>
      <c r="R47" s="1">
        <f t="shared" si="1"/>
        <v>0.38618664672001346</v>
      </c>
      <c r="S47" s="1">
        <f t="shared" si="2"/>
        <v>38.618664672001344</v>
      </c>
    </row>
    <row r="48" spans="1:19">
      <c r="A48" s="5">
        <v>26480</v>
      </c>
      <c r="B48" s="6">
        <v>6.8886142356277489</v>
      </c>
      <c r="C48" s="7">
        <v>7.85</v>
      </c>
      <c r="D48" s="7">
        <v>8.49</v>
      </c>
      <c r="E48" s="1">
        <v>8.59</v>
      </c>
      <c r="F48" s="1">
        <v>8.77</v>
      </c>
      <c r="G48" s="1">
        <v>9.26</v>
      </c>
      <c r="H48" s="7">
        <v>72.73</v>
      </c>
      <c r="I48" s="7">
        <v>35.409999999999997</v>
      </c>
      <c r="J48" s="7">
        <v>3.36</v>
      </c>
      <c r="K48" s="7">
        <v>239.79</v>
      </c>
      <c r="L48" s="7">
        <v>358.89601779999998</v>
      </c>
      <c r="O48" s="5">
        <v>25749</v>
      </c>
      <c r="P48" s="6">
        <v>6.8786142356277491</v>
      </c>
      <c r="Q48" s="8">
        <f t="shared" si="0"/>
        <v>-2.3827804902909144E-2</v>
      </c>
      <c r="R48" s="1">
        <f t="shared" si="1"/>
        <v>-0.17812187238730406</v>
      </c>
      <c r="S48" s="1">
        <f t="shared" si="2"/>
        <v>-17.812187238730406</v>
      </c>
    </row>
    <row r="49" spans="1:19">
      <c r="A49" s="5">
        <v>26511</v>
      </c>
      <c r="B49" s="6">
        <v>6.6579729930068154</v>
      </c>
      <c r="C49" s="7">
        <v>7.47</v>
      </c>
      <c r="D49" s="7">
        <v>8.4499999999999993</v>
      </c>
      <c r="E49" s="1">
        <v>8.65</v>
      </c>
      <c r="F49" s="1">
        <v>8.93</v>
      </c>
      <c r="G49" s="1">
        <v>9.41</v>
      </c>
      <c r="H49" s="7">
        <v>78.06</v>
      </c>
      <c r="I49" s="7">
        <v>35.309999999999995</v>
      </c>
      <c r="J49" s="7">
        <v>3.32</v>
      </c>
      <c r="K49" s="7">
        <v>239.07999999999998</v>
      </c>
      <c r="L49" s="7">
        <v>359.38612305099997</v>
      </c>
      <c r="O49" s="5">
        <v>25780</v>
      </c>
      <c r="P49" s="6">
        <v>6.6479729930068157</v>
      </c>
      <c r="Q49" s="8">
        <f t="shared" si="0"/>
        <v>-3.353019005286384E-2</v>
      </c>
      <c r="R49" s="1">
        <f t="shared" si="1"/>
        <v>-0.25065087858718726</v>
      </c>
      <c r="S49" s="1">
        <f t="shared" si="2"/>
        <v>-25.065087858718726</v>
      </c>
    </row>
    <row r="50" spans="1:19">
      <c r="A50" s="5">
        <v>26542</v>
      </c>
      <c r="B50" s="6">
        <v>6.6160662360034213</v>
      </c>
      <c r="C50" s="7">
        <v>7.54</v>
      </c>
      <c r="D50" s="7">
        <v>8.14</v>
      </c>
      <c r="E50" s="1">
        <v>8.5</v>
      </c>
      <c r="F50" s="1">
        <v>8.86</v>
      </c>
      <c r="G50" s="1">
        <v>9.4499999999999993</v>
      </c>
      <c r="H50" s="7">
        <v>81.53</v>
      </c>
      <c r="I50" s="7">
        <v>35.26</v>
      </c>
      <c r="J50" s="7">
        <v>3.32</v>
      </c>
      <c r="K50" s="7">
        <v>238.82</v>
      </c>
      <c r="L50" s="7">
        <v>358.24034210999997</v>
      </c>
      <c r="O50" s="5">
        <v>25811</v>
      </c>
      <c r="P50" s="6">
        <v>6.6060662360034215</v>
      </c>
      <c r="Q50" s="8">
        <f t="shared" si="0"/>
        <v>-6.3036894174325342E-3</v>
      </c>
      <c r="R50" s="1">
        <f t="shared" si="1"/>
        <v>-4.71224674935974E-2</v>
      </c>
      <c r="S50" s="1">
        <f t="shared" si="2"/>
        <v>-4.71224674935974</v>
      </c>
    </row>
    <row r="51" spans="1:19">
      <c r="A51" s="5">
        <v>26572</v>
      </c>
      <c r="B51" s="6">
        <v>6.3124996698932483</v>
      </c>
      <c r="C51" s="7">
        <v>7.3999999999999995</v>
      </c>
      <c r="D51" s="7">
        <v>8.1</v>
      </c>
      <c r="E51" s="1">
        <v>8.48</v>
      </c>
      <c r="F51" s="1">
        <v>8.7899999999999991</v>
      </c>
      <c r="G51" s="1">
        <v>9.4</v>
      </c>
      <c r="H51" s="7">
        <v>84.22</v>
      </c>
      <c r="I51" s="7">
        <v>36.239999999999995</v>
      </c>
      <c r="J51" s="7">
        <v>3.32</v>
      </c>
      <c r="K51" s="7">
        <v>238.54</v>
      </c>
      <c r="L51" s="7">
        <v>357.98386790699999</v>
      </c>
      <c r="O51" s="5">
        <v>25841</v>
      </c>
      <c r="P51" s="6">
        <v>6.3024996698932485</v>
      </c>
      <c r="Q51" s="8">
        <f t="shared" si="0"/>
        <v>-4.5952697909039775E-2</v>
      </c>
      <c r="R51" s="1">
        <f t="shared" si="1"/>
        <v>-0.34351383294257987</v>
      </c>
      <c r="S51" s="1">
        <f t="shared" si="2"/>
        <v>-34.351383294257985</v>
      </c>
    </row>
    <row r="52" spans="1:19">
      <c r="A52" s="5">
        <v>26603</v>
      </c>
      <c r="B52" s="6">
        <v>6.0825091715050297</v>
      </c>
      <c r="C52" s="7">
        <v>7.34</v>
      </c>
      <c r="D52" s="7">
        <v>8.0399999999999991</v>
      </c>
      <c r="E52" s="1">
        <v>8.4499999999999993</v>
      </c>
      <c r="F52" s="1">
        <v>8.7200000000000006</v>
      </c>
      <c r="G52" s="1">
        <v>9.34</v>
      </c>
      <c r="H52" s="7">
        <v>83.26</v>
      </c>
      <c r="I52" s="7">
        <v>38.01</v>
      </c>
      <c r="J52" s="7">
        <v>3.32</v>
      </c>
      <c r="K52" s="7">
        <v>238.75</v>
      </c>
      <c r="L52" s="7">
        <v>357.81735652099997</v>
      </c>
      <c r="O52" s="5">
        <v>25872</v>
      </c>
      <c r="P52" s="6">
        <v>6.0725091715050299</v>
      </c>
      <c r="Q52" s="8">
        <f t="shared" si="0"/>
        <v>-3.6491949295431536E-2</v>
      </c>
      <c r="R52" s="1">
        <f t="shared" si="1"/>
        <v>-0.27279115143213373</v>
      </c>
      <c r="S52" s="1">
        <f t="shared" si="2"/>
        <v>-27.279115143213374</v>
      </c>
    </row>
    <row r="53" spans="1:19">
      <c r="A53" s="5">
        <v>26633</v>
      </c>
      <c r="B53" s="6">
        <v>5.4357489966080621</v>
      </c>
      <c r="C53" s="7">
        <v>6.85</v>
      </c>
      <c r="D53" s="7">
        <v>8.06</v>
      </c>
      <c r="E53" s="1">
        <v>8.43</v>
      </c>
      <c r="F53" s="1">
        <v>8.75</v>
      </c>
      <c r="G53" s="1">
        <v>9.39</v>
      </c>
      <c r="H53" s="7">
        <v>87.210000000000008</v>
      </c>
      <c r="I53" s="7">
        <v>37.559999999999995</v>
      </c>
      <c r="J53" s="7">
        <v>3.32</v>
      </c>
      <c r="K53" s="7">
        <v>239.04999999999998</v>
      </c>
      <c r="L53" s="7">
        <v>357.71496494399997</v>
      </c>
      <c r="O53" s="5">
        <v>25902</v>
      </c>
      <c r="P53" s="6">
        <v>5.4257489966080623</v>
      </c>
      <c r="Q53" s="8">
        <f t="shared" si="0"/>
        <v>-0.10650624916827789</v>
      </c>
      <c r="R53" s="1">
        <f t="shared" si="1"/>
        <v>-0.79617457840131201</v>
      </c>
      <c r="S53" s="1">
        <f t="shared" si="2"/>
        <v>-79.617457840131195</v>
      </c>
    </row>
    <row r="54" spans="1:19">
      <c r="A54" s="5">
        <v>26664</v>
      </c>
      <c r="B54" s="6">
        <v>5.0091801856352207</v>
      </c>
      <c r="C54" s="7">
        <v>6.3999999999999995</v>
      </c>
      <c r="D54" s="7">
        <v>7.6499999999999995</v>
      </c>
      <c r="E54" s="1">
        <v>8.14</v>
      </c>
      <c r="F54" s="1">
        <v>8.49</v>
      </c>
      <c r="G54" s="1">
        <v>9.129999999999999</v>
      </c>
      <c r="H54" s="7">
        <v>92.01</v>
      </c>
      <c r="I54" s="7">
        <v>37.409999999999997</v>
      </c>
      <c r="J54" s="7">
        <v>3.57</v>
      </c>
      <c r="K54" s="7">
        <v>239.07999999999998</v>
      </c>
      <c r="L54" s="7">
        <v>357.67658321099998</v>
      </c>
      <c r="O54" s="5">
        <v>25933</v>
      </c>
      <c r="P54" s="6">
        <v>4.9991801856352209</v>
      </c>
      <c r="Q54" s="8">
        <f t="shared" si="0"/>
        <v>-7.8619341078902338E-2</v>
      </c>
      <c r="R54" s="1">
        <f t="shared" si="1"/>
        <v>-0.58770937129506395</v>
      </c>
      <c r="S54" s="1">
        <f t="shared" si="2"/>
        <v>-58.770937129506393</v>
      </c>
    </row>
    <row r="55" spans="1:19">
      <c r="A55" s="5">
        <v>26695</v>
      </c>
      <c r="B55" s="6">
        <v>4.5627638529765742</v>
      </c>
      <c r="C55" s="7">
        <v>6.25</v>
      </c>
      <c r="D55" s="7">
        <v>7.37</v>
      </c>
      <c r="E55" s="1">
        <v>7.91</v>
      </c>
      <c r="F55" s="1">
        <v>8.16</v>
      </c>
      <c r="G55" s="1">
        <v>8.75</v>
      </c>
      <c r="H55" s="7">
        <v>95.850000000000009</v>
      </c>
      <c r="I55" s="7">
        <v>38.059999999999995</v>
      </c>
      <c r="J55" s="7">
        <v>3.57</v>
      </c>
      <c r="K55" s="7">
        <v>240.54</v>
      </c>
      <c r="L55" s="7">
        <v>358.02231562399999</v>
      </c>
      <c r="O55" s="5">
        <v>25964</v>
      </c>
      <c r="P55" s="6">
        <v>4.5527638529765744</v>
      </c>
      <c r="Q55" s="8">
        <f t="shared" si="0"/>
        <v>-8.929790807328597E-2</v>
      </c>
      <c r="R55" s="1">
        <f t="shared" si="1"/>
        <v>-0.66753570675497242</v>
      </c>
      <c r="S55" s="1">
        <f t="shared" si="2"/>
        <v>-66.753570675497244</v>
      </c>
    </row>
    <row r="56" spans="1:19">
      <c r="A56" s="5">
        <v>26723</v>
      </c>
      <c r="B56" s="6">
        <v>3.7864750712268682</v>
      </c>
      <c r="C56" s="7">
        <v>6.12</v>
      </c>
      <c r="D56" s="7">
        <v>7.09</v>
      </c>
      <c r="E56" s="1">
        <v>7.68</v>
      </c>
      <c r="F56" s="1">
        <v>7.8599999999999994</v>
      </c>
      <c r="G56" s="1">
        <v>8.4</v>
      </c>
      <c r="H56" s="7">
        <v>96.76</v>
      </c>
      <c r="I56" s="7">
        <v>38.76</v>
      </c>
      <c r="J56" s="7">
        <v>3.57</v>
      </c>
      <c r="K56" s="7">
        <v>241.82</v>
      </c>
      <c r="L56" s="7">
        <v>357.54870356499998</v>
      </c>
      <c r="O56" s="5">
        <v>25992</v>
      </c>
      <c r="P56" s="6">
        <v>3.7764750712268684</v>
      </c>
      <c r="Q56" s="8">
        <f t="shared" si="0"/>
        <v>-0.17050934483284741</v>
      </c>
      <c r="R56" s="1">
        <f t="shared" si="1"/>
        <v>-1.2746219756672261</v>
      </c>
      <c r="S56" s="1">
        <f t="shared" si="2"/>
        <v>-127.46219756672261</v>
      </c>
    </row>
    <row r="57" spans="1:19">
      <c r="A57" s="5">
        <v>26754</v>
      </c>
      <c r="B57" s="6">
        <v>3.4664761929843926</v>
      </c>
      <c r="C57" s="7">
        <v>5.71</v>
      </c>
      <c r="D57" s="7">
        <v>7.22</v>
      </c>
      <c r="E57" s="1">
        <v>7.74</v>
      </c>
      <c r="F57" s="1">
        <v>7.97</v>
      </c>
      <c r="G57" s="1">
        <v>8.4700000000000006</v>
      </c>
      <c r="H57" s="7">
        <v>100.32000000000001</v>
      </c>
      <c r="I57" s="7">
        <v>38.83</v>
      </c>
      <c r="J57" s="7">
        <v>3.57</v>
      </c>
      <c r="K57" s="7">
        <v>241.89</v>
      </c>
      <c r="L57" s="7">
        <v>357.52313860699996</v>
      </c>
      <c r="O57" s="5">
        <v>26023</v>
      </c>
      <c r="P57" s="6">
        <v>3.4564761929843928</v>
      </c>
      <c r="Q57" s="8">
        <f t="shared" si="0"/>
        <v>-8.4734804866199553E-2</v>
      </c>
      <c r="R57" s="1">
        <f t="shared" si="1"/>
        <v>-0.63342478086588594</v>
      </c>
      <c r="S57" s="1">
        <f t="shared" si="2"/>
        <v>-63.342478086588592</v>
      </c>
    </row>
    <row r="58" spans="1:19">
      <c r="A58" s="5">
        <v>26784</v>
      </c>
      <c r="B58" s="6">
        <v>3.9518339310484114</v>
      </c>
      <c r="C58" s="7">
        <v>5.84</v>
      </c>
      <c r="D58" s="7">
        <v>7.26</v>
      </c>
      <c r="E58" s="1">
        <v>7.75</v>
      </c>
      <c r="F58" s="1">
        <v>8</v>
      </c>
      <c r="G58" s="1">
        <v>8.4599999999999991</v>
      </c>
      <c r="H58" s="7">
        <v>103.87</v>
      </c>
      <c r="I58" s="7">
        <v>39.21</v>
      </c>
      <c r="J58" s="7">
        <v>3.57</v>
      </c>
      <c r="K58" s="7">
        <v>241.82</v>
      </c>
      <c r="L58" s="7">
        <v>357.51035749900001</v>
      </c>
      <c r="O58" s="5">
        <v>26053</v>
      </c>
      <c r="P58" s="6">
        <v>3.9418339310484116</v>
      </c>
      <c r="Q58" s="8">
        <f t="shared" si="0"/>
        <v>0.14041981224958211</v>
      </c>
      <c r="R58" s="1">
        <f t="shared" si="1"/>
        <v>1.0496913156744689</v>
      </c>
      <c r="S58" s="1">
        <f t="shared" si="2"/>
        <v>104.96913156744689</v>
      </c>
    </row>
    <row r="59" spans="1:19">
      <c r="A59" s="5">
        <v>26815</v>
      </c>
      <c r="B59" s="6">
        <v>4.2415371838838629</v>
      </c>
      <c r="C59" s="7">
        <v>6.3999999999999995</v>
      </c>
      <c r="D59" s="7">
        <v>7.54</v>
      </c>
      <c r="E59" s="1">
        <v>7.85</v>
      </c>
      <c r="F59" s="1">
        <v>8.15</v>
      </c>
      <c r="G59" s="1">
        <v>8.629999999999999</v>
      </c>
      <c r="H59" s="7">
        <v>99.64</v>
      </c>
      <c r="I59" s="7">
        <v>40.93</v>
      </c>
      <c r="J59" s="7">
        <v>3.57</v>
      </c>
      <c r="K59" s="7">
        <v>241.89</v>
      </c>
      <c r="L59" s="7">
        <v>357.42091532899997</v>
      </c>
      <c r="O59" s="5">
        <v>26084</v>
      </c>
      <c r="P59" s="6">
        <v>4.2315371838838631</v>
      </c>
      <c r="Q59" s="8">
        <f t="shared" si="0"/>
        <v>7.3494535260240967E-2</v>
      </c>
      <c r="R59" s="1">
        <f t="shared" si="1"/>
        <v>0.54939950549916483</v>
      </c>
      <c r="S59" s="1">
        <f t="shared" si="2"/>
        <v>54.939950549916482</v>
      </c>
    </row>
    <row r="60" spans="1:19">
      <c r="A60" s="5">
        <v>26845</v>
      </c>
      <c r="B60" s="6">
        <v>4.8741135201607255</v>
      </c>
      <c r="C60" s="7">
        <v>6.5299999999999994</v>
      </c>
      <c r="D60" s="7">
        <v>7.6499999999999995</v>
      </c>
      <c r="E60" s="1">
        <v>7.97</v>
      </c>
      <c r="F60" s="1">
        <v>8.2099999999999991</v>
      </c>
      <c r="G60" s="1">
        <v>8.76</v>
      </c>
      <c r="H60" s="7">
        <v>99.710000000000008</v>
      </c>
      <c r="I60" s="7">
        <v>40.159999999999997</v>
      </c>
      <c r="J60" s="7">
        <v>3.57</v>
      </c>
      <c r="K60" s="7">
        <v>241.91</v>
      </c>
      <c r="L60" s="7">
        <v>357.42091532899997</v>
      </c>
      <c r="O60" s="5">
        <v>26114</v>
      </c>
      <c r="P60" s="6">
        <v>4.8641135201607257</v>
      </c>
      <c r="Q60" s="8">
        <f t="shared" si="0"/>
        <v>0.14949090809979837</v>
      </c>
      <c r="R60" s="1">
        <f t="shared" si="1"/>
        <v>1.1175011951001628</v>
      </c>
      <c r="S60" s="1">
        <f t="shared" si="2"/>
        <v>111.75011951001628</v>
      </c>
    </row>
    <row r="61" spans="1:19">
      <c r="A61" s="5">
        <v>26876</v>
      </c>
      <c r="B61" s="6">
        <v>5.5503467972382605</v>
      </c>
      <c r="C61" s="7">
        <v>6.74</v>
      </c>
      <c r="D61" s="7">
        <v>7.6499999999999995</v>
      </c>
      <c r="E61" s="1">
        <v>7.97</v>
      </c>
      <c r="F61" s="1">
        <v>8.2200000000000006</v>
      </c>
      <c r="G61" s="1">
        <v>8.77</v>
      </c>
      <c r="H61" s="7">
        <v>95.61</v>
      </c>
      <c r="I61" s="7">
        <v>42.91</v>
      </c>
      <c r="J61" s="7">
        <v>3.57</v>
      </c>
      <c r="K61" s="7">
        <v>241.87</v>
      </c>
      <c r="L61" s="7">
        <v>357.40814152899998</v>
      </c>
      <c r="O61" s="5">
        <v>26145</v>
      </c>
      <c r="P61" s="6">
        <v>5.5403467972382607</v>
      </c>
      <c r="Q61" s="8">
        <f t="shared" si="0"/>
        <v>0.13902497840041983</v>
      </c>
      <c r="R61" s="1">
        <f t="shared" si="1"/>
        <v>1.0392644040099521</v>
      </c>
      <c r="S61" s="1">
        <f t="shared" si="2"/>
        <v>103.92644040099522</v>
      </c>
    </row>
    <row r="62" spans="1:19">
      <c r="A62" s="5">
        <v>26907</v>
      </c>
      <c r="B62" s="6">
        <v>5.071548964217131</v>
      </c>
      <c r="C62" s="7">
        <v>6.59</v>
      </c>
      <c r="D62" s="7">
        <v>7.6</v>
      </c>
      <c r="E62" s="1">
        <v>7.9399999999999995</v>
      </c>
      <c r="F62" s="1">
        <v>8.2099999999999991</v>
      </c>
      <c r="G62" s="1">
        <v>8.77</v>
      </c>
      <c r="H62" s="7">
        <v>99.04</v>
      </c>
      <c r="I62" s="7">
        <v>42.86</v>
      </c>
      <c r="J62" s="7">
        <v>3.57</v>
      </c>
      <c r="K62" s="7">
        <v>241.89999999999998</v>
      </c>
      <c r="L62" s="7">
        <v>355.71732401499997</v>
      </c>
      <c r="O62" s="5">
        <v>26176</v>
      </c>
      <c r="P62" s="6">
        <v>5.0615489642171312</v>
      </c>
      <c r="Q62" s="8">
        <f t="shared" si="0"/>
        <v>-8.6420191829832627E-2</v>
      </c>
      <c r="R62" s="1">
        <f t="shared" si="1"/>
        <v>-0.64602368718070236</v>
      </c>
      <c r="S62" s="1">
        <f t="shared" si="2"/>
        <v>-64.602368718070238</v>
      </c>
    </row>
    <row r="63" spans="1:19">
      <c r="A63" s="5">
        <v>26937</v>
      </c>
      <c r="B63" s="6">
        <v>4.8221887229181739</v>
      </c>
      <c r="C63" s="7">
        <v>6.1499999999999995</v>
      </c>
      <c r="D63" s="7">
        <v>7.45</v>
      </c>
      <c r="E63" s="1">
        <v>7.8199999999999994</v>
      </c>
      <c r="F63" s="1">
        <v>8.0499999999999989</v>
      </c>
      <c r="G63" s="1">
        <v>8.6</v>
      </c>
      <c r="H63" s="7">
        <v>98.350000000000009</v>
      </c>
      <c r="I63" s="7">
        <v>42.66</v>
      </c>
      <c r="J63" s="7">
        <v>3.57</v>
      </c>
      <c r="K63" s="7">
        <v>246.98</v>
      </c>
      <c r="L63" s="7">
        <v>338.04197782599999</v>
      </c>
      <c r="O63" s="5">
        <v>26206</v>
      </c>
      <c r="P63" s="6">
        <v>4.8121887229181741</v>
      </c>
      <c r="Q63" s="8">
        <f t="shared" si="0"/>
        <v>-4.9265598942501931E-2</v>
      </c>
      <c r="R63" s="1">
        <f t="shared" si="1"/>
        <v>-0.36827902375720117</v>
      </c>
      <c r="S63" s="1">
        <f t="shared" si="2"/>
        <v>-36.827902375720114</v>
      </c>
    </row>
    <row r="64" spans="1:19">
      <c r="A64" s="5">
        <v>26968</v>
      </c>
      <c r="B64" s="6">
        <v>4.583505638849541</v>
      </c>
      <c r="C64" s="7">
        <v>5.9399999999999995</v>
      </c>
      <c r="D64" s="7">
        <v>7.3999999999999995</v>
      </c>
      <c r="E64" s="1">
        <v>7.7</v>
      </c>
      <c r="F64" s="1">
        <v>7.9799999999999995</v>
      </c>
      <c r="G64" s="1">
        <v>8.49</v>
      </c>
      <c r="H64" s="7">
        <v>94.100000000000009</v>
      </c>
      <c r="I64" s="7">
        <v>42.51</v>
      </c>
      <c r="J64" s="7">
        <v>3.57</v>
      </c>
      <c r="K64" s="7">
        <v>249.07999999999998</v>
      </c>
      <c r="L64" s="7">
        <v>331.11390040499998</v>
      </c>
      <c r="O64" s="5">
        <v>26237</v>
      </c>
      <c r="P64" s="6">
        <v>4.5735056388495412</v>
      </c>
      <c r="Q64" s="8">
        <f t="shared" si="0"/>
        <v>-4.9599693156650027E-2</v>
      </c>
      <c r="R64" s="1">
        <f t="shared" si="1"/>
        <v>-0.37077650462966533</v>
      </c>
      <c r="S64" s="1">
        <f t="shared" si="2"/>
        <v>-37.077650462966531</v>
      </c>
    </row>
    <row r="65" spans="1:19">
      <c r="A65" s="5">
        <v>26998</v>
      </c>
      <c r="B65" s="6">
        <v>4.3347441176685289</v>
      </c>
      <c r="C65" s="7">
        <v>5.8199999999999994</v>
      </c>
      <c r="D65" s="7">
        <v>7.27</v>
      </c>
      <c r="E65" s="1">
        <v>7.5699999999999994</v>
      </c>
      <c r="F65" s="1">
        <v>7.89</v>
      </c>
      <c r="G65" s="1">
        <v>8.39</v>
      </c>
      <c r="H65" s="7">
        <v>94</v>
      </c>
      <c r="I65" s="7">
        <v>43.41</v>
      </c>
      <c r="J65" s="7">
        <v>3.57</v>
      </c>
      <c r="K65" s="7">
        <v>249.35999999999999</v>
      </c>
      <c r="L65" s="7">
        <v>328.76271221100001</v>
      </c>
      <c r="O65" s="5">
        <v>26267</v>
      </c>
      <c r="P65" s="6">
        <v>4.3247441176685291</v>
      </c>
      <c r="Q65" s="8">
        <f t="shared" si="0"/>
        <v>-5.4391869350266631E-2</v>
      </c>
      <c r="R65" s="1">
        <f t="shared" si="1"/>
        <v>-0.40659983791172682</v>
      </c>
      <c r="S65" s="1">
        <f t="shared" si="2"/>
        <v>-40.659983791172685</v>
      </c>
    </row>
    <row r="66" spans="1:19">
      <c r="A66" s="5">
        <v>27029</v>
      </c>
      <c r="B66" s="6">
        <v>4.1173279175105204</v>
      </c>
      <c r="C66" s="7">
        <v>5.9399999999999995</v>
      </c>
      <c r="D66" s="7">
        <v>7.26</v>
      </c>
      <c r="E66" s="1">
        <v>7.58</v>
      </c>
      <c r="F66" s="1">
        <v>7.8199999999999994</v>
      </c>
      <c r="G66" s="1">
        <v>8.39</v>
      </c>
      <c r="H66" s="7">
        <v>101.96000000000001</v>
      </c>
      <c r="I66" s="7">
        <v>43.559999999999995</v>
      </c>
      <c r="J66" s="7">
        <v>3.57</v>
      </c>
      <c r="K66" s="7">
        <v>251.06</v>
      </c>
      <c r="L66" s="7">
        <v>320.020240328</v>
      </c>
      <c r="O66" s="5">
        <v>26298</v>
      </c>
      <c r="P66" s="6">
        <v>4.1073279175105206</v>
      </c>
      <c r="Q66" s="8">
        <f t="shared" si="0"/>
        <v>-5.0272615961199918E-2</v>
      </c>
      <c r="R66" s="1">
        <f t="shared" si="1"/>
        <v>-0.37580685763141869</v>
      </c>
      <c r="S66" s="1">
        <f t="shared" si="2"/>
        <v>-37.580685763141872</v>
      </c>
    </row>
    <row r="67" spans="1:19">
      <c r="A67" s="5">
        <v>27060</v>
      </c>
      <c r="B67" s="15">
        <v>3.4664761929843926</v>
      </c>
      <c r="C67" s="15">
        <v>5.96</v>
      </c>
      <c r="D67" s="1">
        <v>7.2</v>
      </c>
      <c r="E67" s="1">
        <v>7.5299999999999994</v>
      </c>
      <c r="F67" s="1">
        <v>7.71</v>
      </c>
      <c r="G67" s="1">
        <v>8.24</v>
      </c>
      <c r="H67" s="1">
        <v>103.95</v>
      </c>
      <c r="I67" s="1">
        <v>46.21</v>
      </c>
      <c r="J67" s="1">
        <v>3.57</v>
      </c>
      <c r="K67" s="1">
        <v>259.38</v>
      </c>
      <c r="L67" s="1">
        <v>310.57</v>
      </c>
      <c r="O67" s="5">
        <v>26329</v>
      </c>
      <c r="P67" s="1">
        <v>3.4564761929843928</v>
      </c>
      <c r="Q67" s="8">
        <f t="shared" si="0"/>
        <v>-0.15846110600310026</v>
      </c>
      <c r="R67" s="1">
        <f t="shared" si="1"/>
        <v>-1.1845568241323496</v>
      </c>
      <c r="S67" s="1">
        <f t="shared" si="2"/>
        <v>-118.45568241323497</v>
      </c>
    </row>
    <row r="68" spans="1:19">
      <c r="A68" s="5">
        <v>27088</v>
      </c>
      <c r="B68" s="15">
        <v>3.2809024106102695</v>
      </c>
      <c r="C68" s="15">
        <v>6.09</v>
      </c>
      <c r="D68" s="1">
        <v>7.2799999999999994</v>
      </c>
      <c r="E68" s="1">
        <v>7.5299999999999994</v>
      </c>
      <c r="F68" s="1">
        <v>7.71</v>
      </c>
      <c r="G68" s="1">
        <v>8.24</v>
      </c>
      <c r="H68" s="1">
        <v>106.58</v>
      </c>
      <c r="I68" s="1">
        <v>48.65</v>
      </c>
      <c r="J68" s="1">
        <v>3.57</v>
      </c>
      <c r="K68" s="1">
        <v>260.59999999999997</v>
      </c>
      <c r="L68" s="1">
        <v>303.40999999999997</v>
      </c>
      <c r="O68" s="5">
        <v>26357</v>
      </c>
      <c r="P68" s="1">
        <v>3.2709024106102698</v>
      </c>
      <c r="Q68" s="8">
        <f t="shared" si="0"/>
        <v>-5.3688719960166997E-2</v>
      </c>
      <c r="R68" s="1">
        <f t="shared" si="1"/>
        <v>-0.40134352972711324</v>
      </c>
      <c r="S68" s="1">
        <f t="shared" si="2"/>
        <v>-40.134352972711326</v>
      </c>
    </row>
    <row r="69" spans="1:19">
      <c r="A69" s="5">
        <v>27119</v>
      </c>
      <c r="B69" s="15">
        <v>3.8278021271112603</v>
      </c>
      <c r="C69" s="15">
        <v>6.08</v>
      </c>
      <c r="D69" s="1">
        <v>7.25</v>
      </c>
      <c r="E69" s="1">
        <v>7.54</v>
      </c>
      <c r="F69" s="1">
        <v>7.67</v>
      </c>
      <c r="G69" s="1">
        <v>8.25</v>
      </c>
      <c r="H69" s="1">
        <v>107.21000000000001</v>
      </c>
      <c r="I69" s="1">
        <v>48.41</v>
      </c>
      <c r="J69" s="1">
        <v>3.57</v>
      </c>
      <c r="K69" s="1">
        <v>261.64</v>
      </c>
      <c r="L69" s="1">
        <v>304.33</v>
      </c>
      <c r="O69" s="5">
        <v>26389</v>
      </c>
      <c r="P69" s="1">
        <v>3.8178021271112605</v>
      </c>
      <c r="Q69" s="8">
        <f t="shared" si="0"/>
        <v>0.16720147771053573</v>
      </c>
      <c r="R69" s="1">
        <f t="shared" si="1"/>
        <v>1.249894415246307</v>
      </c>
      <c r="S69" s="1">
        <f t="shared" si="2"/>
        <v>124.98944152463069</v>
      </c>
    </row>
    <row r="70" spans="1:19">
      <c r="A70" s="5">
        <v>27149</v>
      </c>
      <c r="B70" s="15">
        <v>3.8071375446233411</v>
      </c>
      <c r="C70" s="15">
        <v>6.2</v>
      </c>
      <c r="D70" s="1">
        <v>7.31</v>
      </c>
      <c r="E70" s="1">
        <v>7.58</v>
      </c>
      <c r="F70" s="1">
        <v>7.75</v>
      </c>
      <c r="G70" s="1">
        <v>8.25</v>
      </c>
      <c r="H70" s="1">
        <v>107.68</v>
      </c>
      <c r="I70" s="1">
        <v>49.309999999999995</v>
      </c>
      <c r="J70" s="1">
        <v>3.57</v>
      </c>
      <c r="K70" s="1">
        <v>261.11</v>
      </c>
      <c r="L70" s="1">
        <v>304.89</v>
      </c>
      <c r="O70" s="5">
        <v>26419</v>
      </c>
      <c r="P70" s="1">
        <v>3.7971375446233413</v>
      </c>
      <c r="Q70" s="8">
        <f t="shared" si="0"/>
        <v>-5.4126908100277094E-3</v>
      </c>
      <c r="R70" s="1">
        <f t="shared" si="1"/>
        <v>-4.046191521477413E-2</v>
      </c>
      <c r="S70" s="1">
        <f t="shared" si="2"/>
        <v>-4.0461915214774127</v>
      </c>
    </row>
    <row r="71" spans="1:19">
      <c r="A71" s="5">
        <v>27180</v>
      </c>
      <c r="B71" s="15">
        <v>3.7864750712268682</v>
      </c>
      <c r="C71" s="15">
        <v>6.14</v>
      </c>
      <c r="D71" s="1">
        <v>7.31</v>
      </c>
      <c r="E71" s="1">
        <v>7.5699999999999994</v>
      </c>
      <c r="F71" s="1">
        <v>7.76</v>
      </c>
      <c r="G71" s="1">
        <v>8.24</v>
      </c>
      <c r="H71" s="1">
        <v>109.36</v>
      </c>
      <c r="I71" s="1">
        <v>59.41</v>
      </c>
      <c r="J71" s="1">
        <v>3.57</v>
      </c>
      <c r="K71" s="1">
        <v>261.31</v>
      </c>
      <c r="L71" s="1">
        <v>304.7</v>
      </c>
      <c r="O71" s="5">
        <v>26450</v>
      </c>
      <c r="P71" s="1">
        <v>3.7764750712268684</v>
      </c>
      <c r="Q71" s="8">
        <f t="shared" si="0"/>
        <v>-5.4415920291669417E-3</v>
      </c>
      <c r="R71" s="1">
        <f t="shared" si="1"/>
        <v>-4.0677962781401948E-2</v>
      </c>
      <c r="S71" s="1">
        <f t="shared" si="2"/>
        <v>-4.0677962781401948</v>
      </c>
    </row>
    <row r="72" spans="1:19">
      <c r="A72" s="5">
        <v>27210</v>
      </c>
      <c r="B72" s="15">
        <v>4.0138783319245013</v>
      </c>
      <c r="C72" s="15">
        <v>6.12</v>
      </c>
      <c r="D72" s="1">
        <v>7.24</v>
      </c>
      <c r="E72" s="1">
        <v>7.52</v>
      </c>
      <c r="F72" s="1">
        <v>7.7</v>
      </c>
      <c r="G72" s="1">
        <v>8.2099999999999991</v>
      </c>
      <c r="H72" s="1">
        <v>107.15</v>
      </c>
      <c r="I72" s="1">
        <v>64.010000000000005</v>
      </c>
      <c r="J72" s="1">
        <v>3.57</v>
      </c>
      <c r="K72" s="1">
        <v>244.10999999999999</v>
      </c>
      <c r="L72" s="1">
        <v>300.94</v>
      </c>
      <c r="O72" s="5">
        <v>26480</v>
      </c>
      <c r="P72" s="1">
        <v>4.0038783319245015</v>
      </c>
      <c r="Q72" s="8">
        <f t="shared" si="0"/>
        <v>6.0215745214427185E-2</v>
      </c>
      <c r="R72" s="1">
        <f t="shared" si="1"/>
        <v>0.4501355172452795</v>
      </c>
      <c r="S72" s="1">
        <f t="shared" si="2"/>
        <v>45.01355172452795</v>
      </c>
    </row>
    <row r="73" spans="1:19">
      <c r="A73" s="5">
        <v>27241</v>
      </c>
      <c r="B73" s="15">
        <v>4.0862874945773902</v>
      </c>
      <c r="C73" s="15">
        <v>6.12</v>
      </c>
      <c r="D73" s="1">
        <v>7.22</v>
      </c>
      <c r="E73" s="1">
        <v>7.51</v>
      </c>
      <c r="F73" s="1">
        <v>7.72</v>
      </c>
      <c r="G73" s="1">
        <v>8.24</v>
      </c>
      <c r="H73" s="1">
        <v>107.4</v>
      </c>
      <c r="I73" s="1">
        <v>66.510000000000005</v>
      </c>
      <c r="J73" s="1">
        <v>3.57</v>
      </c>
      <c r="K73" s="1">
        <v>244.98999999999998</v>
      </c>
      <c r="L73" s="1">
        <v>301.39999999999998</v>
      </c>
      <c r="O73" s="5">
        <v>26511</v>
      </c>
      <c r="P73" s="1">
        <v>4.0762874945773904</v>
      </c>
      <c r="Q73" s="8">
        <f t="shared" si="0"/>
        <v>1.808475599159487E-2</v>
      </c>
      <c r="R73" s="1">
        <f t="shared" si="1"/>
        <v>0.13519040515969247</v>
      </c>
      <c r="S73" s="1">
        <f t="shared" si="2"/>
        <v>13.519040515969246</v>
      </c>
    </row>
    <row r="74" spans="1:19">
      <c r="A74" s="5">
        <v>27272</v>
      </c>
      <c r="B74" s="15">
        <v>4.1276757820721564</v>
      </c>
      <c r="C74" s="15">
        <v>6.22</v>
      </c>
      <c r="D74" s="1">
        <v>7.2</v>
      </c>
      <c r="E74" s="1">
        <v>7.4399999999999995</v>
      </c>
      <c r="F74" s="1">
        <v>7.6499999999999995</v>
      </c>
      <c r="G74" s="1">
        <v>8.1999999999999993</v>
      </c>
      <c r="H74" s="1">
        <v>111.10000000000001</v>
      </c>
      <c r="I74" s="1">
        <v>66.86</v>
      </c>
      <c r="J74" s="1">
        <v>3.57</v>
      </c>
      <c r="K74" s="1">
        <v>244.84</v>
      </c>
      <c r="L74" s="1">
        <v>301.12</v>
      </c>
      <c r="O74" s="5">
        <v>26542</v>
      </c>
      <c r="P74" s="1">
        <v>4.1176757820721566</v>
      </c>
      <c r="Q74" s="8">
        <f t="shared" si="0"/>
        <v>1.0153426996948545E-2</v>
      </c>
      <c r="R74" s="1">
        <f t="shared" si="1"/>
        <v>7.5900714951022213E-2</v>
      </c>
      <c r="S74" s="1">
        <f t="shared" si="2"/>
        <v>7.5900714951022215</v>
      </c>
    </row>
    <row r="75" spans="1:19">
      <c r="A75" s="5">
        <v>27302</v>
      </c>
      <c r="B75" s="15">
        <v>4.7910402198789406</v>
      </c>
      <c r="C75" s="15">
        <v>6.56</v>
      </c>
      <c r="D75" s="1">
        <v>7.2299999999999995</v>
      </c>
      <c r="E75" s="1">
        <v>7.42</v>
      </c>
      <c r="F75" s="1">
        <v>7.6499999999999995</v>
      </c>
      <c r="G75" s="1">
        <v>8.1</v>
      </c>
      <c r="H75" s="1">
        <v>110.56</v>
      </c>
      <c r="I75" s="1">
        <v>68.760000000000005</v>
      </c>
      <c r="J75" s="1">
        <v>3.57</v>
      </c>
      <c r="K75" s="1">
        <v>241.95999999999998</v>
      </c>
      <c r="L75" s="1">
        <v>301.12</v>
      </c>
      <c r="O75" s="5">
        <v>26572</v>
      </c>
      <c r="P75" s="1">
        <v>4.7810402198789408</v>
      </c>
      <c r="Q75" s="8">
        <f t="shared" si="0"/>
        <v>0.16110166825056749</v>
      </c>
      <c r="R75" s="1">
        <f t="shared" si="1"/>
        <v>1.204296027705259</v>
      </c>
      <c r="S75" s="1">
        <f t="shared" si="2"/>
        <v>120.4296027705259</v>
      </c>
    </row>
    <row r="76" spans="1:19">
      <c r="A76" s="5">
        <v>27333</v>
      </c>
      <c r="B76" s="15">
        <v>4.8741135201607255</v>
      </c>
      <c r="C76" s="15">
        <v>6.49</v>
      </c>
      <c r="D76" s="1">
        <v>7.22</v>
      </c>
      <c r="E76" s="1">
        <v>7.46</v>
      </c>
      <c r="F76" s="1">
        <v>7.6499999999999995</v>
      </c>
      <c r="G76" s="1">
        <v>8.07</v>
      </c>
      <c r="H76" s="1">
        <v>111.59</v>
      </c>
      <c r="I76" s="1">
        <v>64.760000000000005</v>
      </c>
      <c r="J76" s="1">
        <v>3.57</v>
      </c>
      <c r="K76" s="1">
        <v>234.06</v>
      </c>
      <c r="L76" s="1">
        <v>301.12</v>
      </c>
      <c r="O76" s="5">
        <v>26603</v>
      </c>
      <c r="P76" s="1">
        <v>4.8641135201607257</v>
      </c>
      <c r="Q76" s="8">
        <f t="shared" si="0"/>
        <v>1.7375570265311113E-2</v>
      </c>
      <c r="R76" s="1">
        <f t="shared" si="1"/>
        <v>0.12988897307433112</v>
      </c>
      <c r="S76" s="1">
        <f t="shared" si="2"/>
        <v>12.988897307433112</v>
      </c>
    </row>
    <row r="77" spans="1:19">
      <c r="A77" s="5">
        <v>27363</v>
      </c>
      <c r="B77" s="15">
        <v>4.9156629238504577</v>
      </c>
      <c r="C77" s="15">
        <v>6.29</v>
      </c>
      <c r="D77" s="1">
        <v>7.13</v>
      </c>
      <c r="E77" s="1">
        <v>7.3999999999999995</v>
      </c>
      <c r="F77" s="1">
        <v>7.59</v>
      </c>
      <c r="G77" s="1">
        <v>8</v>
      </c>
      <c r="H77" s="1">
        <v>116.68</v>
      </c>
      <c r="I77" s="1">
        <v>63.559999999999995</v>
      </c>
      <c r="J77" s="1">
        <v>3.57</v>
      </c>
      <c r="K77" s="1">
        <v>235.23</v>
      </c>
      <c r="L77" s="1">
        <v>301.12</v>
      </c>
      <c r="O77" s="5">
        <v>26633</v>
      </c>
      <c r="P77" s="1">
        <v>4.9056629238504579</v>
      </c>
      <c r="Q77" s="8">
        <f t="shared" si="0"/>
        <v>8.54203001585363E-3</v>
      </c>
      <c r="R77" s="1">
        <f t="shared" si="1"/>
        <v>6.38549117978819E-2</v>
      </c>
      <c r="S77" s="1">
        <f t="shared" si="2"/>
        <v>6.3854911797881897</v>
      </c>
    </row>
    <row r="78" spans="1:19">
      <c r="A78" s="5">
        <v>27394</v>
      </c>
      <c r="B78" s="15">
        <v>5.2171506414287778</v>
      </c>
      <c r="C78" s="15">
        <v>6.37</v>
      </c>
      <c r="D78" s="1">
        <v>7.09</v>
      </c>
      <c r="E78" s="1">
        <v>7.37</v>
      </c>
      <c r="F78" s="1">
        <v>7.51</v>
      </c>
      <c r="G78" s="1">
        <v>7.9399999999999995</v>
      </c>
      <c r="H78" s="1">
        <v>118.06</v>
      </c>
      <c r="I78" s="1">
        <v>65.010000000000005</v>
      </c>
      <c r="J78" s="1">
        <v>3.57</v>
      </c>
      <c r="K78" s="1">
        <v>234.81</v>
      </c>
      <c r="L78" s="1">
        <v>301.67</v>
      </c>
      <c r="O78" s="5">
        <v>26664</v>
      </c>
      <c r="P78" s="1">
        <v>5.207150641428778</v>
      </c>
      <c r="Q78" s="8">
        <f t="shared" si="0"/>
        <v>6.1457079758281186E-2</v>
      </c>
      <c r="R78" s="1">
        <f t="shared" si="1"/>
        <v>0.45941496342638027</v>
      </c>
      <c r="S78" s="1">
        <f t="shared" si="2"/>
        <v>45.941496342638025</v>
      </c>
    </row>
    <row r="79" spans="1:19">
      <c r="A79" s="5">
        <v>27425</v>
      </c>
      <c r="B79" s="15">
        <v>5.5681092204999993</v>
      </c>
      <c r="C79" s="15">
        <v>6.4745454544999994</v>
      </c>
      <c r="D79" s="1">
        <v>7.16</v>
      </c>
      <c r="E79" s="1">
        <v>7.38</v>
      </c>
      <c r="F79" s="1">
        <v>7.54</v>
      </c>
      <c r="G79" s="1">
        <v>7.91</v>
      </c>
      <c r="H79" s="1">
        <v>116.04</v>
      </c>
      <c r="I79" s="1">
        <v>68.81</v>
      </c>
      <c r="J79" s="1">
        <v>3.57</v>
      </c>
      <c r="K79" s="1">
        <v>238.17999999999998</v>
      </c>
      <c r="L79" s="1">
        <v>301.39999999999998</v>
      </c>
      <c r="O79" s="5">
        <v>26695</v>
      </c>
      <c r="P79" s="1">
        <v>5.5581092204999996</v>
      </c>
      <c r="Q79" s="8">
        <f t="shared" si="0"/>
        <v>6.7399352013930436E-2</v>
      </c>
      <c r="R79" s="1">
        <f t="shared" si="1"/>
        <v>0.50383570065854333</v>
      </c>
      <c r="S79" s="1">
        <f t="shared" si="2"/>
        <v>50.383570065854336</v>
      </c>
    </row>
    <row r="80" spans="1:19">
      <c r="A80" s="5">
        <v>27453</v>
      </c>
      <c r="B80" s="15">
        <v>5.7678777107999997</v>
      </c>
      <c r="C80" s="15">
        <v>6.6455555553999996</v>
      </c>
      <c r="D80" s="1">
        <v>7.2299999999999995</v>
      </c>
      <c r="E80" s="1">
        <v>7.4799999999999995</v>
      </c>
      <c r="F80" s="1">
        <v>7.6099999999999994</v>
      </c>
      <c r="G80" s="1">
        <v>7.9799999999999995</v>
      </c>
      <c r="H80" s="1">
        <v>111.69000000000001</v>
      </c>
      <c r="I80" s="1">
        <v>82.01</v>
      </c>
      <c r="J80" s="1">
        <v>3.57</v>
      </c>
      <c r="K80" s="1">
        <v>249.01</v>
      </c>
      <c r="L80" s="1">
        <v>265.68</v>
      </c>
      <c r="O80" s="5">
        <v>26723</v>
      </c>
      <c r="P80" s="1">
        <v>5.7578777107999999</v>
      </c>
      <c r="Q80" s="8">
        <f t="shared" si="0"/>
        <v>3.5941807254019631E-2</v>
      </c>
      <c r="R80" s="1">
        <f t="shared" si="1"/>
        <v>0.26867863116874602</v>
      </c>
      <c r="S80" s="1">
        <f t="shared" si="2"/>
        <v>26.867863116874602</v>
      </c>
    </row>
    <row r="81" spans="1:19">
      <c r="A81" s="5">
        <v>27484</v>
      </c>
      <c r="B81" s="15">
        <v>6.2839706436</v>
      </c>
      <c r="C81" s="15">
        <v>6.7190909090000002</v>
      </c>
      <c r="D81" s="1">
        <v>7.3</v>
      </c>
      <c r="E81" s="1">
        <v>7.5</v>
      </c>
      <c r="F81" s="1">
        <v>7.67</v>
      </c>
      <c r="G81" s="1">
        <v>8.0399999999999991</v>
      </c>
      <c r="H81" s="1">
        <v>111.53</v>
      </c>
      <c r="I81" s="1">
        <v>90.76</v>
      </c>
      <c r="J81" s="1">
        <v>3.57</v>
      </c>
      <c r="K81" s="1">
        <v>247.56</v>
      </c>
      <c r="L81" s="1">
        <v>265.96999999999997</v>
      </c>
      <c r="O81" s="5">
        <v>26754</v>
      </c>
      <c r="P81" s="1">
        <v>6.2739706436000002</v>
      </c>
      <c r="Q81" s="8">
        <f t="shared" si="0"/>
        <v>8.9632492859646806E-2</v>
      </c>
      <c r="R81" s="1">
        <f t="shared" si="1"/>
        <v>0.67003685484065367</v>
      </c>
      <c r="S81" s="1">
        <f t="shared" si="2"/>
        <v>67.003685484065372</v>
      </c>
    </row>
    <row r="82" spans="1:19">
      <c r="A82" s="5">
        <v>27514</v>
      </c>
      <c r="B82" s="15">
        <v>6.4610346684</v>
      </c>
      <c r="C82" s="15">
        <v>6.6784999999999997</v>
      </c>
      <c r="D82" s="1">
        <v>7.27</v>
      </c>
      <c r="E82" s="1">
        <v>7.5</v>
      </c>
      <c r="F82" s="1">
        <v>7.6499999999999995</v>
      </c>
      <c r="G82" s="1">
        <v>8.1</v>
      </c>
      <c r="H82" s="1">
        <v>106.98</v>
      </c>
      <c r="I82" s="1">
        <v>90.710000000000008</v>
      </c>
      <c r="J82" s="1">
        <v>3.57</v>
      </c>
      <c r="K82" s="1">
        <v>248.91</v>
      </c>
      <c r="L82" s="1">
        <v>265.53999999999996</v>
      </c>
      <c r="O82" s="5">
        <v>26784</v>
      </c>
      <c r="P82" s="1">
        <v>6.4510346684000002</v>
      </c>
      <c r="Q82" s="8">
        <f t="shared" si="0"/>
        <v>2.8222004031947634E-2</v>
      </c>
      <c r="R82" s="1">
        <f t="shared" si="1"/>
        <v>0.21097017627833667</v>
      </c>
      <c r="S82" s="1">
        <f t="shared" si="2"/>
        <v>21.097017627833665</v>
      </c>
    </row>
    <row r="83" spans="1:19">
      <c r="A83" s="5">
        <v>27545</v>
      </c>
      <c r="B83" s="15">
        <v>6.5608249051999996</v>
      </c>
      <c r="C83" s="15">
        <v>6.8572727271999998</v>
      </c>
      <c r="D83" s="1">
        <v>7.3</v>
      </c>
      <c r="E83" s="1">
        <v>7.5</v>
      </c>
      <c r="F83" s="1">
        <v>7.6499999999999995</v>
      </c>
      <c r="G83" s="1">
        <v>8.07</v>
      </c>
      <c r="H83" s="1">
        <v>104.96000000000001</v>
      </c>
      <c r="I83" s="1">
        <v>126.01</v>
      </c>
      <c r="J83" s="1">
        <v>3.57</v>
      </c>
      <c r="K83" s="1">
        <v>256.62</v>
      </c>
      <c r="L83" s="1">
        <v>264.7</v>
      </c>
      <c r="O83" s="5">
        <v>26815</v>
      </c>
      <c r="P83" s="1">
        <v>6.5508249051999998</v>
      </c>
      <c r="Q83" s="8">
        <f t="shared" ref="Q83:Q146" si="3">+P83/P82-1</f>
        <v>1.546887312337919E-2</v>
      </c>
      <c r="R83" s="1">
        <f t="shared" ref="R83:R146" si="4">+Q83*$P$267</f>
        <v>0.11563568930017321</v>
      </c>
      <c r="S83" s="1">
        <f t="shared" ref="S83:S146" si="5">+R83*100</f>
        <v>11.56356893001732</v>
      </c>
    </row>
    <row r="84" spans="1:19">
      <c r="A84" s="5">
        <v>27575</v>
      </c>
      <c r="B84" s="15">
        <v>7.4283287876999999</v>
      </c>
      <c r="C84" s="15">
        <v>6.91</v>
      </c>
      <c r="D84" s="1">
        <v>7.38</v>
      </c>
      <c r="E84" s="1">
        <v>7.56</v>
      </c>
      <c r="F84" s="1">
        <v>7.72</v>
      </c>
      <c r="G84" s="1">
        <v>8.14</v>
      </c>
      <c r="H84" s="1">
        <v>104.27000000000001</v>
      </c>
      <c r="I84" s="1">
        <v>122.01</v>
      </c>
      <c r="J84" s="1">
        <v>3.57</v>
      </c>
      <c r="K84" s="1">
        <v>258.11</v>
      </c>
      <c r="L84" s="1">
        <v>263.17</v>
      </c>
      <c r="O84" s="5">
        <v>26845</v>
      </c>
      <c r="P84" s="1">
        <v>7.4183287877000001</v>
      </c>
      <c r="Q84" s="8">
        <f t="shared" si="3"/>
        <v>0.13242666306214068</v>
      </c>
      <c r="R84" s="1">
        <f t="shared" si="4"/>
        <v>0.98993949609480214</v>
      </c>
      <c r="S84" s="1">
        <f t="shared" si="5"/>
        <v>98.993949609480211</v>
      </c>
    </row>
    <row r="85" spans="1:19">
      <c r="A85" s="5">
        <v>27606</v>
      </c>
      <c r="B85" s="15">
        <v>8.2967917343999993</v>
      </c>
      <c r="C85" s="15">
        <v>7.1409523807999999</v>
      </c>
      <c r="D85" s="1">
        <v>7.46</v>
      </c>
      <c r="E85" s="1">
        <v>7.6499999999999995</v>
      </c>
      <c r="F85" s="1">
        <v>7.87</v>
      </c>
      <c r="G85" s="1">
        <v>8.25</v>
      </c>
      <c r="H85" s="1">
        <v>108.26</v>
      </c>
      <c r="I85" s="1">
        <v>115.61</v>
      </c>
      <c r="J85" s="1">
        <v>3.57</v>
      </c>
      <c r="K85" s="1">
        <v>249.91</v>
      </c>
      <c r="L85" s="1">
        <v>263.45</v>
      </c>
      <c r="O85" s="5">
        <v>26876</v>
      </c>
      <c r="P85" s="1">
        <v>8.2867917343999995</v>
      </c>
      <c r="Q85" s="8">
        <f t="shared" si="3"/>
        <v>0.11706989155562364</v>
      </c>
      <c r="R85" s="1">
        <f t="shared" si="4"/>
        <v>0.87514180886718629</v>
      </c>
      <c r="S85" s="1">
        <f t="shared" si="5"/>
        <v>87.514180886718634</v>
      </c>
    </row>
    <row r="86" spans="1:19">
      <c r="A86" s="5">
        <v>27637</v>
      </c>
      <c r="B86" s="15">
        <v>8.9989769122999999</v>
      </c>
      <c r="C86" s="15">
        <v>7.4147826085999995</v>
      </c>
      <c r="D86" s="1">
        <v>7.6899999999999995</v>
      </c>
      <c r="E86" s="1">
        <v>7.85</v>
      </c>
      <c r="F86" s="1">
        <v>8.1199999999999992</v>
      </c>
      <c r="G86" s="1">
        <v>8.5399999999999991</v>
      </c>
      <c r="H86" s="1">
        <v>104.26</v>
      </c>
      <c r="I86" s="1">
        <v>105.11</v>
      </c>
      <c r="J86" s="1">
        <v>4.3199999999999994</v>
      </c>
      <c r="K86" s="1">
        <v>245.81</v>
      </c>
      <c r="L86" s="1">
        <v>265.39999999999998</v>
      </c>
      <c r="O86" s="5">
        <v>26907</v>
      </c>
      <c r="P86" s="1">
        <v>8.9889769123000001</v>
      </c>
      <c r="Q86" s="8">
        <f t="shared" si="3"/>
        <v>8.4735468249443224E-2</v>
      </c>
      <c r="R86" s="1">
        <f t="shared" si="4"/>
        <v>0.63342973990705465</v>
      </c>
      <c r="S86" s="1">
        <f t="shared" si="5"/>
        <v>63.342973990705467</v>
      </c>
    </row>
    <row r="87" spans="1:19">
      <c r="A87" s="5">
        <v>27667</v>
      </c>
      <c r="B87" s="15">
        <v>8.5895488941</v>
      </c>
      <c r="C87" s="15">
        <v>7.1005263157999998</v>
      </c>
      <c r="D87" s="1">
        <v>7.64</v>
      </c>
      <c r="E87" s="1">
        <v>7.87</v>
      </c>
      <c r="F87" s="1">
        <v>8.1199999999999992</v>
      </c>
      <c r="G87" s="1">
        <v>8.64</v>
      </c>
      <c r="H87" s="1">
        <v>108.44000000000001</v>
      </c>
      <c r="I87" s="1">
        <v>97.76</v>
      </c>
      <c r="J87" s="1">
        <v>4.3199999999999994</v>
      </c>
      <c r="K87" s="1">
        <v>241.35999999999999</v>
      </c>
      <c r="L87" s="1">
        <v>265.61</v>
      </c>
      <c r="O87" s="5">
        <v>26937</v>
      </c>
      <c r="P87" s="1">
        <v>8.5795488941000002</v>
      </c>
      <c r="Q87" s="8">
        <f t="shared" si="3"/>
        <v>-4.5547788385101096E-2</v>
      </c>
      <c r="R87" s="1">
        <f t="shared" si="4"/>
        <v>-0.34048698079042866</v>
      </c>
      <c r="S87" s="1">
        <f t="shared" si="5"/>
        <v>-34.048698079042865</v>
      </c>
    </row>
    <row r="88" spans="1:19">
      <c r="A88" s="5">
        <v>27698</v>
      </c>
      <c r="B88" s="15">
        <v>7.4624127157000002</v>
      </c>
      <c r="C88" s="15">
        <v>6.8042857141999997</v>
      </c>
      <c r="D88" s="1">
        <v>7.6099999999999994</v>
      </c>
      <c r="E88" s="1">
        <v>7.85</v>
      </c>
      <c r="F88" s="1">
        <v>7.99</v>
      </c>
      <c r="G88" s="1">
        <v>8.42</v>
      </c>
      <c r="H88" s="1">
        <v>108.30000000000001</v>
      </c>
      <c r="I88" s="1">
        <v>98.01</v>
      </c>
      <c r="J88" s="1">
        <v>4.3199999999999994</v>
      </c>
      <c r="K88" s="1">
        <v>243.85999999999999</v>
      </c>
      <c r="L88" s="1">
        <v>266.95999999999998</v>
      </c>
      <c r="O88" s="5">
        <v>26968</v>
      </c>
      <c r="P88" s="1">
        <v>7.4524127157000004</v>
      </c>
      <c r="Q88" s="8">
        <f t="shared" si="3"/>
        <v>-0.13137476017825489</v>
      </c>
      <c r="R88" s="1">
        <f t="shared" si="4"/>
        <v>-0.98207612336656291</v>
      </c>
      <c r="S88" s="1">
        <f t="shared" si="5"/>
        <v>-98.207612336656297</v>
      </c>
    </row>
    <row r="89" spans="1:19">
      <c r="A89" s="5">
        <v>27728</v>
      </c>
      <c r="B89" s="15">
        <v>8.1102468955999996</v>
      </c>
      <c r="C89" s="15">
        <v>6.7385000000000002</v>
      </c>
      <c r="D89" s="1">
        <v>7.68</v>
      </c>
      <c r="E89" s="1">
        <v>7.91</v>
      </c>
      <c r="F89" s="1">
        <v>8.08</v>
      </c>
      <c r="G89" s="1">
        <v>8.43</v>
      </c>
      <c r="H89" s="1">
        <v>95.97</v>
      </c>
      <c r="I89" s="1">
        <v>105.51</v>
      </c>
      <c r="J89" s="1">
        <v>4.3199999999999994</v>
      </c>
      <c r="K89" s="1">
        <v>234.31</v>
      </c>
      <c r="L89" s="1">
        <v>280.12</v>
      </c>
      <c r="O89" s="5">
        <v>26998</v>
      </c>
      <c r="P89" s="1">
        <v>8.1002468955999998</v>
      </c>
      <c r="Q89" s="8">
        <f t="shared" si="3"/>
        <v>8.6929455548698575E-2</v>
      </c>
      <c r="R89" s="1">
        <f t="shared" si="4"/>
        <v>0.64983062649017487</v>
      </c>
      <c r="S89" s="1">
        <f t="shared" si="5"/>
        <v>64.983062649017484</v>
      </c>
    </row>
    <row r="90" spans="1:19">
      <c r="A90" s="5">
        <v>27759</v>
      </c>
      <c r="B90" s="15">
        <v>7.7102052727999997</v>
      </c>
      <c r="C90" s="15">
        <v>6.7536842105999995</v>
      </c>
      <c r="D90" s="1">
        <v>7.6899999999999995</v>
      </c>
      <c r="E90" s="1">
        <v>7.93</v>
      </c>
      <c r="F90" s="1">
        <v>8.1199999999999992</v>
      </c>
      <c r="G90" s="1">
        <v>8.49</v>
      </c>
      <c r="H90" s="1">
        <v>97.56</v>
      </c>
      <c r="I90" s="1">
        <v>111.76</v>
      </c>
      <c r="J90" s="1">
        <v>4.3199999999999994</v>
      </c>
      <c r="K90" s="1">
        <v>232.26</v>
      </c>
      <c r="L90" s="1">
        <v>280.27999999999997</v>
      </c>
      <c r="O90" s="5">
        <v>27029</v>
      </c>
      <c r="P90" s="1">
        <v>7.7002052727999999</v>
      </c>
      <c r="Q90" s="8">
        <f t="shared" si="3"/>
        <v>-4.9386349324401446E-2</v>
      </c>
      <c r="R90" s="1">
        <f t="shared" si="4"/>
        <v>-0.36918167862629475</v>
      </c>
      <c r="S90" s="1">
        <f t="shared" si="5"/>
        <v>-36.918167862629474</v>
      </c>
    </row>
    <row r="91" spans="1:19">
      <c r="A91" s="5">
        <v>27790</v>
      </c>
      <c r="B91" s="15">
        <v>8.0440742099999998</v>
      </c>
      <c r="C91" s="15">
        <v>6.9986363636000002</v>
      </c>
      <c r="D91" s="1">
        <v>7.84</v>
      </c>
      <c r="E91" s="1">
        <v>8.01</v>
      </c>
      <c r="F91" s="1">
        <v>8.18</v>
      </c>
      <c r="G91" s="1">
        <v>8.49</v>
      </c>
      <c r="H91" s="1">
        <v>96.570000000000007</v>
      </c>
      <c r="I91" s="1">
        <v>137.51</v>
      </c>
      <c r="J91" s="1">
        <v>10.119999999999999</v>
      </c>
      <c r="K91" s="1">
        <v>228.60999999999999</v>
      </c>
      <c r="L91" s="1">
        <v>298.77999999999997</v>
      </c>
      <c r="O91" s="5">
        <v>27060</v>
      </c>
      <c r="P91" s="1">
        <v>8.03407421</v>
      </c>
      <c r="Q91" s="8">
        <f t="shared" si="3"/>
        <v>4.3358446349391455E-2</v>
      </c>
      <c r="R91" s="1">
        <f t="shared" si="4"/>
        <v>0.32412081931286757</v>
      </c>
      <c r="S91" s="1">
        <f t="shared" si="5"/>
        <v>32.412081931286757</v>
      </c>
    </row>
    <row r="92" spans="1:19">
      <c r="A92" s="5">
        <v>27819</v>
      </c>
      <c r="B92" s="15">
        <v>7.3632691510999999</v>
      </c>
      <c r="C92" s="15">
        <v>6.9672222221000002</v>
      </c>
      <c r="D92" s="1">
        <v>7.8599999999999994</v>
      </c>
      <c r="E92" s="1">
        <v>8.06</v>
      </c>
      <c r="F92" s="1">
        <v>8.26</v>
      </c>
      <c r="G92" s="1">
        <v>8.5399999999999991</v>
      </c>
      <c r="H92" s="1">
        <v>96.23</v>
      </c>
      <c r="I92" s="1">
        <v>175.01</v>
      </c>
      <c r="J92" s="1">
        <v>10.119999999999999</v>
      </c>
      <c r="K92" s="1">
        <v>230.16</v>
      </c>
      <c r="L92" s="1">
        <v>288.44</v>
      </c>
      <c r="O92" s="5">
        <v>27088</v>
      </c>
      <c r="P92" s="1">
        <v>7.3532691511000001</v>
      </c>
      <c r="Q92" s="8">
        <f t="shared" si="3"/>
        <v>-8.4739702559954333E-2</v>
      </c>
      <c r="R92" s="1">
        <f t="shared" si="4"/>
        <v>-0.63346139298292892</v>
      </c>
      <c r="S92" s="1">
        <f t="shared" si="5"/>
        <v>-63.34613929829289</v>
      </c>
    </row>
    <row r="93" spans="1:19">
      <c r="A93" s="5">
        <v>27850</v>
      </c>
      <c r="B93" s="15">
        <v>8.2461290722000005</v>
      </c>
      <c r="C93" s="15">
        <v>7.2190476188999995</v>
      </c>
      <c r="D93" s="1">
        <v>8.02</v>
      </c>
      <c r="E93" s="1">
        <v>8.19</v>
      </c>
      <c r="F93" s="1">
        <v>8.33</v>
      </c>
      <c r="G93" s="1">
        <v>8.629999999999999</v>
      </c>
      <c r="H93" s="1">
        <v>93.990000000000009</v>
      </c>
      <c r="I93" s="1">
        <v>172.26</v>
      </c>
      <c r="J93" s="1">
        <v>10.119999999999999</v>
      </c>
      <c r="K93" s="1">
        <v>239.31</v>
      </c>
      <c r="L93" s="1">
        <v>276.09999999999997</v>
      </c>
      <c r="O93" s="5">
        <v>27119</v>
      </c>
      <c r="P93" s="1">
        <v>8.2361290722000007</v>
      </c>
      <c r="Q93" s="8">
        <f t="shared" si="3"/>
        <v>0.12006359388707133</v>
      </c>
      <c r="R93" s="1">
        <f t="shared" si="4"/>
        <v>0.89752086840794143</v>
      </c>
      <c r="S93" s="1">
        <f t="shared" si="5"/>
        <v>89.752086840794149</v>
      </c>
    </row>
    <row r="94" spans="1:19">
      <c r="A94" s="5">
        <v>27880</v>
      </c>
      <c r="B94" s="15">
        <v>8.6406205043999993</v>
      </c>
      <c r="C94" s="15">
        <v>7.5223809523999998</v>
      </c>
      <c r="D94" s="1">
        <v>8.26</v>
      </c>
      <c r="E94" s="1">
        <v>8.44</v>
      </c>
      <c r="F94" s="1">
        <v>8.6199999999999992</v>
      </c>
      <c r="G94" s="1">
        <v>8.879999999999999</v>
      </c>
      <c r="H94" s="1">
        <v>90.320000000000007</v>
      </c>
      <c r="I94" s="1">
        <v>174.70999999999998</v>
      </c>
      <c r="J94" s="1">
        <v>10.119999999999999</v>
      </c>
      <c r="K94" s="1">
        <v>242.41</v>
      </c>
      <c r="L94" s="1">
        <v>279.64999999999998</v>
      </c>
      <c r="O94" s="5">
        <v>27149</v>
      </c>
      <c r="P94" s="1">
        <v>8.6306205043999995</v>
      </c>
      <c r="Q94" s="8">
        <f t="shared" si="3"/>
        <v>4.7897674835081672E-2</v>
      </c>
      <c r="R94" s="1">
        <f t="shared" si="4"/>
        <v>0.35805327261099801</v>
      </c>
      <c r="S94" s="1">
        <f t="shared" si="5"/>
        <v>35.805327261099798</v>
      </c>
    </row>
    <row r="95" spans="1:19">
      <c r="A95" s="5">
        <v>27911</v>
      </c>
      <c r="B95" s="15">
        <v>8.5256692954000002</v>
      </c>
      <c r="C95" s="15">
        <v>7.5859090909999995</v>
      </c>
      <c r="D95" s="1">
        <v>8.379999999999999</v>
      </c>
      <c r="E95" s="1">
        <v>8.59</v>
      </c>
      <c r="F95" s="1">
        <v>8.84</v>
      </c>
      <c r="G95" s="1">
        <v>9.06</v>
      </c>
      <c r="H95" s="1">
        <v>87.29</v>
      </c>
      <c r="I95" s="1">
        <v>154.01</v>
      </c>
      <c r="J95" s="1">
        <v>10.119999999999999</v>
      </c>
      <c r="K95" s="1">
        <v>239.60999999999999</v>
      </c>
      <c r="L95" s="1">
        <v>281.94</v>
      </c>
      <c r="O95" s="5">
        <v>27180</v>
      </c>
      <c r="P95" s="1">
        <v>8.5156692954000004</v>
      </c>
      <c r="Q95" s="8">
        <f t="shared" si="3"/>
        <v>-1.3318997045623227E-2</v>
      </c>
      <c r="R95" s="1">
        <f t="shared" si="4"/>
        <v>-9.9564550815913908E-2</v>
      </c>
      <c r="S95" s="1">
        <f t="shared" si="5"/>
        <v>-9.9564550815913915</v>
      </c>
    </row>
    <row r="96" spans="1:19">
      <c r="A96" s="5">
        <v>27941</v>
      </c>
      <c r="B96" s="15">
        <v>8.1835215778000006</v>
      </c>
      <c r="C96" s="15">
        <v>7.5454999999999997</v>
      </c>
      <c r="D96" s="1">
        <v>8.48</v>
      </c>
      <c r="E96" s="1">
        <v>8.76</v>
      </c>
      <c r="F96" s="1">
        <v>9.08</v>
      </c>
      <c r="G96" s="1">
        <v>9.2799999999999994</v>
      </c>
      <c r="H96" s="1">
        <v>86.01</v>
      </c>
      <c r="I96" s="1">
        <v>149.76</v>
      </c>
      <c r="J96" s="1">
        <v>10.119999999999999</v>
      </c>
      <c r="K96" s="1">
        <v>239.06</v>
      </c>
      <c r="L96" s="1">
        <v>284.26</v>
      </c>
      <c r="O96" s="5">
        <v>27210</v>
      </c>
      <c r="P96" s="1">
        <v>8.1735215778000008</v>
      </c>
      <c r="Q96" s="8">
        <f t="shared" si="3"/>
        <v>-4.0178605548341517E-2</v>
      </c>
      <c r="R96" s="1">
        <f t="shared" si="4"/>
        <v>-0.30035030416535569</v>
      </c>
      <c r="S96" s="1">
        <f t="shared" si="5"/>
        <v>-30.035030416535569</v>
      </c>
    </row>
    <row r="97" spans="1:26">
      <c r="A97" s="5">
        <v>27972</v>
      </c>
      <c r="B97" s="15">
        <v>7.8088705824</v>
      </c>
      <c r="C97" s="15">
        <v>7.8149999999999995</v>
      </c>
      <c r="D97" s="1">
        <v>8.73</v>
      </c>
      <c r="E97" s="1">
        <v>9.02</v>
      </c>
      <c r="F97" s="1">
        <v>9.41</v>
      </c>
      <c r="G97" s="1">
        <v>9.49</v>
      </c>
      <c r="H97" s="1">
        <v>79.320000000000007</v>
      </c>
      <c r="I97" s="1">
        <v>159.01</v>
      </c>
      <c r="J97" s="1">
        <v>10.119999999999999</v>
      </c>
      <c r="K97" s="1">
        <v>238.70999999999998</v>
      </c>
      <c r="L97" s="1">
        <v>298.25</v>
      </c>
      <c r="O97" s="5">
        <v>27241</v>
      </c>
      <c r="P97" s="1">
        <v>7.7988705824000002</v>
      </c>
      <c r="Q97" s="8">
        <f t="shared" si="3"/>
        <v>-4.583715743989536E-2</v>
      </c>
      <c r="R97" s="1">
        <f t="shared" si="4"/>
        <v>-0.34265012414588752</v>
      </c>
      <c r="S97" s="1">
        <f t="shared" si="5"/>
        <v>-34.265012414588753</v>
      </c>
    </row>
    <row r="98" spans="1:26">
      <c r="A98" s="5">
        <v>28003</v>
      </c>
      <c r="B98" s="15">
        <v>9.3012383146999991</v>
      </c>
      <c r="C98" s="15">
        <v>8.0540909089999992</v>
      </c>
      <c r="D98" s="1">
        <v>9.01</v>
      </c>
      <c r="E98" s="1">
        <v>9.2899999999999991</v>
      </c>
      <c r="F98" s="1">
        <v>9.68</v>
      </c>
      <c r="G98" s="1">
        <v>9.7799999999999994</v>
      </c>
      <c r="H98" s="1">
        <v>72.17</v>
      </c>
      <c r="I98" s="1">
        <v>152.51</v>
      </c>
      <c r="J98" s="1">
        <v>10.119999999999999</v>
      </c>
      <c r="K98" s="1">
        <v>231.63</v>
      </c>
      <c r="L98" s="1">
        <v>302.95</v>
      </c>
      <c r="O98" s="5">
        <v>27272</v>
      </c>
      <c r="P98" s="1">
        <v>9.2912383146999993</v>
      </c>
      <c r="Q98" s="8">
        <f t="shared" si="3"/>
        <v>0.19135690437893405</v>
      </c>
      <c r="R98" s="1">
        <f t="shared" si="4"/>
        <v>1.4304653844992916</v>
      </c>
      <c r="S98" s="1">
        <f t="shared" si="5"/>
        <v>143.04653844992916</v>
      </c>
    </row>
    <row r="99" spans="1:26">
      <c r="A99" s="5">
        <v>28033</v>
      </c>
      <c r="B99" s="15">
        <v>8.3556112132999996</v>
      </c>
      <c r="C99" s="15">
        <v>8.0474999999999994</v>
      </c>
      <c r="D99" s="1">
        <v>9.25</v>
      </c>
      <c r="E99" s="1">
        <v>9.67</v>
      </c>
      <c r="F99" s="1">
        <v>10.049999999999999</v>
      </c>
      <c r="G99" s="1">
        <v>10.19</v>
      </c>
      <c r="H99" s="1">
        <v>63.559999999999995</v>
      </c>
      <c r="I99" s="1">
        <v>147.51</v>
      </c>
      <c r="J99" s="1">
        <v>10.119999999999999</v>
      </c>
      <c r="K99" s="1">
        <v>233.26</v>
      </c>
      <c r="L99" s="1">
        <v>298.33999999999997</v>
      </c>
      <c r="O99" s="5">
        <v>27302</v>
      </c>
      <c r="P99" s="1">
        <v>8.3456112132999998</v>
      </c>
      <c r="Q99" s="8">
        <f t="shared" si="3"/>
        <v>-0.10177621855892871</v>
      </c>
      <c r="R99" s="1">
        <f t="shared" si="4"/>
        <v>-0.76081580691482598</v>
      </c>
      <c r="S99" s="1">
        <f t="shared" si="5"/>
        <v>-76.0815806914826</v>
      </c>
    </row>
    <row r="100" spans="1:26">
      <c r="A100" s="5">
        <v>28064</v>
      </c>
      <c r="B100" s="15">
        <v>7.7189306155999997</v>
      </c>
      <c r="C100" s="15">
        <v>7.9068181817999994</v>
      </c>
      <c r="D100" s="1">
        <v>9.2799999999999994</v>
      </c>
      <c r="E100" s="1">
        <v>9.65</v>
      </c>
      <c r="F100" s="1">
        <v>10.299999999999999</v>
      </c>
      <c r="G100" s="1">
        <v>10.49</v>
      </c>
      <c r="H100" s="1">
        <v>73.92</v>
      </c>
      <c r="I100" s="1">
        <v>168.26</v>
      </c>
      <c r="J100" s="1">
        <v>11.17</v>
      </c>
      <c r="K100" s="1">
        <v>233.56</v>
      </c>
      <c r="L100" s="1">
        <v>299.95</v>
      </c>
      <c r="O100" s="5">
        <v>27333</v>
      </c>
      <c r="P100" s="1">
        <v>7.7089306155999999</v>
      </c>
      <c r="Q100" s="8">
        <f t="shared" si="3"/>
        <v>-7.6289271262163783E-2</v>
      </c>
      <c r="R100" s="1">
        <f t="shared" si="4"/>
        <v>-0.57029121631848267</v>
      </c>
      <c r="S100" s="1">
        <f t="shared" si="5"/>
        <v>-57.02912163184827</v>
      </c>
    </row>
    <row r="101" spans="1:26">
      <c r="A101" s="5">
        <v>28094</v>
      </c>
      <c r="B101" s="15">
        <v>7.732641879</v>
      </c>
      <c r="C101" s="15">
        <v>7.6911111110999997</v>
      </c>
      <c r="D101" s="1">
        <v>8.9</v>
      </c>
      <c r="E101" s="1">
        <v>9.35</v>
      </c>
      <c r="F101" s="1">
        <v>9.9700000000000006</v>
      </c>
      <c r="G101" s="1">
        <v>10.61</v>
      </c>
      <c r="H101" s="1">
        <v>69.98</v>
      </c>
      <c r="I101" s="1">
        <v>186.01</v>
      </c>
      <c r="J101" s="1">
        <v>11.17</v>
      </c>
      <c r="K101" s="1">
        <v>232.56</v>
      </c>
      <c r="L101" s="1">
        <v>300.31</v>
      </c>
      <c r="O101" s="5">
        <v>27363</v>
      </c>
      <c r="P101" s="1">
        <v>7.7226418790000002</v>
      </c>
      <c r="Q101" s="8">
        <f t="shared" si="3"/>
        <v>1.7786206782370861E-3</v>
      </c>
      <c r="R101" s="1">
        <f t="shared" si="4"/>
        <v>1.329586366705927E-2</v>
      </c>
      <c r="S101" s="1">
        <f t="shared" si="5"/>
        <v>1.3295863667059271</v>
      </c>
      <c r="Z101" s="9" t="s">
        <v>22</v>
      </c>
    </row>
    <row r="102" spans="1:26">
      <c r="A102" s="5">
        <v>28125</v>
      </c>
      <c r="B102" s="15">
        <v>7.3928765051999994</v>
      </c>
      <c r="C102" s="15">
        <v>7.4438095236999997</v>
      </c>
      <c r="D102" s="1">
        <v>8.9</v>
      </c>
      <c r="E102" s="1">
        <v>9.2099999999999991</v>
      </c>
      <c r="F102" s="1">
        <v>9.81</v>
      </c>
      <c r="G102" s="1">
        <v>10.64</v>
      </c>
      <c r="H102" s="1">
        <v>68.570000000000007</v>
      </c>
      <c r="I102" s="1">
        <v>193.01</v>
      </c>
      <c r="J102" s="1">
        <v>11.17</v>
      </c>
      <c r="K102" s="1">
        <v>234.70999999999998</v>
      </c>
      <c r="L102" s="1">
        <v>301.02999999999997</v>
      </c>
      <c r="O102" s="5">
        <v>27394</v>
      </c>
      <c r="P102" s="1">
        <v>7.3828765051999996</v>
      </c>
      <c r="Q102" s="8">
        <f t="shared" si="3"/>
        <v>-4.3996002808820767E-2</v>
      </c>
      <c r="R102" s="1">
        <f t="shared" si="4"/>
        <v>-0.32888679548099981</v>
      </c>
      <c r="S102" s="1">
        <f t="shared" si="5"/>
        <v>-32.888679548099979</v>
      </c>
    </row>
    <row r="103" spans="1:26">
      <c r="A103" s="5">
        <v>28156</v>
      </c>
      <c r="B103" s="15">
        <v>6.4545931084000001</v>
      </c>
      <c r="C103" s="15">
        <v>7.5113636362999996</v>
      </c>
      <c r="D103" s="1">
        <v>8.84</v>
      </c>
      <c r="E103" s="1">
        <v>9.14</v>
      </c>
      <c r="F103" s="1">
        <v>9.82</v>
      </c>
      <c r="G103" s="1">
        <v>10.82</v>
      </c>
      <c r="H103" s="1">
        <v>76.990000000000009</v>
      </c>
      <c r="I103" s="1">
        <v>176.51</v>
      </c>
      <c r="J103" s="1">
        <v>11.17</v>
      </c>
      <c r="K103" s="1">
        <v>238.26</v>
      </c>
      <c r="L103" s="1">
        <v>297.98</v>
      </c>
      <c r="O103" s="5">
        <v>27425</v>
      </c>
      <c r="P103" s="1">
        <v>6.4445931084000003</v>
      </c>
      <c r="Q103" s="8">
        <f t="shared" si="3"/>
        <v>-0.12708913607577421</v>
      </c>
      <c r="R103" s="1">
        <f t="shared" si="4"/>
        <v>-0.95003945894898501</v>
      </c>
      <c r="S103" s="1">
        <f t="shared" si="5"/>
        <v>-95.003945894898507</v>
      </c>
    </row>
    <row r="104" spans="1:26">
      <c r="A104" s="5">
        <v>28184</v>
      </c>
      <c r="B104" s="15">
        <v>5.6642207617000002</v>
      </c>
      <c r="C104" s="15">
        <v>7.4022222221999998</v>
      </c>
      <c r="D104" s="1">
        <v>8.629999999999999</v>
      </c>
      <c r="E104" s="1">
        <v>8.92</v>
      </c>
      <c r="F104" s="1">
        <v>9.52</v>
      </c>
      <c r="G104" s="1">
        <v>10.66</v>
      </c>
      <c r="H104" s="1">
        <v>81.600000000000009</v>
      </c>
      <c r="I104" s="1">
        <v>185.01</v>
      </c>
      <c r="J104" s="1">
        <v>11.17</v>
      </c>
      <c r="K104" s="1">
        <v>243.01</v>
      </c>
      <c r="L104" s="1">
        <v>286.45999999999998</v>
      </c>
      <c r="O104" s="5">
        <v>27453</v>
      </c>
      <c r="P104" s="1">
        <v>5.6542207617000004</v>
      </c>
      <c r="Q104" s="8">
        <f t="shared" si="3"/>
        <v>-0.12264115567976108</v>
      </c>
      <c r="R104" s="1">
        <f t="shared" si="4"/>
        <v>-0.91678911970421673</v>
      </c>
      <c r="S104" s="1">
        <f t="shared" si="5"/>
        <v>-91.678911970421666</v>
      </c>
    </row>
    <row r="105" spans="1:26">
      <c r="A105" s="5">
        <v>28215</v>
      </c>
      <c r="B105" s="15">
        <v>5.6568546637999999</v>
      </c>
      <c r="C105" s="15">
        <v>7.7379999999999995</v>
      </c>
      <c r="D105" s="1">
        <v>8.68</v>
      </c>
      <c r="E105" s="1">
        <v>8.93</v>
      </c>
      <c r="F105" s="1">
        <v>9.379999999999999</v>
      </c>
      <c r="G105" s="1">
        <v>10.49</v>
      </c>
      <c r="H105" s="1">
        <v>83.37</v>
      </c>
      <c r="I105" s="1">
        <v>176.76</v>
      </c>
      <c r="J105" s="1">
        <v>11.17</v>
      </c>
      <c r="K105" s="1">
        <v>240.60999999999999</v>
      </c>
      <c r="L105" s="1">
        <v>294.03999999999996</v>
      </c>
      <c r="O105" s="5">
        <v>27484</v>
      </c>
      <c r="P105" s="1">
        <v>5.6468546638000001</v>
      </c>
      <c r="Q105" s="8">
        <f t="shared" si="3"/>
        <v>-1.3027609303648546E-3</v>
      </c>
      <c r="R105" s="1">
        <f t="shared" si="4"/>
        <v>-9.7386317008698962E-3</v>
      </c>
      <c r="S105" s="1">
        <f t="shared" si="5"/>
        <v>-0.97386317008698964</v>
      </c>
    </row>
    <row r="106" spans="1:26">
      <c r="A106" s="5">
        <v>28245</v>
      </c>
      <c r="B106" s="15">
        <v>5.7798219193999998</v>
      </c>
      <c r="C106" s="15">
        <v>8.2368181819000004</v>
      </c>
      <c r="D106" s="1">
        <v>8.9599999999999991</v>
      </c>
      <c r="E106" s="1">
        <v>9.1999999999999993</v>
      </c>
      <c r="F106" s="1">
        <v>9.629999999999999</v>
      </c>
      <c r="G106" s="1">
        <v>10.59</v>
      </c>
      <c r="H106" s="1">
        <v>87.31</v>
      </c>
      <c r="I106" s="1">
        <v>167.06</v>
      </c>
      <c r="J106" s="1">
        <v>11.17</v>
      </c>
      <c r="K106" s="1">
        <v>235.10999999999999</v>
      </c>
      <c r="L106" s="1">
        <v>292.24</v>
      </c>
      <c r="O106" s="5">
        <v>27514</v>
      </c>
      <c r="P106" s="1">
        <v>5.7698219194</v>
      </c>
      <c r="Q106" s="8">
        <f t="shared" si="3"/>
        <v>2.1776238795076397E-2</v>
      </c>
      <c r="R106" s="1">
        <f t="shared" si="4"/>
        <v>0.16278563818769939</v>
      </c>
      <c r="S106" s="1">
        <f t="shared" si="5"/>
        <v>16.278563818769939</v>
      </c>
    </row>
    <row r="107" spans="1:26">
      <c r="A107" s="5">
        <v>28276</v>
      </c>
      <c r="B107" s="15">
        <v>5.3799777092999994</v>
      </c>
      <c r="C107" s="15">
        <v>8.0695238095999997</v>
      </c>
      <c r="D107" s="1">
        <v>8.91</v>
      </c>
      <c r="E107" s="1">
        <v>9.25</v>
      </c>
      <c r="F107" s="1">
        <v>9.7999999999999989</v>
      </c>
      <c r="G107" s="1">
        <v>10.7</v>
      </c>
      <c r="H107" s="1">
        <v>91.17</v>
      </c>
      <c r="I107" s="1">
        <v>172.01</v>
      </c>
      <c r="J107" s="1">
        <v>11.17</v>
      </c>
      <c r="K107" s="1">
        <v>231.60999999999999</v>
      </c>
      <c r="L107" s="1">
        <v>291.56</v>
      </c>
      <c r="O107" s="5">
        <v>27545</v>
      </c>
      <c r="P107" s="1">
        <v>5.3699777092999996</v>
      </c>
      <c r="Q107" s="8">
        <f t="shared" si="3"/>
        <v>-6.9299228933841994E-2</v>
      </c>
      <c r="R107" s="1">
        <f t="shared" si="4"/>
        <v>-0.5180380006882348</v>
      </c>
      <c r="S107" s="1">
        <f t="shared" si="5"/>
        <v>-51.803800068823477</v>
      </c>
    </row>
    <row r="108" spans="1:26">
      <c r="A108" s="5">
        <v>28306</v>
      </c>
      <c r="B108" s="15">
        <v>5.5002224182399999</v>
      </c>
      <c r="C108" s="15">
        <v>7.8709523809999995</v>
      </c>
      <c r="D108" s="1">
        <v>8.7799999999999994</v>
      </c>
      <c r="E108" s="1">
        <v>9.14</v>
      </c>
      <c r="F108" s="1">
        <v>9.68</v>
      </c>
      <c r="G108" s="1">
        <v>10.629999999999999</v>
      </c>
      <c r="H108" s="1">
        <v>95.2</v>
      </c>
      <c r="I108" s="1">
        <v>162.41</v>
      </c>
      <c r="J108" s="1">
        <v>11.17</v>
      </c>
      <c r="K108" s="1">
        <v>219.35999999999999</v>
      </c>
      <c r="L108" s="1">
        <v>295.69</v>
      </c>
      <c r="O108" s="5">
        <v>27575</v>
      </c>
      <c r="P108" s="1">
        <v>5.4902224182400001</v>
      </c>
      <c r="Q108" s="8">
        <f t="shared" si="3"/>
        <v>2.2392031298706261E-2</v>
      </c>
      <c r="R108" s="1">
        <f t="shared" si="4"/>
        <v>0.16738892053769153</v>
      </c>
      <c r="S108" s="1">
        <f t="shared" si="5"/>
        <v>16.738892053769153</v>
      </c>
    </row>
    <row r="109" spans="1:26">
      <c r="A109" s="5">
        <v>28337</v>
      </c>
      <c r="B109" s="15">
        <v>6.3257072208</v>
      </c>
      <c r="C109" s="15">
        <v>8.0713636363999992</v>
      </c>
      <c r="D109" s="1">
        <v>8.85</v>
      </c>
      <c r="E109" s="1">
        <v>9.14</v>
      </c>
      <c r="F109" s="1">
        <v>9.6199999999999992</v>
      </c>
      <c r="G109" s="1">
        <v>10.56</v>
      </c>
      <c r="H109" s="1">
        <v>88.76</v>
      </c>
      <c r="I109" s="1">
        <v>168.41</v>
      </c>
      <c r="J109" s="1">
        <v>11.17</v>
      </c>
      <c r="K109" s="1">
        <v>215.41</v>
      </c>
      <c r="L109" s="1">
        <v>297.71999999999997</v>
      </c>
      <c r="O109" s="5">
        <v>27606</v>
      </c>
      <c r="P109" s="1">
        <v>6.3157072208000002</v>
      </c>
      <c r="Q109" s="8">
        <f t="shared" si="3"/>
        <v>0.15035543911982807</v>
      </c>
      <c r="R109" s="1">
        <f t="shared" si="4"/>
        <v>1.1239638921321413</v>
      </c>
      <c r="S109" s="1">
        <f t="shared" si="5"/>
        <v>112.39638921321414</v>
      </c>
    </row>
    <row r="110" spans="1:26">
      <c r="A110" s="5">
        <v>28368</v>
      </c>
      <c r="B110" s="15">
        <v>6.6482923739999995</v>
      </c>
      <c r="C110" s="15">
        <v>8.407619047599999</v>
      </c>
      <c r="D110" s="1">
        <v>8.9599999999999991</v>
      </c>
      <c r="E110" s="1">
        <v>9.24</v>
      </c>
      <c r="F110" s="1">
        <v>9.69</v>
      </c>
      <c r="G110" s="1">
        <v>10.6</v>
      </c>
      <c r="H110" s="1">
        <v>86.89</v>
      </c>
      <c r="I110" s="1">
        <v>161.85999999999999</v>
      </c>
      <c r="J110" s="1">
        <v>11.17</v>
      </c>
      <c r="K110" s="1">
        <v>211.01</v>
      </c>
      <c r="L110" s="1">
        <v>297.98</v>
      </c>
      <c r="O110" s="5">
        <v>27637</v>
      </c>
      <c r="P110" s="1">
        <v>6.6382923739999997</v>
      </c>
      <c r="Q110" s="8">
        <f t="shared" si="3"/>
        <v>5.1076647780252671E-2</v>
      </c>
      <c r="R110" s="1">
        <f t="shared" si="4"/>
        <v>0.38181730020689741</v>
      </c>
      <c r="S110" s="1">
        <f t="shared" si="5"/>
        <v>38.181730020689741</v>
      </c>
    </row>
    <row r="111" spans="1:26">
      <c r="A111" s="5">
        <v>28398</v>
      </c>
      <c r="B111" s="15">
        <v>6.6243557672</v>
      </c>
      <c r="C111" s="15">
        <v>8.436666666699999</v>
      </c>
      <c r="D111" s="1">
        <v>8.9599999999999991</v>
      </c>
      <c r="E111" s="1">
        <v>9.36</v>
      </c>
      <c r="F111" s="1">
        <v>9.75</v>
      </c>
      <c r="G111" s="1">
        <v>10.62</v>
      </c>
      <c r="H111" s="1">
        <v>83.89</v>
      </c>
      <c r="I111" s="1">
        <v>128.76</v>
      </c>
      <c r="J111" s="1">
        <v>11.17</v>
      </c>
      <c r="K111" s="1">
        <v>204.31</v>
      </c>
      <c r="L111" s="1">
        <v>302.86</v>
      </c>
      <c r="O111" s="5">
        <v>27667</v>
      </c>
      <c r="P111" s="1">
        <v>6.6143557672000002</v>
      </c>
      <c r="Q111" s="8">
        <f t="shared" si="3"/>
        <v>-3.605837985345639E-3</v>
      </c>
      <c r="R111" s="1">
        <f t="shared" si="4"/>
        <v>-2.6955005553055099E-2</v>
      </c>
      <c r="S111" s="1">
        <f t="shared" si="5"/>
        <v>-2.69550055530551</v>
      </c>
    </row>
    <row r="112" spans="1:26">
      <c r="A112" s="5">
        <v>28429</v>
      </c>
      <c r="B112" s="15">
        <v>6.1411196225999998</v>
      </c>
      <c r="C112" s="15">
        <v>8.1477272727999992</v>
      </c>
      <c r="D112" s="1">
        <v>8.8699999999999992</v>
      </c>
      <c r="E112" s="1">
        <v>9.33</v>
      </c>
      <c r="F112" s="1">
        <v>9.73</v>
      </c>
      <c r="G112" s="1">
        <v>10.629999999999999</v>
      </c>
      <c r="H112" s="1">
        <v>89.06</v>
      </c>
      <c r="I112" s="1">
        <v>142.70999999999998</v>
      </c>
      <c r="J112" s="1">
        <v>11.17</v>
      </c>
      <c r="K112" s="1">
        <v>207.81</v>
      </c>
      <c r="L112" s="1">
        <v>301.76</v>
      </c>
      <c r="O112" s="5">
        <v>27698</v>
      </c>
      <c r="P112" s="1">
        <v>6.1311196226</v>
      </c>
      <c r="Q112" s="8">
        <f t="shared" si="3"/>
        <v>-7.3058686530943051E-2</v>
      </c>
      <c r="R112" s="1">
        <f t="shared" si="4"/>
        <v>-0.54614137106099458</v>
      </c>
      <c r="S112" s="1">
        <f t="shared" si="5"/>
        <v>-54.614137106099456</v>
      </c>
    </row>
    <row r="113" spans="1:19">
      <c r="A113" s="5">
        <v>28459</v>
      </c>
      <c r="B113" s="15">
        <v>5.63901319</v>
      </c>
      <c r="C113" s="15">
        <v>8.062941176499999</v>
      </c>
      <c r="D113" s="1">
        <v>8.7899999999999991</v>
      </c>
      <c r="E113" s="1">
        <v>9.24</v>
      </c>
      <c r="F113" s="1">
        <v>9.65</v>
      </c>
      <c r="G113" s="1">
        <v>10.57</v>
      </c>
      <c r="H113" s="1">
        <v>91.240000000000009</v>
      </c>
      <c r="I113" s="1">
        <v>141.41</v>
      </c>
      <c r="J113" s="1">
        <v>11.17</v>
      </c>
      <c r="K113" s="1">
        <v>202.01</v>
      </c>
      <c r="L113" s="1">
        <v>303.13</v>
      </c>
      <c r="O113" s="5">
        <v>27728</v>
      </c>
      <c r="P113" s="1">
        <v>5.6290131900000002</v>
      </c>
      <c r="Q113" s="8">
        <f t="shared" si="3"/>
        <v>-8.1894737585803901E-2</v>
      </c>
      <c r="R113" s="1">
        <f t="shared" si="4"/>
        <v>-0.61219420155942916</v>
      </c>
      <c r="S113" s="1">
        <f t="shared" si="5"/>
        <v>-61.219420155942913</v>
      </c>
    </row>
    <row r="114" spans="1:19">
      <c r="A114" s="5">
        <v>28490</v>
      </c>
      <c r="B114" s="15">
        <v>5.6049877419999996</v>
      </c>
      <c r="C114" s="15">
        <v>8.0068181818999999</v>
      </c>
      <c r="D114" s="1">
        <v>8.7999999999999989</v>
      </c>
      <c r="E114" s="1">
        <v>9.26</v>
      </c>
      <c r="F114" s="1">
        <v>9.68</v>
      </c>
      <c r="G114" s="1">
        <v>10.57</v>
      </c>
      <c r="H114" s="1">
        <v>90.2</v>
      </c>
      <c r="I114" s="1">
        <v>140.76</v>
      </c>
      <c r="J114" s="1">
        <v>11.17</v>
      </c>
      <c r="K114" s="1">
        <v>202.35999999999999</v>
      </c>
      <c r="L114" s="1">
        <v>305.17</v>
      </c>
      <c r="O114" s="5">
        <v>27759</v>
      </c>
      <c r="P114" s="1">
        <v>5.5949877419999998</v>
      </c>
      <c r="Q114" s="8">
        <f t="shared" si="3"/>
        <v>-6.0446559372869801E-3</v>
      </c>
      <c r="R114" s="1">
        <f t="shared" si="4"/>
        <v>-4.5186094055820407E-2</v>
      </c>
      <c r="S114" s="1">
        <f t="shared" si="5"/>
        <v>-4.5186094055820405</v>
      </c>
    </row>
    <row r="115" spans="1:19">
      <c r="A115" s="5">
        <v>28521</v>
      </c>
      <c r="B115" s="15">
        <v>5.00708037323</v>
      </c>
      <c r="C115" s="15">
        <v>7.7523809523999994</v>
      </c>
      <c r="D115" s="1">
        <v>8.61</v>
      </c>
      <c r="E115" s="1">
        <v>9.14</v>
      </c>
      <c r="F115" s="1">
        <v>9.5499999999999989</v>
      </c>
      <c r="G115" s="1">
        <v>10.42</v>
      </c>
      <c r="H115" s="1">
        <v>100.87</v>
      </c>
      <c r="I115" s="1">
        <v>126.26</v>
      </c>
      <c r="J115" s="1">
        <v>11.17</v>
      </c>
      <c r="K115" s="1">
        <v>202.95999999999998</v>
      </c>
      <c r="L115" s="1">
        <v>303.68</v>
      </c>
      <c r="O115" s="5">
        <v>27790</v>
      </c>
      <c r="P115" s="1">
        <v>4.9970803732300002</v>
      </c>
      <c r="Q115" s="8">
        <f t="shared" si="3"/>
        <v>-0.1068648219336884</v>
      </c>
      <c r="R115" s="1">
        <f t="shared" si="4"/>
        <v>-0.79885504572183375</v>
      </c>
      <c r="S115" s="1">
        <f t="shared" si="5"/>
        <v>-79.885504572183379</v>
      </c>
    </row>
    <row r="116" spans="1:19">
      <c r="A116" s="5">
        <v>28549</v>
      </c>
      <c r="B116" s="15">
        <v>5.0200471311200001</v>
      </c>
      <c r="C116" s="15">
        <v>7.8027777777999994</v>
      </c>
      <c r="D116" s="1">
        <v>8.56</v>
      </c>
      <c r="E116" s="1">
        <v>9.0299999999999994</v>
      </c>
      <c r="F116" s="1">
        <v>9.44</v>
      </c>
      <c r="G116" s="1">
        <v>10.25</v>
      </c>
      <c r="H116" s="1">
        <v>99.710000000000008</v>
      </c>
      <c r="I116" s="1">
        <v>132.45999999999998</v>
      </c>
      <c r="J116" s="1">
        <v>12.04</v>
      </c>
      <c r="K116" s="1">
        <v>202.53</v>
      </c>
      <c r="L116" s="1">
        <v>302.12</v>
      </c>
      <c r="O116" s="5">
        <v>27818</v>
      </c>
      <c r="P116" s="1">
        <v>5.0100471311200003</v>
      </c>
      <c r="Q116" s="8">
        <f t="shared" si="3"/>
        <v>2.5948667865069996E-3</v>
      </c>
      <c r="R116" s="1">
        <f t="shared" si="4"/>
        <v>1.9397612683651907E-2</v>
      </c>
      <c r="S116" s="1">
        <f t="shared" si="5"/>
        <v>1.9397612683651908</v>
      </c>
    </row>
    <row r="117" spans="1:19">
      <c r="A117" s="5">
        <v>28580</v>
      </c>
      <c r="B117" s="15">
        <v>5.1445563461199999</v>
      </c>
      <c r="C117" s="15">
        <v>7.7443478259999994</v>
      </c>
      <c r="D117" s="1">
        <v>8.5299999999999994</v>
      </c>
      <c r="E117" s="1">
        <v>9.02</v>
      </c>
      <c r="F117" s="1">
        <v>9.41</v>
      </c>
      <c r="G117" s="1">
        <v>10.129999999999999</v>
      </c>
      <c r="H117" s="1">
        <v>102.78</v>
      </c>
      <c r="I117" s="1">
        <v>128.70999999999998</v>
      </c>
      <c r="J117" s="1">
        <v>12.11</v>
      </c>
      <c r="K117" s="1">
        <v>191.6</v>
      </c>
      <c r="L117" s="1">
        <v>299.58999999999997</v>
      </c>
      <c r="O117" s="5">
        <v>27850</v>
      </c>
      <c r="P117" s="1">
        <v>5.1345563461200001</v>
      </c>
      <c r="Q117" s="8">
        <f t="shared" si="3"/>
        <v>2.4851904930516255E-2</v>
      </c>
      <c r="R117" s="1">
        <f t="shared" si="4"/>
        <v>0.18577740822757768</v>
      </c>
      <c r="S117" s="1">
        <f t="shared" si="5"/>
        <v>18.577740822757768</v>
      </c>
    </row>
    <row r="118" spans="1:19">
      <c r="A118" s="5">
        <v>28610</v>
      </c>
      <c r="B118" s="15">
        <v>4.99465861921</v>
      </c>
      <c r="C118" s="15">
        <v>7.5742857141000002</v>
      </c>
      <c r="D118" s="1">
        <v>8.41</v>
      </c>
      <c r="E118" s="1">
        <v>8.9</v>
      </c>
      <c r="F118" s="1">
        <v>9.27</v>
      </c>
      <c r="G118" s="1">
        <v>9.9499999999999993</v>
      </c>
      <c r="H118" s="1">
        <v>101.65</v>
      </c>
      <c r="I118" s="1">
        <v>128.70999999999998</v>
      </c>
      <c r="J118" s="1">
        <v>12.18</v>
      </c>
      <c r="K118" s="1">
        <v>184.01</v>
      </c>
      <c r="L118" s="1">
        <v>299.05</v>
      </c>
      <c r="O118" s="5">
        <v>27880</v>
      </c>
      <c r="P118" s="1">
        <v>4.9846586192100002</v>
      </c>
      <c r="Q118" s="8">
        <f t="shared" si="3"/>
        <v>-2.919390046683823E-2</v>
      </c>
      <c r="R118" s="1">
        <f t="shared" si="4"/>
        <v>-0.21823547047789271</v>
      </c>
      <c r="S118" s="1">
        <f t="shared" si="5"/>
        <v>-21.823547047789273</v>
      </c>
    </row>
    <row r="119" spans="1:19">
      <c r="A119" s="5">
        <v>28641</v>
      </c>
      <c r="B119" s="15">
        <v>5.3549144157099997</v>
      </c>
      <c r="C119" s="15">
        <v>7.9049999999999994</v>
      </c>
      <c r="D119" s="1">
        <v>8.59</v>
      </c>
      <c r="E119" s="1">
        <v>8.93</v>
      </c>
      <c r="F119" s="1">
        <v>9.2899999999999991</v>
      </c>
      <c r="G119" s="1">
        <v>9.8699999999999992</v>
      </c>
      <c r="H119" s="1">
        <v>100.2</v>
      </c>
      <c r="I119" s="1">
        <v>124.51</v>
      </c>
      <c r="J119" s="1">
        <v>12.18</v>
      </c>
      <c r="K119" s="1">
        <v>175.95999999999998</v>
      </c>
      <c r="L119" s="1">
        <v>300.03999999999996</v>
      </c>
      <c r="O119" s="5">
        <v>27911</v>
      </c>
      <c r="P119" s="1">
        <v>5.3449144157099999</v>
      </c>
      <c r="Q119" s="8">
        <f t="shared" si="3"/>
        <v>7.2272912554460111E-2</v>
      </c>
      <c r="R119" s="1">
        <f t="shared" si="4"/>
        <v>0.54026741277844748</v>
      </c>
      <c r="S119" s="1">
        <f t="shared" si="5"/>
        <v>54.026741277844749</v>
      </c>
    </row>
    <row r="120" spans="1:19">
      <c r="A120" s="5">
        <v>28671</v>
      </c>
      <c r="B120" s="15">
        <v>5.5679874892000001</v>
      </c>
      <c r="C120" s="15">
        <v>7.8713636363999999</v>
      </c>
      <c r="D120" s="1">
        <v>8.629999999999999</v>
      </c>
      <c r="E120" s="1">
        <v>8.9</v>
      </c>
      <c r="F120" s="1">
        <v>9.25</v>
      </c>
      <c r="G120" s="1">
        <v>9.9</v>
      </c>
      <c r="H120" s="1">
        <v>104.29</v>
      </c>
      <c r="I120" s="1">
        <v>123.71000000000001</v>
      </c>
      <c r="J120" s="1">
        <v>12.18</v>
      </c>
      <c r="K120" s="1">
        <v>178.51</v>
      </c>
      <c r="L120" s="1">
        <v>297.98</v>
      </c>
      <c r="O120" s="5">
        <v>27941</v>
      </c>
      <c r="P120" s="1">
        <v>5.5579874892000003</v>
      </c>
      <c r="Q120" s="8">
        <f t="shared" si="3"/>
        <v>3.9864637095727185E-2</v>
      </c>
      <c r="R120" s="1">
        <f t="shared" si="4"/>
        <v>0.29800327098801999</v>
      </c>
      <c r="S120" s="1">
        <f t="shared" si="5"/>
        <v>29.800327098801997</v>
      </c>
    </row>
    <row r="121" spans="1:19">
      <c r="A121" s="5">
        <v>28702</v>
      </c>
      <c r="B121" s="15">
        <v>5.38290823033</v>
      </c>
      <c r="C121" s="15">
        <v>7.8419047618999995</v>
      </c>
      <c r="D121" s="1">
        <v>8.57</v>
      </c>
      <c r="E121" s="1">
        <v>8.82</v>
      </c>
      <c r="F121" s="1">
        <v>9.15</v>
      </c>
      <c r="G121" s="1">
        <v>9.83</v>
      </c>
      <c r="H121" s="1">
        <v>103.45</v>
      </c>
      <c r="I121" s="1">
        <v>114.16000000000001</v>
      </c>
      <c r="J121" s="1">
        <v>12.18</v>
      </c>
      <c r="K121" s="1">
        <v>178.51</v>
      </c>
      <c r="L121" s="1">
        <v>293.27</v>
      </c>
      <c r="O121" s="5">
        <v>27972</v>
      </c>
      <c r="P121" s="1">
        <v>5.3729082303300002</v>
      </c>
      <c r="Q121" s="8">
        <f t="shared" si="3"/>
        <v>-3.3299689722158687E-2</v>
      </c>
      <c r="R121" s="1">
        <f t="shared" si="4"/>
        <v>-0.2489278012555409</v>
      </c>
      <c r="S121" s="1">
        <f t="shared" si="5"/>
        <v>-24.89278012555409</v>
      </c>
    </row>
    <row r="122" spans="1:19">
      <c r="A122" s="5">
        <v>28733</v>
      </c>
      <c r="B122" s="15">
        <v>5.29206782251</v>
      </c>
      <c r="C122" s="15">
        <v>7.7786363635999995</v>
      </c>
      <c r="D122" s="1">
        <v>8.4599999999999991</v>
      </c>
      <c r="E122" s="1">
        <v>8.67</v>
      </c>
      <c r="F122" s="1">
        <v>8.99</v>
      </c>
      <c r="G122" s="1">
        <v>9.65</v>
      </c>
      <c r="H122" s="1">
        <v>102.92</v>
      </c>
      <c r="I122" s="1">
        <v>104.39</v>
      </c>
      <c r="J122" s="1">
        <v>12.18</v>
      </c>
      <c r="K122" s="1">
        <v>177.76</v>
      </c>
      <c r="L122" s="1">
        <v>289.36</v>
      </c>
      <c r="O122" s="5">
        <v>28003</v>
      </c>
      <c r="P122" s="1">
        <v>5.2820678225100002</v>
      </c>
      <c r="Q122" s="8">
        <f t="shared" si="3"/>
        <v>-1.6907120673903764E-2</v>
      </c>
      <c r="R122" s="1">
        <f t="shared" si="4"/>
        <v>-0.12638713483616604</v>
      </c>
      <c r="S122" s="1">
        <f t="shared" si="5"/>
        <v>-12.638713483616604</v>
      </c>
    </row>
    <row r="123" spans="1:19">
      <c r="A123" s="5">
        <v>28763</v>
      </c>
      <c r="B123" s="15">
        <v>5.2302783356499996</v>
      </c>
      <c r="C123" s="15">
        <v>7.6042857141999995</v>
      </c>
      <c r="D123" s="1">
        <v>8.39</v>
      </c>
      <c r="E123" s="1">
        <v>8.5499999999999989</v>
      </c>
      <c r="F123" s="1">
        <v>8.82</v>
      </c>
      <c r="G123" s="1">
        <v>9.41</v>
      </c>
      <c r="H123" s="1">
        <v>105.24000000000001</v>
      </c>
      <c r="I123" s="1">
        <v>116.26</v>
      </c>
      <c r="J123" s="1">
        <v>13.91</v>
      </c>
      <c r="K123" s="1">
        <v>166.01</v>
      </c>
      <c r="L123" s="1">
        <v>286.87</v>
      </c>
      <c r="O123" s="5">
        <v>28033</v>
      </c>
      <c r="P123" s="1">
        <v>5.2202783356499998</v>
      </c>
      <c r="Q123" s="8">
        <f t="shared" si="3"/>
        <v>-1.1697973016680852E-2</v>
      </c>
      <c r="R123" s="1">
        <f t="shared" si="4"/>
        <v>-8.7446781831462692E-2</v>
      </c>
      <c r="S123" s="1">
        <f t="shared" si="5"/>
        <v>-8.7446781831462683</v>
      </c>
    </row>
    <row r="124" spans="1:19">
      <c r="A124" s="5">
        <v>28794</v>
      </c>
      <c r="B124" s="15">
        <v>5.0589173981300002</v>
      </c>
      <c r="C124" s="15">
        <v>7.4209999999999994</v>
      </c>
      <c r="D124" s="1">
        <v>8.33</v>
      </c>
      <c r="E124" s="1">
        <v>8.49</v>
      </c>
      <c r="F124" s="1">
        <v>8.74</v>
      </c>
      <c r="G124" s="1">
        <v>9.2999999999999989</v>
      </c>
      <c r="H124" s="1">
        <v>102.92</v>
      </c>
      <c r="I124" s="1">
        <v>124.01</v>
      </c>
      <c r="J124" s="1">
        <v>13.91</v>
      </c>
      <c r="K124" s="1">
        <v>164.82999999999998</v>
      </c>
      <c r="L124" s="1">
        <v>294.39</v>
      </c>
      <c r="O124" s="5">
        <v>28064</v>
      </c>
      <c r="P124" s="1">
        <v>5.0489173981300004</v>
      </c>
      <c r="Q124" s="8">
        <f t="shared" si="3"/>
        <v>-3.2826015492268268E-2</v>
      </c>
      <c r="R124" s="1">
        <f t="shared" si="4"/>
        <v>-0.24538690686457687</v>
      </c>
      <c r="S124" s="1">
        <f t="shared" si="5"/>
        <v>-24.538690686457688</v>
      </c>
    </row>
    <row r="125" spans="1:19">
      <c r="A125" s="5">
        <v>28824</v>
      </c>
      <c r="B125" s="15">
        <v>4.8866454555700001</v>
      </c>
      <c r="C125" s="15">
        <v>7.3010526316000002</v>
      </c>
      <c r="D125" s="1">
        <v>8.26</v>
      </c>
      <c r="E125" s="1">
        <v>8.4700000000000006</v>
      </c>
      <c r="F125" s="1">
        <v>8.6999999999999993</v>
      </c>
      <c r="G125" s="1">
        <v>9.24</v>
      </c>
      <c r="H125" s="1">
        <v>102.10000000000001</v>
      </c>
      <c r="I125" s="1">
        <v>130.51</v>
      </c>
      <c r="J125" s="1">
        <v>13.91</v>
      </c>
      <c r="K125" s="1">
        <v>165.10999999999999</v>
      </c>
      <c r="L125" s="1">
        <v>297.09999999999997</v>
      </c>
      <c r="O125" s="5">
        <v>28094</v>
      </c>
      <c r="P125" s="1">
        <v>4.8766454555700003</v>
      </c>
      <c r="Q125" s="8">
        <f t="shared" si="3"/>
        <v>-3.4120570604661782E-2</v>
      </c>
      <c r="R125" s="1">
        <f t="shared" si="4"/>
        <v>-0.25506419696610599</v>
      </c>
      <c r="S125" s="1">
        <f t="shared" si="5"/>
        <v>-25.5064196966106</v>
      </c>
    </row>
    <row r="126" spans="1:19">
      <c r="A126" s="5">
        <v>28855</v>
      </c>
      <c r="B126" s="15">
        <v>4.4651472552099998</v>
      </c>
      <c r="C126" s="15">
        <v>6.8790909090999994</v>
      </c>
      <c r="D126" s="1">
        <v>7.99</v>
      </c>
      <c r="E126" s="1">
        <v>8.25</v>
      </c>
      <c r="F126" s="1">
        <v>8.5399999999999991</v>
      </c>
      <c r="G126" s="1">
        <v>9.129999999999999</v>
      </c>
      <c r="H126" s="1">
        <v>107.46000000000001</v>
      </c>
      <c r="I126" s="1">
        <v>134.63999999999999</v>
      </c>
      <c r="J126" s="1">
        <v>13.91</v>
      </c>
      <c r="K126" s="1">
        <v>170.10999999999999</v>
      </c>
      <c r="L126" s="1">
        <v>293.08999999999997</v>
      </c>
      <c r="O126" s="5">
        <v>28125</v>
      </c>
      <c r="P126" s="1">
        <v>4.45514725521</v>
      </c>
      <c r="Q126" s="8">
        <f t="shared" si="3"/>
        <v>-8.6431995969396103E-2</v>
      </c>
      <c r="R126" s="1">
        <f t="shared" si="4"/>
        <v>-0.6461119275977083</v>
      </c>
      <c r="S126" s="1">
        <f t="shared" si="5"/>
        <v>-64.61119275977083</v>
      </c>
    </row>
    <row r="127" spans="1:19">
      <c r="A127" s="5">
        <v>28886</v>
      </c>
      <c r="B127" s="15">
        <v>4.7464544366899997</v>
      </c>
      <c r="C127" s="15">
        <v>7.2233333332999994</v>
      </c>
      <c r="D127" s="1">
        <v>7.97</v>
      </c>
      <c r="E127" s="1">
        <v>8.17</v>
      </c>
      <c r="F127" s="1">
        <v>8.4599999999999991</v>
      </c>
      <c r="G127" s="1">
        <v>9.09</v>
      </c>
      <c r="H127" s="1">
        <v>102.04</v>
      </c>
      <c r="I127" s="1">
        <v>132.38999999999999</v>
      </c>
      <c r="J127" s="1">
        <v>13.91</v>
      </c>
      <c r="K127" s="1">
        <v>171.51</v>
      </c>
      <c r="L127" s="1">
        <v>288.44</v>
      </c>
      <c r="O127" s="5">
        <v>28156</v>
      </c>
      <c r="P127" s="1">
        <v>4.7364544366899999</v>
      </c>
      <c r="Q127" s="8">
        <f t="shared" si="3"/>
        <v>6.3142061387764459E-2</v>
      </c>
      <c r="R127" s="1">
        <f t="shared" si="4"/>
        <v>0.47201083971480529</v>
      </c>
      <c r="S127" s="1">
        <f t="shared" si="5"/>
        <v>47.201083971480529</v>
      </c>
    </row>
    <row r="128" spans="1:19">
      <c r="A128" s="5">
        <v>28914</v>
      </c>
      <c r="B128" s="15">
        <v>4.7958834505899999</v>
      </c>
      <c r="C128" s="15">
        <v>7.4010526314999998</v>
      </c>
      <c r="D128" s="1">
        <v>8.0499999999999989</v>
      </c>
      <c r="E128" s="1">
        <v>8.27</v>
      </c>
      <c r="F128" s="1">
        <v>8.5</v>
      </c>
      <c r="G128" s="1">
        <v>9.129999999999999</v>
      </c>
      <c r="H128" s="1">
        <v>99.83</v>
      </c>
      <c r="I128" s="1">
        <v>143.13999999999999</v>
      </c>
      <c r="J128" s="1">
        <v>13.91</v>
      </c>
      <c r="K128" s="1">
        <v>171.31</v>
      </c>
      <c r="L128" s="1">
        <v>282.82</v>
      </c>
      <c r="O128" s="5">
        <v>28184</v>
      </c>
      <c r="P128" s="1">
        <v>4.7858834505900001</v>
      </c>
      <c r="Q128" s="8">
        <f t="shared" si="3"/>
        <v>1.0435868128933823E-2</v>
      </c>
      <c r="R128" s="1">
        <f t="shared" si="4"/>
        <v>7.8012069457801189E-2</v>
      </c>
      <c r="S128" s="1">
        <f t="shared" si="5"/>
        <v>7.8012069457801188</v>
      </c>
    </row>
    <row r="129" spans="1:19">
      <c r="A129" s="5">
        <v>28945</v>
      </c>
      <c r="B129" s="15">
        <v>4.7308583835600002</v>
      </c>
      <c r="C129" s="15">
        <v>7.47</v>
      </c>
      <c r="D129" s="1">
        <v>8.11</v>
      </c>
      <c r="E129" s="1">
        <v>8.2899999999999991</v>
      </c>
      <c r="F129" s="1">
        <v>8.56</v>
      </c>
      <c r="G129" s="1">
        <v>9.129999999999999</v>
      </c>
      <c r="H129" s="1">
        <v>98.43</v>
      </c>
      <c r="I129" s="1">
        <v>148.88999999999999</v>
      </c>
      <c r="J129" s="1">
        <v>13.91</v>
      </c>
      <c r="K129" s="1">
        <v>172.01</v>
      </c>
      <c r="L129" s="1">
        <v>277.56</v>
      </c>
      <c r="O129" s="5">
        <v>28215</v>
      </c>
      <c r="P129" s="1">
        <v>4.7208583835600004</v>
      </c>
      <c r="Q129" s="8">
        <f t="shared" si="3"/>
        <v>-1.3586847172800121E-2</v>
      </c>
      <c r="R129" s="1">
        <f t="shared" si="4"/>
        <v>-0.1015668320317594</v>
      </c>
      <c r="S129" s="1">
        <f t="shared" si="5"/>
        <v>-10.156683203175939</v>
      </c>
    </row>
    <row r="130" spans="1:19">
      <c r="A130" s="5">
        <v>28975</v>
      </c>
      <c r="B130" s="15">
        <v>4.6612417225199998</v>
      </c>
      <c r="C130" s="15">
        <v>7.3804999999999996</v>
      </c>
      <c r="D130" s="1">
        <v>8.0499999999999989</v>
      </c>
      <c r="E130" s="1">
        <v>8.2899999999999991</v>
      </c>
      <c r="F130" s="1">
        <v>8.56</v>
      </c>
      <c r="G130" s="1">
        <v>9.08</v>
      </c>
      <c r="H130" s="1">
        <v>98.45</v>
      </c>
      <c r="I130" s="1">
        <v>147.38999999999999</v>
      </c>
      <c r="J130" s="1">
        <v>13.91</v>
      </c>
      <c r="K130" s="1">
        <v>171.92999999999998</v>
      </c>
      <c r="L130" s="1">
        <v>277.78999999999996</v>
      </c>
      <c r="O130" s="5">
        <v>28245</v>
      </c>
      <c r="P130" s="1">
        <v>4.65124172252</v>
      </c>
      <c r="Q130" s="8">
        <f t="shared" si="3"/>
        <v>-1.4746610760965617E-2</v>
      </c>
      <c r="R130" s="1">
        <f t="shared" si="4"/>
        <v>-0.11023650440369639</v>
      </c>
      <c r="S130" s="1">
        <f t="shared" si="5"/>
        <v>-11.023650440369639</v>
      </c>
    </row>
    <row r="131" spans="1:19">
      <c r="A131" s="5">
        <v>29006</v>
      </c>
      <c r="B131" s="15">
        <v>5.0981201387699997</v>
      </c>
      <c r="C131" s="15">
        <v>7.4666666667000001</v>
      </c>
      <c r="D131" s="1">
        <v>8.06</v>
      </c>
      <c r="E131" s="1">
        <v>8.2899999999999991</v>
      </c>
      <c r="F131" s="1">
        <v>8.56</v>
      </c>
      <c r="G131" s="1">
        <v>9.02</v>
      </c>
      <c r="H131" s="1">
        <v>96.13000000000001</v>
      </c>
      <c r="I131" s="1">
        <v>143.20999999999998</v>
      </c>
      <c r="J131" s="1">
        <v>13.91</v>
      </c>
      <c r="K131" s="1">
        <v>171.92</v>
      </c>
      <c r="L131" s="1">
        <v>277.28999999999996</v>
      </c>
      <c r="O131" s="5">
        <v>28276</v>
      </c>
      <c r="P131" s="1">
        <v>5.0881201387699999</v>
      </c>
      <c r="Q131" s="8">
        <f t="shared" si="3"/>
        <v>9.3927265515949765E-2</v>
      </c>
      <c r="R131" s="1">
        <f t="shared" si="4"/>
        <v>0.70214190816535504</v>
      </c>
      <c r="S131" s="1">
        <f t="shared" si="5"/>
        <v>70.214190816535506</v>
      </c>
    </row>
    <row r="132" spans="1:19">
      <c r="A132" s="5">
        <v>29036</v>
      </c>
      <c r="B132" s="15">
        <v>5.1606321902699994</v>
      </c>
      <c r="C132" s="15">
        <v>7.2854545454999995</v>
      </c>
      <c r="D132" s="1">
        <v>7.96</v>
      </c>
      <c r="E132" s="1">
        <v>8.1999999999999993</v>
      </c>
      <c r="F132" s="1">
        <v>8.4700000000000006</v>
      </c>
      <c r="G132" s="1">
        <v>8.92</v>
      </c>
      <c r="H132" s="1">
        <v>100.49000000000001</v>
      </c>
      <c r="I132" s="1">
        <v>143.13999999999999</v>
      </c>
      <c r="J132" s="1">
        <v>13.91</v>
      </c>
      <c r="K132" s="1">
        <v>171.98</v>
      </c>
      <c r="L132" s="1">
        <v>267.59999999999997</v>
      </c>
      <c r="O132" s="5">
        <v>28306</v>
      </c>
      <c r="P132" s="1">
        <v>5.1506321902699996</v>
      </c>
      <c r="Q132" s="8">
        <f t="shared" si="3"/>
        <v>1.2285883547378473E-2</v>
      </c>
      <c r="R132" s="1">
        <f t="shared" si="4"/>
        <v>9.1841635866518542E-2</v>
      </c>
      <c r="S132" s="1">
        <f t="shared" si="5"/>
        <v>9.1841635866518541</v>
      </c>
    </row>
    <row r="133" spans="1:19">
      <c r="A133" s="5">
        <v>29067</v>
      </c>
      <c r="B133" s="15">
        <v>5.3368948303699995</v>
      </c>
      <c r="C133" s="15">
        <v>7.34</v>
      </c>
      <c r="D133" s="1">
        <v>7.95</v>
      </c>
      <c r="E133" s="1">
        <v>8.129999999999999</v>
      </c>
      <c r="F133" s="1">
        <v>8.41</v>
      </c>
      <c r="G133" s="1">
        <v>8.879999999999999</v>
      </c>
      <c r="H133" s="1">
        <v>98.86</v>
      </c>
      <c r="I133" s="1">
        <v>144.38999999999999</v>
      </c>
      <c r="J133" s="1">
        <v>13.91</v>
      </c>
      <c r="K133" s="1">
        <v>173.66</v>
      </c>
      <c r="L133" s="1">
        <v>266.82</v>
      </c>
      <c r="O133" s="5">
        <v>28337</v>
      </c>
      <c r="P133" s="1">
        <v>5.3268948303699997</v>
      </c>
      <c r="Q133" s="8">
        <f t="shared" si="3"/>
        <v>3.4221554478880423E-2</v>
      </c>
      <c r="R133" s="1">
        <f t="shared" si="4"/>
        <v>0.25581908969877865</v>
      </c>
      <c r="S133" s="1">
        <f t="shared" si="5"/>
        <v>25.581908969877865</v>
      </c>
    </row>
    <row r="134" spans="1:19">
      <c r="A134" s="5">
        <v>29098</v>
      </c>
      <c r="B134" s="15">
        <v>5.6546403669999998</v>
      </c>
      <c r="C134" s="15">
        <v>7.4065217391999996</v>
      </c>
      <c r="D134" s="1">
        <v>7.99</v>
      </c>
      <c r="E134" s="1">
        <v>8.18</v>
      </c>
      <c r="F134" s="1">
        <v>8.41</v>
      </c>
      <c r="G134" s="1">
        <v>8.83</v>
      </c>
      <c r="H134" s="1">
        <v>96.78</v>
      </c>
      <c r="I134" s="1">
        <v>146.13999999999999</v>
      </c>
      <c r="J134" s="1">
        <v>14.86</v>
      </c>
      <c r="K134" s="1">
        <v>174.29</v>
      </c>
      <c r="L134" s="1">
        <v>267.51</v>
      </c>
      <c r="O134" s="5">
        <v>28368</v>
      </c>
      <c r="P134" s="1">
        <v>5.644640367</v>
      </c>
      <c r="Q134" s="8">
        <f t="shared" si="3"/>
        <v>5.964929790211948E-2</v>
      </c>
      <c r="R134" s="1">
        <f t="shared" si="4"/>
        <v>0.44590110890224804</v>
      </c>
      <c r="S134" s="1">
        <f t="shared" si="5"/>
        <v>44.590110890224807</v>
      </c>
    </row>
    <row r="135" spans="1:19">
      <c r="A135" s="5">
        <v>29128</v>
      </c>
      <c r="B135" s="15">
        <v>5.9860762294000001</v>
      </c>
      <c r="C135" s="15">
        <v>7.3538095238999999</v>
      </c>
      <c r="D135" s="1">
        <v>7.93</v>
      </c>
      <c r="E135" s="1">
        <v>8.16</v>
      </c>
      <c r="F135" s="1">
        <v>8.379999999999999</v>
      </c>
      <c r="G135" s="1">
        <v>8.81</v>
      </c>
      <c r="H135" s="1">
        <v>96.54</v>
      </c>
      <c r="I135" s="1">
        <v>154.38999999999999</v>
      </c>
      <c r="J135" s="1">
        <v>14.86</v>
      </c>
      <c r="K135" s="1">
        <v>174.76999999999998</v>
      </c>
      <c r="L135" s="1">
        <v>263.71999999999997</v>
      </c>
      <c r="O135" s="5">
        <v>28398</v>
      </c>
      <c r="P135" s="1">
        <v>5.9760762294000003</v>
      </c>
      <c r="Q135" s="8">
        <f t="shared" si="3"/>
        <v>5.8716913895464184E-2</v>
      </c>
      <c r="R135" s="1">
        <f t="shared" si="4"/>
        <v>0.43893118507896117</v>
      </c>
      <c r="S135" s="1">
        <f t="shared" si="5"/>
        <v>43.893118507896119</v>
      </c>
    </row>
    <row r="136" spans="1:19">
      <c r="A136" s="5">
        <v>29159</v>
      </c>
      <c r="B136" s="15">
        <v>6.3532733696000001</v>
      </c>
      <c r="C136" s="15">
        <v>7.5335000000000001</v>
      </c>
      <c r="D136" s="1">
        <v>8.0499999999999989</v>
      </c>
      <c r="E136" s="1">
        <v>8.27</v>
      </c>
      <c r="F136" s="1">
        <v>8.49</v>
      </c>
      <c r="G136" s="1">
        <v>8.9</v>
      </c>
      <c r="H136" s="1">
        <v>92.350000000000009</v>
      </c>
      <c r="I136" s="1">
        <v>161.63999999999999</v>
      </c>
      <c r="J136" s="1">
        <v>14.86</v>
      </c>
      <c r="K136" s="1">
        <v>183.95999999999998</v>
      </c>
      <c r="L136" s="1">
        <v>249.14</v>
      </c>
      <c r="O136" s="5">
        <v>28429</v>
      </c>
      <c r="P136" s="1">
        <v>6.3432733696000003</v>
      </c>
      <c r="Q136" s="8">
        <f t="shared" si="3"/>
        <v>6.1444520803387803E-2</v>
      </c>
      <c r="R136" s="1">
        <f t="shared" si="4"/>
        <v>0.45932108047870834</v>
      </c>
      <c r="S136" s="1">
        <f t="shared" si="5"/>
        <v>45.932108047870834</v>
      </c>
    </row>
    <row r="137" spans="1:19">
      <c r="A137" s="5">
        <v>29189</v>
      </c>
      <c r="B137" s="15">
        <v>6.2954627299999997</v>
      </c>
      <c r="C137" s="15">
        <v>7.5873684208999999</v>
      </c>
      <c r="D137" s="1">
        <v>8.09</v>
      </c>
      <c r="E137" s="1">
        <v>8.35</v>
      </c>
      <c r="F137" s="1">
        <v>8.57</v>
      </c>
      <c r="G137" s="1">
        <v>8.9599999999999991</v>
      </c>
      <c r="H137" s="1">
        <v>94.84</v>
      </c>
      <c r="I137" s="1">
        <v>160.13999999999999</v>
      </c>
      <c r="J137" s="1">
        <v>14.86</v>
      </c>
      <c r="K137" s="1">
        <v>181.70999999999998</v>
      </c>
      <c r="L137" s="1">
        <v>244.03</v>
      </c>
      <c r="O137" s="5">
        <v>28459</v>
      </c>
      <c r="P137" s="1">
        <v>6.2854627299999999</v>
      </c>
      <c r="Q137" s="8">
        <f t="shared" si="3"/>
        <v>-9.1136919744081446E-3</v>
      </c>
      <c r="R137" s="1">
        <f t="shared" si="4"/>
        <v>-6.8128301597959184E-2</v>
      </c>
      <c r="S137" s="1">
        <f t="shared" si="5"/>
        <v>-6.8128301597959187</v>
      </c>
    </row>
    <row r="138" spans="1:19">
      <c r="A138" s="5">
        <v>29220</v>
      </c>
      <c r="B138" s="15">
        <v>6.2541684555999995</v>
      </c>
      <c r="C138" s="15">
        <v>7.6952380951999997</v>
      </c>
      <c r="D138" s="1">
        <v>8.1999999999999993</v>
      </c>
      <c r="E138" s="1">
        <v>8.41</v>
      </c>
      <c r="F138" s="1">
        <v>8.58</v>
      </c>
      <c r="G138" s="1">
        <v>9</v>
      </c>
      <c r="H138" s="1">
        <v>95.11</v>
      </c>
      <c r="I138" s="1">
        <v>165.14</v>
      </c>
      <c r="J138" s="1">
        <v>14.86</v>
      </c>
      <c r="K138" s="1">
        <v>191.70999999999998</v>
      </c>
      <c r="L138" s="1">
        <v>239.98999999999998</v>
      </c>
      <c r="O138" s="5">
        <v>28490</v>
      </c>
      <c r="P138" s="1">
        <v>6.2441684555999997</v>
      </c>
      <c r="Q138" s="8">
        <f t="shared" si="3"/>
        <v>-6.5698065796979677E-3</v>
      </c>
      <c r="R138" s="1">
        <f t="shared" si="4"/>
        <v>-4.9111794139936014E-2</v>
      </c>
      <c r="S138" s="1">
        <f t="shared" si="5"/>
        <v>-4.9111794139936018</v>
      </c>
    </row>
    <row r="139" spans="1:19">
      <c r="A139" s="5">
        <v>29251</v>
      </c>
      <c r="B139" s="15">
        <v>6.6468393366999994</v>
      </c>
      <c r="C139" s="15">
        <v>7.9661904762999995</v>
      </c>
      <c r="D139" s="1">
        <v>8.42</v>
      </c>
      <c r="E139" s="1">
        <v>8.6</v>
      </c>
      <c r="F139" s="1">
        <v>8.77</v>
      </c>
      <c r="G139" s="1">
        <v>9.18</v>
      </c>
      <c r="H139" s="1">
        <v>89.26</v>
      </c>
      <c r="I139" s="1">
        <v>175.89</v>
      </c>
      <c r="J139" s="1">
        <v>14.86</v>
      </c>
      <c r="K139" s="1">
        <v>194.76</v>
      </c>
      <c r="L139" s="1">
        <v>241.60999999999999</v>
      </c>
      <c r="O139" s="5">
        <v>28521</v>
      </c>
      <c r="P139" s="1">
        <v>6.6368393366999996</v>
      </c>
      <c r="Q139" s="8">
        <f t="shared" si="3"/>
        <v>6.288601659166293E-2</v>
      </c>
      <c r="R139" s="1">
        <f t="shared" si="4"/>
        <v>0.47009680782296864</v>
      </c>
      <c r="S139" s="1">
        <f t="shared" si="5"/>
        <v>47.009680782296861</v>
      </c>
    </row>
    <row r="140" spans="1:19">
      <c r="A140" s="5">
        <v>29280</v>
      </c>
      <c r="B140" s="15">
        <v>6.6521102150999996</v>
      </c>
      <c r="C140" s="15">
        <v>8.0433333332999997</v>
      </c>
      <c r="D140" s="1">
        <v>8.48</v>
      </c>
      <c r="E140" s="1">
        <v>8.66</v>
      </c>
      <c r="F140" s="1">
        <v>8.7999999999999989</v>
      </c>
      <c r="G140" s="1">
        <v>9.2099999999999991</v>
      </c>
      <c r="H140" s="1">
        <v>87.050000000000011</v>
      </c>
      <c r="I140" s="1">
        <v>182.64</v>
      </c>
      <c r="J140" s="1">
        <v>14.86</v>
      </c>
      <c r="K140" s="1">
        <v>194.10999999999999</v>
      </c>
      <c r="L140" s="1">
        <v>238.10999999999999</v>
      </c>
      <c r="O140" s="5">
        <v>28549</v>
      </c>
      <c r="P140" s="1">
        <v>6.6421102150999998</v>
      </c>
      <c r="Q140" s="8">
        <f t="shared" si="3"/>
        <v>7.9418502280947934E-4</v>
      </c>
      <c r="R140" s="1">
        <f t="shared" si="4"/>
        <v>5.9368340416245027E-3</v>
      </c>
      <c r="S140" s="1">
        <f t="shared" si="5"/>
        <v>0.59368340416245025</v>
      </c>
    </row>
    <row r="141" spans="1:19">
      <c r="A141" s="5">
        <v>29311</v>
      </c>
      <c r="B141" s="15">
        <v>6.4930657222999999</v>
      </c>
      <c r="C141" s="15">
        <v>8.0459090910000004</v>
      </c>
      <c r="D141" s="1">
        <v>8.48</v>
      </c>
      <c r="E141" s="1">
        <v>8.67</v>
      </c>
      <c r="F141" s="1">
        <v>8.84</v>
      </c>
      <c r="G141" s="1">
        <v>9.23</v>
      </c>
      <c r="H141" s="1">
        <v>89.22</v>
      </c>
      <c r="I141" s="1">
        <v>183.64</v>
      </c>
      <c r="J141" s="1">
        <v>14.86</v>
      </c>
      <c r="K141" s="1">
        <v>186.20999999999998</v>
      </c>
      <c r="L141" s="1">
        <v>229.89999999999998</v>
      </c>
      <c r="O141" s="5">
        <v>28580</v>
      </c>
      <c r="P141" s="1">
        <v>6.4830657223000001</v>
      </c>
      <c r="Q141" s="8">
        <f t="shared" si="3"/>
        <v>-2.3944874091133328E-2</v>
      </c>
      <c r="R141" s="1">
        <f t="shared" si="4"/>
        <v>-0.17899700893850218</v>
      </c>
      <c r="S141" s="1">
        <f t="shared" si="5"/>
        <v>-17.899700893850216</v>
      </c>
    </row>
    <row r="142" spans="1:19">
      <c r="A142" s="5">
        <v>29341</v>
      </c>
      <c r="B142" s="15">
        <v>6.4850862398000002</v>
      </c>
      <c r="C142" s="15">
        <v>8.1639999999999997</v>
      </c>
      <c r="D142" s="1">
        <v>8.57</v>
      </c>
      <c r="E142" s="1">
        <v>8.74</v>
      </c>
      <c r="F142" s="1">
        <v>8.94</v>
      </c>
      <c r="G142" s="1">
        <v>9.33</v>
      </c>
      <c r="H142" s="1">
        <v>96.84</v>
      </c>
      <c r="I142" s="1">
        <v>170.64</v>
      </c>
      <c r="J142" s="1">
        <v>14.86</v>
      </c>
      <c r="K142" s="1">
        <v>182.31</v>
      </c>
      <c r="L142" s="1">
        <v>224.98</v>
      </c>
      <c r="O142" s="5">
        <v>28610</v>
      </c>
      <c r="P142" s="1">
        <v>6.4750862398000004</v>
      </c>
      <c r="Q142" s="8">
        <f t="shared" si="3"/>
        <v>-1.2308193132382073E-3</v>
      </c>
      <c r="R142" s="1">
        <f t="shared" si="4"/>
        <v>-9.2008408469753163E-3</v>
      </c>
      <c r="S142" s="1">
        <f t="shared" si="5"/>
        <v>-0.92008408469753167</v>
      </c>
    </row>
    <row r="143" spans="1:19">
      <c r="A143" s="5">
        <v>29372</v>
      </c>
      <c r="B143" s="15">
        <v>6.6129039772000002</v>
      </c>
      <c r="C143" s="15">
        <v>8.3557142856999995</v>
      </c>
      <c r="D143" s="1">
        <v>8.6999999999999993</v>
      </c>
      <c r="E143" s="1">
        <v>8.85</v>
      </c>
      <c r="F143" s="1">
        <v>9.06</v>
      </c>
      <c r="G143" s="1">
        <v>9.5</v>
      </c>
      <c r="H143" s="1">
        <v>97.25</v>
      </c>
      <c r="I143" s="1">
        <v>184.39</v>
      </c>
      <c r="J143" s="1">
        <v>14.86</v>
      </c>
      <c r="K143" s="1">
        <v>183.35999999999999</v>
      </c>
      <c r="L143" s="1">
        <v>221.35</v>
      </c>
      <c r="O143" s="5">
        <v>28641</v>
      </c>
      <c r="P143" s="1">
        <v>6.6029039772000004</v>
      </c>
      <c r="Q143" s="8">
        <f t="shared" si="3"/>
        <v>1.9739928190353861E-2</v>
      </c>
      <c r="R143" s="1">
        <f t="shared" si="4"/>
        <v>0.14756344465567928</v>
      </c>
      <c r="S143" s="1">
        <f t="shared" si="5"/>
        <v>14.756344465567928</v>
      </c>
    </row>
    <row r="144" spans="1:19">
      <c r="A144" s="5">
        <v>29402</v>
      </c>
      <c r="B144" s="15">
        <v>6.9545775942999999</v>
      </c>
      <c r="C144" s="15">
        <v>8.4722727272</v>
      </c>
      <c r="D144" s="1">
        <v>8.77</v>
      </c>
      <c r="E144" s="1">
        <v>8.9599999999999991</v>
      </c>
      <c r="F144" s="1">
        <v>9.19</v>
      </c>
      <c r="G144" s="1">
        <v>9.61</v>
      </c>
      <c r="H144" s="1">
        <v>95.54</v>
      </c>
      <c r="I144" s="1">
        <v>183.39</v>
      </c>
      <c r="J144" s="1">
        <v>14.86</v>
      </c>
      <c r="K144" s="1">
        <v>186.10999999999999</v>
      </c>
      <c r="L144" s="1">
        <v>203.72</v>
      </c>
      <c r="O144" s="5">
        <v>28671</v>
      </c>
      <c r="P144" s="1">
        <v>6.9445775943000001</v>
      </c>
      <c r="Q144" s="8">
        <f t="shared" si="3"/>
        <v>5.1745961819194664E-2</v>
      </c>
      <c r="R144" s="1">
        <f t="shared" si="4"/>
        <v>0.38682067631800959</v>
      </c>
      <c r="S144" s="1">
        <f t="shared" si="5"/>
        <v>38.682067631800962</v>
      </c>
    </row>
    <row r="145" spans="1:19">
      <c r="A145" s="5">
        <v>29433</v>
      </c>
      <c r="B145" s="15">
        <v>7.2415683762</v>
      </c>
      <c r="C145" s="15">
        <v>8.65</v>
      </c>
      <c r="D145" s="1">
        <v>8.89</v>
      </c>
      <c r="E145" s="1">
        <v>9.08</v>
      </c>
      <c r="F145" s="1">
        <v>9.34</v>
      </c>
      <c r="G145" s="1">
        <v>9.61</v>
      </c>
      <c r="H145" s="1">
        <v>100.69000000000001</v>
      </c>
      <c r="I145" s="1">
        <v>200.64</v>
      </c>
      <c r="J145" s="1">
        <v>14.86</v>
      </c>
      <c r="K145" s="1">
        <v>193.10999999999999</v>
      </c>
      <c r="L145" s="1">
        <v>189.14999999999998</v>
      </c>
      <c r="O145" s="5">
        <v>28702</v>
      </c>
      <c r="P145" s="1">
        <v>7.2315683762000003</v>
      </c>
      <c r="Q145" s="8">
        <f t="shared" si="3"/>
        <v>4.1325880228562539E-2</v>
      </c>
      <c r="R145" s="1">
        <f t="shared" si="4"/>
        <v>0.30892661721711162</v>
      </c>
      <c r="S145" s="1">
        <f t="shared" si="5"/>
        <v>30.892661721711161</v>
      </c>
    </row>
    <row r="146" spans="1:19">
      <c r="A146" s="5">
        <v>29464</v>
      </c>
      <c r="B146" s="15">
        <v>7.3155819861999998</v>
      </c>
      <c r="C146" s="15">
        <v>8.4208695652000003</v>
      </c>
      <c r="D146" s="1">
        <v>8.6999999999999993</v>
      </c>
      <c r="E146" s="1">
        <v>8.9700000000000006</v>
      </c>
      <c r="F146" s="1">
        <v>9.19</v>
      </c>
      <c r="G146" s="1">
        <v>9.49</v>
      </c>
      <c r="H146" s="1">
        <v>103.30000000000001</v>
      </c>
      <c r="I146" s="1">
        <v>208.14</v>
      </c>
      <c r="J146" s="1">
        <v>14.86</v>
      </c>
      <c r="K146" s="1">
        <v>194.31</v>
      </c>
      <c r="L146" s="1">
        <v>190.51999999999998</v>
      </c>
      <c r="O146" s="5">
        <v>28733</v>
      </c>
      <c r="P146" s="1">
        <v>7.3055819862</v>
      </c>
      <c r="Q146" s="8">
        <f t="shared" si="3"/>
        <v>1.0234793636687112E-2</v>
      </c>
      <c r="R146" s="1">
        <f t="shared" si="4"/>
        <v>7.6508961421024466E-2</v>
      </c>
      <c r="S146" s="1">
        <f t="shared" si="5"/>
        <v>7.6508961421024466</v>
      </c>
    </row>
    <row r="147" spans="1:19">
      <c r="A147" s="5">
        <v>29494</v>
      </c>
      <c r="B147" s="15">
        <v>8.1231583356999995</v>
      </c>
      <c r="C147" s="15">
        <v>8.426499999999999</v>
      </c>
      <c r="D147" s="1">
        <v>8.6999999999999993</v>
      </c>
      <c r="E147" s="1">
        <v>8.93</v>
      </c>
      <c r="F147" s="1">
        <v>9.1199999999999992</v>
      </c>
      <c r="G147" s="1">
        <v>9.43</v>
      </c>
      <c r="H147" s="1">
        <v>102.55000000000001</v>
      </c>
      <c r="I147" s="1">
        <v>217.39</v>
      </c>
      <c r="J147" s="1">
        <v>14.86</v>
      </c>
      <c r="K147" s="1">
        <v>197.51</v>
      </c>
      <c r="L147" s="1">
        <v>189.2</v>
      </c>
      <c r="O147" s="5">
        <v>28763</v>
      </c>
      <c r="P147" s="1">
        <v>8.1131583356999997</v>
      </c>
      <c r="Q147" s="8">
        <f t="shared" ref="Q147:Q210" si="6">+P147/P146-1</f>
        <v>0.11054237034441394</v>
      </c>
      <c r="R147" s="1">
        <f t="shared" ref="R147:R210" si="7">+Q147*$P$267</f>
        <v>0.82634611388285473</v>
      </c>
      <c r="S147" s="1">
        <f t="shared" ref="S147:S210" si="8">+R147*100</f>
        <v>82.634611388285478</v>
      </c>
    </row>
    <row r="148" spans="1:19">
      <c r="A148" s="5">
        <v>29525</v>
      </c>
      <c r="B148" s="15">
        <v>8.2773195387000005</v>
      </c>
      <c r="C148" s="15">
        <v>8.6523809523999997</v>
      </c>
      <c r="D148" s="1">
        <v>8.9</v>
      </c>
      <c r="E148" s="1">
        <v>9.08</v>
      </c>
      <c r="F148" s="1">
        <v>9.27</v>
      </c>
      <c r="G148" s="1">
        <v>9.6</v>
      </c>
      <c r="H148" s="1">
        <v>93.160000000000011</v>
      </c>
      <c r="I148" s="1">
        <v>241.14</v>
      </c>
      <c r="J148" s="1">
        <v>14.86</v>
      </c>
      <c r="K148" s="1">
        <v>202.91</v>
      </c>
      <c r="L148" s="1">
        <v>179.51</v>
      </c>
      <c r="O148" s="5">
        <v>28794</v>
      </c>
      <c r="P148" s="1">
        <v>8.2673195387000007</v>
      </c>
      <c r="Q148" s="8">
        <f t="shared" si="6"/>
        <v>1.9001379810579033E-2</v>
      </c>
      <c r="R148" s="1">
        <f t="shared" si="7"/>
        <v>0.14204251560702649</v>
      </c>
      <c r="S148" s="1">
        <f t="shared" si="8"/>
        <v>14.20425156070265</v>
      </c>
    </row>
    <row r="149" spans="1:19">
      <c r="A149" s="5">
        <v>29555</v>
      </c>
      <c r="B149" s="15">
        <v>8.9674350981999993</v>
      </c>
      <c r="C149" s="15">
        <v>8.8149999999999995</v>
      </c>
      <c r="D149" s="1">
        <v>9.0399999999999991</v>
      </c>
      <c r="E149" s="1">
        <v>9.25</v>
      </c>
      <c r="F149" s="1">
        <v>9.49</v>
      </c>
      <c r="G149" s="1">
        <v>9.84</v>
      </c>
      <c r="H149" s="1">
        <v>94.710000000000008</v>
      </c>
      <c r="I149" s="1">
        <v>193.39</v>
      </c>
      <c r="J149" s="1">
        <v>14.86</v>
      </c>
      <c r="K149" s="1">
        <v>194.41</v>
      </c>
      <c r="L149" s="1">
        <v>199.10999999999999</v>
      </c>
      <c r="O149" s="5">
        <v>28824</v>
      </c>
      <c r="P149" s="1">
        <v>8.9574350981999995</v>
      </c>
      <c r="Q149" s="8">
        <f t="shared" si="6"/>
        <v>8.347512833748727E-2</v>
      </c>
      <c r="R149" s="1">
        <f t="shared" si="7"/>
        <v>0.62400822139635725</v>
      </c>
      <c r="S149" s="1">
        <f t="shared" si="8"/>
        <v>62.400822139635729</v>
      </c>
    </row>
    <row r="150" spans="1:19">
      <c r="A150" s="5">
        <v>29586</v>
      </c>
      <c r="B150" s="15">
        <v>9.4263179566000002</v>
      </c>
      <c r="C150" s="15">
        <v>9.0165000000000006</v>
      </c>
      <c r="D150" s="1">
        <v>9.17</v>
      </c>
      <c r="E150" s="1">
        <v>9.34</v>
      </c>
      <c r="F150" s="1">
        <v>9.5399999999999991</v>
      </c>
      <c r="G150" s="1">
        <v>9.9499999999999993</v>
      </c>
      <c r="H150" s="1">
        <v>96.12</v>
      </c>
      <c r="I150" s="1">
        <v>226.39</v>
      </c>
      <c r="J150" s="1">
        <v>14.86</v>
      </c>
      <c r="K150" s="1">
        <v>204.16</v>
      </c>
      <c r="L150" s="1">
        <v>194.31</v>
      </c>
      <c r="O150" s="5">
        <v>28855</v>
      </c>
      <c r="P150" s="1">
        <v>9.4163179566000004</v>
      </c>
      <c r="Q150" s="8">
        <f t="shared" si="6"/>
        <v>5.1229269692639301E-2</v>
      </c>
      <c r="R150" s="1">
        <f t="shared" si="7"/>
        <v>0.38295820684569232</v>
      </c>
      <c r="S150" s="1">
        <f t="shared" si="8"/>
        <v>38.295820684569229</v>
      </c>
    </row>
    <row r="151" spans="1:19">
      <c r="A151" s="5">
        <v>29617</v>
      </c>
      <c r="B151" s="15">
        <v>9.7162829975000005</v>
      </c>
      <c r="C151" s="15">
        <v>9.1095454545999992</v>
      </c>
      <c r="D151" s="1">
        <v>9.26</v>
      </c>
      <c r="E151" s="1">
        <v>9.49</v>
      </c>
      <c r="F151" s="1">
        <v>9.73</v>
      </c>
      <c r="G151" s="1">
        <v>10.14</v>
      </c>
      <c r="H151" s="1">
        <v>99.940000000000012</v>
      </c>
      <c r="I151" s="1">
        <v>233.89</v>
      </c>
      <c r="J151" s="1">
        <v>14.86</v>
      </c>
      <c r="K151" s="1">
        <v>198.97</v>
      </c>
      <c r="L151" s="1">
        <v>202.20999999999998</v>
      </c>
      <c r="O151" s="5">
        <v>28886</v>
      </c>
      <c r="P151" s="1">
        <v>9.7062829975000007</v>
      </c>
      <c r="Q151" s="8">
        <f t="shared" si="6"/>
        <v>3.0793888039513329E-2</v>
      </c>
      <c r="R151" s="1">
        <f t="shared" si="7"/>
        <v>0.23019598397892913</v>
      </c>
      <c r="S151" s="1">
        <f t="shared" si="8"/>
        <v>23.019598397892914</v>
      </c>
    </row>
    <row r="152" spans="1:19">
      <c r="A152" s="5">
        <v>29645</v>
      </c>
      <c r="B152" s="15">
        <v>9.6890257220000002</v>
      </c>
      <c r="C152" s="15">
        <v>9.1083333332999992</v>
      </c>
      <c r="D152" s="1">
        <v>9.27</v>
      </c>
      <c r="E152" s="1">
        <v>9.51</v>
      </c>
      <c r="F152" s="1">
        <v>9.69</v>
      </c>
      <c r="G152" s="1">
        <v>10.09</v>
      </c>
      <c r="H152" s="1">
        <v>96.29</v>
      </c>
      <c r="I152" s="1">
        <v>251.64</v>
      </c>
      <c r="J152" s="1">
        <v>15.86</v>
      </c>
      <c r="K152" s="1">
        <v>202.35</v>
      </c>
      <c r="L152" s="1">
        <v>202.66</v>
      </c>
      <c r="O152" s="5">
        <v>28914</v>
      </c>
      <c r="P152" s="1">
        <v>9.6790257220000004</v>
      </c>
      <c r="Q152" s="8">
        <f t="shared" si="6"/>
        <v>-2.8082094357871901E-3</v>
      </c>
      <c r="R152" s="1">
        <f t="shared" si="7"/>
        <v>-2.0992429843885409E-2</v>
      </c>
      <c r="S152" s="1">
        <f t="shared" si="8"/>
        <v>-2.0992429843885407</v>
      </c>
    </row>
    <row r="153" spans="1:19">
      <c r="A153" s="5">
        <v>29676</v>
      </c>
      <c r="B153" s="15">
        <v>9.8530677457000007</v>
      </c>
      <c r="C153" s="15">
        <v>9.1272727271999994</v>
      </c>
      <c r="D153" s="1">
        <v>9.379999999999999</v>
      </c>
      <c r="E153" s="1">
        <v>9.6199999999999992</v>
      </c>
      <c r="F153" s="1">
        <v>9.82</v>
      </c>
      <c r="G153" s="1">
        <v>10.27</v>
      </c>
      <c r="H153" s="1">
        <v>101.51</v>
      </c>
      <c r="I153" s="1">
        <v>238.64</v>
      </c>
      <c r="J153" s="1">
        <v>15.86</v>
      </c>
      <c r="K153" s="1">
        <v>206.26</v>
      </c>
      <c r="L153" s="1">
        <v>209.59</v>
      </c>
      <c r="O153" s="5">
        <v>28945</v>
      </c>
      <c r="P153" s="1">
        <v>9.8430677457000009</v>
      </c>
      <c r="Q153" s="8">
        <f t="shared" si="6"/>
        <v>1.6948195863054627E-2</v>
      </c>
      <c r="R153" s="1">
        <f t="shared" si="7"/>
        <v>0.12669418744256544</v>
      </c>
      <c r="S153" s="1">
        <f t="shared" si="8"/>
        <v>12.669418744256545</v>
      </c>
    </row>
    <row r="154" spans="1:19">
      <c r="A154" s="5">
        <v>29706</v>
      </c>
      <c r="B154" s="15">
        <v>9.8343717226000003</v>
      </c>
      <c r="C154" s="15">
        <v>9.1920000000000002</v>
      </c>
      <c r="D154" s="1">
        <v>9.39</v>
      </c>
      <c r="E154" s="1">
        <v>9.66</v>
      </c>
      <c r="F154" s="1">
        <v>9.89</v>
      </c>
      <c r="G154" s="1">
        <v>10.34</v>
      </c>
      <c r="H154" s="1">
        <v>101.76</v>
      </c>
      <c r="I154" s="1">
        <v>246.39</v>
      </c>
      <c r="J154" s="1">
        <v>15.86</v>
      </c>
      <c r="K154" s="1">
        <v>206.81</v>
      </c>
      <c r="L154" s="1">
        <v>221.81</v>
      </c>
      <c r="O154" s="5">
        <v>28975</v>
      </c>
      <c r="P154" s="1">
        <v>9.8243717226000005</v>
      </c>
      <c r="Q154" s="8">
        <f t="shared" si="6"/>
        <v>-1.8994101821728782E-3</v>
      </c>
      <c r="R154" s="1">
        <f t="shared" si="7"/>
        <v>-1.4198810988201308E-2</v>
      </c>
      <c r="S154" s="1">
        <f t="shared" si="8"/>
        <v>-1.4198810988201309</v>
      </c>
    </row>
    <row r="155" spans="1:19">
      <c r="A155" s="5">
        <v>29737</v>
      </c>
      <c r="B155" s="15">
        <v>9.9948554570999999</v>
      </c>
      <c r="C155" s="15">
        <v>9.2623809523999991</v>
      </c>
      <c r="D155" s="1">
        <v>9.51</v>
      </c>
      <c r="E155" s="1">
        <v>9.8699999999999992</v>
      </c>
      <c r="F155" s="1">
        <v>10.01</v>
      </c>
      <c r="G155" s="1">
        <v>10.48</v>
      </c>
      <c r="H155" s="1">
        <v>99.09</v>
      </c>
      <c r="I155" s="1">
        <v>275.64</v>
      </c>
      <c r="J155" s="1">
        <v>18.110000000000003</v>
      </c>
      <c r="K155" s="1">
        <v>207.01</v>
      </c>
      <c r="L155" s="1">
        <v>220.35999999999999</v>
      </c>
      <c r="O155" s="5">
        <v>29006</v>
      </c>
      <c r="P155" s="1">
        <v>9.9848554571000001</v>
      </c>
      <c r="Q155" s="8">
        <f t="shared" si="6"/>
        <v>1.6335266929163872E-2</v>
      </c>
      <c r="R155" s="1">
        <f t="shared" si="7"/>
        <v>0.1221123113616661</v>
      </c>
      <c r="S155" s="1">
        <f t="shared" si="8"/>
        <v>12.21123113616661</v>
      </c>
    </row>
    <row r="156" spans="1:19">
      <c r="A156" s="5">
        <v>29767</v>
      </c>
      <c r="B156" s="15">
        <v>9.4038118805999993</v>
      </c>
      <c r="C156" s="15">
        <v>8.9238095238999993</v>
      </c>
      <c r="D156" s="1">
        <v>9.2999999999999989</v>
      </c>
      <c r="E156" s="1">
        <v>9.67</v>
      </c>
      <c r="F156" s="1">
        <v>9.9</v>
      </c>
      <c r="G156" s="1">
        <v>10.39</v>
      </c>
      <c r="H156" s="1">
        <v>102.92</v>
      </c>
      <c r="I156" s="1">
        <v>279.89</v>
      </c>
      <c r="J156" s="1">
        <v>19.110000000000003</v>
      </c>
      <c r="K156" s="1">
        <v>218.10999999999999</v>
      </c>
      <c r="L156" s="1">
        <v>217.81</v>
      </c>
      <c r="O156" s="5">
        <v>29036</v>
      </c>
      <c r="P156" s="1">
        <v>9.3938118805999995</v>
      </c>
      <c r="Q156" s="8">
        <f t="shared" si="6"/>
        <v>-5.9194004263699473E-2</v>
      </c>
      <c r="R156" s="1">
        <f t="shared" si="7"/>
        <v>-0.4424976163987695</v>
      </c>
      <c r="S156" s="1">
        <f t="shared" si="8"/>
        <v>-44.249761639876951</v>
      </c>
    </row>
    <row r="157" spans="1:19">
      <c r="A157" s="5">
        <v>29798</v>
      </c>
      <c r="B157" s="15">
        <v>9.5993909033999998</v>
      </c>
      <c r="C157" s="15">
        <v>8.9599999999999991</v>
      </c>
      <c r="D157" s="1">
        <v>9.2099999999999991</v>
      </c>
      <c r="E157" s="1">
        <v>9.5</v>
      </c>
      <c r="F157" s="1">
        <v>9.76</v>
      </c>
      <c r="G157" s="1">
        <v>10.299999999999999</v>
      </c>
      <c r="H157" s="1">
        <v>103.82000000000001</v>
      </c>
      <c r="I157" s="1">
        <v>298.89</v>
      </c>
      <c r="J157" s="1">
        <v>21.76</v>
      </c>
      <c r="K157" s="1">
        <v>224.76</v>
      </c>
      <c r="L157" s="1">
        <v>216.70999999999998</v>
      </c>
      <c r="O157" s="5">
        <v>29067</v>
      </c>
      <c r="P157" s="1">
        <v>9.5893909034</v>
      </c>
      <c r="Q157" s="8">
        <f t="shared" si="6"/>
        <v>2.0819985037587196E-2</v>
      </c>
      <c r="R157" s="1">
        <f t="shared" si="7"/>
        <v>0.15563727893029355</v>
      </c>
      <c r="S157" s="1">
        <f t="shared" si="8"/>
        <v>15.563727893029355</v>
      </c>
    </row>
    <row r="158" spans="1:19">
      <c r="A158" s="5">
        <v>29829</v>
      </c>
      <c r="B158" s="15">
        <v>9.8980740313000002</v>
      </c>
      <c r="C158" s="15">
        <v>9.0395652173999999</v>
      </c>
      <c r="D158" s="1">
        <v>9.24</v>
      </c>
      <c r="E158" s="1">
        <v>9.5399999999999991</v>
      </c>
      <c r="F158" s="1">
        <v>9.86</v>
      </c>
      <c r="G158" s="1">
        <v>10.36</v>
      </c>
      <c r="H158" s="1">
        <v>109.33</v>
      </c>
      <c r="I158" s="1">
        <v>316.39</v>
      </c>
      <c r="J158" s="1">
        <v>26.51</v>
      </c>
      <c r="K158" s="1">
        <v>225.28</v>
      </c>
      <c r="L158" s="1">
        <v>220.41</v>
      </c>
      <c r="O158" s="5">
        <v>29098</v>
      </c>
      <c r="P158" s="1">
        <v>9.8880740313000004</v>
      </c>
      <c r="Q158" s="8">
        <f t="shared" si="6"/>
        <v>3.1147247088874064E-2</v>
      </c>
      <c r="R158" s="1">
        <f t="shared" si="7"/>
        <v>0.23283747679598032</v>
      </c>
      <c r="S158" s="1">
        <f t="shared" si="8"/>
        <v>23.283747679598033</v>
      </c>
    </row>
    <row r="159" spans="1:19">
      <c r="A159" s="5">
        <v>29859</v>
      </c>
      <c r="B159" s="15">
        <v>10.690356833899999</v>
      </c>
      <c r="C159" s="15">
        <v>9.3447368420999997</v>
      </c>
      <c r="D159" s="1">
        <v>9.4499999999999993</v>
      </c>
      <c r="E159" s="1">
        <v>9.7099999999999991</v>
      </c>
      <c r="F159" s="1">
        <v>10.039999999999999</v>
      </c>
      <c r="G159" s="1">
        <v>10.549999999999999</v>
      </c>
      <c r="H159" s="1">
        <v>109.33</v>
      </c>
      <c r="I159" s="1">
        <v>398.01</v>
      </c>
      <c r="J159" s="1">
        <v>28.51</v>
      </c>
      <c r="K159" s="1">
        <v>220.31</v>
      </c>
      <c r="L159" s="1">
        <v>224.51</v>
      </c>
      <c r="O159" s="5">
        <v>29128</v>
      </c>
      <c r="P159" s="1">
        <v>10.680356833899999</v>
      </c>
      <c r="Q159" s="8">
        <f t="shared" si="6"/>
        <v>8.0125088069940009E-2</v>
      </c>
      <c r="R159" s="1">
        <f t="shared" si="7"/>
        <v>0.5989654007311801</v>
      </c>
      <c r="S159" s="1">
        <f t="shared" si="8"/>
        <v>59.896540073118011</v>
      </c>
    </row>
    <row r="160" spans="1:19">
      <c r="A160" s="5">
        <v>29890</v>
      </c>
      <c r="B160" s="15">
        <v>12.233181479100001</v>
      </c>
      <c r="C160" s="15">
        <v>10.3090909092</v>
      </c>
      <c r="D160" s="1">
        <v>10.14</v>
      </c>
      <c r="E160" s="1">
        <v>10.47</v>
      </c>
      <c r="F160" s="1">
        <v>10.84</v>
      </c>
      <c r="G160" s="1">
        <v>11.41</v>
      </c>
      <c r="H160" s="1">
        <v>101.83</v>
      </c>
      <c r="I160" s="1">
        <v>382.51</v>
      </c>
      <c r="J160" s="1">
        <v>29.01</v>
      </c>
      <c r="K160" s="1">
        <v>207.45999999999998</v>
      </c>
      <c r="L160" s="1">
        <v>237.85999999999999</v>
      </c>
      <c r="O160" s="5">
        <v>29159</v>
      </c>
      <c r="P160" s="1">
        <v>12.223181479100001</v>
      </c>
      <c r="Q160" s="8">
        <f t="shared" si="6"/>
        <v>0.14445441001587112</v>
      </c>
      <c r="R160" s="1">
        <f t="shared" si="7"/>
        <v>1.0798514630900327</v>
      </c>
      <c r="S160" s="1">
        <f t="shared" si="8"/>
        <v>107.98514630900327</v>
      </c>
    </row>
    <row r="161" spans="1:19">
      <c r="A161" s="5">
        <v>29920</v>
      </c>
      <c r="B161" s="15">
        <v>12.330069869299999</v>
      </c>
      <c r="C161" s="15">
        <v>10.663157894699999</v>
      </c>
      <c r="D161" s="1">
        <v>10.77</v>
      </c>
      <c r="E161" s="1">
        <v>11.23</v>
      </c>
      <c r="F161" s="1">
        <v>11.51</v>
      </c>
      <c r="G161" s="1">
        <v>12</v>
      </c>
      <c r="H161" s="1">
        <v>106.17</v>
      </c>
      <c r="I161" s="1">
        <v>415.76</v>
      </c>
      <c r="J161" s="1">
        <v>31.01</v>
      </c>
      <c r="K161" s="1">
        <v>219.91</v>
      </c>
      <c r="L161" s="1">
        <v>249.56</v>
      </c>
      <c r="O161" s="5">
        <v>29189</v>
      </c>
      <c r="P161" s="1">
        <v>12.320069869299999</v>
      </c>
      <c r="Q161" s="8">
        <f t="shared" si="6"/>
        <v>7.9266098082291236E-3</v>
      </c>
      <c r="R161" s="1">
        <f t="shared" si="7"/>
        <v>5.9254412501630022E-2</v>
      </c>
      <c r="S161" s="1">
        <f t="shared" si="8"/>
        <v>5.9254412501630025</v>
      </c>
    </row>
    <row r="162" spans="1:19">
      <c r="A162" s="5">
        <v>29951</v>
      </c>
      <c r="B162" s="15">
        <v>12.5913799719</v>
      </c>
      <c r="C162" s="15">
        <v>10.395999999999999</v>
      </c>
      <c r="D162" s="1">
        <v>10.75</v>
      </c>
      <c r="E162" s="1">
        <v>11.16</v>
      </c>
      <c r="F162" s="1">
        <v>11.47</v>
      </c>
      <c r="G162" s="1">
        <v>12.07</v>
      </c>
      <c r="H162" s="1">
        <v>107.95</v>
      </c>
      <c r="I162" s="1">
        <v>526.51</v>
      </c>
      <c r="J162" s="1">
        <v>32.51</v>
      </c>
      <c r="K162" s="1">
        <v>221.85999999999999</v>
      </c>
      <c r="L162" s="1">
        <v>240.31</v>
      </c>
      <c r="O162" s="5">
        <v>29220</v>
      </c>
      <c r="P162" s="1">
        <v>12.581379971900001</v>
      </c>
      <c r="Q162" s="8">
        <f t="shared" si="6"/>
        <v>2.1210115313643696E-2</v>
      </c>
      <c r="R162" s="1">
        <f t="shared" si="7"/>
        <v>0.15855365060319052</v>
      </c>
      <c r="S162" s="1">
        <f t="shared" si="8"/>
        <v>15.855365060319052</v>
      </c>
    </row>
    <row r="163" spans="1:19">
      <c r="A163" s="5">
        <v>29982</v>
      </c>
      <c r="B163" s="15">
        <v>12.551113054</v>
      </c>
      <c r="C163" s="15">
        <v>10.8122727272</v>
      </c>
      <c r="D163" s="1">
        <v>11.1</v>
      </c>
      <c r="E163" s="1">
        <v>11.57</v>
      </c>
      <c r="F163" s="1">
        <v>11.89</v>
      </c>
      <c r="G163" s="1">
        <v>12.43</v>
      </c>
      <c r="H163" s="1">
        <v>114.17</v>
      </c>
      <c r="I163" s="1">
        <v>650.01</v>
      </c>
      <c r="J163" s="1">
        <v>32.51</v>
      </c>
      <c r="K163" s="1">
        <v>226.67999999999998</v>
      </c>
      <c r="L163" s="1">
        <v>239.34</v>
      </c>
      <c r="O163" s="5">
        <v>29251</v>
      </c>
      <c r="P163" s="1">
        <v>12.541113054</v>
      </c>
      <c r="Q163" s="8">
        <f t="shared" si="6"/>
        <v>-3.2005167946548285E-3</v>
      </c>
      <c r="R163" s="1">
        <f t="shared" si="7"/>
        <v>-2.3925076035910018E-2</v>
      </c>
      <c r="S163" s="1">
        <f t="shared" si="8"/>
        <v>-2.3925076035910018</v>
      </c>
    </row>
    <row r="164" spans="1:19">
      <c r="A164" s="5">
        <v>30010</v>
      </c>
      <c r="B164" s="15">
        <v>13.479290862599999</v>
      </c>
      <c r="C164" s="15">
        <v>12.4247368422</v>
      </c>
      <c r="D164" s="1">
        <v>12.39</v>
      </c>
      <c r="E164" s="1">
        <v>12.74</v>
      </c>
      <c r="F164" s="1">
        <v>13</v>
      </c>
      <c r="G164" s="1">
        <v>13.58</v>
      </c>
      <c r="H164" s="1">
        <v>113.67</v>
      </c>
      <c r="I164" s="1">
        <v>640.51</v>
      </c>
      <c r="J164" s="1">
        <v>37.01</v>
      </c>
      <c r="K164" s="1">
        <v>227.31</v>
      </c>
      <c r="L164" s="1">
        <v>251.66</v>
      </c>
      <c r="O164" s="5">
        <v>29279</v>
      </c>
      <c r="P164" s="1">
        <v>13.469290862599999</v>
      </c>
      <c r="Q164" s="8">
        <f t="shared" si="6"/>
        <v>7.4010799887012979E-2</v>
      </c>
      <c r="R164" s="1">
        <f t="shared" si="7"/>
        <v>0.55325877924857925</v>
      </c>
      <c r="S164" s="1">
        <f t="shared" si="8"/>
        <v>55.325877924857927</v>
      </c>
    </row>
    <row r="165" spans="1:19">
      <c r="A165" s="5">
        <v>30041</v>
      </c>
      <c r="B165" s="15">
        <v>16.031581274100002</v>
      </c>
      <c r="C165" s="15">
        <v>12.7590476191</v>
      </c>
      <c r="D165" s="1">
        <v>12.97</v>
      </c>
      <c r="E165" s="1">
        <v>13.52</v>
      </c>
      <c r="F165" s="1">
        <v>13.98</v>
      </c>
      <c r="G165" s="1">
        <v>14.459999999999999</v>
      </c>
      <c r="H165" s="1">
        <v>102.10000000000001</v>
      </c>
      <c r="I165" s="1">
        <v>504.01</v>
      </c>
      <c r="J165" s="1">
        <v>38.01</v>
      </c>
      <c r="K165" s="1">
        <v>216.01</v>
      </c>
      <c r="L165" s="1">
        <v>249.95999999999998</v>
      </c>
      <c r="O165" s="5">
        <v>29311</v>
      </c>
      <c r="P165" s="1">
        <v>16.021581274100001</v>
      </c>
      <c r="Q165" s="8">
        <f t="shared" si="6"/>
        <v>0.18948959062031334</v>
      </c>
      <c r="R165" s="1">
        <f t="shared" si="7"/>
        <v>1.4165065064416873</v>
      </c>
      <c r="S165" s="1">
        <f t="shared" si="8"/>
        <v>141.65065064416873</v>
      </c>
    </row>
    <row r="166" spans="1:19">
      <c r="A166" s="5">
        <v>30071</v>
      </c>
      <c r="B166" s="15">
        <v>13.8591613572</v>
      </c>
      <c r="C166" s="15">
        <v>11.483333333499999</v>
      </c>
      <c r="D166" s="1">
        <v>12.049999999999999</v>
      </c>
      <c r="E166" s="1">
        <v>13.07</v>
      </c>
      <c r="F166" s="1">
        <v>13.56</v>
      </c>
      <c r="G166" s="1">
        <v>14.2</v>
      </c>
      <c r="H166" s="1">
        <v>106.30000000000001</v>
      </c>
      <c r="I166" s="1">
        <v>514.51</v>
      </c>
      <c r="J166" s="1">
        <v>39.51</v>
      </c>
      <c r="K166" s="1">
        <v>225.85999999999999</v>
      </c>
      <c r="L166" s="1">
        <v>239.35999999999999</v>
      </c>
      <c r="O166" s="5">
        <v>29341</v>
      </c>
      <c r="P166" s="1">
        <v>13.8491613572</v>
      </c>
      <c r="Q166" s="8">
        <f t="shared" si="6"/>
        <v>-0.13559335247463178</v>
      </c>
      <c r="R166" s="1">
        <f t="shared" si="7"/>
        <v>-1.0136116996284605</v>
      </c>
      <c r="S166" s="1">
        <f t="shared" si="8"/>
        <v>-101.36116996284605</v>
      </c>
    </row>
    <row r="167" spans="1:19">
      <c r="A167" s="5">
        <v>30102</v>
      </c>
      <c r="B167" s="15">
        <v>8.8984550051000006</v>
      </c>
      <c r="C167" s="15">
        <v>10.191428571499999</v>
      </c>
      <c r="D167" s="1">
        <v>11</v>
      </c>
      <c r="E167" s="1">
        <v>11.92</v>
      </c>
      <c r="F167" s="1">
        <v>12.36</v>
      </c>
      <c r="G167" s="1">
        <v>13.18</v>
      </c>
      <c r="H167" s="1">
        <v>111.25</v>
      </c>
      <c r="I167" s="1">
        <v>535.51</v>
      </c>
      <c r="J167" s="1">
        <v>39.51</v>
      </c>
      <c r="K167" s="1">
        <v>234.26</v>
      </c>
      <c r="L167" s="1">
        <v>223.01</v>
      </c>
      <c r="O167" s="5">
        <v>29372</v>
      </c>
      <c r="P167" s="1">
        <v>8.8884550051000009</v>
      </c>
      <c r="Q167" s="8">
        <f t="shared" si="6"/>
        <v>-0.35819543322173741</v>
      </c>
      <c r="R167" s="1">
        <f t="shared" si="7"/>
        <v>-2.6776466194016781</v>
      </c>
      <c r="S167" s="1">
        <f t="shared" si="8"/>
        <v>-267.7646619401678</v>
      </c>
    </row>
    <row r="168" spans="1:19">
      <c r="A168" s="5">
        <v>30132</v>
      </c>
      <c r="B168" s="15">
        <v>7.3124126549000001</v>
      </c>
      <c r="C168" s="15">
        <v>9.7880952382000004</v>
      </c>
      <c r="D168" s="1">
        <v>10.59</v>
      </c>
      <c r="E168" s="1">
        <v>11.4</v>
      </c>
      <c r="F168" s="1">
        <v>11.9</v>
      </c>
      <c r="G168" s="1">
        <v>12.72</v>
      </c>
      <c r="H168" s="1">
        <v>114.25</v>
      </c>
      <c r="I168" s="1">
        <v>651.51</v>
      </c>
      <c r="J168" s="1">
        <v>39.51</v>
      </c>
      <c r="K168" s="1">
        <v>235.56</v>
      </c>
      <c r="L168" s="1">
        <v>219.91</v>
      </c>
      <c r="O168" s="5">
        <v>29402</v>
      </c>
      <c r="P168" s="1">
        <v>7.3024126549000004</v>
      </c>
      <c r="Q168" s="8">
        <f t="shared" si="6"/>
        <v>-0.17843847432314885</v>
      </c>
      <c r="R168" s="1">
        <f t="shared" si="7"/>
        <v>-1.3338952237473063</v>
      </c>
      <c r="S168" s="1">
        <f t="shared" si="8"/>
        <v>-133.38952237473063</v>
      </c>
    </row>
    <row r="169" spans="1:19">
      <c r="A169" s="5">
        <v>30163</v>
      </c>
      <c r="B169" s="15">
        <v>8.3462641389000005</v>
      </c>
      <c r="C169" s="15">
        <v>10.2577272727</v>
      </c>
      <c r="D169" s="1">
        <v>11.08</v>
      </c>
      <c r="E169" s="1">
        <v>11.44</v>
      </c>
      <c r="F169" s="1">
        <v>11.959999999999999</v>
      </c>
      <c r="G169" s="1">
        <v>12.66</v>
      </c>
      <c r="H169" s="1">
        <v>121.68</v>
      </c>
      <c r="I169" s="1">
        <v>617.20000000000005</v>
      </c>
      <c r="J169" s="1">
        <v>39.51</v>
      </c>
      <c r="K169" s="1">
        <v>234.26</v>
      </c>
      <c r="L169" s="1">
        <v>227.41</v>
      </c>
      <c r="O169" s="5">
        <v>29433</v>
      </c>
      <c r="P169" s="1">
        <v>8.3362641389000007</v>
      </c>
      <c r="Q169" s="8">
        <f t="shared" si="6"/>
        <v>0.14157669976460108</v>
      </c>
      <c r="R169" s="1">
        <f t="shared" si="7"/>
        <v>1.0583394883096038</v>
      </c>
      <c r="S169" s="1">
        <f t="shared" si="8"/>
        <v>105.83394883096038</v>
      </c>
    </row>
    <row r="170" spans="1:19">
      <c r="A170" s="5">
        <v>30194</v>
      </c>
      <c r="B170" s="15">
        <v>9.4840481074999996</v>
      </c>
      <c r="C170" s="15">
        <v>11.111904762</v>
      </c>
      <c r="D170" s="1">
        <v>11.65</v>
      </c>
      <c r="E170" s="1">
        <v>12.1</v>
      </c>
      <c r="F170" s="1">
        <v>12.45</v>
      </c>
      <c r="G170" s="1">
        <v>13.16</v>
      </c>
      <c r="H170" s="1">
        <v>122.39</v>
      </c>
      <c r="I170" s="1">
        <v>632.51</v>
      </c>
      <c r="J170" s="1">
        <v>38.01</v>
      </c>
      <c r="K170" s="1">
        <v>239.60999999999999</v>
      </c>
      <c r="L170" s="1">
        <v>219.10999999999999</v>
      </c>
      <c r="O170" s="5">
        <v>29464</v>
      </c>
      <c r="P170" s="1">
        <v>9.4740481074999998</v>
      </c>
      <c r="Q170" s="8">
        <f t="shared" si="6"/>
        <v>0.13648607453435768</v>
      </c>
      <c r="R170" s="1">
        <f t="shared" si="7"/>
        <v>1.0202851353665723</v>
      </c>
      <c r="S170" s="1">
        <f t="shared" si="8"/>
        <v>102.02851353665723</v>
      </c>
    </row>
    <row r="171" spans="1:19">
      <c r="A171" s="5">
        <v>30224</v>
      </c>
      <c r="B171" s="15">
        <v>10.699063197899999</v>
      </c>
      <c r="C171" s="15">
        <v>11.5185714287</v>
      </c>
      <c r="D171" s="1">
        <v>12.03</v>
      </c>
      <c r="E171" s="1">
        <v>12.53</v>
      </c>
      <c r="F171" s="1">
        <v>12.98</v>
      </c>
      <c r="G171" s="1">
        <v>13.709999999999999</v>
      </c>
      <c r="H171" s="1">
        <v>125.47</v>
      </c>
      <c r="I171" s="1">
        <v>670.51</v>
      </c>
      <c r="J171" s="1">
        <v>36.01</v>
      </c>
      <c r="K171" s="1">
        <v>238.70999999999998</v>
      </c>
      <c r="L171" s="1">
        <v>210.85999999999999</v>
      </c>
      <c r="O171" s="5">
        <v>29494</v>
      </c>
      <c r="P171" s="1">
        <v>10.689063197899999</v>
      </c>
      <c r="Q171" s="8">
        <f t="shared" si="6"/>
        <v>0.12824666674830887</v>
      </c>
      <c r="R171" s="1">
        <f t="shared" si="7"/>
        <v>0.95869243943030646</v>
      </c>
      <c r="S171" s="1">
        <f t="shared" si="8"/>
        <v>95.869243943030654</v>
      </c>
    </row>
    <row r="172" spans="1:19">
      <c r="A172" s="5">
        <v>30255</v>
      </c>
      <c r="B172" s="15">
        <v>12.145175315099999</v>
      </c>
      <c r="C172" s="15">
        <v>11.7613636363</v>
      </c>
      <c r="D172" s="1">
        <v>12.32</v>
      </c>
      <c r="E172" s="1">
        <v>12.69</v>
      </c>
      <c r="F172" s="1">
        <v>13.06</v>
      </c>
      <c r="G172" s="1">
        <v>14.24</v>
      </c>
      <c r="H172" s="1">
        <v>127.48</v>
      </c>
      <c r="I172" s="1">
        <v>629.51</v>
      </c>
      <c r="J172" s="1">
        <v>36.01</v>
      </c>
      <c r="K172" s="1">
        <v>243.66</v>
      </c>
      <c r="L172" s="1">
        <v>211.06</v>
      </c>
      <c r="O172" s="5">
        <v>29525</v>
      </c>
      <c r="P172" s="1">
        <v>12.1351753151</v>
      </c>
      <c r="Q172" s="8">
        <f t="shared" si="6"/>
        <v>0.13528894819184023</v>
      </c>
      <c r="R172" s="1">
        <f t="shared" si="7"/>
        <v>1.0113361622453705</v>
      </c>
      <c r="S172" s="1">
        <f t="shared" si="8"/>
        <v>101.13361622453705</v>
      </c>
    </row>
    <row r="173" spans="1:19">
      <c r="A173" s="5">
        <v>30285</v>
      </c>
      <c r="B173" s="15">
        <v>14.4242316581</v>
      </c>
      <c r="C173" s="15">
        <v>12.694705882299999</v>
      </c>
      <c r="D173" s="1">
        <v>12.98</v>
      </c>
      <c r="E173" s="1">
        <v>13.35</v>
      </c>
      <c r="F173" s="1">
        <v>13.6</v>
      </c>
      <c r="G173" s="1">
        <v>14.65</v>
      </c>
      <c r="H173" s="1">
        <v>140.53</v>
      </c>
      <c r="I173" s="1">
        <v>622.51</v>
      </c>
      <c r="J173" s="1">
        <v>36.01</v>
      </c>
      <c r="K173" s="1">
        <v>235.76</v>
      </c>
      <c r="L173" s="1">
        <v>216.60999999999999</v>
      </c>
      <c r="O173" s="5">
        <v>29555</v>
      </c>
      <c r="P173" s="1">
        <v>14.4142316581</v>
      </c>
      <c r="Q173" s="8">
        <f t="shared" si="6"/>
        <v>0.18780580286830584</v>
      </c>
      <c r="R173" s="1">
        <f t="shared" si="7"/>
        <v>1.4039195548398733</v>
      </c>
      <c r="S173" s="1">
        <f t="shared" si="8"/>
        <v>140.39195548398732</v>
      </c>
    </row>
    <row r="174" spans="1:19">
      <c r="A174" s="5">
        <v>30316</v>
      </c>
      <c r="B174" s="15">
        <v>16.355377852900002</v>
      </c>
      <c r="C174" s="15">
        <v>12.8540909091</v>
      </c>
      <c r="D174" s="1">
        <v>13.22</v>
      </c>
      <c r="E174" s="1">
        <v>13.79</v>
      </c>
      <c r="F174" s="1">
        <v>14.04</v>
      </c>
      <c r="G174" s="1">
        <v>15.15</v>
      </c>
      <c r="H174" s="1">
        <v>135.76999999999998</v>
      </c>
      <c r="I174" s="1">
        <v>589.51</v>
      </c>
      <c r="J174" s="1">
        <v>37.01</v>
      </c>
      <c r="K174" s="1">
        <v>238.91</v>
      </c>
      <c r="L174" s="1">
        <v>203.10999999999999</v>
      </c>
      <c r="O174" s="5">
        <v>29586</v>
      </c>
      <c r="P174" s="1">
        <v>16.3453778529</v>
      </c>
      <c r="Q174" s="8">
        <f t="shared" si="6"/>
        <v>0.13397496589523739</v>
      </c>
      <c r="R174" s="1">
        <f t="shared" si="7"/>
        <v>1.0015136465789738</v>
      </c>
      <c r="S174" s="1">
        <f t="shared" si="8"/>
        <v>100.15136465789737</v>
      </c>
    </row>
    <row r="175" spans="1:19">
      <c r="A175" s="5">
        <v>30347</v>
      </c>
      <c r="B175" s="15">
        <v>15.8358479048</v>
      </c>
      <c r="C175" s="15">
        <v>12.5785714287</v>
      </c>
      <c r="D175" s="1">
        <v>12.82</v>
      </c>
      <c r="E175" s="1">
        <v>13.53</v>
      </c>
      <c r="F175" s="1">
        <v>13.84</v>
      </c>
      <c r="G175" s="1">
        <v>15.04</v>
      </c>
      <c r="H175" s="1">
        <v>129.56</v>
      </c>
      <c r="I175" s="1">
        <v>506.51</v>
      </c>
      <c r="J175" s="1">
        <v>38.01</v>
      </c>
      <c r="K175" s="1">
        <v>236.56</v>
      </c>
      <c r="L175" s="1">
        <v>206.70999999999998</v>
      </c>
      <c r="O175" s="5">
        <v>29617</v>
      </c>
      <c r="P175" s="1">
        <v>15.8258479048</v>
      </c>
      <c r="Q175" s="8">
        <f t="shared" si="6"/>
        <v>-3.178451748105815E-2</v>
      </c>
      <c r="R175" s="1">
        <f t="shared" si="7"/>
        <v>-0.23760131450303501</v>
      </c>
      <c r="S175" s="1">
        <f t="shared" si="8"/>
        <v>-23.760131450303501</v>
      </c>
    </row>
    <row r="176" spans="1:19">
      <c r="A176" s="5">
        <v>30375</v>
      </c>
      <c r="B176" s="15">
        <v>15.5795125001</v>
      </c>
      <c r="C176" s="15">
        <v>13.2044444445</v>
      </c>
      <c r="D176" s="1">
        <v>13.36</v>
      </c>
      <c r="E176" s="1">
        <v>13.9</v>
      </c>
      <c r="F176" s="1">
        <v>14.28</v>
      </c>
      <c r="G176" s="1">
        <v>15.379999999999999</v>
      </c>
      <c r="H176" s="1">
        <v>131.28</v>
      </c>
      <c r="I176" s="1">
        <v>490.51</v>
      </c>
      <c r="J176" s="1">
        <v>38.01</v>
      </c>
      <c r="K176" s="1">
        <v>220.41</v>
      </c>
      <c r="L176" s="1">
        <v>209.70999999999998</v>
      </c>
      <c r="O176" s="5">
        <v>29645</v>
      </c>
      <c r="P176" s="1">
        <v>15.5695125001</v>
      </c>
      <c r="Q176" s="8">
        <f t="shared" si="6"/>
        <v>-1.6197261988234679E-2</v>
      </c>
      <c r="R176" s="1">
        <f t="shared" si="7"/>
        <v>-0.12108067212434777</v>
      </c>
      <c r="S176" s="1">
        <f t="shared" si="8"/>
        <v>-12.108067212434777</v>
      </c>
    </row>
    <row r="177" spans="1:19">
      <c r="A177" s="5">
        <v>30406</v>
      </c>
      <c r="B177" s="15">
        <v>14.0237764091</v>
      </c>
      <c r="C177" s="15">
        <v>13.1259090908</v>
      </c>
      <c r="D177" s="1">
        <v>13.34</v>
      </c>
      <c r="E177" s="1">
        <v>13.91</v>
      </c>
      <c r="F177" s="1">
        <v>14.48</v>
      </c>
      <c r="G177" s="1">
        <v>15.35</v>
      </c>
      <c r="H177" s="1">
        <v>136.01</v>
      </c>
      <c r="I177" s="1">
        <v>507.51</v>
      </c>
      <c r="J177" s="1">
        <v>38.01</v>
      </c>
      <c r="K177" s="1">
        <v>223.26</v>
      </c>
      <c r="L177" s="1">
        <v>211.26</v>
      </c>
      <c r="O177" s="5">
        <v>29676</v>
      </c>
      <c r="P177" s="1">
        <v>14.0137764091</v>
      </c>
      <c r="Q177" s="8">
        <f t="shared" si="6"/>
        <v>-9.9921952661652602E-2</v>
      </c>
      <c r="R177" s="1">
        <f t="shared" si="7"/>
        <v>-0.74695446656591202</v>
      </c>
      <c r="S177" s="1">
        <f t="shared" si="8"/>
        <v>-74.695446656591201</v>
      </c>
    </row>
    <row r="178" spans="1:19">
      <c r="A178" s="5">
        <v>30436</v>
      </c>
      <c r="B178" s="15">
        <v>14.385500285799999</v>
      </c>
      <c r="C178" s="15">
        <v>13.689523809599999</v>
      </c>
      <c r="D178" s="1">
        <v>13.89</v>
      </c>
      <c r="E178" s="1">
        <v>14.4</v>
      </c>
      <c r="F178" s="1">
        <v>14.83</v>
      </c>
      <c r="G178" s="1">
        <v>15.57</v>
      </c>
      <c r="H178" s="1">
        <v>132.88</v>
      </c>
      <c r="I178" s="1">
        <v>482.01</v>
      </c>
      <c r="J178" s="1">
        <v>38.01</v>
      </c>
      <c r="K178" s="1">
        <v>213.95999999999998</v>
      </c>
      <c r="L178" s="1">
        <v>215.79</v>
      </c>
      <c r="O178" s="5">
        <v>29706</v>
      </c>
      <c r="P178" s="1">
        <v>14.375500285799999</v>
      </c>
      <c r="Q178" s="8">
        <f t="shared" si="6"/>
        <v>2.5812019982358825E-2</v>
      </c>
      <c r="R178" s="1">
        <f t="shared" si="7"/>
        <v>0.19295463212370553</v>
      </c>
      <c r="S178" s="1">
        <f t="shared" si="8"/>
        <v>19.295463212370553</v>
      </c>
    </row>
    <row r="179" spans="1:19">
      <c r="A179" s="5">
        <v>30467</v>
      </c>
      <c r="B179" s="15">
        <v>17.244481550100001</v>
      </c>
      <c r="C179" s="15">
        <v>14.111000000000001</v>
      </c>
      <c r="D179" s="1">
        <v>14.33</v>
      </c>
      <c r="E179" s="1">
        <v>14.89</v>
      </c>
      <c r="F179" s="1">
        <v>15.44</v>
      </c>
      <c r="G179" s="1">
        <v>15.959999999999999</v>
      </c>
      <c r="H179" s="1">
        <v>132.6</v>
      </c>
      <c r="I179" s="1">
        <v>479.51</v>
      </c>
      <c r="J179" s="1">
        <v>38.01</v>
      </c>
      <c r="K179" s="1">
        <v>207.01</v>
      </c>
      <c r="L179" s="1">
        <v>223.91</v>
      </c>
      <c r="O179" s="5">
        <v>29737</v>
      </c>
      <c r="P179" s="1">
        <v>17.2344815501</v>
      </c>
      <c r="Q179" s="8">
        <f t="shared" si="6"/>
        <v>0.19887873169353831</v>
      </c>
      <c r="R179" s="1">
        <f t="shared" si="7"/>
        <v>1.4866938944485109</v>
      </c>
      <c r="S179" s="1">
        <f t="shared" si="8"/>
        <v>148.66938944485108</v>
      </c>
    </row>
    <row r="180" spans="1:19">
      <c r="A180" s="5">
        <v>30497</v>
      </c>
      <c r="B180" s="15">
        <v>15.5212135001</v>
      </c>
      <c r="C180" s="15">
        <v>13.4822727274</v>
      </c>
      <c r="D180" s="1">
        <v>13.76</v>
      </c>
      <c r="E180" s="1">
        <v>14.42</v>
      </c>
      <c r="F180" s="1">
        <v>15.09</v>
      </c>
      <c r="G180" s="1">
        <v>15.81</v>
      </c>
      <c r="H180" s="1">
        <v>131.22</v>
      </c>
      <c r="I180" s="1">
        <v>427.51</v>
      </c>
      <c r="J180" s="1">
        <v>36.01</v>
      </c>
      <c r="K180" s="1">
        <v>193.01</v>
      </c>
      <c r="L180" s="1">
        <v>226.85999999999999</v>
      </c>
      <c r="O180" s="5">
        <v>29767</v>
      </c>
      <c r="P180" s="1">
        <v>15.5112135001</v>
      </c>
      <c r="Q180" s="8">
        <f t="shared" si="6"/>
        <v>-9.9989549728578875E-2</v>
      </c>
      <c r="R180" s="1">
        <f t="shared" si="7"/>
        <v>-0.74745978026047422</v>
      </c>
      <c r="S180" s="1">
        <f t="shared" si="8"/>
        <v>-74.745978026047425</v>
      </c>
    </row>
    <row r="181" spans="1:19">
      <c r="A181" s="5">
        <v>30528</v>
      </c>
      <c r="B181" s="15">
        <v>15.7526334546</v>
      </c>
      <c r="C181" s="15">
        <v>14.2909090911</v>
      </c>
      <c r="D181" s="1">
        <v>14.39</v>
      </c>
      <c r="E181" s="1">
        <v>14.799999999999999</v>
      </c>
      <c r="F181" s="1">
        <v>15.37</v>
      </c>
      <c r="G181" s="1">
        <v>16.180000000000003</v>
      </c>
      <c r="H181" s="1">
        <v>130.92999999999998</v>
      </c>
      <c r="I181" s="1">
        <v>406.01</v>
      </c>
      <c r="J181" s="1">
        <v>36.01</v>
      </c>
      <c r="K181" s="1">
        <v>184.01</v>
      </c>
      <c r="L181" s="1">
        <v>240.41</v>
      </c>
      <c r="O181" s="5">
        <v>29798</v>
      </c>
      <c r="P181" s="1">
        <v>15.7426334546</v>
      </c>
      <c r="Q181" s="8">
        <f t="shared" si="6"/>
        <v>1.4919526089851587E-2</v>
      </c>
      <c r="R181" s="1">
        <f t="shared" si="7"/>
        <v>0.11152911202202867</v>
      </c>
      <c r="S181" s="1">
        <f t="shared" si="8"/>
        <v>11.152911202202867</v>
      </c>
    </row>
    <row r="182" spans="1:19">
      <c r="A182" s="5">
        <v>30559</v>
      </c>
      <c r="B182" s="15">
        <v>16.365740285800001</v>
      </c>
      <c r="C182" s="15">
        <v>14.947142857199999</v>
      </c>
      <c r="D182" s="1">
        <v>14.9</v>
      </c>
      <c r="E182" s="1">
        <v>15.43</v>
      </c>
      <c r="F182" s="1">
        <v>15.77</v>
      </c>
      <c r="G182" s="1">
        <v>16.350000000000001</v>
      </c>
      <c r="H182" s="1">
        <v>122.80000000000001</v>
      </c>
      <c r="I182" s="1">
        <v>427.01</v>
      </c>
      <c r="J182" s="1">
        <v>36.01</v>
      </c>
      <c r="K182" s="1">
        <v>184.51</v>
      </c>
      <c r="L182" s="1">
        <v>230.51</v>
      </c>
      <c r="O182" s="5">
        <v>29829</v>
      </c>
      <c r="P182" s="1">
        <v>16.3557402858</v>
      </c>
      <c r="Q182" s="8">
        <f t="shared" si="6"/>
        <v>3.8945633395335744E-2</v>
      </c>
      <c r="R182" s="1">
        <f t="shared" si="7"/>
        <v>0.29113337002519152</v>
      </c>
      <c r="S182" s="1">
        <f t="shared" si="8"/>
        <v>29.113337002519152</v>
      </c>
    </row>
    <row r="183" spans="1:19">
      <c r="A183" s="5">
        <v>30589</v>
      </c>
      <c r="B183" s="15">
        <v>15.4889498573</v>
      </c>
      <c r="C183" s="15">
        <v>15.333809523999999</v>
      </c>
      <c r="D183" s="1">
        <v>15.5</v>
      </c>
      <c r="E183" s="1">
        <v>15.959999999999999</v>
      </c>
      <c r="F183" s="1">
        <v>16.37</v>
      </c>
      <c r="G183" s="1">
        <v>16.930000000000003</v>
      </c>
      <c r="H183" s="1">
        <v>116.19000000000001</v>
      </c>
      <c r="I183" s="1">
        <v>430.51</v>
      </c>
      <c r="J183" s="1">
        <v>36.01</v>
      </c>
      <c r="K183" s="1">
        <v>180.31</v>
      </c>
      <c r="L183" s="1">
        <v>232.31</v>
      </c>
      <c r="O183" s="5">
        <v>29859</v>
      </c>
      <c r="P183" s="1">
        <v>15.4789498573</v>
      </c>
      <c r="Q183" s="8">
        <f t="shared" si="6"/>
        <v>-5.3607504960275443E-2</v>
      </c>
      <c r="R183" s="1">
        <f t="shared" si="7"/>
        <v>-0.40073641682243888</v>
      </c>
      <c r="S183" s="1">
        <f t="shared" si="8"/>
        <v>-40.073641682243888</v>
      </c>
    </row>
    <row r="184" spans="1:19">
      <c r="A184" s="5">
        <v>30620</v>
      </c>
      <c r="B184" s="15">
        <v>14.2232563334</v>
      </c>
      <c r="C184" s="15">
        <v>15.1580952381</v>
      </c>
      <c r="D184" s="1">
        <v>15.41</v>
      </c>
      <c r="E184" s="1">
        <v>15.83</v>
      </c>
      <c r="F184" s="1">
        <v>16.48</v>
      </c>
      <c r="G184" s="1">
        <v>17.12</v>
      </c>
      <c r="H184" s="1">
        <v>121.9</v>
      </c>
      <c r="I184" s="1">
        <v>428.01</v>
      </c>
      <c r="J184" s="1">
        <v>35.01</v>
      </c>
      <c r="K184" s="1">
        <v>186.20999999999998</v>
      </c>
      <c r="L184" s="1">
        <v>232.81</v>
      </c>
      <c r="O184" s="5">
        <v>29890</v>
      </c>
      <c r="P184" s="1">
        <v>14.2132563334</v>
      </c>
      <c r="Q184" s="8">
        <f t="shared" si="6"/>
        <v>-8.1768694618717164E-2</v>
      </c>
      <c r="R184" s="1">
        <f t="shared" si="7"/>
        <v>-0.61125198261017133</v>
      </c>
      <c r="S184" s="1">
        <f t="shared" si="8"/>
        <v>-61.125198261017132</v>
      </c>
    </row>
    <row r="185" spans="1:19">
      <c r="A185" s="5">
        <v>30650</v>
      </c>
      <c r="B185" s="15">
        <v>11.326960833399999</v>
      </c>
      <c r="C185" s="15">
        <v>13.402777777699999</v>
      </c>
      <c r="D185" s="1">
        <v>14.23</v>
      </c>
      <c r="E185" s="1">
        <v>14.98</v>
      </c>
      <c r="F185" s="1">
        <v>15.83</v>
      </c>
      <c r="G185" s="1">
        <v>16.400000000000002</v>
      </c>
      <c r="H185" s="1">
        <v>126.36</v>
      </c>
      <c r="I185" s="1">
        <v>409.01</v>
      </c>
      <c r="J185" s="1">
        <v>36.01</v>
      </c>
      <c r="K185" s="1">
        <v>195.51</v>
      </c>
      <c r="L185" s="1">
        <v>214.20999999999998</v>
      </c>
      <c r="O185" s="5">
        <v>29920</v>
      </c>
      <c r="P185" s="1">
        <v>11.3169608334</v>
      </c>
      <c r="Q185" s="8">
        <f t="shared" si="6"/>
        <v>-0.20377423948894391</v>
      </c>
      <c r="R185" s="1">
        <f t="shared" si="7"/>
        <v>-1.5232896706166221</v>
      </c>
      <c r="S185" s="1">
        <f t="shared" si="8"/>
        <v>-152.32896706166221</v>
      </c>
    </row>
    <row r="186" spans="1:19">
      <c r="A186" s="5">
        <v>30681</v>
      </c>
      <c r="B186" s="15">
        <v>11.3135012727</v>
      </c>
      <c r="C186" s="15">
        <v>13.734545454599999</v>
      </c>
      <c r="D186" s="1">
        <v>14.24</v>
      </c>
      <c r="E186" s="1">
        <v>15.01</v>
      </c>
      <c r="F186" s="1">
        <v>15.76</v>
      </c>
      <c r="G186" s="1">
        <v>16.560000000000002</v>
      </c>
      <c r="H186" s="1">
        <v>122.56</v>
      </c>
      <c r="I186" s="1">
        <v>400.01</v>
      </c>
      <c r="J186" s="1">
        <v>35.01</v>
      </c>
      <c r="K186" s="1">
        <v>191.51</v>
      </c>
      <c r="L186" s="1">
        <v>219.81</v>
      </c>
      <c r="O186" s="5">
        <v>29951</v>
      </c>
      <c r="P186" s="1">
        <v>11.3035012727</v>
      </c>
      <c r="Q186" s="8">
        <f t="shared" si="6"/>
        <v>-1.1893264365001599E-3</v>
      </c>
      <c r="R186" s="1">
        <f t="shared" si="7"/>
        <v>-8.8906658675581285E-3</v>
      </c>
      <c r="S186" s="1">
        <f t="shared" si="8"/>
        <v>-0.88906658675581285</v>
      </c>
    </row>
    <row r="187" spans="1:19">
      <c r="A187" s="5">
        <v>30712</v>
      </c>
      <c r="B187" s="15">
        <v>12.85191945</v>
      </c>
      <c r="C187" s="15">
        <v>14.603999999999999</v>
      </c>
      <c r="D187" s="1">
        <v>15.19</v>
      </c>
      <c r="E187" s="1">
        <v>15.76</v>
      </c>
      <c r="F187" s="1">
        <v>16.200000000000003</v>
      </c>
      <c r="G187" s="1">
        <v>17.110000000000003</v>
      </c>
      <c r="H187" s="1">
        <v>120.41000000000001</v>
      </c>
      <c r="I187" s="1">
        <v>387.01</v>
      </c>
      <c r="J187" s="1">
        <v>35.01</v>
      </c>
      <c r="K187" s="1">
        <v>187.91</v>
      </c>
      <c r="L187" s="1">
        <v>228.31</v>
      </c>
      <c r="O187" s="5">
        <v>29982</v>
      </c>
      <c r="P187" s="1">
        <v>12.841919450000001</v>
      </c>
      <c r="Q187" s="8">
        <f t="shared" si="6"/>
        <v>0.13610103101554549</v>
      </c>
      <c r="R187" s="1">
        <f t="shared" si="7"/>
        <v>1.0174067891319576</v>
      </c>
      <c r="S187" s="1">
        <f t="shared" si="8"/>
        <v>101.74067891319577</v>
      </c>
    </row>
    <row r="188" spans="1:19">
      <c r="A188" s="5">
        <v>30741</v>
      </c>
      <c r="B188" s="15">
        <v>14.1568034445</v>
      </c>
      <c r="C188" s="15">
        <v>14.435555555600001</v>
      </c>
      <c r="D188" s="1">
        <v>15.28</v>
      </c>
      <c r="E188" s="1">
        <v>15.73</v>
      </c>
      <c r="F188" s="1">
        <v>16.360000000000003</v>
      </c>
      <c r="G188" s="1">
        <v>17.190000000000001</v>
      </c>
      <c r="H188" s="1">
        <v>113.12</v>
      </c>
      <c r="I188" s="1">
        <v>363.01</v>
      </c>
      <c r="J188" s="1">
        <v>34.01</v>
      </c>
      <c r="K188" s="1">
        <v>182.01</v>
      </c>
      <c r="L188" s="1">
        <v>237.26</v>
      </c>
      <c r="O188" s="5">
        <v>30010</v>
      </c>
      <c r="P188" s="1">
        <v>14.1468034445</v>
      </c>
      <c r="Q188" s="8">
        <f t="shared" si="6"/>
        <v>0.10161128946342979</v>
      </c>
      <c r="R188" s="1">
        <f t="shared" si="7"/>
        <v>0.75958289941784429</v>
      </c>
      <c r="S188" s="1">
        <f t="shared" si="8"/>
        <v>75.958289941784429</v>
      </c>
    </row>
    <row r="189" spans="1:19">
      <c r="A189" s="5">
        <v>30772</v>
      </c>
      <c r="B189" s="15">
        <v>13.285028347899999</v>
      </c>
      <c r="C189" s="15">
        <v>13.871304347900001</v>
      </c>
      <c r="D189" s="1">
        <v>14.59</v>
      </c>
      <c r="E189" s="1">
        <v>15.22</v>
      </c>
      <c r="F189" s="1">
        <v>16.130000000000003</v>
      </c>
      <c r="G189" s="1">
        <v>16.830000000000002</v>
      </c>
      <c r="H189" s="1">
        <v>111.97</v>
      </c>
      <c r="I189" s="1">
        <v>320.01</v>
      </c>
      <c r="J189" s="1">
        <v>31.51</v>
      </c>
      <c r="K189" s="1">
        <v>178.10999999999999</v>
      </c>
      <c r="L189" s="1">
        <v>248.26</v>
      </c>
      <c r="O189" s="5">
        <v>30041</v>
      </c>
      <c r="P189" s="1">
        <v>13.275028347899999</v>
      </c>
      <c r="Q189" s="8">
        <f t="shared" si="6"/>
        <v>-6.1623468511462831E-2</v>
      </c>
      <c r="R189" s="1">
        <f t="shared" si="7"/>
        <v>-0.46065878241775055</v>
      </c>
      <c r="S189" s="1">
        <f t="shared" si="8"/>
        <v>-46.065878241775053</v>
      </c>
    </row>
    <row r="190" spans="1:19">
      <c r="A190" s="5">
        <v>30802</v>
      </c>
      <c r="B190" s="15">
        <v>13.312524571499999</v>
      </c>
      <c r="C190" s="15">
        <v>13.8819047619</v>
      </c>
      <c r="D190" s="1">
        <v>14.47</v>
      </c>
      <c r="E190" s="1">
        <v>14.91</v>
      </c>
      <c r="F190" s="1">
        <v>15.959999999999999</v>
      </c>
      <c r="G190" s="1">
        <v>16.790000000000003</v>
      </c>
      <c r="H190" s="1">
        <v>116.45</v>
      </c>
      <c r="I190" s="1">
        <v>362.01</v>
      </c>
      <c r="J190" s="1">
        <v>28.21</v>
      </c>
      <c r="K190" s="1">
        <v>179.45999999999998</v>
      </c>
      <c r="L190" s="1">
        <v>235.85999999999999</v>
      </c>
      <c r="O190" s="5">
        <v>30071</v>
      </c>
      <c r="P190" s="1">
        <v>13.302524571499999</v>
      </c>
      <c r="Q190" s="8">
        <f t="shared" si="6"/>
        <v>2.0712741908646137E-3</v>
      </c>
      <c r="R190" s="1">
        <f t="shared" si="7"/>
        <v>1.5483559589631326E-2</v>
      </c>
      <c r="S190" s="1">
        <f t="shared" si="8"/>
        <v>1.5483559589631326</v>
      </c>
    </row>
    <row r="191" spans="1:19">
      <c r="A191" s="5">
        <v>30833</v>
      </c>
      <c r="B191" s="15">
        <v>12.6483517501</v>
      </c>
      <c r="C191" s="15">
        <v>13.6325</v>
      </c>
      <c r="D191" s="1">
        <v>14.27</v>
      </c>
      <c r="E191" s="1">
        <v>14.78</v>
      </c>
      <c r="F191" s="1">
        <v>15.709999999999999</v>
      </c>
      <c r="G191" s="1">
        <v>16.650000000000002</v>
      </c>
      <c r="H191" s="1">
        <v>111.89</v>
      </c>
      <c r="I191" s="1">
        <v>324.01</v>
      </c>
      <c r="J191" s="1">
        <v>33.86</v>
      </c>
      <c r="K191" s="1">
        <v>179.10999999999999</v>
      </c>
      <c r="L191" s="1">
        <v>243.31</v>
      </c>
      <c r="O191" s="5">
        <v>30102</v>
      </c>
      <c r="P191" s="1">
        <v>12.6383517501</v>
      </c>
      <c r="Q191" s="8">
        <f t="shared" si="6"/>
        <v>-4.9928328854430881E-2</v>
      </c>
      <c r="R191" s="1">
        <f t="shared" si="7"/>
        <v>-0.37323318102350667</v>
      </c>
      <c r="S191" s="1">
        <f t="shared" si="8"/>
        <v>-37.323318102350669</v>
      </c>
    </row>
    <row r="192" spans="1:19">
      <c r="A192" s="5">
        <v>30863</v>
      </c>
      <c r="B192" s="15">
        <v>13.0560460001</v>
      </c>
      <c r="C192" s="15">
        <v>14.3095454547</v>
      </c>
      <c r="D192" s="1">
        <v>14.82</v>
      </c>
      <c r="E192" s="1">
        <v>15.27</v>
      </c>
      <c r="F192" s="1">
        <v>16.080000000000002</v>
      </c>
      <c r="G192" s="1">
        <v>16.930000000000003</v>
      </c>
      <c r="H192" s="1">
        <v>109.62</v>
      </c>
      <c r="I192" s="1">
        <v>318.01</v>
      </c>
      <c r="J192" s="1">
        <v>36.11</v>
      </c>
      <c r="K192" s="1">
        <v>173.56</v>
      </c>
      <c r="L192" s="1">
        <v>255.01</v>
      </c>
      <c r="O192" s="5">
        <v>30132</v>
      </c>
      <c r="P192" s="1">
        <v>13.0460460001</v>
      </c>
      <c r="Q192" s="8">
        <f t="shared" si="6"/>
        <v>3.2258498423006321E-2</v>
      </c>
      <c r="R192" s="1">
        <f t="shared" si="7"/>
        <v>0.24114450168287457</v>
      </c>
      <c r="S192" s="1">
        <f t="shared" si="8"/>
        <v>24.114450168287458</v>
      </c>
    </row>
    <row r="193" spans="1:19">
      <c r="A193" s="5">
        <v>30894</v>
      </c>
      <c r="B193" s="15">
        <v>11.8545588095</v>
      </c>
      <c r="C193" s="15">
        <v>13.9561904763</v>
      </c>
      <c r="D193" s="1">
        <v>14.62</v>
      </c>
      <c r="E193" s="1">
        <v>15.22</v>
      </c>
      <c r="F193" s="1">
        <v>16.21</v>
      </c>
      <c r="G193" s="1">
        <v>16.810000000000002</v>
      </c>
      <c r="H193" s="1">
        <v>107.10000000000001</v>
      </c>
      <c r="I193" s="1">
        <v>342.51</v>
      </c>
      <c r="J193" s="1">
        <v>34.36</v>
      </c>
      <c r="K193" s="1">
        <v>173.81</v>
      </c>
      <c r="L193" s="1">
        <v>258.11</v>
      </c>
      <c r="O193" s="5">
        <v>30163</v>
      </c>
      <c r="P193" s="1">
        <v>11.844558809500001</v>
      </c>
      <c r="Q193" s="8">
        <f t="shared" si="6"/>
        <v>-9.209588794879231E-2</v>
      </c>
      <c r="R193" s="1">
        <f t="shared" si="7"/>
        <v>-0.68845166675875513</v>
      </c>
      <c r="S193" s="1">
        <f t="shared" si="8"/>
        <v>-68.845166675875518</v>
      </c>
    </row>
    <row r="194" spans="1:19">
      <c r="A194" s="5">
        <v>30925</v>
      </c>
      <c r="B194" s="15">
        <v>9.0083120909000005</v>
      </c>
      <c r="C194" s="15">
        <v>13.065</v>
      </c>
      <c r="D194" s="1">
        <v>13.72</v>
      </c>
      <c r="E194" s="1">
        <v>14.49</v>
      </c>
      <c r="F194" s="1">
        <v>15.709999999999999</v>
      </c>
      <c r="G194" s="1">
        <v>16.330000000000002</v>
      </c>
      <c r="H194" s="1">
        <v>119.52000000000001</v>
      </c>
      <c r="I194" s="1">
        <v>413.51</v>
      </c>
      <c r="J194" s="1">
        <v>33.839999999999996</v>
      </c>
      <c r="K194" s="1">
        <v>172.06</v>
      </c>
      <c r="L194" s="1">
        <v>261.11</v>
      </c>
      <c r="O194" s="5">
        <v>30194</v>
      </c>
      <c r="P194" s="1">
        <v>8.9983120909000007</v>
      </c>
      <c r="Q194" s="8">
        <f t="shared" si="6"/>
        <v>-0.24029993555497819</v>
      </c>
      <c r="R194" s="1">
        <f t="shared" si="7"/>
        <v>-1.7963330919490375</v>
      </c>
      <c r="S194" s="1">
        <f t="shared" si="8"/>
        <v>-179.63330919490375</v>
      </c>
    </row>
    <row r="195" spans="1:19">
      <c r="A195" s="5">
        <v>30955</v>
      </c>
      <c r="B195" s="15">
        <v>8.2030621429000004</v>
      </c>
      <c r="C195" s="15">
        <v>12.349047619</v>
      </c>
      <c r="D195" s="1">
        <v>12.95</v>
      </c>
      <c r="E195" s="1">
        <v>13.73</v>
      </c>
      <c r="F195" s="1">
        <v>15.08</v>
      </c>
      <c r="G195" s="1">
        <v>15.64</v>
      </c>
      <c r="H195" s="1">
        <v>120.43</v>
      </c>
      <c r="I195" s="1">
        <v>395.51</v>
      </c>
      <c r="J195" s="1">
        <v>33.839999999999996</v>
      </c>
      <c r="K195" s="1">
        <v>169.45999999999998</v>
      </c>
      <c r="L195" s="1">
        <v>268.31</v>
      </c>
      <c r="O195" s="5">
        <v>30224</v>
      </c>
      <c r="P195" s="1">
        <v>8.1930621429000006</v>
      </c>
      <c r="Q195" s="8">
        <f t="shared" si="6"/>
        <v>-8.9488999699660288E-2</v>
      </c>
      <c r="R195" s="1">
        <f t="shared" si="7"/>
        <v>-0.66896418908584687</v>
      </c>
      <c r="S195" s="1">
        <f t="shared" si="8"/>
        <v>-66.896418908584693</v>
      </c>
    </row>
    <row r="196" spans="1:19">
      <c r="A196" s="5">
        <v>30986</v>
      </c>
      <c r="B196" s="15">
        <v>7.9814015999999999</v>
      </c>
      <c r="C196" s="15">
        <v>10.916499999999999</v>
      </c>
      <c r="D196" s="1">
        <v>12.129999999999999</v>
      </c>
      <c r="E196" s="1">
        <v>12.98</v>
      </c>
      <c r="F196" s="1">
        <v>14.35</v>
      </c>
      <c r="G196" s="1">
        <v>14.74</v>
      </c>
      <c r="H196" s="1">
        <v>133.72</v>
      </c>
      <c r="I196" s="1">
        <v>423.01</v>
      </c>
      <c r="J196" s="1">
        <v>35.809999999999995</v>
      </c>
      <c r="K196" s="1">
        <v>167.70999999999998</v>
      </c>
      <c r="L196" s="1">
        <v>277.11</v>
      </c>
      <c r="O196" s="5">
        <v>30255</v>
      </c>
      <c r="P196" s="1">
        <v>7.9714016000000001</v>
      </c>
      <c r="Q196" s="8">
        <f t="shared" si="6"/>
        <v>-2.7054663938084311E-2</v>
      </c>
      <c r="R196" s="1">
        <f t="shared" si="7"/>
        <v>-0.20224386665481275</v>
      </c>
      <c r="S196" s="1">
        <f t="shared" si="8"/>
        <v>-20.224386665481276</v>
      </c>
    </row>
    <row r="197" spans="1:19">
      <c r="A197" s="5">
        <v>31016</v>
      </c>
      <c r="B197" s="15">
        <v>8.3567965263000001</v>
      </c>
      <c r="C197" s="15">
        <v>10.560526315800001</v>
      </c>
      <c r="D197" s="1">
        <v>11.69</v>
      </c>
      <c r="E197" s="1">
        <v>12.52</v>
      </c>
      <c r="F197" s="1">
        <v>13.82</v>
      </c>
      <c r="G197" s="1">
        <v>14.31</v>
      </c>
      <c r="H197" s="1">
        <v>138.54999999999998</v>
      </c>
      <c r="I197" s="1">
        <v>438.01</v>
      </c>
      <c r="J197" s="1">
        <v>35.86</v>
      </c>
      <c r="K197" s="1">
        <v>163.20999999999998</v>
      </c>
      <c r="L197" s="1">
        <v>249.20999999999998</v>
      </c>
      <c r="O197" s="5">
        <v>30285</v>
      </c>
      <c r="P197" s="1">
        <v>8.3467965263000004</v>
      </c>
      <c r="Q197" s="8">
        <f t="shared" si="6"/>
        <v>4.7092712817279336E-2</v>
      </c>
      <c r="R197" s="1">
        <f t="shared" si="7"/>
        <v>0.35203587644732082</v>
      </c>
      <c r="S197" s="1">
        <f t="shared" si="8"/>
        <v>35.203587644732082</v>
      </c>
    </row>
    <row r="198" spans="1:19">
      <c r="A198" s="5">
        <v>31047</v>
      </c>
      <c r="B198" s="15">
        <v>8.2200030455000004</v>
      </c>
      <c r="C198" s="15">
        <v>10.549999999999999</v>
      </c>
      <c r="D198" s="1">
        <v>11.84</v>
      </c>
      <c r="E198" s="1">
        <v>12.45</v>
      </c>
      <c r="F198" s="1">
        <v>13.67</v>
      </c>
      <c r="G198" s="1">
        <v>14.15</v>
      </c>
      <c r="H198" s="1">
        <v>140.64999999999998</v>
      </c>
      <c r="I198" s="1">
        <v>448.01</v>
      </c>
      <c r="J198" s="1">
        <v>34.01</v>
      </c>
      <c r="K198" s="1">
        <v>161.81</v>
      </c>
      <c r="L198" s="1">
        <v>234.70999999999998</v>
      </c>
      <c r="O198" s="5">
        <v>30316</v>
      </c>
      <c r="P198" s="1">
        <v>8.2100030455000006</v>
      </c>
      <c r="Q198" s="8">
        <f t="shared" si="6"/>
        <v>-1.6388740323185824E-2</v>
      </c>
      <c r="R198" s="1">
        <f t="shared" si="7"/>
        <v>-0.12251204524839653</v>
      </c>
      <c r="S198" s="1">
        <f t="shared" si="8"/>
        <v>-12.251204524839652</v>
      </c>
    </row>
    <row r="199" spans="1:19">
      <c r="A199" s="5">
        <v>31078</v>
      </c>
      <c r="B199" s="15">
        <v>8.1349702379999993</v>
      </c>
      <c r="C199" s="15">
        <v>10.467142857299999</v>
      </c>
      <c r="D199" s="1">
        <v>11.799999999999999</v>
      </c>
      <c r="E199" s="1">
        <v>12.36</v>
      </c>
      <c r="F199" s="1">
        <v>13.54</v>
      </c>
      <c r="G199" s="1">
        <v>13.95</v>
      </c>
      <c r="H199" s="1">
        <v>145.31</v>
      </c>
      <c r="I199" s="1">
        <v>500.01</v>
      </c>
      <c r="J199" s="1">
        <v>31.310000000000002</v>
      </c>
      <c r="K199" s="1">
        <v>152.03</v>
      </c>
      <c r="L199" s="1">
        <v>239.85999999999999</v>
      </c>
      <c r="O199" s="5">
        <v>30347</v>
      </c>
      <c r="P199" s="1">
        <v>8.1249702379999995</v>
      </c>
      <c r="Q199" s="8">
        <f t="shared" si="6"/>
        <v>-1.0357219970412612E-2</v>
      </c>
      <c r="R199" s="1">
        <f t="shared" si="7"/>
        <v>-7.742414466520306E-2</v>
      </c>
      <c r="S199" s="1">
        <f t="shared" si="8"/>
        <v>-7.7424144665203061</v>
      </c>
    </row>
    <row r="200" spans="1:19">
      <c r="A200" s="5">
        <v>31106</v>
      </c>
      <c r="B200" s="15">
        <v>8.4067480525999994</v>
      </c>
      <c r="C200" s="15">
        <v>10.7347368421</v>
      </c>
      <c r="D200" s="1">
        <v>12.02</v>
      </c>
      <c r="E200" s="1">
        <v>12.59</v>
      </c>
      <c r="F200" s="1">
        <v>13.53</v>
      </c>
      <c r="G200" s="1">
        <v>13.959999999999999</v>
      </c>
      <c r="H200" s="1">
        <v>148.07</v>
      </c>
      <c r="I200" s="1">
        <v>413.01</v>
      </c>
      <c r="J200" s="1">
        <v>29.51</v>
      </c>
      <c r="K200" s="1">
        <v>151.16</v>
      </c>
      <c r="L200" s="1">
        <v>237.85999999999999</v>
      </c>
      <c r="O200" s="5">
        <v>30375</v>
      </c>
      <c r="P200" s="1">
        <v>8.3967480525999996</v>
      </c>
      <c r="Q200" s="8">
        <f t="shared" si="6"/>
        <v>3.3449699708303138E-2</v>
      </c>
      <c r="R200" s="1">
        <f t="shared" si="7"/>
        <v>0.25004918275575538</v>
      </c>
      <c r="S200" s="1">
        <f t="shared" si="8"/>
        <v>25.004918275575537</v>
      </c>
    </row>
    <row r="201" spans="1:19">
      <c r="A201" s="5">
        <v>31137</v>
      </c>
      <c r="B201" s="15">
        <v>8.6552279564999992</v>
      </c>
      <c r="C201" s="15">
        <v>10.5165217392</v>
      </c>
      <c r="D201" s="1">
        <v>11.74</v>
      </c>
      <c r="E201" s="1">
        <v>12.33</v>
      </c>
      <c r="F201" s="1">
        <v>13.16</v>
      </c>
      <c r="G201" s="1">
        <v>13.62</v>
      </c>
      <c r="H201" s="1">
        <v>152.97</v>
      </c>
      <c r="I201" s="1">
        <v>418.01</v>
      </c>
      <c r="J201" s="1">
        <v>28.310000000000002</v>
      </c>
      <c r="K201" s="1">
        <v>148.26</v>
      </c>
      <c r="L201" s="1">
        <v>239.01</v>
      </c>
      <c r="O201" s="5">
        <v>30406</v>
      </c>
      <c r="P201" s="1">
        <v>8.6452279564999994</v>
      </c>
      <c r="Q201" s="8">
        <f t="shared" si="6"/>
        <v>2.9592397240388646E-2</v>
      </c>
      <c r="R201" s="1">
        <f t="shared" si="7"/>
        <v>0.22121438489045925</v>
      </c>
      <c r="S201" s="1">
        <f t="shared" si="8"/>
        <v>22.121438489045925</v>
      </c>
    </row>
    <row r="202" spans="1:19">
      <c r="A202" s="5">
        <v>31167</v>
      </c>
      <c r="B202" s="15">
        <v>8.510633799999999</v>
      </c>
      <c r="C202" s="15">
        <v>10.41</v>
      </c>
      <c r="D202" s="1">
        <v>11.52</v>
      </c>
      <c r="E202" s="1">
        <v>12.07</v>
      </c>
      <c r="F202" s="1">
        <v>12.87</v>
      </c>
      <c r="G202" s="1">
        <v>13.299999999999999</v>
      </c>
      <c r="H202" s="1">
        <v>164.42999999999998</v>
      </c>
      <c r="I202" s="1">
        <v>429.01</v>
      </c>
      <c r="J202" s="1">
        <v>29.26</v>
      </c>
      <c r="K202" s="1">
        <v>155.73999999999998</v>
      </c>
      <c r="L202" s="1">
        <v>238.31</v>
      </c>
      <c r="O202" s="5">
        <v>30436</v>
      </c>
      <c r="P202" s="1">
        <v>8.5006337999999992</v>
      </c>
      <c r="Q202" s="8">
        <f t="shared" si="6"/>
        <v>-1.6725314500386945E-2</v>
      </c>
      <c r="R202" s="1">
        <f t="shared" si="7"/>
        <v>-0.12502806478458806</v>
      </c>
      <c r="S202" s="1">
        <f t="shared" si="8"/>
        <v>-12.502806478458805</v>
      </c>
    </row>
    <row r="203" spans="1:19">
      <c r="A203" s="5">
        <v>31198</v>
      </c>
      <c r="B203" s="15">
        <v>8.4904583809999998</v>
      </c>
      <c r="C203" s="15">
        <v>10.389047619099999</v>
      </c>
      <c r="D203" s="1">
        <v>11.47</v>
      </c>
      <c r="E203" s="1">
        <v>11.959999999999999</v>
      </c>
      <c r="F203" s="1">
        <v>12.08</v>
      </c>
      <c r="G203" s="1">
        <v>13.1</v>
      </c>
      <c r="H203" s="1">
        <v>162.39999999999998</v>
      </c>
      <c r="I203" s="1">
        <v>436.51</v>
      </c>
      <c r="J203" s="1">
        <v>31.01</v>
      </c>
      <c r="K203" s="1">
        <v>160.06</v>
      </c>
      <c r="L203" s="1">
        <v>238.85999999999999</v>
      </c>
      <c r="O203" s="5">
        <v>30467</v>
      </c>
      <c r="P203" s="1">
        <v>8.480458381</v>
      </c>
      <c r="Q203" s="8">
        <f t="shared" si="6"/>
        <v>-2.3734017338800095E-3</v>
      </c>
      <c r="R203" s="1">
        <f t="shared" si="7"/>
        <v>-1.7742077480010211E-2</v>
      </c>
      <c r="S203" s="1">
        <f t="shared" si="8"/>
        <v>-1.774207748001021</v>
      </c>
    </row>
    <row r="204" spans="1:19">
      <c r="A204" s="5">
        <v>31228</v>
      </c>
      <c r="B204" s="15">
        <v>9.1248005454999994</v>
      </c>
      <c r="C204" s="15">
        <v>10.858636363600001</v>
      </c>
      <c r="D204" s="1">
        <v>11.75</v>
      </c>
      <c r="E204" s="1">
        <v>12.16</v>
      </c>
      <c r="F204" s="1">
        <v>12.89</v>
      </c>
      <c r="G204" s="1">
        <v>13.379999999999999</v>
      </c>
      <c r="H204" s="1">
        <v>168.12</v>
      </c>
      <c r="I204" s="1">
        <v>416.01</v>
      </c>
      <c r="J204" s="1">
        <v>30.26</v>
      </c>
      <c r="K204" s="1">
        <v>153.31</v>
      </c>
      <c r="L204" s="1">
        <v>239.29</v>
      </c>
      <c r="O204" s="5">
        <v>30497</v>
      </c>
      <c r="P204" s="1">
        <v>9.1148005454999996</v>
      </c>
      <c r="Q204" s="8">
        <f t="shared" si="6"/>
        <v>7.4800457239576623E-2</v>
      </c>
      <c r="R204" s="1">
        <f t="shared" si="7"/>
        <v>0.55916176723912903</v>
      </c>
      <c r="S204" s="1">
        <f t="shared" si="8"/>
        <v>55.916176723912905</v>
      </c>
    </row>
    <row r="205" spans="1:19">
      <c r="A205" s="5">
        <v>31259</v>
      </c>
      <c r="B205" s="15">
        <v>9.4304983500000006</v>
      </c>
      <c r="C205" s="15">
        <v>11.387</v>
      </c>
      <c r="D205" s="1">
        <v>12.16</v>
      </c>
      <c r="E205" s="1">
        <v>12.4</v>
      </c>
      <c r="F205" s="1">
        <v>13</v>
      </c>
      <c r="G205" s="1">
        <v>13.4</v>
      </c>
      <c r="H205" s="1">
        <v>162.57</v>
      </c>
      <c r="I205" s="1">
        <v>421.64</v>
      </c>
      <c r="J205" s="1">
        <v>31.610000000000003</v>
      </c>
      <c r="K205" s="1">
        <v>152.01</v>
      </c>
      <c r="L205" s="1">
        <v>241.76</v>
      </c>
      <c r="O205" s="5">
        <v>30528</v>
      </c>
      <c r="P205" s="1">
        <v>9.4204983500000008</v>
      </c>
      <c r="Q205" s="8">
        <f t="shared" si="6"/>
        <v>3.3538616997047077E-2</v>
      </c>
      <c r="R205" s="1">
        <f t="shared" si="7"/>
        <v>0.25071387318876881</v>
      </c>
      <c r="S205" s="1">
        <f t="shared" si="8"/>
        <v>25.07138731887688</v>
      </c>
    </row>
    <row r="206" spans="1:19">
      <c r="A206" s="5">
        <v>31290</v>
      </c>
      <c r="B206" s="15">
        <v>9.7098753913000007</v>
      </c>
      <c r="C206" s="15">
        <v>11.8560869566</v>
      </c>
      <c r="D206" s="1">
        <v>12.52</v>
      </c>
      <c r="E206" s="1">
        <v>12.73</v>
      </c>
      <c r="F206" s="1">
        <v>13.18</v>
      </c>
      <c r="G206" s="1">
        <v>13.65</v>
      </c>
      <c r="H206" s="1">
        <v>164.04999999999998</v>
      </c>
      <c r="I206" s="1">
        <v>414.64</v>
      </c>
      <c r="J206" s="1">
        <v>31.71</v>
      </c>
      <c r="K206" s="1">
        <v>149.41</v>
      </c>
      <c r="L206" s="1">
        <v>246.45999999999998</v>
      </c>
      <c r="O206" s="5">
        <v>30559</v>
      </c>
      <c r="P206" s="1">
        <v>9.6998753913000009</v>
      </c>
      <c r="Q206" s="8">
        <f t="shared" si="6"/>
        <v>2.9656291092073683E-2</v>
      </c>
      <c r="R206" s="1">
        <f t="shared" si="7"/>
        <v>0.22169201564757468</v>
      </c>
      <c r="S206" s="1">
        <f t="shared" si="8"/>
        <v>22.169201564757469</v>
      </c>
    </row>
    <row r="207" spans="1:19">
      <c r="A207" s="5">
        <v>31320</v>
      </c>
      <c r="B207" s="15">
        <v>9.3400586665999992</v>
      </c>
      <c r="C207" s="15">
        <v>11.663809523799999</v>
      </c>
      <c r="D207" s="1">
        <v>12.379999999999999</v>
      </c>
      <c r="E207" s="1">
        <v>12.629999999999999</v>
      </c>
      <c r="F207" s="1">
        <v>13.12</v>
      </c>
      <c r="G207" s="1">
        <v>13.56</v>
      </c>
      <c r="H207" s="1">
        <v>166.07999999999998</v>
      </c>
      <c r="I207" s="1">
        <v>406.89</v>
      </c>
      <c r="J207" s="1">
        <v>32.01</v>
      </c>
      <c r="K207" s="1">
        <v>149.78</v>
      </c>
      <c r="L207" s="1">
        <v>235.66</v>
      </c>
      <c r="O207" s="5">
        <v>30589</v>
      </c>
      <c r="P207" s="1">
        <v>9.3300586665999994</v>
      </c>
      <c r="Q207" s="8">
        <f t="shared" si="6"/>
        <v>-3.8125925311545461E-2</v>
      </c>
      <c r="R207" s="1">
        <f t="shared" si="7"/>
        <v>-0.28500574142949542</v>
      </c>
      <c r="S207" s="1">
        <f t="shared" si="8"/>
        <v>-28.500574142949542</v>
      </c>
    </row>
    <row r="208" spans="1:19">
      <c r="A208" s="5">
        <v>31351</v>
      </c>
      <c r="B208" s="15">
        <v>8.9581251000000002</v>
      </c>
      <c r="C208" s="15">
        <v>11.551</v>
      </c>
      <c r="D208" s="1">
        <v>12.26</v>
      </c>
      <c r="E208" s="1">
        <v>12.5</v>
      </c>
      <c r="F208" s="1">
        <v>12.98</v>
      </c>
      <c r="G208" s="1">
        <v>13.47</v>
      </c>
      <c r="H208" s="1">
        <v>163.56</v>
      </c>
      <c r="I208" s="1">
        <v>382.89</v>
      </c>
      <c r="J208" s="1">
        <v>30.21</v>
      </c>
      <c r="K208" s="1">
        <v>149.53</v>
      </c>
      <c r="L208" s="1">
        <v>234.06</v>
      </c>
      <c r="O208" s="5">
        <v>30620</v>
      </c>
      <c r="P208" s="1">
        <v>8.9481251000000004</v>
      </c>
      <c r="Q208" s="8">
        <f t="shared" si="6"/>
        <v>-4.0935816188086283E-2</v>
      </c>
      <c r="R208" s="1">
        <f t="shared" si="7"/>
        <v>-0.30601074068028028</v>
      </c>
      <c r="S208" s="1">
        <f t="shared" si="8"/>
        <v>-30.601074068028026</v>
      </c>
    </row>
    <row r="209" spans="1:19">
      <c r="A209" s="5">
        <v>31381</v>
      </c>
      <c r="B209" s="15">
        <v>9.0950257895999993</v>
      </c>
      <c r="C209" s="15">
        <v>11.7</v>
      </c>
      <c r="D209" s="1">
        <v>12.42</v>
      </c>
      <c r="E209" s="1">
        <v>12.62</v>
      </c>
      <c r="F209" s="1">
        <v>13.1</v>
      </c>
      <c r="G209" s="1">
        <v>13.62</v>
      </c>
      <c r="H209" s="1">
        <v>166.41</v>
      </c>
      <c r="I209" s="1">
        <v>403.51</v>
      </c>
      <c r="J209" s="1">
        <v>30.26</v>
      </c>
      <c r="K209" s="1">
        <v>146.31</v>
      </c>
      <c r="L209" s="1">
        <v>232.51</v>
      </c>
      <c r="O209" s="5">
        <v>30650</v>
      </c>
      <c r="P209" s="1">
        <v>9.0850257895999995</v>
      </c>
      <c r="Q209" s="8">
        <f t="shared" si="6"/>
        <v>1.5299371440392395E-2</v>
      </c>
      <c r="R209" s="1">
        <f t="shared" si="7"/>
        <v>0.11436859997870907</v>
      </c>
      <c r="S209" s="1">
        <f t="shared" si="8"/>
        <v>11.436859997870908</v>
      </c>
    </row>
    <row r="210" spans="1:19">
      <c r="A210" s="5">
        <v>31412</v>
      </c>
      <c r="B210" s="15">
        <v>9.3410128095000005</v>
      </c>
      <c r="C210" s="15">
        <v>11.839523809599999</v>
      </c>
      <c r="D210" s="1">
        <v>12.58</v>
      </c>
      <c r="E210" s="1">
        <v>12.77</v>
      </c>
      <c r="F210" s="1">
        <v>13.22</v>
      </c>
      <c r="G210" s="1">
        <v>13.76</v>
      </c>
      <c r="H210" s="1">
        <v>164.94</v>
      </c>
      <c r="I210" s="1">
        <v>382.01</v>
      </c>
      <c r="J210" s="1">
        <v>29.26</v>
      </c>
      <c r="K210" s="1">
        <v>145.16</v>
      </c>
      <c r="L210" s="1">
        <v>231.70999999999998</v>
      </c>
      <c r="O210" s="5">
        <v>30681</v>
      </c>
      <c r="P210" s="1">
        <v>9.3310128095000007</v>
      </c>
      <c r="Q210" s="8">
        <f t="shared" si="6"/>
        <v>2.7076094839663778E-2</v>
      </c>
      <c r="R210" s="1">
        <f t="shared" si="7"/>
        <v>0.20240407076643097</v>
      </c>
      <c r="S210" s="1">
        <f t="shared" si="8"/>
        <v>20.240407076643095</v>
      </c>
    </row>
    <row r="211" spans="1:19">
      <c r="A211" s="5">
        <v>31443</v>
      </c>
      <c r="B211" s="15">
        <v>9.2425000475000001</v>
      </c>
      <c r="C211" s="15">
        <v>11.6847619048</v>
      </c>
      <c r="D211" s="1">
        <v>12.209999999999999</v>
      </c>
      <c r="E211" s="1">
        <v>12.72</v>
      </c>
      <c r="F211" s="1">
        <v>13.14</v>
      </c>
      <c r="G211" s="1">
        <v>13.66</v>
      </c>
      <c r="H211" s="1">
        <v>163.41999999999999</v>
      </c>
      <c r="I211" s="1">
        <v>373.14</v>
      </c>
      <c r="J211" s="1">
        <v>28.96</v>
      </c>
      <c r="K211" s="1">
        <v>140.13</v>
      </c>
      <c r="L211" s="1">
        <v>234.67999999999998</v>
      </c>
      <c r="O211" s="5">
        <v>30712</v>
      </c>
      <c r="P211" s="1">
        <v>9.2325000475000003</v>
      </c>
      <c r="Q211" s="8">
        <f t="shared" ref="Q211:Q267" si="9">+P211/P210-1</f>
        <v>-1.0557563686945493E-2</v>
      </c>
      <c r="R211" s="1">
        <f t="shared" ref="R211:R267" si="10">+Q211*$P$267</f>
        <v>-7.8921789876554918E-2</v>
      </c>
      <c r="S211" s="1">
        <f t="shared" ref="S211:S267" si="11">+R211*100</f>
        <v>-7.892178987655492</v>
      </c>
    </row>
    <row r="212" spans="1:19">
      <c r="A212" s="5">
        <v>31471</v>
      </c>
      <c r="B212" s="15">
        <v>9.4383488947999989</v>
      </c>
      <c r="C212" s="15">
        <v>11.8521052631</v>
      </c>
      <c r="D212" s="1">
        <v>12.09</v>
      </c>
      <c r="E212" s="1">
        <v>12.709999999999999</v>
      </c>
      <c r="F212" s="1">
        <v>13.12</v>
      </c>
      <c r="G212" s="1">
        <v>13.6</v>
      </c>
      <c r="H212" s="1">
        <v>157.07</v>
      </c>
      <c r="I212" s="1">
        <v>395.01</v>
      </c>
      <c r="J212" s="1">
        <v>30.41</v>
      </c>
      <c r="K212" s="1">
        <v>149.06</v>
      </c>
      <c r="L212" s="1">
        <v>233.44</v>
      </c>
      <c r="O212" s="5">
        <v>30740</v>
      </c>
      <c r="P212" s="1">
        <v>9.4283488947999992</v>
      </c>
      <c r="Q212" s="8">
        <f t="shared" si="9"/>
        <v>2.1212980914419921E-2</v>
      </c>
      <c r="R212" s="1">
        <f t="shared" si="10"/>
        <v>0.15857507205505547</v>
      </c>
      <c r="S212" s="1">
        <f t="shared" si="11"/>
        <v>15.857507205505547</v>
      </c>
    </row>
    <row r="213" spans="1:19">
      <c r="A213" s="5">
        <v>31502</v>
      </c>
      <c r="B213" s="15">
        <v>9.8942985909000001</v>
      </c>
      <c r="C213" s="15">
        <v>12.3290909092</v>
      </c>
      <c r="D213" s="1">
        <v>12.58</v>
      </c>
      <c r="E213" s="1">
        <v>13.23</v>
      </c>
      <c r="F213" s="1">
        <v>13.549999999999999</v>
      </c>
      <c r="G213" s="1">
        <v>14</v>
      </c>
      <c r="H213" s="1">
        <v>159.19</v>
      </c>
      <c r="I213" s="1">
        <v>388.26</v>
      </c>
      <c r="J213" s="1">
        <v>30.51</v>
      </c>
      <c r="K213" s="1">
        <v>143.76</v>
      </c>
      <c r="L213" s="1">
        <v>224.76</v>
      </c>
      <c r="O213" s="5">
        <v>30772</v>
      </c>
      <c r="P213" s="1">
        <v>9.8842985909000003</v>
      </c>
      <c r="Q213" s="8">
        <f t="shared" si="9"/>
        <v>4.8359442484300796E-2</v>
      </c>
      <c r="R213" s="1">
        <f t="shared" si="10"/>
        <v>0.36150516079885003</v>
      </c>
      <c r="S213" s="1">
        <f t="shared" si="11"/>
        <v>36.150516079885001</v>
      </c>
    </row>
    <row r="214" spans="1:19">
      <c r="A214" s="5">
        <v>31532</v>
      </c>
      <c r="B214" s="15">
        <v>10.085605190499999</v>
      </c>
      <c r="C214" s="15">
        <v>12.6466666668</v>
      </c>
      <c r="D214" s="1">
        <v>12.82</v>
      </c>
      <c r="E214" s="1">
        <v>13.49</v>
      </c>
      <c r="F214" s="1">
        <v>13.78</v>
      </c>
      <c r="G214" s="1">
        <v>14.32</v>
      </c>
      <c r="H214" s="1">
        <v>160.06</v>
      </c>
      <c r="I214" s="1">
        <v>375.51</v>
      </c>
      <c r="J214" s="1">
        <v>30.71</v>
      </c>
      <c r="K214" s="1">
        <v>139.81</v>
      </c>
      <c r="L214" s="1">
        <v>227.01</v>
      </c>
      <c r="O214" s="5">
        <v>30802</v>
      </c>
      <c r="P214" s="1">
        <v>10.075605190499999</v>
      </c>
      <c r="Q214" s="8">
        <f t="shared" si="9"/>
        <v>1.93545953555192E-2</v>
      </c>
      <c r="R214" s="1">
        <f t="shared" si="10"/>
        <v>0.14468293567414575</v>
      </c>
      <c r="S214" s="1">
        <f t="shared" si="11"/>
        <v>14.468293567414575</v>
      </c>
    </row>
    <row r="215" spans="1:19">
      <c r="A215" s="5">
        <v>31563</v>
      </c>
      <c r="B215" s="15">
        <v>10.2320421364</v>
      </c>
      <c r="C215" s="15">
        <v>13.418636363699999</v>
      </c>
      <c r="D215" s="1">
        <v>13.29</v>
      </c>
      <c r="E215" s="1">
        <v>14.11</v>
      </c>
      <c r="F215" s="1">
        <v>14.379999999999999</v>
      </c>
      <c r="G215" s="1">
        <v>14.75</v>
      </c>
      <c r="H215" s="1">
        <v>150.56</v>
      </c>
      <c r="I215" s="1">
        <v>384.76</v>
      </c>
      <c r="J215" s="1">
        <v>30.21</v>
      </c>
      <c r="K215" s="1">
        <v>138.56</v>
      </c>
      <c r="L215" s="1">
        <v>231.59</v>
      </c>
      <c r="O215" s="5">
        <v>30833</v>
      </c>
      <c r="P215" s="1">
        <v>10.222042136400001</v>
      </c>
      <c r="Q215" s="8">
        <f t="shared" si="9"/>
        <v>1.4533811431800991E-2</v>
      </c>
      <c r="R215" s="1">
        <f t="shared" si="10"/>
        <v>0.10864574876724507</v>
      </c>
      <c r="S215" s="1">
        <f t="shared" si="11"/>
        <v>10.864574876724507</v>
      </c>
    </row>
    <row r="216" spans="1:19">
      <c r="A216" s="5">
        <v>31593</v>
      </c>
      <c r="B216" s="15">
        <v>10.268244666699999</v>
      </c>
      <c r="C216" s="15">
        <v>13.5728571429</v>
      </c>
      <c r="D216" s="1">
        <v>13.56</v>
      </c>
      <c r="E216" s="1">
        <v>14.34</v>
      </c>
      <c r="F216" s="1">
        <v>14.67</v>
      </c>
      <c r="G216" s="1">
        <v>15.06</v>
      </c>
      <c r="H216" s="1">
        <v>153.19</v>
      </c>
      <c r="I216" s="1">
        <v>373.51</v>
      </c>
      <c r="J216" s="1">
        <v>30.76</v>
      </c>
      <c r="K216" s="1">
        <v>135.76</v>
      </c>
      <c r="L216" s="1">
        <v>237.31</v>
      </c>
      <c r="O216" s="5">
        <v>30863</v>
      </c>
      <c r="P216" s="1">
        <v>10.2582446667</v>
      </c>
      <c r="Q216" s="8">
        <f t="shared" si="9"/>
        <v>3.5416142701156783E-3</v>
      </c>
      <c r="R216" s="1">
        <f t="shared" si="10"/>
        <v>2.647490894092307E-2</v>
      </c>
      <c r="S216" s="1">
        <f t="shared" si="11"/>
        <v>2.6474908940923072</v>
      </c>
    </row>
    <row r="217" spans="1:19">
      <c r="A217" s="5">
        <v>31624</v>
      </c>
      <c r="B217" s="15">
        <v>10.531867523899999</v>
      </c>
      <c r="C217" s="15">
        <v>13.3723809525</v>
      </c>
      <c r="D217" s="1">
        <v>13.45</v>
      </c>
      <c r="E217" s="1">
        <v>14.129999999999999</v>
      </c>
      <c r="F217" s="1">
        <v>14.58</v>
      </c>
      <c r="G217" s="1">
        <v>15.16</v>
      </c>
      <c r="H217" s="1">
        <v>150.66999999999999</v>
      </c>
      <c r="I217" s="1">
        <v>341.14</v>
      </c>
      <c r="J217" s="1">
        <v>29.560000000000002</v>
      </c>
      <c r="K217" s="1">
        <v>130.73999999999998</v>
      </c>
      <c r="L217" s="1">
        <v>245.31</v>
      </c>
      <c r="O217" s="5">
        <v>30894</v>
      </c>
      <c r="P217" s="1">
        <v>10.521867523899999</v>
      </c>
      <c r="Q217" s="8">
        <f t="shared" si="9"/>
        <v>2.5698632248045694E-2</v>
      </c>
      <c r="R217" s="1">
        <f t="shared" si="10"/>
        <v>0.19210701583576359</v>
      </c>
      <c r="S217" s="1">
        <f t="shared" si="11"/>
        <v>19.210701583576359</v>
      </c>
    </row>
    <row r="218" spans="1:19">
      <c r="A218" s="5">
        <v>31655</v>
      </c>
      <c r="B218" s="15">
        <v>10.9070673479</v>
      </c>
      <c r="C218" s="15">
        <v>12.7260869567</v>
      </c>
      <c r="D218" s="1">
        <v>12.879999999999999</v>
      </c>
      <c r="E218" s="1">
        <v>13.48</v>
      </c>
      <c r="F218" s="1">
        <v>14.14</v>
      </c>
      <c r="G218" s="1">
        <v>14.64</v>
      </c>
      <c r="H218" s="1">
        <v>166.69</v>
      </c>
      <c r="I218" s="1">
        <v>348.01</v>
      </c>
      <c r="J218" s="1">
        <v>27.860000000000003</v>
      </c>
      <c r="K218" s="1">
        <v>130.76</v>
      </c>
      <c r="L218" s="1">
        <v>241.91</v>
      </c>
      <c r="O218" s="5">
        <v>30925</v>
      </c>
      <c r="P218" s="1">
        <v>10.8970673479</v>
      </c>
      <c r="Q218" s="8">
        <f t="shared" si="9"/>
        <v>3.5659052268786962E-2</v>
      </c>
      <c r="R218" s="1">
        <f t="shared" si="10"/>
        <v>0.26656493048999241</v>
      </c>
      <c r="S218" s="1">
        <f t="shared" si="11"/>
        <v>26.656493048999241</v>
      </c>
    </row>
    <row r="219" spans="1:19">
      <c r="A219" s="5">
        <v>31685</v>
      </c>
      <c r="B219" s="15">
        <v>10.802790421199999</v>
      </c>
      <c r="C219" s="15">
        <v>12.5326315791</v>
      </c>
      <c r="D219" s="1">
        <v>12.67</v>
      </c>
      <c r="E219" s="1">
        <v>13.28</v>
      </c>
      <c r="F219" s="1">
        <v>13.95</v>
      </c>
      <c r="G219" s="1">
        <v>14.36</v>
      </c>
      <c r="H219" s="1">
        <v>166.10999999999999</v>
      </c>
      <c r="I219" s="1">
        <v>343.76</v>
      </c>
      <c r="J219" s="1">
        <v>29.76</v>
      </c>
      <c r="K219" s="1">
        <v>123.41000000000001</v>
      </c>
      <c r="L219" s="1">
        <v>246.91</v>
      </c>
      <c r="O219" s="5">
        <v>30955</v>
      </c>
      <c r="P219" s="1">
        <v>10.792790421199999</v>
      </c>
      <c r="Q219" s="8">
        <f t="shared" si="9"/>
        <v>-9.56926513995493E-3</v>
      </c>
      <c r="R219" s="1">
        <f t="shared" si="10"/>
        <v>-7.153388367265115E-2</v>
      </c>
      <c r="S219" s="1">
        <f t="shared" si="11"/>
        <v>-7.1533883672651148</v>
      </c>
    </row>
    <row r="220" spans="1:19">
      <c r="A220" s="5">
        <v>31716</v>
      </c>
      <c r="B220" s="15">
        <v>10.128297909200001</v>
      </c>
      <c r="C220" s="15">
        <v>12.1704545455</v>
      </c>
      <c r="D220" s="1">
        <v>12.64</v>
      </c>
      <c r="E220" s="1">
        <v>13.12</v>
      </c>
      <c r="F220" s="1">
        <v>13.62</v>
      </c>
      <c r="G220" s="1">
        <v>13.95</v>
      </c>
      <c r="H220" s="1">
        <v>166.1</v>
      </c>
      <c r="I220" s="1">
        <v>333.76</v>
      </c>
      <c r="J220" s="1">
        <v>29.71</v>
      </c>
      <c r="K220" s="1">
        <v>121.86</v>
      </c>
      <c r="L220" s="1">
        <v>245.70999999999998</v>
      </c>
      <c r="O220" s="5">
        <v>30986</v>
      </c>
      <c r="P220" s="1">
        <v>10.118297909200001</v>
      </c>
      <c r="Q220" s="8">
        <f t="shared" si="9"/>
        <v>-6.2494728951199674E-2</v>
      </c>
      <c r="R220" s="1">
        <f t="shared" si="10"/>
        <v>-0.46717178441249008</v>
      </c>
      <c r="S220" s="1">
        <f t="shared" si="11"/>
        <v>-46.717178441249004</v>
      </c>
    </row>
    <row r="221" spans="1:19">
      <c r="A221" s="5">
        <v>31746</v>
      </c>
      <c r="B221" s="15">
        <v>8.9300386315000004</v>
      </c>
      <c r="C221" s="15">
        <v>11.582631578999999</v>
      </c>
      <c r="D221" s="1">
        <v>12.299999999999999</v>
      </c>
      <c r="E221" s="1">
        <v>12.67</v>
      </c>
      <c r="F221" s="1">
        <v>13.1</v>
      </c>
      <c r="G221" s="1">
        <v>13.49</v>
      </c>
      <c r="H221" s="1">
        <v>163.59</v>
      </c>
      <c r="I221" s="1">
        <v>329.26</v>
      </c>
      <c r="J221" s="1">
        <v>28.76</v>
      </c>
      <c r="K221" s="1">
        <v>119.71000000000001</v>
      </c>
      <c r="L221" s="1">
        <v>247.51</v>
      </c>
      <c r="O221" s="5">
        <v>31016</v>
      </c>
      <c r="P221" s="1">
        <v>8.9200386315000006</v>
      </c>
      <c r="Q221" s="8">
        <f t="shared" si="9"/>
        <v>-0.11842498495823983</v>
      </c>
      <c r="R221" s="1">
        <f t="shared" si="10"/>
        <v>-0.88527164563214189</v>
      </c>
      <c r="S221" s="1">
        <f t="shared" si="11"/>
        <v>-88.527164563214185</v>
      </c>
    </row>
    <row r="222" spans="1:19">
      <c r="A222" s="5">
        <v>31777</v>
      </c>
      <c r="B222" s="15">
        <v>8.3470973999999991</v>
      </c>
      <c r="C222" s="15">
        <v>11.509499999999999</v>
      </c>
      <c r="D222" s="1">
        <v>12.14</v>
      </c>
      <c r="E222" s="1">
        <v>12.51</v>
      </c>
      <c r="F222" s="1">
        <v>12.93</v>
      </c>
      <c r="G222" s="1">
        <v>13.41</v>
      </c>
      <c r="H222" s="1">
        <v>167.25</v>
      </c>
      <c r="I222" s="1">
        <v>309.01</v>
      </c>
      <c r="J222" s="1">
        <v>27.360000000000003</v>
      </c>
      <c r="K222" s="1">
        <v>115.81</v>
      </c>
      <c r="L222" s="1">
        <v>251.60999999999999</v>
      </c>
      <c r="O222" s="5">
        <v>31047</v>
      </c>
      <c r="P222" s="1">
        <v>8.3370973999999993</v>
      </c>
      <c r="Q222" s="8">
        <f t="shared" si="9"/>
        <v>-6.5351872966269098E-2</v>
      </c>
      <c r="R222" s="1">
        <f t="shared" si="10"/>
        <v>-0.48853001878271574</v>
      </c>
      <c r="S222" s="1">
        <f t="shared" si="11"/>
        <v>-48.85300187827157</v>
      </c>
    </row>
    <row r="223" spans="1:19">
      <c r="A223" s="5">
        <v>31808</v>
      </c>
      <c r="B223" s="15">
        <v>8.0294371427999991</v>
      </c>
      <c r="C223" s="15">
        <v>11.3942857142</v>
      </c>
      <c r="D223" s="1">
        <v>12.09</v>
      </c>
      <c r="E223" s="1">
        <v>12.44</v>
      </c>
      <c r="F223" s="1">
        <v>12.81</v>
      </c>
      <c r="G223" s="1">
        <v>13.27</v>
      </c>
      <c r="H223" s="1">
        <v>179.64</v>
      </c>
      <c r="I223" s="1">
        <v>306.76</v>
      </c>
      <c r="J223" s="1">
        <v>25.91</v>
      </c>
      <c r="K223" s="1">
        <v>113.06</v>
      </c>
      <c r="L223" s="1">
        <v>254.81</v>
      </c>
      <c r="O223" s="5">
        <v>31078</v>
      </c>
      <c r="P223" s="1">
        <v>8.0194371427999993</v>
      </c>
      <c r="Q223" s="8">
        <f t="shared" si="9"/>
        <v>-3.8102020638501877E-2</v>
      </c>
      <c r="R223" s="1">
        <f t="shared" si="10"/>
        <v>-0.28482704493862354</v>
      </c>
      <c r="S223" s="1">
        <f t="shared" si="11"/>
        <v>-28.482704493862354</v>
      </c>
    </row>
    <row r="224" spans="1:19">
      <c r="A224" s="5">
        <v>31836</v>
      </c>
      <c r="B224" s="15">
        <v>8.5666277222999998</v>
      </c>
      <c r="C224" s="15">
        <v>11.518888888899999</v>
      </c>
      <c r="D224" s="1">
        <v>12.14</v>
      </c>
      <c r="E224" s="1">
        <v>12.5</v>
      </c>
      <c r="F224" s="1">
        <v>12.81</v>
      </c>
      <c r="G224" s="1">
        <v>13.24</v>
      </c>
      <c r="H224" s="1">
        <v>181.19</v>
      </c>
      <c r="I224" s="1">
        <v>288.76</v>
      </c>
      <c r="J224" s="1">
        <v>26.71</v>
      </c>
      <c r="K224" s="1">
        <v>107.91000000000001</v>
      </c>
      <c r="L224" s="1">
        <v>259.45999999999998</v>
      </c>
      <c r="O224" s="5">
        <v>31106</v>
      </c>
      <c r="P224" s="1">
        <v>8.5566277223</v>
      </c>
      <c r="Q224" s="8">
        <f t="shared" si="9"/>
        <v>6.6986070210962367E-2</v>
      </c>
      <c r="R224" s="1">
        <f t="shared" si="10"/>
        <v>0.50074626254755361</v>
      </c>
      <c r="S224" s="1">
        <f t="shared" si="11"/>
        <v>50.074626254755358</v>
      </c>
    </row>
    <row r="225" spans="1:23">
      <c r="A225" s="5">
        <v>31867</v>
      </c>
      <c r="B225" s="15">
        <v>8.8328781905000007</v>
      </c>
      <c r="C225" s="15">
        <v>11.865238095300001</v>
      </c>
      <c r="D225" s="1">
        <v>12.57</v>
      </c>
      <c r="E225" s="1">
        <v>12.92</v>
      </c>
      <c r="F225" s="1">
        <v>13.37</v>
      </c>
      <c r="G225" s="1">
        <v>13.7</v>
      </c>
      <c r="H225" s="1">
        <v>180.67</v>
      </c>
      <c r="I225" s="1">
        <v>330.01</v>
      </c>
      <c r="J225" s="1">
        <v>27.21</v>
      </c>
      <c r="K225" s="1">
        <v>123.61</v>
      </c>
      <c r="L225" s="1">
        <v>251.01</v>
      </c>
      <c r="O225" s="5">
        <v>31137</v>
      </c>
      <c r="P225" s="1">
        <v>8.8228781905000009</v>
      </c>
      <c r="Q225" s="8">
        <f t="shared" si="9"/>
        <v>3.1116285158241386E-2</v>
      </c>
      <c r="R225" s="1">
        <f t="shared" si="10"/>
        <v>0.23260602462992933</v>
      </c>
      <c r="S225" s="1">
        <f t="shared" si="11"/>
        <v>23.260602462992932</v>
      </c>
    </row>
    <row r="226" spans="1:23">
      <c r="A226" s="5">
        <v>31897</v>
      </c>
      <c r="B226" s="15">
        <v>8.2304255238999993</v>
      </c>
      <c r="C226" s="15">
        <v>11.4447619048</v>
      </c>
      <c r="D226" s="1">
        <v>12.24</v>
      </c>
      <c r="E226" s="1">
        <v>12.7</v>
      </c>
      <c r="F226" s="1">
        <v>13.15</v>
      </c>
      <c r="G226" s="1">
        <v>13.52</v>
      </c>
      <c r="H226" s="1">
        <v>179.84</v>
      </c>
      <c r="I226" s="1">
        <v>321.01</v>
      </c>
      <c r="J226" s="1">
        <v>28.71</v>
      </c>
      <c r="K226" s="1">
        <v>124.11</v>
      </c>
      <c r="L226" s="1">
        <v>251.51</v>
      </c>
      <c r="O226" s="5">
        <v>31167</v>
      </c>
      <c r="P226" s="1">
        <v>8.2204255238999995</v>
      </c>
      <c r="Q226" s="8">
        <f t="shared" si="9"/>
        <v>-6.8283008514011923E-2</v>
      </c>
      <c r="R226" s="1">
        <f t="shared" si="10"/>
        <v>-0.51044136790246597</v>
      </c>
      <c r="S226" s="1">
        <f t="shared" si="11"/>
        <v>-51.044136790246597</v>
      </c>
    </row>
    <row r="227" spans="1:23">
      <c r="A227" s="5">
        <v>31928</v>
      </c>
      <c r="B227" s="15">
        <v>7.738088909</v>
      </c>
      <c r="C227" s="15">
        <v>10.8568181818</v>
      </c>
      <c r="D227" s="1">
        <v>11.73</v>
      </c>
      <c r="E227" s="1">
        <v>12.31</v>
      </c>
      <c r="F227" s="1">
        <v>12.709999999999999</v>
      </c>
      <c r="G227" s="1">
        <v>13.16</v>
      </c>
      <c r="H227" s="1">
        <v>189.56</v>
      </c>
      <c r="I227" s="1">
        <v>316.01</v>
      </c>
      <c r="J227" s="1">
        <v>27.360000000000003</v>
      </c>
      <c r="K227" s="1">
        <v>128.60999999999999</v>
      </c>
      <c r="L227" s="1">
        <v>251.20999999999998</v>
      </c>
      <c r="O227" s="5">
        <v>31198</v>
      </c>
      <c r="P227" s="1">
        <v>7.7280889090000002</v>
      </c>
      <c r="Q227" s="8">
        <f t="shared" si="9"/>
        <v>-5.9891864900251668E-2</v>
      </c>
      <c r="R227" s="1">
        <f t="shared" si="10"/>
        <v>-0.44771438914617845</v>
      </c>
      <c r="S227" s="1">
        <f t="shared" si="11"/>
        <v>-44.771438914617846</v>
      </c>
    </row>
    <row r="228" spans="1:23">
      <c r="A228" s="5">
        <v>31958</v>
      </c>
      <c r="B228" s="15">
        <v>7.1853905500000002</v>
      </c>
      <c r="C228" s="15">
        <v>10.166</v>
      </c>
      <c r="D228" s="1">
        <v>10.95</v>
      </c>
      <c r="E228" s="1">
        <v>11.47</v>
      </c>
      <c r="F228" s="1">
        <v>11.99</v>
      </c>
      <c r="G228" s="1">
        <v>12.41</v>
      </c>
      <c r="H228" s="1">
        <v>191.85999999999999</v>
      </c>
      <c r="I228" s="1">
        <v>317.76</v>
      </c>
      <c r="J228" s="1">
        <v>27.51</v>
      </c>
      <c r="K228" s="1">
        <v>130.95999999999998</v>
      </c>
      <c r="L228" s="1">
        <v>248.41</v>
      </c>
      <c r="O228" s="5">
        <v>31228</v>
      </c>
      <c r="P228" s="1">
        <v>7.1753905500000004</v>
      </c>
      <c r="Q228" s="8">
        <f t="shared" si="9"/>
        <v>-7.1518115993248532E-2</v>
      </c>
      <c r="R228" s="1">
        <f t="shared" si="10"/>
        <v>-0.53462502241549426</v>
      </c>
      <c r="S228" s="1">
        <f t="shared" si="11"/>
        <v>-53.462502241549423</v>
      </c>
    </row>
    <row r="229" spans="1:23">
      <c r="A229" s="5">
        <v>31989</v>
      </c>
      <c r="B229" s="15">
        <v>7.3206010908999994</v>
      </c>
      <c r="C229" s="15">
        <v>10.3168181819</v>
      </c>
      <c r="D229" s="1">
        <v>10.98</v>
      </c>
      <c r="E229" s="1">
        <v>11.43</v>
      </c>
      <c r="F229" s="1">
        <v>11.93</v>
      </c>
      <c r="G229" s="1">
        <v>12.44</v>
      </c>
      <c r="H229" s="1">
        <v>190.92999999999998</v>
      </c>
      <c r="I229" s="1">
        <v>325.26</v>
      </c>
      <c r="J229" s="1">
        <v>26.71</v>
      </c>
      <c r="K229" s="1">
        <v>141.10999999999999</v>
      </c>
      <c r="L229" s="1">
        <v>236.45999999999998</v>
      </c>
      <c r="O229" s="5">
        <v>31259</v>
      </c>
      <c r="P229" s="1">
        <v>7.3106010908999997</v>
      </c>
      <c r="Q229" s="8">
        <f t="shared" si="9"/>
        <v>1.8843648991343054E-2</v>
      </c>
      <c r="R229" s="1">
        <f t="shared" si="10"/>
        <v>0.14086341795325705</v>
      </c>
      <c r="S229" s="1">
        <f t="shared" si="11"/>
        <v>14.086341795325705</v>
      </c>
    </row>
    <row r="230" spans="1:23">
      <c r="A230" s="5">
        <v>32020</v>
      </c>
      <c r="B230" s="15">
        <v>7.3754970454999995</v>
      </c>
      <c r="C230" s="15">
        <v>10.341818181899999</v>
      </c>
      <c r="D230" s="1">
        <v>11.06</v>
      </c>
      <c r="E230" s="1">
        <v>11.48</v>
      </c>
      <c r="F230" s="1">
        <v>12.01</v>
      </c>
      <c r="G230" s="1">
        <v>12.51</v>
      </c>
      <c r="H230" s="1">
        <v>188.64</v>
      </c>
      <c r="I230" s="1">
        <v>333.51</v>
      </c>
      <c r="J230" s="1">
        <v>27.16</v>
      </c>
      <c r="K230" s="1">
        <v>139.10999999999999</v>
      </c>
      <c r="L230" s="1">
        <v>239.01</v>
      </c>
      <c r="O230" s="5">
        <v>31290</v>
      </c>
      <c r="P230" s="1">
        <v>7.3654970454999997</v>
      </c>
      <c r="Q230" s="8">
        <f t="shared" si="9"/>
        <v>7.5090890499185381E-3</v>
      </c>
      <c r="R230" s="1">
        <f t="shared" si="10"/>
        <v>5.6133286592890991E-2</v>
      </c>
      <c r="S230" s="1">
        <f t="shared" si="11"/>
        <v>5.613328659289099</v>
      </c>
    </row>
    <row r="231" spans="1:23">
      <c r="A231" s="5">
        <v>32050</v>
      </c>
      <c r="B231" s="15">
        <v>7.33819</v>
      </c>
      <c r="C231" s="15">
        <v>10.3826315791</v>
      </c>
      <c r="D231" s="1">
        <v>11.08</v>
      </c>
      <c r="E231" s="1">
        <v>11.47</v>
      </c>
      <c r="F231" s="1">
        <v>12</v>
      </c>
      <c r="G231" s="1">
        <v>12.49</v>
      </c>
      <c r="H231" s="1">
        <v>182.09</v>
      </c>
      <c r="I231" s="1">
        <v>325.26</v>
      </c>
      <c r="J231" s="1">
        <v>28.16</v>
      </c>
      <c r="K231" s="1">
        <v>140.85999999999999</v>
      </c>
      <c r="L231" s="1">
        <v>216.51</v>
      </c>
      <c r="O231" s="5">
        <v>31320</v>
      </c>
      <c r="P231" s="1">
        <v>7.3281900000000002</v>
      </c>
      <c r="Q231" s="8">
        <f t="shared" si="9"/>
        <v>-5.0651090170203972E-3</v>
      </c>
      <c r="R231" s="1">
        <f t="shared" si="10"/>
        <v>-3.786360957854492E-2</v>
      </c>
      <c r="S231" s="1">
        <f t="shared" si="11"/>
        <v>-3.7863609578544919</v>
      </c>
    </row>
    <row r="232" spans="1:23">
      <c r="A232" s="5">
        <v>32081</v>
      </c>
      <c r="B232" s="15">
        <v>7.4032079999999993</v>
      </c>
      <c r="C232" s="15">
        <v>10.2468181818</v>
      </c>
      <c r="D232" s="1">
        <v>11.03</v>
      </c>
      <c r="E232" s="1">
        <v>11.459999999999999</v>
      </c>
      <c r="F232" s="1">
        <v>11.95</v>
      </c>
      <c r="G232" s="1">
        <v>12.37</v>
      </c>
      <c r="H232" s="1">
        <v>189.82999999999998</v>
      </c>
      <c r="I232" s="1">
        <v>324.51</v>
      </c>
      <c r="J232" s="1">
        <v>29.060000000000002</v>
      </c>
      <c r="K232" s="1">
        <v>144.06</v>
      </c>
      <c r="L232" s="1">
        <v>211.56</v>
      </c>
      <c r="O232" s="5">
        <v>31351</v>
      </c>
      <c r="P232" s="1">
        <v>7.3932079999999996</v>
      </c>
      <c r="Q232" s="8">
        <f t="shared" si="9"/>
        <v>8.8723136272392811E-3</v>
      </c>
      <c r="R232" s="1">
        <f t="shared" si="10"/>
        <v>6.6323906970478352E-2</v>
      </c>
      <c r="S232" s="1">
        <f t="shared" si="11"/>
        <v>6.6323906970478355</v>
      </c>
    </row>
    <row r="233" spans="1:23">
      <c r="A233" s="5">
        <v>32111</v>
      </c>
      <c r="B233" s="15">
        <v>7.4831073683999998</v>
      </c>
      <c r="C233" s="15">
        <v>9.7915789473999997</v>
      </c>
      <c r="D233" s="1">
        <v>10.56</v>
      </c>
      <c r="E233" s="1">
        <v>11.08</v>
      </c>
      <c r="F233" s="1">
        <v>11.549999999999999</v>
      </c>
      <c r="G233" s="1">
        <v>12</v>
      </c>
      <c r="H233" s="1">
        <v>202.17999999999998</v>
      </c>
      <c r="I233" s="1">
        <v>325.01</v>
      </c>
      <c r="J233" s="1">
        <v>30.360000000000003</v>
      </c>
      <c r="K233" s="1">
        <v>148.91</v>
      </c>
      <c r="L233" s="1">
        <v>202.10999999999999</v>
      </c>
      <c r="O233" s="5">
        <v>31381</v>
      </c>
      <c r="P233" s="1">
        <v>7.4731073684</v>
      </c>
      <c r="Q233" s="8">
        <f t="shared" si="9"/>
        <v>1.0807131139824566E-2</v>
      </c>
      <c r="R233" s="1">
        <f t="shared" si="10"/>
        <v>8.0787401172890627E-2</v>
      </c>
      <c r="S233" s="1">
        <f t="shared" si="11"/>
        <v>8.0787401172890618</v>
      </c>
    </row>
    <row r="234" spans="1:23">
      <c r="A234" s="5">
        <v>32142</v>
      </c>
      <c r="B234" s="15">
        <v>7.3382223809999996</v>
      </c>
      <c r="C234" s="15">
        <v>9.2690476192000002</v>
      </c>
      <c r="D234" s="1">
        <v>10.17</v>
      </c>
      <c r="E234" s="1">
        <v>10.64</v>
      </c>
      <c r="F234" s="1">
        <v>11.2</v>
      </c>
      <c r="G234" s="1">
        <v>11.59</v>
      </c>
      <c r="H234" s="1">
        <v>211.29</v>
      </c>
      <c r="I234" s="1">
        <v>327.26</v>
      </c>
      <c r="J234" s="1">
        <v>29.810000000000002</v>
      </c>
      <c r="K234" s="1">
        <v>144.51</v>
      </c>
      <c r="L234" s="1">
        <v>200.26</v>
      </c>
      <c r="O234" s="5">
        <v>31412</v>
      </c>
      <c r="P234" s="1">
        <v>7.3282223809999998</v>
      </c>
      <c r="Q234" s="8">
        <f t="shared" si="9"/>
        <v>-1.9387515829445423E-2</v>
      </c>
      <c r="R234" s="1">
        <f t="shared" si="10"/>
        <v>-0.14492902869360391</v>
      </c>
      <c r="S234" s="1">
        <f t="shared" si="11"/>
        <v>-14.492902869360391</v>
      </c>
    </row>
    <row r="235" spans="1:23">
      <c r="A235" s="5">
        <v>32173</v>
      </c>
      <c r="B235" s="15">
        <v>7.3111993808999998</v>
      </c>
      <c r="C235" s="15">
        <v>9.2038095238000004</v>
      </c>
      <c r="D235" s="1">
        <v>10.06</v>
      </c>
      <c r="E235" s="1">
        <v>10.47</v>
      </c>
      <c r="F235" s="1">
        <v>11.049999999999999</v>
      </c>
      <c r="G235" s="1">
        <v>11.45</v>
      </c>
      <c r="H235" s="1">
        <v>211.79</v>
      </c>
      <c r="I235" s="1">
        <v>349.64</v>
      </c>
      <c r="J235" s="1">
        <v>26.610000000000003</v>
      </c>
      <c r="K235" s="1">
        <v>141.20999999999998</v>
      </c>
      <c r="L235" s="1">
        <v>192.31</v>
      </c>
      <c r="O235" s="5">
        <v>31443</v>
      </c>
      <c r="P235" s="1">
        <v>7.3011993809</v>
      </c>
      <c r="Q235" s="8">
        <f t="shared" si="9"/>
        <v>-3.6875245721339489E-3</v>
      </c>
      <c r="R235" s="1">
        <f t="shared" si="10"/>
        <v>-2.7565643748514109E-2</v>
      </c>
      <c r="S235" s="1">
        <f t="shared" si="11"/>
        <v>-2.7565643748514108</v>
      </c>
    </row>
    <row r="236" spans="1:23">
      <c r="A236" s="5">
        <v>32202</v>
      </c>
      <c r="B236" s="15">
        <v>7.3010999474</v>
      </c>
      <c r="C236" s="15">
        <v>8.7142105263000005</v>
      </c>
      <c r="D236" s="1">
        <v>9.68</v>
      </c>
      <c r="E236" s="1">
        <v>10.14</v>
      </c>
      <c r="F236" s="1">
        <v>10.68</v>
      </c>
      <c r="G236" s="1">
        <v>11.12</v>
      </c>
      <c r="H236" s="1">
        <v>226.92999999999998</v>
      </c>
      <c r="I236" s="1">
        <v>337.01</v>
      </c>
      <c r="J236" s="1">
        <v>17.16</v>
      </c>
      <c r="K236" s="1">
        <v>144.60999999999999</v>
      </c>
      <c r="L236" s="1">
        <v>180.56</v>
      </c>
      <c r="O236" s="5">
        <v>31471</v>
      </c>
      <c r="P236" s="1">
        <v>7.2910999474000002</v>
      </c>
      <c r="Q236" s="8">
        <f t="shared" si="9"/>
        <v>-1.3832567737322998E-3</v>
      </c>
      <c r="R236" s="1">
        <f t="shared" si="10"/>
        <v>-1.0340368637966186E-2</v>
      </c>
      <c r="S236" s="1">
        <f t="shared" si="11"/>
        <v>-1.0340368637966186</v>
      </c>
      <c r="V236" s="5">
        <v>32263</v>
      </c>
      <c r="W236" s="1">
        <v>6.0788312500000004</v>
      </c>
    </row>
    <row r="237" spans="1:23">
      <c r="A237" s="5">
        <v>32233</v>
      </c>
      <c r="B237" s="15">
        <v>6.7726084999999996</v>
      </c>
      <c r="C237" s="15">
        <v>7.7885</v>
      </c>
      <c r="D237" s="1">
        <v>9.01</v>
      </c>
      <c r="E237" s="1">
        <v>9.5</v>
      </c>
      <c r="F237" s="1">
        <v>10.16</v>
      </c>
      <c r="G237" s="1">
        <v>10.5</v>
      </c>
      <c r="H237" s="1">
        <v>238.91</v>
      </c>
      <c r="I237" s="1">
        <v>343.76</v>
      </c>
      <c r="J237" s="1">
        <v>12.11</v>
      </c>
      <c r="K237" s="1">
        <v>147.35999999999999</v>
      </c>
      <c r="L237" s="1">
        <v>177.60999999999999</v>
      </c>
      <c r="O237" s="5">
        <v>31502</v>
      </c>
      <c r="P237" s="1">
        <v>6.7626084999999998</v>
      </c>
      <c r="Q237" s="8">
        <f t="shared" si="9"/>
        <v>-7.2484460672968876E-2</v>
      </c>
      <c r="R237" s="1">
        <f t="shared" si="10"/>
        <v>-0.54184881514103744</v>
      </c>
      <c r="S237" s="1">
        <f t="shared" si="11"/>
        <v>-54.184881514103743</v>
      </c>
      <c r="V237" s="5">
        <v>32294</v>
      </c>
      <c r="W237" s="1">
        <v>6.4448894285999998</v>
      </c>
    </row>
    <row r="238" spans="1:23">
      <c r="A238" s="5">
        <v>32263</v>
      </c>
      <c r="B238" s="15">
        <v>6.2449562271999994</v>
      </c>
      <c r="C238" s="15">
        <v>7.3090909091</v>
      </c>
      <c r="D238" s="1">
        <v>8.7999999999999989</v>
      </c>
      <c r="E238" s="1">
        <v>9.2200000000000006</v>
      </c>
      <c r="F238" s="1">
        <v>9.84</v>
      </c>
      <c r="G238" s="1">
        <v>10.199999999999999</v>
      </c>
      <c r="H238" s="1">
        <v>235.53</v>
      </c>
      <c r="I238" s="1">
        <v>345.76</v>
      </c>
      <c r="J238" s="1">
        <v>11.31</v>
      </c>
      <c r="K238" s="1">
        <v>155.10999999999999</v>
      </c>
      <c r="L238" s="1">
        <v>167.60999999999999</v>
      </c>
      <c r="O238" s="5">
        <v>31532</v>
      </c>
      <c r="P238" s="1">
        <v>6.2349562271999996</v>
      </c>
      <c r="Q238" s="8">
        <f t="shared" si="9"/>
        <v>-7.8024962231659556E-2</v>
      </c>
      <c r="R238" s="1">
        <f t="shared" si="10"/>
        <v>-0.583266164142341</v>
      </c>
      <c r="S238" s="1">
        <f t="shared" si="11"/>
        <v>-58.326616414234103</v>
      </c>
      <c r="V238" s="5">
        <v>32324</v>
      </c>
      <c r="W238" s="1">
        <v>6.6567790000000002</v>
      </c>
    </row>
    <row r="239" spans="1:23">
      <c r="A239" s="5">
        <v>32294</v>
      </c>
      <c r="B239" s="15">
        <v>6.3349535499999998</v>
      </c>
      <c r="C239" s="15">
        <v>7.7195238096000001</v>
      </c>
      <c r="D239" s="1">
        <v>9.1</v>
      </c>
      <c r="E239" s="1">
        <v>9.44</v>
      </c>
      <c r="F239" s="1">
        <v>9.9499999999999993</v>
      </c>
      <c r="G239" s="1">
        <v>10.299999999999999</v>
      </c>
      <c r="H239" s="1">
        <v>247.35999999999999</v>
      </c>
      <c r="I239" s="1">
        <v>343.51</v>
      </c>
      <c r="J239" s="1">
        <v>13.91</v>
      </c>
      <c r="K239" s="1">
        <v>147.23999999999998</v>
      </c>
      <c r="L239" s="1">
        <v>174.51</v>
      </c>
      <c r="O239" s="5">
        <v>31563</v>
      </c>
      <c r="P239" s="1">
        <v>6.32495355</v>
      </c>
      <c r="Q239" s="8">
        <f t="shared" si="9"/>
        <v>1.4434315097095141E-2</v>
      </c>
      <c r="R239" s="1">
        <f t="shared" si="10"/>
        <v>0.10790197595620798</v>
      </c>
      <c r="S239" s="1">
        <f t="shared" si="11"/>
        <v>10.790197595620798</v>
      </c>
      <c r="V239" s="5">
        <v>32355</v>
      </c>
      <c r="W239" s="1">
        <v>6.8836250000000003</v>
      </c>
    </row>
    <row r="240" spans="1:23">
      <c r="A240" s="5">
        <v>32324</v>
      </c>
      <c r="B240" s="15">
        <v>6.4046114285</v>
      </c>
      <c r="C240" s="15">
        <v>7.8095238095999999</v>
      </c>
      <c r="D240" s="1">
        <v>9.14</v>
      </c>
      <c r="E240" s="1">
        <v>9.5</v>
      </c>
      <c r="F240" s="1">
        <v>9.9700000000000006</v>
      </c>
      <c r="G240" s="1">
        <v>10.35</v>
      </c>
      <c r="H240" s="1">
        <v>250.85</v>
      </c>
      <c r="I240" s="1">
        <v>347.51</v>
      </c>
      <c r="J240" s="1">
        <v>13.81</v>
      </c>
      <c r="K240" s="1">
        <v>153.20999999999998</v>
      </c>
      <c r="L240" s="1">
        <v>163.81</v>
      </c>
      <c r="O240" s="5">
        <v>31593</v>
      </c>
      <c r="P240" s="1">
        <v>6.3946114285000002</v>
      </c>
      <c r="Q240" s="8">
        <f t="shared" si="9"/>
        <v>1.1013184199589965E-2</v>
      </c>
      <c r="R240" s="1">
        <f t="shared" si="10"/>
        <v>8.2327725888746636E-2</v>
      </c>
      <c r="S240" s="1">
        <f t="shared" si="11"/>
        <v>8.2327725888746635</v>
      </c>
      <c r="V240" s="5">
        <v>32386</v>
      </c>
      <c r="W240" s="1">
        <v>7.2894669131000001</v>
      </c>
    </row>
    <row r="241" spans="1:23">
      <c r="A241" s="5">
        <v>32355</v>
      </c>
      <c r="B241" s="15">
        <v>6.0069926363999997</v>
      </c>
      <c r="C241" s="15">
        <v>7.3131818180999995</v>
      </c>
      <c r="D241" s="1">
        <v>8.89</v>
      </c>
      <c r="E241" s="1">
        <v>9.2899999999999991</v>
      </c>
      <c r="F241" s="1">
        <v>9.77</v>
      </c>
      <c r="G241" s="1">
        <v>10.17</v>
      </c>
      <c r="H241" s="1">
        <v>236.13</v>
      </c>
      <c r="I241" s="1">
        <v>358.89</v>
      </c>
      <c r="J241" s="1">
        <v>12.29</v>
      </c>
      <c r="K241" s="1">
        <v>149.16</v>
      </c>
      <c r="L241" s="1">
        <v>153.85999999999999</v>
      </c>
      <c r="O241" s="5">
        <v>31624</v>
      </c>
      <c r="P241" s="1">
        <v>5.9969926363999999</v>
      </c>
      <c r="Q241" s="8">
        <f t="shared" si="9"/>
        <v>-6.2180289849647741E-2</v>
      </c>
      <c r="R241" s="1">
        <f t="shared" si="10"/>
        <v>-0.46482123295596989</v>
      </c>
      <c r="S241" s="1">
        <f t="shared" si="11"/>
        <v>-46.482123295596992</v>
      </c>
      <c r="V241" s="5">
        <v>32416</v>
      </c>
      <c r="W241" s="1">
        <v>7.4753790000000002</v>
      </c>
    </row>
    <row r="242" spans="1:23">
      <c r="A242" s="5">
        <v>32386</v>
      </c>
      <c r="B242" s="15">
        <v>5.6925125714</v>
      </c>
      <c r="C242" s="15">
        <v>7.1757142856999998</v>
      </c>
      <c r="D242" s="1">
        <v>8.73</v>
      </c>
      <c r="E242" s="1">
        <v>9.23</v>
      </c>
      <c r="F242" s="1">
        <v>9.65</v>
      </c>
      <c r="G242" s="1">
        <v>10.19</v>
      </c>
      <c r="H242" s="1">
        <v>252.94</v>
      </c>
      <c r="I242" s="1">
        <v>385.26</v>
      </c>
      <c r="J242" s="1">
        <v>11.56</v>
      </c>
      <c r="K242" s="1">
        <v>148.81</v>
      </c>
      <c r="L242" s="1">
        <v>154.56</v>
      </c>
      <c r="O242" s="5">
        <v>31655</v>
      </c>
      <c r="P242" s="1">
        <v>5.6825125714000002</v>
      </c>
      <c r="Q242" s="8">
        <f t="shared" si="9"/>
        <v>-5.243962833824356E-2</v>
      </c>
      <c r="R242" s="1">
        <f t="shared" si="10"/>
        <v>-0.39200609644751083</v>
      </c>
      <c r="S242" s="1">
        <f t="shared" si="11"/>
        <v>-39.200609644751083</v>
      </c>
    </row>
    <row r="243" spans="1:23">
      <c r="A243" s="5">
        <v>32416</v>
      </c>
      <c r="B243" s="15">
        <v>5.3615803333100001</v>
      </c>
      <c r="C243" s="15">
        <v>7.4576190475999997</v>
      </c>
      <c r="D243" s="1">
        <v>8.9</v>
      </c>
      <c r="E243" s="1">
        <v>9.3699999999999992</v>
      </c>
      <c r="F243" s="1">
        <v>9.74</v>
      </c>
      <c r="G243" s="1">
        <v>10.209999999999999</v>
      </c>
      <c r="H243" s="1">
        <v>231.32999999999998</v>
      </c>
      <c r="I243" s="1">
        <v>423.64</v>
      </c>
      <c r="J243" s="1">
        <v>15.91</v>
      </c>
      <c r="K243" s="1">
        <v>144.69</v>
      </c>
      <c r="L243" s="1">
        <v>154.35999999999999</v>
      </c>
      <c r="O243" s="5">
        <v>31685</v>
      </c>
      <c r="P243" s="1">
        <v>5.3515803333100003</v>
      </c>
      <c r="Q243" s="8">
        <f t="shared" si="9"/>
        <v>-5.8236956615912661E-2</v>
      </c>
      <c r="R243" s="1">
        <f t="shared" si="10"/>
        <v>-0.43534332251050456</v>
      </c>
      <c r="S243" s="1">
        <f t="shared" si="11"/>
        <v>-43.534332251050458</v>
      </c>
    </row>
    <row r="244" spans="1:23">
      <c r="A244" s="5">
        <v>32447</v>
      </c>
      <c r="B244" s="15">
        <v>5.3303958182699995</v>
      </c>
      <c r="C244" s="15">
        <v>7.4363636363999994</v>
      </c>
      <c r="D244" s="1">
        <v>8.8699999999999992</v>
      </c>
      <c r="E244" s="1">
        <v>9.34</v>
      </c>
      <c r="F244" s="1">
        <v>9.73</v>
      </c>
      <c r="G244" s="1">
        <v>10.25</v>
      </c>
      <c r="H244" s="1">
        <v>243.98999999999998</v>
      </c>
      <c r="I244" s="1">
        <v>400.64</v>
      </c>
      <c r="J244" s="1">
        <v>15.26</v>
      </c>
      <c r="K244" s="1">
        <v>140.56</v>
      </c>
      <c r="L244" s="1">
        <v>163.41</v>
      </c>
      <c r="O244" s="5">
        <v>31716</v>
      </c>
      <c r="P244" s="1">
        <v>5.3203958182699997</v>
      </c>
      <c r="Q244" s="8">
        <f t="shared" si="9"/>
        <v>-5.8271600345598529E-3</v>
      </c>
      <c r="R244" s="1">
        <f t="shared" si="10"/>
        <v>-4.3560229751987999E-2</v>
      </c>
      <c r="S244" s="1">
        <f t="shared" si="11"/>
        <v>-4.3560229751988002</v>
      </c>
    </row>
    <row r="245" spans="1:23">
      <c r="A245" s="5">
        <v>32477</v>
      </c>
      <c r="B245" s="15">
        <v>5.5074585119099995</v>
      </c>
      <c r="C245" s="15">
        <v>7.2605555555999999</v>
      </c>
      <c r="D245" s="1">
        <v>8.69</v>
      </c>
      <c r="E245" s="1">
        <v>9.2099999999999991</v>
      </c>
      <c r="F245" s="1">
        <v>9.52</v>
      </c>
      <c r="G245" s="1">
        <v>10.08</v>
      </c>
      <c r="H245" s="1">
        <v>249.23</v>
      </c>
      <c r="I245" s="1">
        <v>389.26</v>
      </c>
      <c r="J245" s="1">
        <v>14.709999999999999</v>
      </c>
      <c r="K245" s="1">
        <v>143.35999999999999</v>
      </c>
      <c r="L245" s="1">
        <v>162.06</v>
      </c>
      <c r="O245" s="5">
        <v>31746</v>
      </c>
      <c r="P245" s="1">
        <v>5.4974585119099997</v>
      </c>
      <c r="Q245" s="8">
        <f t="shared" si="9"/>
        <v>3.3279985115388433E-2</v>
      </c>
      <c r="R245" s="1">
        <f t="shared" si="10"/>
        <v>0.24878050185188727</v>
      </c>
      <c r="S245" s="1">
        <f t="shared" si="11"/>
        <v>24.878050185188727</v>
      </c>
    </row>
    <row r="246" spans="1:23">
      <c r="A246" s="5">
        <v>32508</v>
      </c>
      <c r="B246" s="15">
        <v>5.6935303635999999</v>
      </c>
      <c r="C246" s="15">
        <v>7.1227272726999997</v>
      </c>
      <c r="D246" s="1">
        <v>8.5</v>
      </c>
      <c r="E246" s="1">
        <v>9.0299999999999994</v>
      </c>
      <c r="F246" s="1">
        <v>9.42</v>
      </c>
      <c r="G246" s="1">
        <v>9.98</v>
      </c>
      <c r="H246" s="1">
        <v>242.17999999999998</v>
      </c>
      <c r="I246" s="1">
        <v>391.01</v>
      </c>
      <c r="J246" s="1">
        <v>15.26</v>
      </c>
      <c r="K246" s="1">
        <v>148.26</v>
      </c>
      <c r="L246" s="1">
        <v>158.31</v>
      </c>
      <c r="O246" s="5">
        <v>31777</v>
      </c>
      <c r="P246" s="1">
        <v>5.6835303636000001</v>
      </c>
      <c r="Q246" s="8">
        <f t="shared" si="9"/>
        <v>3.3846886026858369E-2</v>
      </c>
      <c r="R246" s="1">
        <f t="shared" si="10"/>
        <v>0.25301830102057049</v>
      </c>
      <c r="S246" s="1">
        <f t="shared" si="11"/>
        <v>25.30183010205705</v>
      </c>
    </row>
    <row r="247" spans="1:23">
      <c r="A247" s="5">
        <v>32539</v>
      </c>
      <c r="B247" s="15">
        <v>5.5880739999999998</v>
      </c>
      <c r="C247" s="15">
        <v>7.0945</v>
      </c>
      <c r="D247" s="1">
        <v>8.3699999999999992</v>
      </c>
      <c r="E247" s="1">
        <v>8.8699999999999992</v>
      </c>
      <c r="F247" s="1">
        <v>9.24</v>
      </c>
      <c r="G247" s="1">
        <v>9.73</v>
      </c>
      <c r="H247" s="1">
        <v>274.08999999999997</v>
      </c>
      <c r="I247" s="1">
        <v>404.39</v>
      </c>
      <c r="J247" s="1">
        <v>17.71</v>
      </c>
      <c r="K247" s="1">
        <v>151.41</v>
      </c>
      <c r="L247" s="1">
        <v>153.66</v>
      </c>
      <c r="O247" s="5">
        <v>31808</v>
      </c>
      <c r="P247" s="1">
        <v>5.578074</v>
      </c>
      <c r="Q247" s="8">
        <f t="shared" si="9"/>
        <v>-1.8554728637572238E-2</v>
      </c>
      <c r="R247" s="1">
        <f t="shared" si="10"/>
        <v>-0.13870362880800613</v>
      </c>
      <c r="S247" s="1">
        <f t="shared" si="11"/>
        <v>-13.870362880800613</v>
      </c>
    </row>
    <row r="248" spans="1:23">
      <c r="A248" s="5">
        <v>32567</v>
      </c>
      <c r="B248" s="15">
        <v>5.7618554735999998</v>
      </c>
      <c r="C248" s="15">
        <v>7.2605263159</v>
      </c>
      <c r="D248" s="1">
        <v>8.39</v>
      </c>
      <c r="E248" s="1">
        <v>8.89</v>
      </c>
      <c r="F248" s="1">
        <v>9.2099999999999991</v>
      </c>
      <c r="G248" s="1">
        <v>9.66</v>
      </c>
      <c r="H248" s="1">
        <v>284.20999999999998</v>
      </c>
      <c r="I248" s="1">
        <v>405.51</v>
      </c>
      <c r="J248" s="1">
        <v>18.560000000000002</v>
      </c>
      <c r="K248" s="1">
        <v>154.60999999999999</v>
      </c>
      <c r="L248" s="1">
        <v>153.28</v>
      </c>
      <c r="O248" s="5">
        <v>31836</v>
      </c>
      <c r="P248" s="1">
        <v>5.7518554736</v>
      </c>
      <c r="Q248" s="8">
        <f t="shared" si="9"/>
        <v>3.1154386549909541E-2</v>
      </c>
      <c r="R248" s="1">
        <f t="shared" si="10"/>
        <v>0.23289084697307624</v>
      </c>
      <c r="S248" s="1">
        <f t="shared" si="11"/>
        <v>23.289084697307626</v>
      </c>
    </row>
    <row r="249" spans="1:23">
      <c r="A249" s="5">
        <v>32598</v>
      </c>
      <c r="B249" s="15">
        <v>5.7598730909000002</v>
      </c>
      <c r="C249" s="15">
        <v>7.2586363636</v>
      </c>
      <c r="D249" s="1">
        <v>8.3699999999999992</v>
      </c>
      <c r="E249" s="1">
        <v>8.85</v>
      </c>
      <c r="F249" s="1">
        <v>9.14</v>
      </c>
      <c r="G249" s="1">
        <v>9.6199999999999992</v>
      </c>
      <c r="H249" s="1">
        <v>291.70999999999998</v>
      </c>
      <c r="I249" s="1">
        <v>419.51</v>
      </c>
      <c r="J249" s="1">
        <v>16.510000000000002</v>
      </c>
      <c r="K249" s="1">
        <v>160.70999999999998</v>
      </c>
      <c r="L249" s="1">
        <v>145.69</v>
      </c>
      <c r="O249" s="5">
        <v>31867</v>
      </c>
      <c r="P249" s="1">
        <v>5.7498730909000004</v>
      </c>
      <c r="Q249" s="8">
        <f t="shared" si="9"/>
        <v>-3.4465099290104106E-4</v>
      </c>
      <c r="R249" s="1">
        <f t="shared" si="10"/>
        <v>-2.5763967946615916E-3</v>
      </c>
      <c r="S249" s="1">
        <f t="shared" si="11"/>
        <v>-0.25763967946615918</v>
      </c>
    </row>
    <row r="250" spans="1:23">
      <c r="A250" s="5">
        <v>32628</v>
      </c>
      <c r="B250" s="15">
        <v>5.8062147142999994</v>
      </c>
      <c r="C250" s="15">
        <v>8.0328571428999993</v>
      </c>
      <c r="D250" s="1">
        <v>8.86</v>
      </c>
      <c r="E250" s="1">
        <v>9.16</v>
      </c>
      <c r="F250" s="1">
        <v>9.3699999999999992</v>
      </c>
      <c r="G250" s="1">
        <v>10.049999999999999</v>
      </c>
      <c r="H250" s="1">
        <v>288.37</v>
      </c>
      <c r="I250" s="1">
        <v>452.76</v>
      </c>
      <c r="J250" s="1">
        <v>18.810000000000002</v>
      </c>
      <c r="K250" s="1">
        <v>166.06</v>
      </c>
      <c r="L250" s="1">
        <v>140.67999999999998</v>
      </c>
      <c r="O250" s="5">
        <v>31897</v>
      </c>
      <c r="P250" s="1">
        <v>5.7962147142999996</v>
      </c>
      <c r="Q250" s="8">
        <f t="shared" si="9"/>
        <v>8.0595906496339076E-3</v>
      </c>
      <c r="R250" s="1">
        <f t="shared" si="10"/>
        <v>6.0248494690869674E-2</v>
      </c>
      <c r="S250" s="1">
        <f t="shared" si="11"/>
        <v>6.0248494690869672</v>
      </c>
    </row>
    <row r="251" spans="1:23">
      <c r="A251" s="5">
        <v>32659</v>
      </c>
      <c r="B251" s="15">
        <v>5.8404111499999996</v>
      </c>
      <c r="C251" s="15">
        <v>8.6229999999999993</v>
      </c>
      <c r="D251" s="1">
        <v>9.34</v>
      </c>
      <c r="E251" s="1">
        <v>9.6</v>
      </c>
      <c r="F251" s="1">
        <v>9.84</v>
      </c>
      <c r="G251" s="1">
        <v>10.52</v>
      </c>
      <c r="H251" s="1">
        <v>290.11</v>
      </c>
      <c r="I251" s="1">
        <v>451.76</v>
      </c>
      <c r="J251" s="1">
        <v>18.860000000000003</v>
      </c>
      <c r="K251" s="1">
        <v>162.95999999999998</v>
      </c>
      <c r="L251" s="1">
        <v>144.10999999999999</v>
      </c>
      <c r="O251" s="5">
        <v>31928</v>
      </c>
      <c r="P251" s="1">
        <v>5.8304111499999998</v>
      </c>
      <c r="Q251" s="8">
        <f t="shared" si="9"/>
        <v>5.8997876002822025E-3</v>
      </c>
      <c r="R251" s="1">
        <f t="shared" si="10"/>
        <v>4.410314833160997E-2</v>
      </c>
      <c r="S251" s="1">
        <f t="shared" si="11"/>
        <v>4.4103148331609967</v>
      </c>
    </row>
    <row r="252" spans="1:23">
      <c r="A252" s="5">
        <v>32689</v>
      </c>
      <c r="B252" s="15">
        <v>5.8395348180999997</v>
      </c>
      <c r="C252" s="15">
        <v>8.4122727273999995</v>
      </c>
      <c r="D252" s="1">
        <v>9.33</v>
      </c>
      <c r="E252" s="1">
        <v>9.66</v>
      </c>
      <c r="F252" s="1">
        <v>9.99</v>
      </c>
      <c r="G252" s="1">
        <v>10.53</v>
      </c>
      <c r="H252" s="1">
        <v>304.01</v>
      </c>
      <c r="I252" s="1">
        <v>446.76</v>
      </c>
      <c r="J252" s="1">
        <v>19.610000000000003</v>
      </c>
      <c r="K252" s="1">
        <v>161.29</v>
      </c>
      <c r="L252" s="1">
        <v>146.81</v>
      </c>
      <c r="O252" s="5">
        <v>31958</v>
      </c>
      <c r="P252" s="1">
        <v>5.8295348181</v>
      </c>
      <c r="Q252" s="8">
        <f t="shared" si="9"/>
        <v>-1.5030361966839045E-4</v>
      </c>
      <c r="R252" s="1">
        <f t="shared" si="10"/>
        <v>-1.123576522093073E-3</v>
      </c>
      <c r="S252" s="1">
        <f t="shared" si="11"/>
        <v>-0.1123576522093073</v>
      </c>
    </row>
    <row r="253" spans="1:23">
      <c r="A253" s="5">
        <v>32720</v>
      </c>
      <c r="B253" s="15">
        <v>5.8647081363</v>
      </c>
      <c r="C253" s="15">
        <v>8.4568181818999992</v>
      </c>
      <c r="D253" s="1">
        <v>9.43</v>
      </c>
      <c r="E253" s="1">
        <v>9.65</v>
      </c>
      <c r="F253" s="1">
        <v>10.01</v>
      </c>
      <c r="G253" s="1">
        <v>10.62</v>
      </c>
      <c r="H253" s="1">
        <v>318.67</v>
      </c>
      <c r="I253" s="1">
        <v>461.76</v>
      </c>
      <c r="J253" s="1">
        <v>20.560000000000002</v>
      </c>
      <c r="K253" s="1">
        <v>159.10999999999999</v>
      </c>
      <c r="L253" s="1">
        <v>149.91</v>
      </c>
      <c r="O253" s="5">
        <v>31989</v>
      </c>
      <c r="P253" s="1">
        <v>5.8547081363000002</v>
      </c>
      <c r="Q253" s="8">
        <f t="shared" si="9"/>
        <v>4.318237901562938E-3</v>
      </c>
      <c r="R253" s="1">
        <f t="shared" si="10"/>
        <v>3.2280464926347653E-2</v>
      </c>
      <c r="S253" s="1">
        <f t="shared" si="11"/>
        <v>3.2280464926347654</v>
      </c>
    </row>
    <row r="254" spans="1:23">
      <c r="A254" s="5">
        <v>32751</v>
      </c>
      <c r="B254" s="15">
        <v>6.2238610475999998</v>
      </c>
      <c r="C254" s="15">
        <v>8.7704761905000002</v>
      </c>
      <c r="D254" s="1">
        <v>9.68</v>
      </c>
      <c r="E254" s="1">
        <v>9.8699999999999992</v>
      </c>
      <c r="F254" s="1">
        <v>10.209999999999999</v>
      </c>
      <c r="G254" s="1">
        <v>10.81</v>
      </c>
      <c r="H254" s="1">
        <v>329.81</v>
      </c>
      <c r="I254" s="1">
        <v>453.76</v>
      </c>
      <c r="J254" s="1">
        <v>22.26</v>
      </c>
      <c r="K254" s="1">
        <v>163.29</v>
      </c>
      <c r="L254" s="1">
        <v>141.76</v>
      </c>
      <c r="O254" s="5">
        <v>32020</v>
      </c>
      <c r="P254" s="1">
        <v>6.2138610476</v>
      </c>
      <c r="Q254" s="8">
        <f t="shared" si="9"/>
        <v>6.1344289576657385E-2</v>
      </c>
      <c r="R254" s="1">
        <f t="shared" si="10"/>
        <v>0.45857181407126352</v>
      </c>
      <c r="S254" s="1">
        <f t="shared" si="11"/>
        <v>45.857181407126355</v>
      </c>
    </row>
    <row r="255" spans="1:23">
      <c r="A255" s="5">
        <v>32781</v>
      </c>
      <c r="B255" s="15">
        <v>6.6024580951999994</v>
      </c>
      <c r="C255" s="15">
        <v>9.4319047620000003</v>
      </c>
      <c r="D255" s="1">
        <v>10.19</v>
      </c>
      <c r="E255" s="1">
        <v>10.36</v>
      </c>
      <c r="F255" s="1">
        <v>10.73</v>
      </c>
      <c r="G255" s="1">
        <v>11.32</v>
      </c>
      <c r="H255" s="1">
        <v>321.83999999999997</v>
      </c>
      <c r="I255" s="1">
        <v>459.26</v>
      </c>
      <c r="J255" s="1">
        <v>19.62</v>
      </c>
      <c r="K255" s="1">
        <v>162.48999999999998</v>
      </c>
      <c r="L255" s="1">
        <v>146.51999999999998</v>
      </c>
      <c r="O255" s="5">
        <v>32050</v>
      </c>
      <c r="P255" s="1">
        <v>6.5924580951999996</v>
      </c>
      <c r="Q255" s="8">
        <f t="shared" si="9"/>
        <v>6.0927826467285895E-2</v>
      </c>
      <c r="R255" s="1">
        <f t="shared" si="10"/>
        <v>0.45545859448919318</v>
      </c>
      <c r="S255" s="1">
        <f t="shared" si="11"/>
        <v>45.545859448919316</v>
      </c>
    </row>
    <row r="256" spans="1:23">
      <c r="A256" s="5">
        <v>32812</v>
      </c>
      <c r="B256" s="15">
        <v>6.3267794760999996</v>
      </c>
      <c r="C256" s="15">
        <v>9.5300000000999994</v>
      </c>
      <c r="D256" s="1">
        <v>10.53</v>
      </c>
      <c r="E256" s="1">
        <v>10.75</v>
      </c>
      <c r="F256" s="1">
        <v>10.99</v>
      </c>
      <c r="G256" s="1">
        <v>11.629999999999999</v>
      </c>
      <c r="H256" s="1">
        <v>251.79999999999998</v>
      </c>
      <c r="I256" s="1">
        <v>467.76</v>
      </c>
      <c r="J256" s="1">
        <v>19.62</v>
      </c>
      <c r="K256" s="1">
        <v>172.16</v>
      </c>
      <c r="L256" s="1">
        <v>138.41999999999999</v>
      </c>
      <c r="O256" s="5">
        <v>32081</v>
      </c>
      <c r="P256" s="1">
        <v>6.3167794760999998</v>
      </c>
      <c r="Q256" s="8">
        <f t="shared" si="9"/>
        <v>-4.1817272877429867E-2</v>
      </c>
      <c r="R256" s="1">
        <f t="shared" si="10"/>
        <v>-0.3125999635052088</v>
      </c>
      <c r="S256" s="1">
        <f t="shared" si="11"/>
        <v>-31.259996350520879</v>
      </c>
    </row>
    <row r="257" spans="1:19">
      <c r="A257" s="5">
        <v>32842</v>
      </c>
      <c r="B257" s="15">
        <v>5.8672796315999998</v>
      </c>
      <c r="C257" s="15">
        <v>8.8705263157999994</v>
      </c>
      <c r="D257" s="1">
        <v>10.02</v>
      </c>
      <c r="E257" s="1">
        <v>10.28</v>
      </c>
      <c r="F257" s="1">
        <v>10.64</v>
      </c>
      <c r="G257" s="1">
        <v>11.24</v>
      </c>
      <c r="H257" s="1">
        <v>230.31</v>
      </c>
      <c r="I257" s="1">
        <v>492.64</v>
      </c>
      <c r="J257" s="1">
        <v>19.66</v>
      </c>
      <c r="K257" s="1">
        <v>182.57</v>
      </c>
      <c r="L257" s="1">
        <v>132.42999999999998</v>
      </c>
      <c r="O257" s="5">
        <v>32111</v>
      </c>
      <c r="P257" s="1">
        <v>5.8572796316</v>
      </c>
      <c r="Q257" s="8">
        <f t="shared" si="9"/>
        <v>-7.274273959357791E-2</v>
      </c>
      <c r="R257" s="1">
        <f t="shared" si="10"/>
        <v>-0.54377954796030081</v>
      </c>
      <c r="S257" s="1">
        <f t="shared" si="11"/>
        <v>-54.377954796030082</v>
      </c>
    </row>
    <row r="258" spans="1:19">
      <c r="A258" s="5">
        <v>32873</v>
      </c>
      <c r="B258" s="15">
        <v>5.9434633635999994</v>
      </c>
      <c r="C258" s="15">
        <v>8.9977272728000006</v>
      </c>
      <c r="D258" s="1">
        <v>10.119999999999999</v>
      </c>
      <c r="E258" s="1">
        <v>10.34</v>
      </c>
      <c r="F258" s="1">
        <v>10.629999999999999</v>
      </c>
      <c r="G258" s="1">
        <v>11.299999999999999</v>
      </c>
      <c r="H258" s="1">
        <v>247.09</v>
      </c>
      <c r="I258" s="1">
        <v>486.51</v>
      </c>
      <c r="J258" s="1">
        <v>18.46</v>
      </c>
      <c r="K258" s="1">
        <v>188.60999999999999</v>
      </c>
      <c r="L258" s="1">
        <v>121.26</v>
      </c>
      <c r="O258" s="5">
        <v>32142</v>
      </c>
      <c r="P258" s="1">
        <v>5.9334633635999996</v>
      </c>
      <c r="Q258" s="8">
        <f t="shared" si="9"/>
        <v>1.3006674905700066E-2</v>
      </c>
      <c r="R258" s="1">
        <f t="shared" si="10"/>
        <v>9.7229824449897265E-2</v>
      </c>
      <c r="S258" s="1">
        <f t="shared" si="11"/>
        <v>9.7229824449897269</v>
      </c>
    </row>
    <row r="259" spans="1:19">
      <c r="A259" s="5">
        <v>32904</v>
      </c>
      <c r="B259" s="15">
        <v>5.9913813683999999</v>
      </c>
      <c r="C259" s="15">
        <v>8.6757894736000001</v>
      </c>
      <c r="D259" s="1">
        <v>9.89</v>
      </c>
      <c r="E259" s="1">
        <v>10.1</v>
      </c>
      <c r="F259" s="1">
        <v>10.44</v>
      </c>
      <c r="G259" s="1">
        <v>11.08</v>
      </c>
      <c r="H259" s="1">
        <v>257.08</v>
      </c>
      <c r="I259" s="1">
        <v>456.26</v>
      </c>
      <c r="J259" s="1">
        <v>16.720000000000002</v>
      </c>
      <c r="K259" s="1">
        <v>176.92</v>
      </c>
      <c r="L259" s="1">
        <v>127.76</v>
      </c>
      <c r="O259" s="5">
        <v>32173</v>
      </c>
      <c r="P259" s="1">
        <v>5.9813813684000001</v>
      </c>
      <c r="Q259" s="8">
        <f t="shared" si="9"/>
        <v>8.0758912398386506E-3</v>
      </c>
      <c r="R259" s="1">
        <f t="shared" si="10"/>
        <v>6.0370347780573812E-2</v>
      </c>
      <c r="S259" s="1">
        <f t="shared" si="11"/>
        <v>6.0370347780573814</v>
      </c>
    </row>
    <row r="260" spans="1:19">
      <c r="A260" s="5">
        <v>32932</v>
      </c>
      <c r="B260" s="15">
        <v>5.8315057000000001</v>
      </c>
      <c r="C260" s="15">
        <v>8.2219999999999995</v>
      </c>
      <c r="D260" s="1">
        <v>9.42</v>
      </c>
      <c r="E260" s="1">
        <v>9.6199999999999992</v>
      </c>
      <c r="F260" s="1">
        <v>9.9499999999999993</v>
      </c>
      <c r="G260" s="1">
        <v>10.629999999999999</v>
      </c>
      <c r="H260" s="1">
        <v>267.83</v>
      </c>
      <c r="I260" s="1">
        <v>425.02</v>
      </c>
      <c r="J260" s="1">
        <v>16.82</v>
      </c>
      <c r="K260" s="1">
        <v>177.35999999999999</v>
      </c>
      <c r="L260" s="1">
        <v>128.45999999999998</v>
      </c>
      <c r="O260" s="5">
        <v>32201</v>
      </c>
      <c r="P260" s="1">
        <v>5.8215057000000003</v>
      </c>
      <c r="Q260" s="8">
        <f t="shared" si="9"/>
        <v>-2.6728887284237168E-2</v>
      </c>
      <c r="R260" s="1">
        <f t="shared" si="10"/>
        <v>-0.19980856269795355</v>
      </c>
      <c r="S260" s="1">
        <f t="shared" si="11"/>
        <v>-19.980856269795353</v>
      </c>
    </row>
    <row r="261" spans="1:19">
      <c r="A261" s="5">
        <v>32963</v>
      </c>
      <c r="B261" s="15">
        <v>5.8758970435000002</v>
      </c>
      <c r="C261" s="15">
        <v>8.3834782608000005</v>
      </c>
      <c r="D261" s="1">
        <v>9.4</v>
      </c>
      <c r="E261" s="1">
        <v>9.6</v>
      </c>
      <c r="F261" s="1">
        <v>9.9</v>
      </c>
      <c r="G261" s="1">
        <v>10.58</v>
      </c>
      <c r="H261" s="1">
        <v>258.89999999999998</v>
      </c>
      <c r="I261" s="1">
        <v>456.26</v>
      </c>
      <c r="J261" s="1">
        <v>15.52</v>
      </c>
      <c r="K261" s="1">
        <v>188.66</v>
      </c>
      <c r="L261" s="1">
        <v>124.12</v>
      </c>
      <c r="O261" s="5">
        <v>32233</v>
      </c>
      <c r="P261" s="1">
        <v>5.8658970435000004</v>
      </c>
      <c r="Q261" s="8">
        <f t="shared" si="9"/>
        <v>7.6254058292857252E-3</v>
      </c>
      <c r="R261" s="1">
        <f t="shared" si="10"/>
        <v>5.7002798602720096E-2</v>
      </c>
      <c r="S261" s="1">
        <f t="shared" si="11"/>
        <v>5.7002798602720093</v>
      </c>
    </row>
    <row r="262" spans="1:19">
      <c r="A262" s="5">
        <v>32993</v>
      </c>
      <c r="B262" s="15">
        <v>6.0888312500000001</v>
      </c>
      <c r="C262" s="15">
        <v>8.7285000000000004</v>
      </c>
      <c r="D262" s="1">
        <v>9.68</v>
      </c>
      <c r="E262" s="1">
        <v>9.8699999999999992</v>
      </c>
      <c r="F262" s="1">
        <v>10.18</v>
      </c>
      <c r="G262" s="1">
        <v>10.91</v>
      </c>
      <c r="H262" s="1">
        <v>261.33999999999997</v>
      </c>
      <c r="I262" s="1">
        <v>449.02</v>
      </c>
      <c r="J262" s="1">
        <v>17.060000000000002</v>
      </c>
      <c r="K262" s="1">
        <v>187.85999999999999</v>
      </c>
      <c r="L262" s="1">
        <v>124.93</v>
      </c>
      <c r="O262" s="5">
        <v>32263</v>
      </c>
      <c r="P262" s="1">
        <v>6.0788312500000004</v>
      </c>
      <c r="Q262" s="8">
        <f t="shared" si="9"/>
        <v>3.6300365471970242E-2</v>
      </c>
      <c r="R262" s="1">
        <f t="shared" si="10"/>
        <v>0.27135898974149142</v>
      </c>
      <c r="S262" s="1">
        <f t="shared" si="11"/>
        <v>27.135898974149143</v>
      </c>
    </row>
    <row r="263" spans="1:19">
      <c r="A263" s="5">
        <v>33024</v>
      </c>
      <c r="B263" s="15">
        <v>6.4548894285999996</v>
      </c>
      <c r="C263" s="15">
        <v>9.0990476190000003</v>
      </c>
      <c r="D263" s="1">
        <v>9.92</v>
      </c>
      <c r="E263" s="1">
        <v>10.119999999999999</v>
      </c>
      <c r="F263" s="1">
        <v>10.42</v>
      </c>
      <c r="G263" s="1">
        <v>11.049999999999999</v>
      </c>
      <c r="H263" s="1">
        <v>262.17</v>
      </c>
      <c r="I263" s="1">
        <v>454.76</v>
      </c>
      <c r="J263" s="1">
        <v>17.12</v>
      </c>
      <c r="K263" s="1">
        <v>183.82999999999998</v>
      </c>
      <c r="L263" s="1">
        <v>125.12</v>
      </c>
      <c r="O263" s="5">
        <v>32294</v>
      </c>
      <c r="P263" s="1">
        <v>6.4448894285999998</v>
      </c>
      <c r="Q263" s="8">
        <f t="shared" si="9"/>
        <v>6.0218512991292439E-2</v>
      </c>
      <c r="R263" s="1">
        <f t="shared" si="10"/>
        <v>0.45015620742633472</v>
      </c>
      <c r="S263" s="1">
        <f t="shared" si="11"/>
        <v>45.015620742633473</v>
      </c>
    </row>
    <row r="264" spans="1:19">
      <c r="A264" s="5">
        <v>33054</v>
      </c>
      <c r="B264" s="15">
        <v>6.666779</v>
      </c>
      <c r="C264" s="15">
        <v>8.9313636364000004</v>
      </c>
      <c r="D264" s="1">
        <v>9.8699999999999992</v>
      </c>
      <c r="E264" s="1">
        <v>10.14</v>
      </c>
      <c r="F264" s="1">
        <v>10.43</v>
      </c>
      <c r="G264" s="1">
        <v>11.02</v>
      </c>
      <c r="H264" s="1">
        <v>273.51</v>
      </c>
      <c r="I264" s="1">
        <v>435.76</v>
      </c>
      <c r="J264" s="1">
        <v>17.62</v>
      </c>
      <c r="K264" s="1">
        <v>170.85999999999999</v>
      </c>
      <c r="L264" s="1">
        <v>133.54</v>
      </c>
      <c r="O264" s="5">
        <v>32324</v>
      </c>
      <c r="P264" s="1">
        <v>6.6567790000000002</v>
      </c>
      <c r="Q264" s="8">
        <f t="shared" si="9"/>
        <v>3.2877146108932997E-2</v>
      </c>
      <c r="R264" s="1">
        <f t="shared" si="10"/>
        <v>0.24576912760264946</v>
      </c>
      <c r="S264" s="1">
        <f t="shared" si="11"/>
        <v>24.576912760264946</v>
      </c>
    </row>
    <row r="265" spans="1:19">
      <c r="A265" s="5">
        <v>33085</v>
      </c>
      <c r="B265" s="15">
        <v>6.8936250000000001</v>
      </c>
      <c r="C265" s="15">
        <v>9.0659999999999989</v>
      </c>
      <c r="D265" s="1">
        <v>9.9700000000000006</v>
      </c>
      <c r="E265" s="1">
        <v>10.27</v>
      </c>
      <c r="F265" s="1">
        <v>10.56</v>
      </c>
      <c r="G265" s="1">
        <v>11.12</v>
      </c>
      <c r="H265" s="1">
        <v>272.02999999999997</v>
      </c>
      <c r="I265" s="1">
        <v>435.76</v>
      </c>
      <c r="J265" s="1">
        <v>14.92</v>
      </c>
      <c r="K265" s="1">
        <v>171.01999999999998</v>
      </c>
      <c r="L265" s="1">
        <v>133.06</v>
      </c>
      <c r="O265" s="5">
        <v>32355</v>
      </c>
      <c r="P265" s="1">
        <v>6.8836250000000003</v>
      </c>
      <c r="Q265" s="8">
        <f t="shared" si="9"/>
        <v>3.4077441958040078E-2</v>
      </c>
      <c r="R265" s="1">
        <f t="shared" si="10"/>
        <v>0.25474179398685171</v>
      </c>
      <c r="S265" s="1">
        <f t="shared" si="11"/>
        <v>25.47417939868517</v>
      </c>
    </row>
    <row r="266" spans="1:19">
      <c r="A266" s="5">
        <v>33116</v>
      </c>
      <c r="B266" s="15">
        <v>7.2994669130999998</v>
      </c>
      <c r="C266" s="15">
        <v>9.2704347825000006</v>
      </c>
      <c r="D266" s="1">
        <v>10.119999999999999</v>
      </c>
      <c r="E266" s="1">
        <v>10.379999999999999</v>
      </c>
      <c r="F266" s="1">
        <v>10.64</v>
      </c>
      <c r="G266" s="1">
        <v>11.22</v>
      </c>
      <c r="H266" s="1">
        <v>261.52999999999997</v>
      </c>
      <c r="I266" s="1">
        <v>429.51</v>
      </c>
      <c r="J266" s="1">
        <v>16.020000000000003</v>
      </c>
      <c r="K266" s="1">
        <v>168.26</v>
      </c>
      <c r="L266" s="1">
        <v>136.53</v>
      </c>
      <c r="O266" s="5">
        <v>32386</v>
      </c>
      <c r="P266" s="1">
        <v>7.2894669131000001</v>
      </c>
      <c r="Q266" s="8">
        <f t="shared" si="9"/>
        <v>5.8957586024805275E-2</v>
      </c>
      <c r="R266" s="1">
        <f t="shared" si="10"/>
        <v>0.44073030046052286</v>
      </c>
      <c r="S266" s="1">
        <f t="shared" si="11"/>
        <v>44.073030046052288</v>
      </c>
    </row>
    <row r="267" spans="1:19">
      <c r="A267" s="5">
        <v>33146</v>
      </c>
      <c r="B267" s="15">
        <v>7.485379</v>
      </c>
      <c r="C267" s="15">
        <v>8.9871428571000003</v>
      </c>
      <c r="D267" s="1">
        <v>9.83</v>
      </c>
      <c r="E267" s="1">
        <v>10.07</v>
      </c>
      <c r="F267" s="1">
        <v>10.35</v>
      </c>
      <c r="G267" s="1">
        <v>10.92</v>
      </c>
      <c r="H267" s="1">
        <v>271.92</v>
      </c>
      <c r="I267" s="1">
        <v>394.76</v>
      </c>
      <c r="J267" s="1">
        <v>15.06</v>
      </c>
      <c r="K267" s="1">
        <v>169.12</v>
      </c>
      <c r="L267" s="1">
        <v>133.91</v>
      </c>
      <c r="O267" s="5">
        <v>32416</v>
      </c>
      <c r="P267" s="1">
        <v>7.4753790000000002</v>
      </c>
      <c r="Q267" s="8">
        <f t="shared" si="9"/>
        <v>2.55042088970725E-2</v>
      </c>
      <c r="R267" s="1">
        <f t="shared" si="10"/>
        <v>0.19065362760078894</v>
      </c>
      <c r="S267" s="1">
        <f t="shared" si="11"/>
        <v>19.065362760078894</v>
      </c>
    </row>
    <row r="268" spans="1:19">
      <c r="A268" s="5"/>
    </row>
    <row r="269" spans="1:19">
      <c r="A269" s="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 spans="1:19">
      <c r="A270" s="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 spans="1:19">
      <c r="A271" s="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 spans="1:19">
      <c r="A272" s="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 spans="1:12">
      <c r="A273" s="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 spans="1:12">
      <c r="A274" s="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 spans="1:12">
      <c r="A275" s="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 spans="1:12">
      <c r="A276" s="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 spans="1:12">
      <c r="A277" s="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 spans="1:12">
      <c r="A278" s="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 spans="1:12">
      <c r="A279" s="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 spans="1:12">
      <c r="A280" s="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 spans="1:12">
      <c r="A281" s="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 spans="1:12">
      <c r="A282" s="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 spans="1:12">
      <c r="A283" s="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 spans="1:12">
      <c r="A284" s="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 spans="1:12">
      <c r="A285" s="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 spans="1:12">
      <c r="A286" s="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 spans="1:12">
      <c r="A287" s="5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 spans="1:12">
      <c r="A288" s="5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 spans="1:12">
      <c r="A289" s="5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 spans="1:12">
      <c r="A290" s="5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 spans="1:12">
      <c r="A291" s="5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 spans="1:12">
      <c r="A292" s="5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 spans="1:12">
      <c r="A293" s="5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 spans="1:12">
      <c r="A294" s="5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 spans="1:12">
      <c r="A295" s="5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 spans="1:12">
      <c r="A296" s="5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>
      <c r="A297" s="5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 spans="1:12">
      <c r="A298" s="5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 spans="1:12">
      <c r="A299" s="5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 spans="1:12">
      <c r="A300" s="5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 spans="1:12">
      <c r="A301" s="5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 spans="1:12">
      <c r="A302" s="5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 spans="1:12">
      <c r="A303" s="5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 spans="1:12">
      <c r="A304" s="5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 spans="1:12">
      <c r="A305" s="5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 spans="1:12">
      <c r="A306" s="5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 spans="1:12">
      <c r="A307" s="5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 spans="1:12">
      <c r="A308" s="5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 spans="1:12">
      <c r="A309" s="5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 spans="1:12">
      <c r="A310" s="5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 spans="1:12">
      <c r="A311" s="5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 spans="1:12">
      <c r="A312" s="5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 spans="1:12">
      <c r="A313" s="5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 spans="1:12">
      <c r="A314" s="5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 spans="1:12">
      <c r="A315" s="5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 spans="1:12">
      <c r="A316" s="5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 spans="1:12">
      <c r="A317" s="5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 spans="1:12">
      <c r="A318" s="5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 spans="1:12">
      <c r="A319" s="5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 spans="1:12">
      <c r="A320" s="5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 spans="1:12">
      <c r="A321" s="5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 spans="1:12">
      <c r="A322" s="5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 spans="1:12">
      <c r="A323" s="5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 spans="1:12">
      <c r="A324" s="5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 spans="1:12">
      <c r="A325" s="5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 spans="1:12">
      <c r="A326" s="5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 spans="1:12">
      <c r="A327" s="5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 spans="1:12">
      <c r="A328" s="5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 spans="1:12">
      <c r="A329" s="5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 spans="1:12">
      <c r="A330" s="5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 spans="1:12">
      <c r="A331" s="5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 spans="1:12">
      <c r="A332" s="5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 spans="1:12">
      <c r="A333" s="5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  <row r="334" spans="1:12">
      <c r="A334" s="5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</row>
    <row r="335" spans="1:12">
      <c r="A335" s="5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</row>
    <row r="336" spans="1:12">
      <c r="A336" s="5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</row>
    <row r="337" spans="1:12">
      <c r="A337" s="5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</row>
    <row r="338" spans="1:12">
      <c r="A338" s="5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</row>
    <row r="339" spans="1:12">
      <c r="A339" s="5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</row>
    <row r="340" spans="1:12">
      <c r="A340" s="5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</row>
    <row r="341" spans="1:12">
      <c r="A341" s="5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</row>
    <row r="342" spans="1:12">
      <c r="A342" s="5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</row>
    <row r="343" spans="1:12">
      <c r="A343" s="5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</row>
    <row r="344" spans="1:12">
      <c r="A344" s="5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</row>
    <row r="345" spans="1:12">
      <c r="A345" s="5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</row>
    <row r="346" spans="1:12">
      <c r="A346" s="5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</row>
    <row r="347" spans="1:12">
      <c r="A347" s="5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</row>
    <row r="348" spans="1:12">
      <c r="A348" s="5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</row>
    <row r="349" spans="1:12">
      <c r="A349" s="5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</row>
    <row r="350" spans="1:12">
      <c r="A350" s="5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</row>
    <row r="351" spans="1:12">
      <c r="A351" s="5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</row>
    <row r="352" spans="1:12">
      <c r="A352" s="5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</row>
    <row r="353" spans="1:12">
      <c r="A353" s="5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</row>
    <row r="354" spans="1:12">
      <c r="A354" s="5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</row>
    <row r="355" spans="1:12">
      <c r="A355" s="5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</row>
    <row r="356" spans="1:12">
      <c r="A356" s="5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</row>
    <row r="357" spans="1:12">
      <c r="A357" s="5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</row>
    <row r="358" spans="1:12">
      <c r="A358" s="5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</row>
    <row r="359" spans="1:12">
      <c r="A359" s="5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</row>
    <row r="360" spans="1:12">
      <c r="A360" s="5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</row>
    <row r="361" spans="1:12">
      <c r="A361" s="5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</row>
    <row r="362" spans="1:12">
      <c r="A362" s="5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</row>
    <row r="363" spans="1:12">
      <c r="A363" s="5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</row>
    <row r="364" spans="1:12">
      <c r="A364" s="5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</row>
    <row r="365" spans="1:12">
      <c r="A365" s="5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</row>
    <row r="366" spans="1:12">
      <c r="A366" s="5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</row>
    <row r="367" spans="1:12">
      <c r="A367" s="5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</row>
    <row r="368" spans="1:12">
      <c r="A368" s="5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</row>
    <row r="369" spans="1:12">
      <c r="A369" s="5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</row>
    <row r="370" spans="1:12">
      <c r="A370" s="5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</row>
    <row r="371" spans="1:12">
      <c r="A371" s="5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</row>
    <row r="372" spans="1:12">
      <c r="A372" s="5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</row>
    <row r="373" spans="1:12">
      <c r="A373" s="5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</row>
    <row r="374" spans="1:12">
      <c r="A374" s="5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</row>
    <row r="375" spans="1:12">
      <c r="A375" s="5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</row>
    <row r="376" spans="1:12">
      <c r="A376" s="5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</row>
    <row r="377" spans="1:12">
      <c r="A377" s="5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</row>
    <row r="378" spans="1:12">
      <c r="A378" s="5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</row>
    <row r="379" spans="1:12">
      <c r="A379" s="5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</row>
    <row r="380" spans="1:12">
      <c r="A380" s="5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</row>
    <row r="381" spans="1:12">
      <c r="A381" s="5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</row>
    <row r="382" spans="1:12">
      <c r="A382" s="5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</row>
    <row r="383" spans="1:12">
      <c r="A383" s="5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</row>
    <row r="384" spans="1:12">
      <c r="A384" s="5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</row>
    <row r="385" spans="1:12">
      <c r="A385" s="5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</row>
    <row r="386" spans="1:12">
      <c r="A386" s="5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</row>
    <row r="387" spans="1:12">
      <c r="A387" s="5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</row>
    <row r="388" spans="1:12">
      <c r="A388" s="5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</row>
    <row r="389" spans="1:12">
      <c r="A389" s="5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</row>
    <row r="390" spans="1:12">
      <c r="A390" s="5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</row>
    <row r="391" spans="1:12">
      <c r="A391" s="5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</row>
    <row r="392" spans="1:12">
      <c r="A392" s="5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</row>
    <row r="393" spans="1:12">
      <c r="A393" s="5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</row>
    <row r="394" spans="1:12">
      <c r="A394" s="5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</row>
    <row r="395" spans="1:12">
      <c r="A395" s="5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</row>
    <row r="396" spans="1:12">
      <c r="A396" s="5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</row>
    <row r="397" spans="1:12">
      <c r="A397" s="5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</row>
    <row r="398" spans="1:12">
      <c r="A398" s="5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</row>
    <row r="399" spans="1:12">
      <c r="A399" s="5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</row>
    <row r="400" spans="1:12">
      <c r="A400" s="5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</row>
    <row r="401" spans="1:12">
      <c r="A401" s="5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</row>
    <row r="402" spans="1:12">
      <c r="A402" s="5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</row>
    <row r="403" spans="1:12">
      <c r="A403" s="5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</row>
    <row r="404" spans="1:12">
      <c r="A404" s="5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</row>
    <row r="405" spans="1:12">
      <c r="A405" s="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</row>
    <row r="406" spans="1:12">
      <c r="A406" s="5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</row>
    <row r="407" spans="1:12">
      <c r="A407" s="5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</row>
    <row r="408" spans="1:12">
      <c r="A408" s="5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</row>
    <row r="409" spans="1:12">
      <c r="A409" s="5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</row>
    <row r="410" spans="1:12">
      <c r="A410" s="5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</row>
    <row r="411" spans="1:12">
      <c r="A411" s="5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</row>
    <row r="412" spans="1:12">
      <c r="A412" s="5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</row>
    <row r="413" spans="1:12">
      <c r="A413" s="5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</row>
    <row r="414" spans="1:12">
      <c r="A414" s="5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</row>
    <row r="415" spans="1:12">
      <c r="A415" s="5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</row>
    <row r="416" spans="1:12">
      <c r="A416" s="5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</row>
    <row r="417" spans="1:12">
      <c r="A417" s="5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</row>
    <row r="418" spans="1:12">
      <c r="A418" s="5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</row>
    <row r="419" spans="1:12">
      <c r="A419" s="5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</row>
    <row r="420" spans="1:12">
      <c r="A420" s="5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</row>
    <row r="421" spans="1:12">
      <c r="A421" s="5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</row>
    <row r="422" spans="1:12">
      <c r="A422" s="5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</row>
    <row r="423" spans="1:12">
      <c r="A423" s="5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</row>
    <row r="424" spans="1:12">
      <c r="A424" s="5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</row>
    <row r="425" spans="1:12">
      <c r="A425" s="5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</row>
    <row r="426" spans="1:12">
      <c r="A426" s="5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</row>
    <row r="427" spans="1:12">
      <c r="A427" s="5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</row>
    <row r="428" spans="1:12">
      <c r="A428" s="5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</row>
    <row r="429" spans="1:12">
      <c r="A429" s="5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</row>
    <row r="430" spans="1:12">
      <c r="A430" s="5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</row>
    <row r="431" spans="1:12">
      <c r="A431" s="5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</row>
    <row r="432" spans="1:12">
      <c r="A432" s="5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</row>
    <row r="433" spans="1:12">
      <c r="A433" s="5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</row>
    <row r="434" spans="1:12">
      <c r="A434" s="5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</row>
    <row r="435" spans="1:12">
      <c r="A435" s="5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</row>
    <row r="436" spans="1:12">
      <c r="A436" s="5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</row>
    <row r="437" spans="1:12">
      <c r="A437" s="5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</row>
    <row r="438" spans="1:12">
      <c r="A438" s="5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</row>
    <row r="439" spans="1:12">
      <c r="A439" s="5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</row>
    <row r="440" spans="1:12">
      <c r="A440" s="5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</row>
    <row r="441" spans="1:12">
      <c r="A441" s="5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</row>
    <row r="442" spans="1:12">
      <c r="A442" s="5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</row>
    <row r="443" spans="1:12">
      <c r="A443" s="5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</row>
    <row r="444" spans="1:12">
      <c r="A444" s="5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</row>
    <row r="445" spans="1:12">
      <c r="A445" s="5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</row>
    <row r="446" spans="1:12">
      <c r="A446" s="5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</row>
    <row r="447" spans="1:12">
      <c r="A447" s="5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</row>
    <row r="448" spans="1:12">
      <c r="A448" s="5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</row>
    <row r="449" spans="1:12">
      <c r="A449" s="5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</row>
    <row r="450" spans="1:12">
      <c r="A450" s="5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</row>
    <row r="451" spans="1:12">
      <c r="A451" s="5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</row>
    <row r="452" spans="1:12">
      <c r="A452" s="5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</row>
    <row r="453" spans="1:12">
      <c r="A453" s="5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</row>
    <row r="454" spans="1:12">
      <c r="A454" s="5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</row>
    <row r="455" spans="1:12">
      <c r="A455" s="5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</row>
    <row r="456" spans="1:12">
      <c r="A456" s="5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</row>
    <row r="457" spans="1:12">
      <c r="A457" s="5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</row>
    <row r="458" spans="1:12">
      <c r="A458" s="5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</row>
    <row r="459" spans="1:12">
      <c r="A459" s="5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</row>
    <row r="460" spans="1:12">
      <c r="A460" s="5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</row>
    <row r="461" spans="1:12">
      <c r="A461" s="5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</row>
    <row r="462" spans="1:12">
      <c r="A462" s="5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</row>
    <row r="463" spans="1:12">
      <c r="A463" s="5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</row>
    <row r="464" spans="1:12">
      <c r="A464" s="5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</row>
    <row r="465" spans="1:12">
      <c r="A465" s="5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</row>
    <row r="466" spans="1:12">
      <c r="A466" s="5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</row>
    <row r="467" spans="1:12">
      <c r="A467" s="5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</row>
    <row r="468" spans="1:12">
      <c r="A468" s="5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</row>
    <row r="469" spans="1:12">
      <c r="A469" s="5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</row>
    <row r="470" spans="1:12">
      <c r="A470" s="5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</row>
    <row r="471" spans="1:12">
      <c r="A471" s="5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</row>
    <row r="472" spans="1:12">
      <c r="A472" s="5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</row>
    <row r="473" spans="1:12">
      <c r="A473" s="5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</row>
    <row r="474" spans="1:12">
      <c r="A474" s="5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</row>
    <row r="475" spans="1:12">
      <c r="A475" s="5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</row>
    <row r="476" spans="1:12">
      <c r="A476" s="5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 spans="1:12">
      <c r="A477" s="5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 spans="1:12">
      <c r="A478" s="5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</row>
    <row r="479" spans="1:12">
      <c r="A479" s="5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</row>
    <row r="480" spans="1:12">
      <c r="A480" s="5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</row>
    <row r="481" spans="1:12">
      <c r="A481" s="5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</row>
    <row r="482" spans="1:12">
      <c r="A482" s="5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</row>
    <row r="483" spans="1:12">
      <c r="A483" s="5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  <row r="484" spans="1:12">
      <c r="A484" s="5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</row>
    <row r="485" spans="1:12">
      <c r="A485" s="5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</row>
    <row r="486" spans="1:12">
      <c r="A486" s="5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</row>
    <row r="487" spans="1:12">
      <c r="A487" s="5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</row>
    <row r="488" spans="1:12">
      <c r="A488" s="5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</row>
    <row r="489" spans="1:12">
      <c r="A489" s="5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</row>
    <row r="490" spans="1:12">
      <c r="A490" s="5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</row>
    <row r="491" spans="1:12">
      <c r="A491" s="5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</row>
    <row r="492" spans="1:12">
      <c r="A492" s="5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</row>
    <row r="493" spans="1:12">
      <c r="A493" s="5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</row>
    <row r="494" spans="1:12">
      <c r="A494" s="5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</row>
    <row r="495" spans="1:12">
      <c r="A495" s="5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</row>
    <row r="496" spans="1:12">
      <c r="A496" s="5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</row>
    <row r="497" spans="1:12">
      <c r="A497" s="5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</row>
    <row r="498" spans="1:12">
      <c r="A498" s="5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</row>
    <row r="499" spans="1:12">
      <c r="A499" s="5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</row>
    <row r="500" spans="1:12">
      <c r="A500" s="5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</row>
    <row r="501" spans="1:12">
      <c r="A501" s="5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</row>
    <row r="502" spans="1:12">
      <c r="A502" s="5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</row>
    <row r="503" spans="1:12">
      <c r="A503" s="5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</row>
    <row r="504" spans="1:12">
      <c r="A504" s="5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</row>
    <row r="505" spans="1:12">
      <c r="A505" s="5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</row>
    <row r="506" spans="1:12">
      <c r="A506" s="5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</row>
    <row r="507" spans="1:12">
      <c r="A507" s="5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</row>
    <row r="508" spans="1:12">
      <c r="A508" s="5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</row>
    <row r="509" spans="1:12">
      <c r="A509" s="5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</row>
    <row r="510" spans="1:12">
      <c r="A510" s="5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</row>
    <row r="511" spans="1:12">
      <c r="A511" s="5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</row>
    <row r="512" spans="1:12">
      <c r="A512" s="5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</row>
    <row r="513" spans="1:12">
      <c r="A513" s="5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</row>
    <row r="514" spans="1:12">
      <c r="A514" s="5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</row>
    <row r="515" spans="1:12">
      <c r="A515" s="5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</row>
    <row r="516" spans="1:12">
      <c r="A516" s="5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</row>
    <row r="517" spans="1:12">
      <c r="A517" s="5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</row>
    <row r="518" spans="1:12">
      <c r="A518" s="5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</row>
    <row r="519" spans="1:12">
      <c r="A519" s="5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</row>
    <row r="520" spans="1:12">
      <c r="A520" s="5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</row>
    <row r="521" spans="1:12">
      <c r="A521" s="5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</row>
    <row r="522" spans="1:12">
      <c r="A522" s="5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</row>
    <row r="523" spans="1:12">
      <c r="A523" s="5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</row>
    <row r="524" spans="1:12">
      <c r="A524" s="5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</row>
    <row r="525" spans="1:12">
      <c r="A525" s="5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</row>
    <row r="526" spans="1:12">
      <c r="A526" s="5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</row>
    <row r="527" spans="1:12">
      <c r="A527" s="5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</row>
    <row r="528" spans="1:12">
      <c r="A528" s="5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</row>
    <row r="529" spans="1:12">
      <c r="A529" s="5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</row>
    <row r="530" spans="1:12">
      <c r="A530" s="5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</row>
    <row r="531" spans="1:12">
      <c r="A531" s="5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</row>
    <row r="532" spans="1:12">
      <c r="A532" s="5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</row>
    <row r="533" spans="1:12">
      <c r="A533" s="5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</row>
    <row r="534" spans="1:12">
      <c r="A534" s="5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</row>
    <row r="535" spans="1:12">
      <c r="A535" s="5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</row>
    <row r="536" spans="1:12">
      <c r="A536" s="5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</row>
    <row r="537" spans="1:12">
      <c r="A537" s="5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</row>
    <row r="538" spans="1:12">
      <c r="A538" s="5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</row>
    <row r="539" spans="1:12">
      <c r="A539" s="5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</row>
    <row r="540" spans="1:12">
      <c r="A540" s="5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</row>
    <row r="541" spans="1:12">
      <c r="A541" s="5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</row>
    <row r="542" spans="1:12">
      <c r="A542" s="5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</row>
    <row r="543" spans="1:12">
      <c r="A543" s="5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</row>
    <row r="544" spans="1:12">
      <c r="A544" s="5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</row>
    <row r="545" spans="1:12">
      <c r="A545" s="5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</row>
    <row r="546" spans="1:12">
      <c r="A546" s="5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</row>
    <row r="547" spans="1:12">
      <c r="A547" s="5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</row>
    <row r="548" spans="1:12">
      <c r="A548" s="5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</row>
    <row r="549" spans="1:12">
      <c r="A549" s="5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</row>
    <row r="550" spans="1:12">
      <c r="A550" s="5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</row>
    <row r="551" spans="1:12">
      <c r="A551" s="5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</row>
    <row r="552" spans="1:12">
      <c r="A552" s="5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</row>
    <row r="553" spans="1:12">
      <c r="A553" s="5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</row>
    <row r="554" spans="1:12">
      <c r="A554" s="5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</row>
    <row r="555" spans="1:12">
      <c r="A555" s="5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</row>
    <row r="556" spans="1:12">
      <c r="A556" s="5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</row>
    <row r="557" spans="1:12">
      <c r="A557" s="5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</row>
    <row r="558" spans="1:12">
      <c r="A558" s="5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</row>
    <row r="559" spans="1:12">
      <c r="A559" s="5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</row>
    <row r="560" spans="1:12">
      <c r="A560" s="5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</row>
    <row r="561" spans="1:12">
      <c r="A561" s="5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</row>
    <row r="562" spans="1:12">
      <c r="A562" s="5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</row>
    <row r="563" spans="1:12">
      <c r="A563" s="5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</row>
    <row r="564" spans="1:12">
      <c r="A564" s="5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</row>
    <row r="565" spans="1:12">
      <c r="A565" s="5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</row>
    <row r="566" spans="1:12">
      <c r="A566" s="5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</row>
    <row r="567" spans="1:12">
      <c r="A567" s="5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</row>
    <row r="568" spans="1:12">
      <c r="A568" s="5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</row>
    <row r="569" spans="1:12">
      <c r="A569" s="5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</row>
    <row r="570" spans="1:12">
      <c r="A570" s="5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</row>
    <row r="571" spans="1:12">
      <c r="A571" s="5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</row>
    <row r="572" spans="1:12">
      <c r="A572" s="5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</row>
    <row r="573" spans="1:12">
      <c r="A573" s="5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</row>
    <row r="574" spans="1:12">
      <c r="A574" s="5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</row>
    <row r="575" spans="1:12">
      <c r="A575" s="5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</row>
    <row r="576" spans="1:12">
      <c r="A576" s="5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</row>
    <row r="577" spans="1:12">
      <c r="A577" s="5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</row>
    <row r="578" spans="1:12">
      <c r="A578" s="5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</row>
    <row r="579" spans="1:12">
      <c r="A579" s="5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</row>
    <row r="580" spans="1:12">
      <c r="A580" s="5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</row>
    <row r="581" spans="1:12">
      <c r="A581" s="5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</row>
    <row r="582" spans="1:12">
      <c r="A582" s="5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</row>
    <row r="583" spans="1:12">
      <c r="A583" s="5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</row>
    <row r="584" spans="1:12">
      <c r="A584" s="5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</row>
    <row r="585" spans="1:12">
      <c r="A585" s="5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</row>
    <row r="586" spans="1:12">
      <c r="A586" s="5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</row>
    <row r="587" spans="1:12">
      <c r="A587" s="5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</row>
    <row r="588" spans="1:12">
      <c r="A588" s="5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</row>
    <row r="589" spans="1:12">
      <c r="A589" s="5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</row>
    <row r="590" spans="1:12">
      <c r="A590" s="5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</row>
    <row r="591" spans="1:12">
      <c r="A591" s="5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</row>
    <row r="592" spans="1:12">
      <c r="A592" s="5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</row>
    <row r="593" spans="1:12">
      <c r="A593" s="5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</row>
    <row r="594" spans="1:12">
      <c r="A594" s="5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</row>
    <row r="595" spans="1:12">
      <c r="A595" s="5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</row>
    <row r="596" spans="1:12">
      <c r="A596" s="5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</row>
    <row r="597" spans="1:12">
      <c r="A597" s="5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</row>
    <row r="598" spans="1:12">
      <c r="A598" s="5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</row>
    <row r="599" spans="1:12">
      <c r="A599" s="5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</row>
    <row r="600" spans="1:12">
      <c r="A600" s="5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</row>
    <row r="601" spans="1:12">
      <c r="A601" s="5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</row>
    <row r="602" spans="1:12">
      <c r="A602" s="5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</row>
    <row r="603" spans="1:12">
      <c r="A603" s="5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</row>
    <row r="604" spans="1:12">
      <c r="A604" s="5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</row>
    <row r="605" spans="1:12">
      <c r="A605" s="5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</row>
    <row r="606" spans="1:12">
      <c r="A606" s="5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</row>
    <row r="607" spans="1:12">
      <c r="A607" s="5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</row>
    <row r="608" spans="1:12">
      <c r="A608" s="5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</row>
    <row r="609" spans="1:12">
      <c r="A609" s="5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</row>
    <row r="610" spans="1:12">
      <c r="A610" s="5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</row>
    <row r="611" spans="1:12">
      <c r="A611" s="5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</row>
    <row r="612" spans="1:12">
      <c r="A612" s="5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</row>
    <row r="613" spans="1:12">
      <c r="A613" s="5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</row>
    <row r="614" spans="1:12">
      <c r="A614" s="5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</row>
    <row r="615" spans="1:12">
      <c r="A615" s="5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</row>
    <row r="616" spans="1:12">
      <c r="A616" s="5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</row>
    <row r="617" spans="1:12">
      <c r="A617" s="5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</row>
    <row r="618" spans="1:12">
      <c r="A618" s="5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</row>
    <row r="619" spans="1:12">
      <c r="A619" s="5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</row>
    <row r="620" spans="1:12">
      <c r="A620" s="5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</row>
    <row r="621" spans="1:12">
      <c r="A621" s="5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</row>
    <row r="622" spans="1:12">
      <c r="A622" s="5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</row>
    <row r="623" spans="1:12">
      <c r="A623" s="5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</row>
    <row r="624" spans="1:12">
      <c r="A624" s="5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</row>
    <row r="625" spans="1:12">
      <c r="A625" s="5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</row>
    <row r="626" spans="1:12">
      <c r="A626" s="5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</row>
    <row r="627" spans="1:12">
      <c r="A627" s="5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</row>
    <row r="628" spans="1:12">
      <c r="A628" s="5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</row>
    <row r="629" spans="1:12">
      <c r="A629" s="5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</row>
    <row r="630" spans="1:12">
      <c r="A630" s="5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</row>
    <row r="631" spans="1:12">
      <c r="A631" s="5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</row>
    <row r="632" spans="1:12">
      <c r="A632" s="5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</row>
    <row r="633" spans="1:12">
      <c r="A633" s="5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</row>
    <row r="634" spans="1:12">
      <c r="A634" s="5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</row>
    <row r="635" spans="1:12">
      <c r="A635" s="5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</row>
    <row r="636" spans="1:12">
      <c r="A636" s="5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</row>
    <row r="637" spans="1:12">
      <c r="A637" s="5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</row>
    <row r="638" spans="1:12">
      <c r="A638" s="5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</row>
    <row r="639" spans="1:12">
      <c r="A639" s="5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</row>
    <row r="640" spans="1:12">
      <c r="A640" s="5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</row>
    <row r="641" spans="1:12">
      <c r="A641" s="5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</row>
    <row r="642" spans="1:12">
      <c r="A642" s="5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</row>
    <row r="643" spans="1:12">
      <c r="A643" s="5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</row>
    <row r="644" spans="1:12">
      <c r="A644" s="5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</row>
    <row r="645" spans="1:12">
      <c r="A645" s="5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</row>
    <row r="646" spans="1:12">
      <c r="A646" s="5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</row>
    <row r="647" spans="1:12">
      <c r="A647" s="5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</row>
    <row r="648" spans="1:12">
      <c r="A648" s="5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</row>
    <row r="649" spans="1:12">
      <c r="A649" s="5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</row>
    <row r="650" spans="1:12">
      <c r="A650" s="5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</row>
    <row r="651" spans="1:12">
      <c r="A651" s="5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</row>
    <row r="652" spans="1:12">
      <c r="A652" s="5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</row>
    <row r="653" spans="1:12">
      <c r="A653" s="5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</row>
    <row r="654" spans="1:12">
      <c r="A654" s="5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</row>
    <row r="655" spans="1:12">
      <c r="A655" s="5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</row>
    <row r="656" spans="1:12">
      <c r="A656" s="5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</row>
    <row r="657" spans="1:12">
      <c r="A657" s="5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</row>
    <row r="658" spans="1:12">
      <c r="A658" s="5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</row>
    <row r="659" spans="1:12">
      <c r="A659" s="5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</row>
    <row r="660" spans="1:12">
      <c r="A660" s="5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</row>
    <row r="661" spans="1:12">
      <c r="A661" s="5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</row>
    <row r="662" spans="1:12">
      <c r="A662" s="5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</row>
    <row r="663" spans="1:12">
      <c r="A663" s="5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</row>
    <row r="664" spans="1:12">
      <c r="A664" s="5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</row>
    <row r="665" spans="1:12">
      <c r="A665" s="5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</row>
    <row r="666" spans="1:12">
      <c r="A666" s="5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</row>
    <row r="667" spans="1:12">
      <c r="A667" s="5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</row>
    <row r="668" spans="1:12">
      <c r="A668" s="5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</row>
    <row r="669" spans="1:12">
      <c r="A669" s="5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</row>
    <row r="670" spans="1:12">
      <c r="A670" s="5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</row>
    <row r="671" spans="1:12">
      <c r="A671" s="5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</row>
    <row r="672" spans="1:12">
      <c r="A672" s="5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</row>
    <row r="673" spans="1:12">
      <c r="A673" s="5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</row>
    <row r="674" spans="1:12">
      <c r="A674" s="5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</row>
    <row r="675" spans="1:12">
      <c r="A675" s="5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</row>
    <row r="676" spans="1:12">
      <c r="A676" s="5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</row>
    <row r="677" spans="1:12">
      <c r="A677" s="5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</row>
    <row r="678" spans="1:12">
      <c r="A678" s="5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</row>
    <row r="679" spans="1:12">
      <c r="A679" s="5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</row>
    <row r="680" spans="1:12">
      <c r="A680" s="5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</row>
    <row r="681" spans="1:12">
      <c r="A681" s="5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</row>
    <row r="682" spans="1:12">
      <c r="A682" s="5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</row>
    <row r="683" spans="1:12">
      <c r="A683" s="5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</row>
    <row r="684" spans="1:12">
      <c r="A684" s="5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</row>
    <row r="685" spans="1:12">
      <c r="A685" s="5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</row>
    <row r="686" spans="1:12">
      <c r="A686" s="5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</row>
    <row r="687" spans="1:12">
      <c r="A687" s="5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</row>
    <row r="688" spans="1:12">
      <c r="A688" s="5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</row>
    <row r="689" spans="1:12">
      <c r="A689" s="5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</row>
    <row r="690" spans="1:12">
      <c r="A690" s="5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</row>
    <row r="691" spans="1:12">
      <c r="A691" s="5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</row>
    <row r="692" spans="1:12">
      <c r="A692" s="5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</row>
    <row r="693" spans="1:12">
      <c r="A693" s="5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</row>
    <row r="694" spans="1:12">
      <c r="A694" s="5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</row>
    <row r="695" spans="1:12">
      <c r="A695" s="5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</row>
    <row r="696" spans="1:12">
      <c r="A696" s="5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</row>
    <row r="697" spans="1:12">
      <c r="A697" s="5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</row>
    <row r="698" spans="1:12">
      <c r="A698" s="5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</row>
    <row r="699" spans="1:12">
      <c r="A699" s="5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</row>
    <row r="700" spans="1:12">
      <c r="A700" s="5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</row>
    <row r="701" spans="1:12">
      <c r="A701" s="5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</row>
    <row r="702" spans="1:12">
      <c r="A702" s="5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</row>
    <row r="703" spans="1:12">
      <c r="A703" s="5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</row>
    <row r="704" spans="1:12">
      <c r="A704" s="5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</row>
    <row r="705" spans="1:12">
      <c r="A705" s="5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</row>
    <row r="706" spans="1:12">
      <c r="A706" s="5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</row>
    <row r="707" spans="1:12">
      <c r="A707" s="5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</row>
    <row r="708" spans="1:12">
      <c r="A708" s="5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</row>
    <row r="709" spans="1:12">
      <c r="A709" s="5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</row>
    <row r="710" spans="1:12">
      <c r="A710" s="5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</row>
    <row r="711" spans="1:12">
      <c r="A711" s="5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</row>
    <row r="712" spans="1:12">
      <c r="A712" s="5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</row>
    <row r="713" spans="1:12">
      <c r="A713" s="5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</row>
    <row r="714" spans="1:12">
      <c r="A714" s="5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</row>
    <row r="715" spans="1:12">
      <c r="A715" s="5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</row>
    <row r="716" spans="1:12">
      <c r="A716" s="5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</row>
    <row r="717" spans="1:12">
      <c r="A717" s="5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</row>
    <row r="718" spans="1:12">
      <c r="A718" s="5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</row>
    <row r="719" spans="1:12">
      <c r="A719" s="5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</row>
    <row r="720" spans="1:12">
      <c r="A720" s="5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</row>
    <row r="721" spans="1:12">
      <c r="A721" s="5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</row>
    <row r="722" spans="1:12">
      <c r="A722" s="5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</row>
    <row r="723" spans="1:12">
      <c r="A723" s="5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</row>
    <row r="724" spans="1:12">
      <c r="A724" s="5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</row>
    <row r="725" spans="1:12">
      <c r="A725" s="5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</row>
    <row r="726" spans="1:12">
      <c r="A726" s="5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</row>
    <row r="727" spans="1:12">
      <c r="A727" s="5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</row>
    <row r="728" spans="1:12">
      <c r="A728" s="5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</row>
    <row r="729" spans="1:12">
      <c r="A729" s="5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</row>
    <row r="730" spans="1:12">
      <c r="A730" s="5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</row>
    <row r="731" spans="1:12">
      <c r="A731" s="5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</row>
    <row r="732" spans="1:12">
      <c r="A732" s="5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</row>
    <row r="733" spans="1:12">
      <c r="A733" s="5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</row>
    <row r="734" spans="1:12">
      <c r="A734" s="5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</row>
    <row r="735" spans="1:12">
      <c r="A735" s="5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</row>
    <row r="736" spans="1:12">
      <c r="A736" s="5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</row>
    <row r="737" spans="1:12">
      <c r="A737" s="5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</row>
    <row r="738" spans="1:12">
      <c r="A738" s="5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</row>
    <row r="739" spans="1:12">
      <c r="A739" s="5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</row>
    <row r="740" spans="1:12">
      <c r="A740" s="5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</row>
    <row r="741" spans="1:12">
      <c r="A741" s="5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</row>
    <row r="742" spans="1:12">
      <c r="A742" s="5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</row>
    <row r="743" spans="1:12">
      <c r="A743" s="5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</row>
    <row r="744" spans="1:12">
      <c r="A744" s="5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</row>
    <row r="745" spans="1:12">
      <c r="A745" s="5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</row>
    <row r="746" spans="1:12">
      <c r="A746" s="5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</row>
    <row r="747" spans="1:12">
      <c r="A747" s="5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</row>
    <row r="748" spans="1:12">
      <c r="A748" s="5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</row>
    <row r="749" spans="1:12">
      <c r="A749" s="5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</row>
    <row r="750" spans="1:12">
      <c r="A750" s="5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</row>
    <row r="751" spans="1:12">
      <c r="A751" s="5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</row>
    <row r="752" spans="1:12">
      <c r="A752" s="5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</row>
    <row r="753" spans="1:12">
      <c r="A753" s="5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</row>
    <row r="754" spans="1:12">
      <c r="A754" s="5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</row>
    <row r="755" spans="1:12">
      <c r="A755" s="5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</row>
    <row r="756" spans="1:12">
      <c r="A756" s="5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</row>
    <row r="757" spans="1:12">
      <c r="A757" s="5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</row>
    <row r="758" spans="1:12">
      <c r="A758" s="5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</row>
    <row r="759" spans="1:12">
      <c r="A759" s="5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</row>
    <row r="760" spans="1:12">
      <c r="A760" s="5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</row>
    <row r="761" spans="1:12">
      <c r="A761" s="5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</row>
    <row r="762" spans="1:12">
      <c r="A762" s="5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</row>
    <row r="763" spans="1:12">
      <c r="A763" s="5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</row>
    <row r="764" spans="1:12">
      <c r="A764" s="5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</row>
    <row r="765" spans="1:12">
      <c r="A765" s="5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</row>
    <row r="766" spans="1:12">
      <c r="A766" s="5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</row>
    <row r="767" spans="1:12">
      <c r="A767" s="5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</row>
    <row r="768" spans="1:12">
      <c r="A768" s="5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</row>
    <row r="769" spans="1:12">
      <c r="A769" s="5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</row>
    <row r="770" spans="1:12">
      <c r="A770" s="5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</row>
    <row r="771" spans="1:12">
      <c r="A771" s="5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</row>
    <row r="772" spans="1:12">
      <c r="A772" s="5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</row>
    <row r="773" spans="1:12">
      <c r="A773" s="5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</row>
    <row r="774" spans="1:12">
      <c r="A774" s="5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</row>
    <row r="775" spans="1:12">
      <c r="A775" s="5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</row>
    <row r="776" spans="1:12">
      <c r="A776" s="5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</row>
    <row r="777" spans="1:12">
      <c r="A777" s="5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</row>
    <row r="778" spans="1:12">
      <c r="A778" s="5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</row>
    <row r="779" spans="1:12">
      <c r="A779" s="5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</row>
    <row r="780" spans="1:12">
      <c r="A780" s="5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</row>
    <row r="781" spans="1:12">
      <c r="A781" s="5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</row>
    <row r="782" spans="1:12">
      <c r="A782" s="5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</row>
    <row r="783" spans="1:12">
      <c r="A783" s="5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</row>
    <row r="784" spans="1:12">
      <c r="A784" s="5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and  VaR</vt:lpstr>
    </vt:vector>
  </TitlesOfParts>
  <Company>Bank of America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Abbott, Kenneth</dc:creator>
  <cp:lastModifiedBy>Irena</cp:lastModifiedBy>
  <dcterms:created xsi:type="dcterms:W3CDTF">2005-03-03T17:43:31Z</dcterms:created>
  <dcterms:modified xsi:type="dcterms:W3CDTF">2017-02-10T02:09:01Z</dcterms:modified>
</cp:coreProperties>
</file>