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45/HW/"/>
    </mc:Choice>
  </mc:AlternateContent>
  <bookViews>
    <workbookView xWindow="0" yWindow="0" windowWidth="25600" windowHeight="16000" activeTab="1"/>
  </bookViews>
  <sheets>
    <sheet name="Simulation and  VaR" sheetId="1" r:id="rId1"/>
    <sheet name="Q1-4" sheetId="3" r:id="rId2"/>
  </sheets>
  <definedNames>
    <definedName name="BLPH1" localSheetId="0" hidden="1">'Simulation and  VaR'!#REF!</definedName>
    <definedName name="BLPH2" localSheetId="0" hidden="1">'Simulation and  VaR'!#REF!</definedName>
  </definedName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3" l="1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6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AB2" i="3"/>
  <c r="B6" i="3"/>
  <c r="B5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6" i="3"/>
  <c r="N6" i="3"/>
  <c r="C6" i="3"/>
  <c r="C5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6" i="3"/>
  <c r="O6" i="3"/>
  <c r="D6" i="3"/>
  <c r="D5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6" i="3"/>
  <c r="P6" i="3"/>
  <c r="E6" i="3"/>
  <c r="E5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6" i="3"/>
  <c r="Q6" i="3"/>
  <c r="F6" i="3"/>
  <c r="F5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6" i="3"/>
  <c r="R6" i="3"/>
  <c r="G6" i="3"/>
  <c r="G5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6" i="3"/>
  <c r="S6" i="3"/>
  <c r="H6" i="3"/>
  <c r="H5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6" i="3"/>
  <c r="T6" i="3"/>
  <c r="I6" i="3"/>
  <c r="I5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6" i="3"/>
  <c r="U6" i="3"/>
  <c r="J6" i="3"/>
  <c r="J5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6" i="3"/>
  <c r="V6" i="3"/>
  <c r="K6" i="3"/>
  <c r="K5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6" i="3"/>
  <c r="W6" i="3"/>
  <c r="N7" i="3"/>
  <c r="O7" i="3"/>
  <c r="P7" i="3"/>
  <c r="Q7" i="3"/>
  <c r="R7" i="3"/>
  <c r="S7" i="3"/>
  <c r="T7" i="3"/>
  <c r="U7" i="3"/>
  <c r="V7" i="3"/>
  <c r="W7" i="3"/>
  <c r="N8" i="3"/>
  <c r="O8" i="3"/>
  <c r="P8" i="3"/>
  <c r="Q8" i="3"/>
  <c r="R8" i="3"/>
  <c r="S8" i="3"/>
  <c r="T8" i="3"/>
  <c r="U8" i="3"/>
  <c r="V8" i="3"/>
  <c r="W8" i="3"/>
  <c r="N9" i="3"/>
  <c r="O9" i="3"/>
  <c r="P9" i="3"/>
  <c r="Q9" i="3"/>
  <c r="R9" i="3"/>
  <c r="S9" i="3"/>
  <c r="T9" i="3"/>
  <c r="U9" i="3"/>
  <c r="V9" i="3"/>
  <c r="W9" i="3"/>
  <c r="N10" i="3"/>
  <c r="O10" i="3"/>
  <c r="P10" i="3"/>
  <c r="Q10" i="3"/>
  <c r="R10" i="3"/>
  <c r="S10" i="3"/>
  <c r="T10" i="3"/>
  <c r="U10" i="3"/>
  <c r="V10" i="3"/>
  <c r="W10" i="3"/>
  <c r="N11" i="3"/>
  <c r="O11" i="3"/>
  <c r="P11" i="3"/>
  <c r="Q11" i="3"/>
  <c r="R11" i="3"/>
  <c r="S11" i="3"/>
  <c r="T11" i="3"/>
  <c r="U11" i="3"/>
  <c r="V11" i="3"/>
  <c r="W11" i="3"/>
  <c r="N12" i="3"/>
  <c r="O12" i="3"/>
  <c r="P12" i="3"/>
  <c r="Q12" i="3"/>
  <c r="R12" i="3"/>
  <c r="S12" i="3"/>
  <c r="T12" i="3"/>
  <c r="U12" i="3"/>
  <c r="V12" i="3"/>
  <c r="W12" i="3"/>
  <c r="N13" i="3"/>
  <c r="O13" i="3"/>
  <c r="P13" i="3"/>
  <c r="Q13" i="3"/>
  <c r="R13" i="3"/>
  <c r="S13" i="3"/>
  <c r="T13" i="3"/>
  <c r="U13" i="3"/>
  <c r="V13" i="3"/>
  <c r="W13" i="3"/>
  <c r="N14" i="3"/>
  <c r="O14" i="3"/>
  <c r="P14" i="3"/>
  <c r="Q14" i="3"/>
  <c r="R14" i="3"/>
  <c r="S14" i="3"/>
  <c r="T14" i="3"/>
  <c r="U14" i="3"/>
  <c r="V14" i="3"/>
  <c r="W14" i="3"/>
  <c r="N15" i="3"/>
  <c r="O15" i="3"/>
  <c r="P15" i="3"/>
  <c r="Q15" i="3"/>
  <c r="R15" i="3"/>
  <c r="S15" i="3"/>
  <c r="T15" i="3"/>
  <c r="U15" i="3"/>
  <c r="V15" i="3"/>
  <c r="W15" i="3"/>
  <c r="N16" i="3"/>
  <c r="O16" i="3"/>
  <c r="P16" i="3"/>
  <c r="Q16" i="3"/>
  <c r="R16" i="3"/>
  <c r="S16" i="3"/>
  <c r="T16" i="3"/>
  <c r="U16" i="3"/>
  <c r="V16" i="3"/>
  <c r="W16" i="3"/>
  <c r="N17" i="3"/>
  <c r="O17" i="3"/>
  <c r="P17" i="3"/>
  <c r="Q17" i="3"/>
  <c r="R17" i="3"/>
  <c r="S17" i="3"/>
  <c r="T17" i="3"/>
  <c r="U17" i="3"/>
  <c r="V17" i="3"/>
  <c r="W17" i="3"/>
  <c r="N18" i="3"/>
  <c r="O18" i="3"/>
  <c r="P18" i="3"/>
  <c r="Q18" i="3"/>
  <c r="R18" i="3"/>
  <c r="S18" i="3"/>
  <c r="T18" i="3"/>
  <c r="U18" i="3"/>
  <c r="V18" i="3"/>
  <c r="W18" i="3"/>
  <c r="N19" i="3"/>
  <c r="O19" i="3"/>
  <c r="P19" i="3"/>
  <c r="Q19" i="3"/>
  <c r="R19" i="3"/>
  <c r="S19" i="3"/>
  <c r="T19" i="3"/>
  <c r="U19" i="3"/>
  <c r="V19" i="3"/>
  <c r="W19" i="3"/>
  <c r="N20" i="3"/>
  <c r="O20" i="3"/>
  <c r="P20" i="3"/>
  <c r="Q20" i="3"/>
  <c r="R20" i="3"/>
  <c r="S20" i="3"/>
  <c r="T20" i="3"/>
  <c r="U20" i="3"/>
  <c r="V20" i="3"/>
  <c r="W20" i="3"/>
  <c r="N21" i="3"/>
  <c r="O21" i="3"/>
  <c r="P21" i="3"/>
  <c r="Q21" i="3"/>
  <c r="R21" i="3"/>
  <c r="S21" i="3"/>
  <c r="T21" i="3"/>
  <c r="U21" i="3"/>
  <c r="V21" i="3"/>
  <c r="W21" i="3"/>
  <c r="N22" i="3"/>
  <c r="O22" i="3"/>
  <c r="P22" i="3"/>
  <c r="Q22" i="3"/>
  <c r="R22" i="3"/>
  <c r="S22" i="3"/>
  <c r="T22" i="3"/>
  <c r="U22" i="3"/>
  <c r="V22" i="3"/>
  <c r="W22" i="3"/>
  <c r="N23" i="3"/>
  <c r="O23" i="3"/>
  <c r="P23" i="3"/>
  <c r="Q23" i="3"/>
  <c r="R23" i="3"/>
  <c r="S23" i="3"/>
  <c r="T23" i="3"/>
  <c r="U23" i="3"/>
  <c r="V23" i="3"/>
  <c r="W23" i="3"/>
  <c r="N24" i="3"/>
  <c r="O24" i="3"/>
  <c r="P24" i="3"/>
  <c r="Q24" i="3"/>
  <c r="R24" i="3"/>
  <c r="S24" i="3"/>
  <c r="T24" i="3"/>
  <c r="U24" i="3"/>
  <c r="V24" i="3"/>
  <c r="W24" i="3"/>
  <c r="N25" i="3"/>
  <c r="O25" i="3"/>
  <c r="P25" i="3"/>
  <c r="Q25" i="3"/>
  <c r="R25" i="3"/>
  <c r="S25" i="3"/>
  <c r="T25" i="3"/>
  <c r="U25" i="3"/>
  <c r="V25" i="3"/>
  <c r="W25" i="3"/>
  <c r="N26" i="3"/>
  <c r="O26" i="3"/>
  <c r="P26" i="3"/>
  <c r="Q26" i="3"/>
  <c r="R26" i="3"/>
  <c r="S26" i="3"/>
  <c r="T26" i="3"/>
  <c r="U26" i="3"/>
  <c r="V26" i="3"/>
  <c r="W26" i="3"/>
  <c r="N27" i="3"/>
  <c r="O27" i="3"/>
  <c r="P27" i="3"/>
  <c r="Q27" i="3"/>
  <c r="R27" i="3"/>
  <c r="S27" i="3"/>
  <c r="T27" i="3"/>
  <c r="U27" i="3"/>
  <c r="V27" i="3"/>
  <c r="W27" i="3"/>
  <c r="N28" i="3"/>
  <c r="O28" i="3"/>
  <c r="P28" i="3"/>
  <c r="Q28" i="3"/>
  <c r="R28" i="3"/>
  <c r="S28" i="3"/>
  <c r="T28" i="3"/>
  <c r="U28" i="3"/>
  <c r="V28" i="3"/>
  <c r="W28" i="3"/>
  <c r="N29" i="3"/>
  <c r="O29" i="3"/>
  <c r="P29" i="3"/>
  <c r="Q29" i="3"/>
  <c r="R29" i="3"/>
  <c r="S29" i="3"/>
  <c r="T29" i="3"/>
  <c r="U29" i="3"/>
  <c r="V29" i="3"/>
  <c r="W29" i="3"/>
  <c r="N30" i="3"/>
  <c r="O30" i="3"/>
  <c r="P30" i="3"/>
  <c r="Q30" i="3"/>
  <c r="R30" i="3"/>
  <c r="S30" i="3"/>
  <c r="T30" i="3"/>
  <c r="U30" i="3"/>
  <c r="V30" i="3"/>
  <c r="W30" i="3"/>
  <c r="N31" i="3"/>
  <c r="O31" i="3"/>
  <c r="P31" i="3"/>
  <c r="Q31" i="3"/>
  <c r="R31" i="3"/>
  <c r="S31" i="3"/>
  <c r="T31" i="3"/>
  <c r="U31" i="3"/>
  <c r="V31" i="3"/>
  <c r="W31" i="3"/>
  <c r="N32" i="3"/>
  <c r="O32" i="3"/>
  <c r="P32" i="3"/>
  <c r="Q32" i="3"/>
  <c r="R32" i="3"/>
  <c r="S32" i="3"/>
  <c r="T32" i="3"/>
  <c r="U32" i="3"/>
  <c r="V32" i="3"/>
  <c r="W32" i="3"/>
  <c r="N33" i="3"/>
  <c r="O33" i="3"/>
  <c r="P33" i="3"/>
  <c r="Q33" i="3"/>
  <c r="R33" i="3"/>
  <c r="S33" i="3"/>
  <c r="T33" i="3"/>
  <c r="U33" i="3"/>
  <c r="V33" i="3"/>
  <c r="W33" i="3"/>
  <c r="N34" i="3"/>
  <c r="O34" i="3"/>
  <c r="P34" i="3"/>
  <c r="Q34" i="3"/>
  <c r="R34" i="3"/>
  <c r="S34" i="3"/>
  <c r="T34" i="3"/>
  <c r="U34" i="3"/>
  <c r="V34" i="3"/>
  <c r="W34" i="3"/>
  <c r="N35" i="3"/>
  <c r="O35" i="3"/>
  <c r="P35" i="3"/>
  <c r="Q35" i="3"/>
  <c r="R35" i="3"/>
  <c r="S35" i="3"/>
  <c r="T35" i="3"/>
  <c r="U35" i="3"/>
  <c r="V35" i="3"/>
  <c r="W35" i="3"/>
  <c r="N36" i="3"/>
  <c r="O36" i="3"/>
  <c r="P36" i="3"/>
  <c r="Q36" i="3"/>
  <c r="R36" i="3"/>
  <c r="S36" i="3"/>
  <c r="T36" i="3"/>
  <c r="U36" i="3"/>
  <c r="V36" i="3"/>
  <c r="W36" i="3"/>
  <c r="N37" i="3"/>
  <c r="O37" i="3"/>
  <c r="P37" i="3"/>
  <c r="Q37" i="3"/>
  <c r="R37" i="3"/>
  <c r="S37" i="3"/>
  <c r="T37" i="3"/>
  <c r="U37" i="3"/>
  <c r="V37" i="3"/>
  <c r="W37" i="3"/>
  <c r="N38" i="3"/>
  <c r="O38" i="3"/>
  <c r="P38" i="3"/>
  <c r="Q38" i="3"/>
  <c r="R38" i="3"/>
  <c r="S38" i="3"/>
  <c r="T38" i="3"/>
  <c r="U38" i="3"/>
  <c r="V38" i="3"/>
  <c r="W38" i="3"/>
  <c r="N39" i="3"/>
  <c r="O39" i="3"/>
  <c r="P39" i="3"/>
  <c r="Q39" i="3"/>
  <c r="R39" i="3"/>
  <c r="S39" i="3"/>
  <c r="T39" i="3"/>
  <c r="U39" i="3"/>
  <c r="V39" i="3"/>
  <c r="W39" i="3"/>
  <c r="N40" i="3"/>
  <c r="O40" i="3"/>
  <c r="P40" i="3"/>
  <c r="Q40" i="3"/>
  <c r="R40" i="3"/>
  <c r="S40" i="3"/>
  <c r="T40" i="3"/>
  <c r="U40" i="3"/>
  <c r="V40" i="3"/>
  <c r="W40" i="3"/>
  <c r="N41" i="3"/>
  <c r="O41" i="3"/>
  <c r="P41" i="3"/>
  <c r="Q41" i="3"/>
  <c r="R41" i="3"/>
  <c r="S41" i="3"/>
  <c r="T41" i="3"/>
  <c r="U41" i="3"/>
  <c r="V41" i="3"/>
  <c r="W41" i="3"/>
  <c r="N42" i="3"/>
  <c r="O42" i="3"/>
  <c r="P42" i="3"/>
  <c r="Q42" i="3"/>
  <c r="R42" i="3"/>
  <c r="S42" i="3"/>
  <c r="T42" i="3"/>
  <c r="U42" i="3"/>
  <c r="V42" i="3"/>
  <c r="W42" i="3"/>
  <c r="N43" i="3"/>
  <c r="O43" i="3"/>
  <c r="P43" i="3"/>
  <c r="Q43" i="3"/>
  <c r="R43" i="3"/>
  <c r="S43" i="3"/>
  <c r="T43" i="3"/>
  <c r="U43" i="3"/>
  <c r="V43" i="3"/>
  <c r="W43" i="3"/>
  <c r="N44" i="3"/>
  <c r="O44" i="3"/>
  <c r="P44" i="3"/>
  <c r="Q44" i="3"/>
  <c r="R44" i="3"/>
  <c r="S44" i="3"/>
  <c r="T44" i="3"/>
  <c r="U44" i="3"/>
  <c r="V44" i="3"/>
  <c r="W44" i="3"/>
  <c r="N45" i="3"/>
  <c r="O45" i="3"/>
  <c r="P45" i="3"/>
  <c r="Q45" i="3"/>
  <c r="R45" i="3"/>
  <c r="S45" i="3"/>
  <c r="T45" i="3"/>
  <c r="U45" i="3"/>
  <c r="V45" i="3"/>
  <c r="W45" i="3"/>
  <c r="N46" i="3"/>
  <c r="O46" i="3"/>
  <c r="P46" i="3"/>
  <c r="Q46" i="3"/>
  <c r="R46" i="3"/>
  <c r="S46" i="3"/>
  <c r="T46" i="3"/>
  <c r="U46" i="3"/>
  <c r="V46" i="3"/>
  <c r="W46" i="3"/>
  <c r="N47" i="3"/>
  <c r="O47" i="3"/>
  <c r="P47" i="3"/>
  <c r="Q47" i="3"/>
  <c r="R47" i="3"/>
  <c r="S47" i="3"/>
  <c r="T47" i="3"/>
  <c r="U47" i="3"/>
  <c r="V47" i="3"/>
  <c r="W47" i="3"/>
  <c r="N48" i="3"/>
  <c r="O48" i="3"/>
  <c r="P48" i="3"/>
  <c r="Q48" i="3"/>
  <c r="R48" i="3"/>
  <c r="S48" i="3"/>
  <c r="T48" i="3"/>
  <c r="U48" i="3"/>
  <c r="V48" i="3"/>
  <c r="W48" i="3"/>
  <c r="N49" i="3"/>
  <c r="O49" i="3"/>
  <c r="P49" i="3"/>
  <c r="Q49" i="3"/>
  <c r="R49" i="3"/>
  <c r="S49" i="3"/>
  <c r="T49" i="3"/>
  <c r="U49" i="3"/>
  <c r="V49" i="3"/>
  <c r="W49" i="3"/>
  <c r="N50" i="3"/>
  <c r="O50" i="3"/>
  <c r="P50" i="3"/>
  <c r="Q50" i="3"/>
  <c r="R50" i="3"/>
  <c r="S50" i="3"/>
  <c r="T50" i="3"/>
  <c r="U50" i="3"/>
  <c r="V50" i="3"/>
  <c r="W50" i="3"/>
  <c r="N51" i="3"/>
  <c r="O51" i="3"/>
  <c r="P51" i="3"/>
  <c r="Q51" i="3"/>
  <c r="R51" i="3"/>
  <c r="S51" i="3"/>
  <c r="T51" i="3"/>
  <c r="U51" i="3"/>
  <c r="V51" i="3"/>
  <c r="W51" i="3"/>
  <c r="N52" i="3"/>
  <c r="O52" i="3"/>
  <c r="P52" i="3"/>
  <c r="Q52" i="3"/>
  <c r="R52" i="3"/>
  <c r="S52" i="3"/>
  <c r="T52" i="3"/>
  <c r="U52" i="3"/>
  <c r="V52" i="3"/>
  <c r="W52" i="3"/>
  <c r="N53" i="3"/>
  <c r="O53" i="3"/>
  <c r="P53" i="3"/>
  <c r="Q53" i="3"/>
  <c r="R53" i="3"/>
  <c r="S53" i="3"/>
  <c r="T53" i="3"/>
  <c r="U53" i="3"/>
  <c r="V53" i="3"/>
  <c r="W53" i="3"/>
  <c r="N54" i="3"/>
  <c r="O54" i="3"/>
  <c r="P54" i="3"/>
  <c r="Q54" i="3"/>
  <c r="R54" i="3"/>
  <c r="S54" i="3"/>
  <c r="T54" i="3"/>
  <c r="U54" i="3"/>
  <c r="V54" i="3"/>
  <c r="W54" i="3"/>
  <c r="N55" i="3"/>
  <c r="O55" i="3"/>
  <c r="P55" i="3"/>
  <c r="Q55" i="3"/>
  <c r="R55" i="3"/>
  <c r="S55" i="3"/>
  <c r="T55" i="3"/>
  <c r="U55" i="3"/>
  <c r="V55" i="3"/>
  <c r="W55" i="3"/>
  <c r="N56" i="3"/>
  <c r="O56" i="3"/>
  <c r="P56" i="3"/>
  <c r="Q56" i="3"/>
  <c r="R56" i="3"/>
  <c r="S56" i="3"/>
  <c r="T56" i="3"/>
  <c r="U56" i="3"/>
  <c r="V56" i="3"/>
  <c r="W56" i="3"/>
  <c r="N57" i="3"/>
  <c r="O57" i="3"/>
  <c r="P57" i="3"/>
  <c r="Q57" i="3"/>
  <c r="R57" i="3"/>
  <c r="S57" i="3"/>
  <c r="T57" i="3"/>
  <c r="U57" i="3"/>
  <c r="V57" i="3"/>
  <c r="W57" i="3"/>
  <c r="N58" i="3"/>
  <c r="O58" i="3"/>
  <c r="P58" i="3"/>
  <c r="Q58" i="3"/>
  <c r="R58" i="3"/>
  <c r="S58" i="3"/>
  <c r="T58" i="3"/>
  <c r="U58" i="3"/>
  <c r="V58" i="3"/>
  <c r="W58" i="3"/>
  <c r="N59" i="3"/>
  <c r="O59" i="3"/>
  <c r="P59" i="3"/>
  <c r="Q59" i="3"/>
  <c r="R59" i="3"/>
  <c r="S59" i="3"/>
  <c r="T59" i="3"/>
  <c r="U59" i="3"/>
  <c r="V59" i="3"/>
  <c r="W59" i="3"/>
  <c r="N60" i="3"/>
  <c r="O60" i="3"/>
  <c r="P60" i="3"/>
  <c r="Q60" i="3"/>
  <c r="R60" i="3"/>
  <c r="S60" i="3"/>
  <c r="T60" i="3"/>
  <c r="U60" i="3"/>
  <c r="V60" i="3"/>
  <c r="W60" i="3"/>
  <c r="N61" i="3"/>
  <c r="O61" i="3"/>
  <c r="P61" i="3"/>
  <c r="Q61" i="3"/>
  <c r="R61" i="3"/>
  <c r="S61" i="3"/>
  <c r="T61" i="3"/>
  <c r="U61" i="3"/>
  <c r="V61" i="3"/>
  <c r="W61" i="3"/>
  <c r="N62" i="3"/>
  <c r="O62" i="3"/>
  <c r="P62" i="3"/>
  <c r="Q62" i="3"/>
  <c r="R62" i="3"/>
  <c r="S62" i="3"/>
  <c r="T62" i="3"/>
  <c r="U62" i="3"/>
  <c r="V62" i="3"/>
  <c r="W62" i="3"/>
  <c r="N63" i="3"/>
  <c r="O63" i="3"/>
  <c r="P63" i="3"/>
  <c r="Q63" i="3"/>
  <c r="R63" i="3"/>
  <c r="S63" i="3"/>
  <c r="T63" i="3"/>
  <c r="U63" i="3"/>
  <c r="V63" i="3"/>
  <c r="W63" i="3"/>
  <c r="N64" i="3"/>
  <c r="O64" i="3"/>
  <c r="P64" i="3"/>
  <c r="Q64" i="3"/>
  <c r="R64" i="3"/>
  <c r="S64" i="3"/>
  <c r="T64" i="3"/>
  <c r="U64" i="3"/>
  <c r="V64" i="3"/>
  <c r="W64" i="3"/>
  <c r="N65" i="3"/>
  <c r="O65" i="3"/>
  <c r="P65" i="3"/>
  <c r="Q65" i="3"/>
  <c r="R65" i="3"/>
  <c r="S65" i="3"/>
  <c r="T65" i="3"/>
  <c r="U65" i="3"/>
  <c r="V65" i="3"/>
  <c r="W65" i="3"/>
  <c r="N66" i="3"/>
  <c r="O66" i="3"/>
  <c r="P66" i="3"/>
  <c r="Q66" i="3"/>
  <c r="R66" i="3"/>
  <c r="S66" i="3"/>
  <c r="T66" i="3"/>
  <c r="U66" i="3"/>
  <c r="V66" i="3"/>
  <c r="W66" i="3"/>
  <c r="N67" i="3"/>
  <c r="O67" i="3"/>
  <c r="P67" i="3"/>
  <c r="Q67" i="3"/>
  <c r="R67" i="3"/>
  <c r="S67" i="3"/>
  <c r="T67" i="3"/>
  <c r="U67" i="3"/>
  <c r="V67" i="3"/>
  <c r="W67" i="3"/>
  <c r="N68" i="3"/>
  <c r="O68" i="3"/>
  <c r="P68" i="3"/>
  <c r="Q68" i="3"/>
  <c r="R68" i="3"/>
  <c r="S68" i="3"/>
  <c r="T68" i="3"/>
  <c r="U68" i="3"/>
  <c r="V68" i="3"/>
  <c r="W68" i="3"/>
  <c r="N69" i="3"/>
  <c r="O69" i="3"/>
  <c r="P69" i="3"/>
  <c r="Q69" i="3"/>
  <c r="R69" i="3"/>
  <c r="S69" i="3"/>
  <c r="T69" i="3"/>
  <c r="U69" i="3"/>
  <c r="V69" i="3"/>
  <c r="W69" i="3"/>
  <c r="N70" i="3"/>
  <c r="O70" i="3"/>
  <c r="P70" i="3"/>
  <c r="Q70" i="3"/>
  <c r="R70" i="3"/>
  <c r="S70" i="3"/>
  <c r="T70" i="3"/>
  <c r="U70" i="3"/>
  <c r="V70" i="3"/>
  <c r="W70" i="3"/>
  <c r="N71" i="3"/>
  <c r="O71" i="3"/>
  <c r="P71" i="3"/>
  <c r="Q71" i="3"/>
  <c r="R71" i="3"/>
  <c r="S71" i="3"/>
  <c r="T71" i="3"/>
  <c r="U71" i="3"/>
  <c r="V71" i="3"/>
  <c r="W71" i="3"/>
  <c r="N72" i="3"/>
  <c r="O72" i="3"/>
  <c r="P72" i="3"/>
  <c r="Q72" i="3"/>
  <c r="R72" i="3"/>
  <c r="S72" i="3"/>
  <c r="T72" i="3"/>
  <c r="U72" i="3"/>
  <c r="V72" i="3"/>
  <c r="W72" i="3"/>
  <c r="N73" i="3"/>
  <c r="O73" i="3"/>
  <c r="P73" i="3"/>
  <c r="Q73" i="3"/>
  <c r="R73" i="3"/>
  <c r="S73" i="3"/>
  <c r="T73" i="3"/>
  <c r="U73" i="3"/>
  <c r="V73" i="3"/>
  <c r="W73" i="3"/>
  <c r="N74" i="3"/>
  <c r="O74" i="3"/>
  <c r="P74" i="3"/>
  <c r="Q74" i="3"/>
  <c r="R74" i="3"/>
  <c r="S74" i="3"/>
  <c r="T74" i="3"/>
  <c r="U74" i="3"/>
  <c r="V74" i="3"/>
  <c r="W74" i="3"/>
  <c r="N75" i="3"/>
  <c r="O75" i="3"/>
  <c r="P75" i="3"/>
  <c r="Q75" i="3"/>
  <c r="R75" i="3"/>
  <c r="S75" i="3"/>
  <c r="T75" i="3"/>
  <c r="U75" i="3"/>
  <c r="V75" i="3"/>
  <c r="W75" i="3"/>
  <c r="N76" i="3"/>
  <c r="O76" i="3"/>
  <c r="P76" i="3"/>
  <c r="Q76" i="3"/>
  <c r="R76" i="3"/>
  <c r="S76" i="3"/>
  <c r="T76" i="3"/>
  <c r="U76" i="3"/>
  <c r="V76" i="3"/>
  <c r="W76" i="3"/>
  <c r="N77" i="3"/>
  <c r="O77" i="3"/>
  <c r="P77" i="3"/>
  <c r="Q77" i="3"/>
  <c r="R77" i="3"/>
  <c r="S77" i="3"/>
  <c r="T77" i="3"/>
  <c r="U77" i="3"/>
  <c r="V77" i="3"/>
  <c r="W77" i="3"/>
  <c r="N78" i="3"/>
  <c r="O78" i="3"/>
  <c r="P78" i="3"/>
  <c r="Q78" i="3"/>
  <c r="R78" i="3"/>
  <c r="S78" i="3"/>
  <c r="T78" i="3"/>
  <c r="U78" i="3"/>
  <c r="V78" i="3"/>
  <c r="W78" i="3"/>
  <c r="N79" i="3"/>
  <c r="O79" i="3"/>
  <c r="P79" i="3"/>
  <c r="Q79" i="3"/>
  <c r="R79" i="3"/>
  <c r="S79" i="3"/>
  <c r="T79" i="3"/>
  <c r="U79" i="3"/>
  <c r="V79" i="3"/>
  <c r="W79" i="3"/>
  <c r="N80" i="3"/>
  <c r="O80" i="3"/>
  <c r="P80" i="3"/>
  <c r="Q80" i="3"/>
  <c r="R80" i="3"/>
  <c r="S80" i="3"/>
  <c r="T80" i="3"/>
  <c r="U80" i="3"/>
  <c r="V80" i="3"/>
  <c r="W80" i="3"/>
  <c r="N81" i="3"/>
  <c r="O81" i="3"/>
  <c r="P81" i="3"/>
  <c r="Q81" i="3"/>
  <c r="R81" i="3"/>
  <c r="S81" i="3"/>
  <c r="T81" i="3"/>
  <c r="U81" i="3"/>
  <c r="V81" i="3"/>
  <c r="W81" i="3"/>
  <c r="N82" i="3"/>
  <c r="O82" i="3"/>
  <c r="P82" i="3"/>
  <c r="Q82" i="3"/>
  <c r="R82" i="3"/>
  <c r="S82" i="3"/>
  <c r="T82" i="3"/>
  <c r="U82" i="3"/>
  <c r="V82" i="3"/>
  <c r="W82" i="3"/>
  <c r="N83" i="3"/>
  <c r="O83" i="3"/>
  <c r="P83" i="3"/>
  <c r="Q83" i="3"/>
  <c r="R83" i="3"/>
  <c r="S83" i="3"/>
  <c r="T83" i="3"/>
  <c r="U83" i="3"/>
  <c r="V83" i="3"/>
  <c r="W83" i="3"/>
  <c r="N84" i="3"/>
  <c r="O84" i="3"/>
  <c r="P84" i="3"/>
  <c r="Q84" i="3"/>
  <c r="R84" i="3"/>
  <c r="S84" i="3"/>
  <c r="T84" i="3"/>
  <c r="U84" i="3"/>
  <c r="V84" i="3"/>
  <c r="W84" i="3"/>
  <c r="N85" i="3"/>
  <c r="O85" i="3"/>
  <c r="P85" i="3"/>
  <c r="Q85" i="3"/>
  <c r="R85" i="3"/>
  <c r="S85" i="3"/>
  <c r="T85" i="3"/>
  <c r="U85" i="3"/>
  <c r="V85" i="3"/>
  <c r="W85" i="3"/>
  <c r="N86" i="3"/>
  <c r="O86" i="3"/>
  <c r="P86" i="3"/>
  <c r="Q86" i="3"/>
  <c r="R86" i="3"/>
  <c r="S86" i="3"/>
  <c r="T86" i="3"/>
  <c r="U86" i="3"/>
  <c r="V86" i="3"/>
  <c r="W86" i="3"/>
  <c r="N87" i="3"/>
  <c r="O87" i="3"/>
  <c r="P87" i="3"/>
  <c r="Q87" i="3"/>
  <c r="R87" i="3"/>
  <c r="S87" i="3"/>
  <c r="T87" i="3"/>
  <c r="U87" i="3"/>
  <c r="V87" i="3"/>
  <c r="W87" i="3"/>
  <c r="N88" i="3"/>
  <c r="O88" i="3"/>
  <c r="P88" i="3"/>
  <c r="Q88" i="3"/>
  <c r="R88" i="3"/>
  <c r="S88" i="3"/>
  <c r="T88" i="3"/>
  <c r="U88" i="3"/>
  <c r="V88" i="3"/>
  <c r="W88" i="3"/>
  <c r="N89" i="3"/>
  <c r="O89" i="3"/>
  <c r="P89" i="3"/>
  <c r="Q89" i="3"/>
  <c r="R89" i="3"/>
  <c r="S89" i="3"/>
  <c r="T89" i="3"/>
  <c r="U89" i="3"/>
  <c r="V89" i="3"/>
  <c r="W89" i="3"/>
  <c r="N90" i="3"/>
  <c r="O90" i="3"/>
  <c r="P90" i="3"/>
  <c r="Q90" i="3"/>
  <c r="R90" i="3"/>
  <c r="S90" i="3"/>
  <c r="T90" i="3"/>
  <c r="U90" i="3"/>
  <c r="V90" i="3"/>
  <c r="W90" i="3"/>
  <c r="N91" i="3"/>
  <c r="O91" i="3"/>
  <c r="P91" i="3"/>
  <c r="Q91" i="3"/>
  <c r="R91" i="3"/>
  <c r="S91" i="3"/>
  <c r="T91" i="3"/>
  <c r="U91" i="3"/>
  <c r="V91" i="3"/>
  <c r="W91" i="3"/>
  <c r="N92" i="3"/>
  <c r="O92" i="3"/>
  <c r="P92" i="3"/>
  <c r="Q92" i="3"/>
  <c r="R92" i="3"/>
  <c r="S92" i="3"/>
  <c r="T92" i="3"/>
  <c r="U92" i="3"/>
  <c r="V92" i="3"/>
  <c r="W92" i="3"/>
  <c r="N93" i="3"/>
  <c r="O93" i="3"/>
  <c r="P93" i="3"/>
  <c r="Q93" i="3"/>
  <c r="R93" i="3"/>
  <c r="S93" i="3"/>
  <c r="T93" i="3"/>
  <c r="U93" i="3"/>
  <c r="V93" i="3"/>
  <c r="W93" i="3"/>
  <c r="N94" i="3"/>
  <c r="O94" i="3"/>
  <c r="P94" i="3"/>
  <c r="Q94" i="3"/>
  <c r="R94" i="3"/>
  <c r="S94" i="3"/>
  <c r="T94" i="3"/>
  <c r="U94" i="3"/>
  <c r="V94" i="3"/>
  <c r="W94" i="3"/>
  <c r="N95" i="3"/>
  <c r="O95" i="3"/>
  <c r="P95" i="3"/>
  <c r="Q95" i="3"/>
  <c r="R95" i="3"/>
  <c r="S95" i="3"/>
  <c r="T95" i="3"/>
  <c r="U95" i="3"/>
  <c r="V95" i="3"/>
  <c r="W95" i="3"/>
  <c r="N96" i="3"/>
  <c r="O96" i="3"/>
  <c r="P96" i="3"/>
  <c r="Q96" i="3"/>
  <c r="R96" i="3"/>
  <c r="S96" i="3"/>
  <c r="T96" i="3"/>
  <c r="U96" i="3"/>
  <c r="V96" i="3"/>
  <c r="W96" i="3"/>
  <c r="N97" i="3"/>
  <c r="O97" i="3"/>
  <c r="P97" i="3"/>
  <c r="Q97" i="3"/>
  <c r="R97" i="3"/>
  <c r="S97" i="3"/>
  <c r="T97" i="3"/>
  <c r="U97" i="3"/>
  <c r="V97" i="3"/>
  <c r="W97" i="3"/>
  <c r="N98" i="3"/>
  <c r="O98" i="3"/>
  <c r="P98" i="3"/>
  <c r="Q98" i="3"/>
  <c r="R98" i="3"/>
  <c r="S98" i="3"/>
  <c r="T98" i="3"/>
  <c r="U98" i="3"/>
  <c r="V98" i="3"/>
  <c r="W98" i="3"/>
  <c r="N99" i="3"/>
  <c r="O99" i="3"/>
  <c r="P99" i="3"/>
  <c r="Q99" i="3"/>
  <c r="R99" i="3"/>
  <c r="S99" i="3"/>
  <c r="T99" i="3"/>
  <c r="U99" i="3"/>
  <c r="V99" i="3"/>
  <c r="W99" i="3"/>
  <c r="N100" i="3"/>
  <c r="O100" i="3"/>
  <c r="P100" i="3"/>
  <c r="Q100" i="3"/>
  <c r="R100" i="3"/>
  <c r="S100" i="3"/>
  <c r="T100" i="3"/>
  <c r="U100" i="3"/>
  <c r="V100" i="3"/>
  <c r="W100" i="3"/>
  <c r="N101" i="3"/>
  <c r="O101" i="3"/>
  <c r="P101" i="3"/>
  <c r="Q101" i="3"/>
  <c r="R101" i="3"/>
  <c r="S101" i="3"/>
  <c r="T101" i="3"/>
  <c r="U101" i="3"/>
  <c r="V101" i="3"/>
  <c r="W101" i="3"/>
  <c r="N102" i="3"/>
  <c r="O102" i="3"/>
  <c r="P102" i="3"/>
  <c r="Q102" i="3"/>
  <c r="R102" i="3"/>
  <c r="S102" i="3"/>
  <c r="T102" i="3"/>
  <c r="U102" i="3"/>
  <c r="V102" i="3"/>
  <c r="W102" i="3"/>
  <c r="N103" i="3"/>
  <c r="O103" i="3"/>
  <c r="P103" i="3"/>
  <c r="Q103" i="3"/>
  <c r="R103" i="3"/>
  <c r="S103" i="3"/>
  <c r="T103" i="3"/>
  <c r="U103" i="3"/>
  <c r="V103" i="3"/>
  <c r="W103" i="3"/>
  <c r="N104" i="3"/>
  <c r="O104" i="3"/>
  <c r="P104" i="3"/>
  <c r="Q104" i="3"/>
  <c r="R104" i="3"/>
  <c r="S104" i="3"/>
  <c r="T104" i="3"/>
  <c r="U104" i="3"/>
  <c r="V104" i="3"/>
  <c r="W104" i="3"/>
  <c r="N105" i="3"/>
  <c r="O105" i="3"/>
  <c r="P105" i="3"/>
  <c r="Q105" i="3"/>
  <c r="R105" i="3"/>
  <c r="S105" i="3"/>
  <c r="T105" i="3"/>
  <c r="U105" i="3"/>
  <c r="V105" i="3"/>
  <c r="W105" i="3"/>
  <c r="N106" i="3"/>
  <c r="O106" i="3"/>
  <c r="P106" i="3"/>
  <c r="Q106" i="3"/>
  <c r="R106" i="3"/>
  <c r="S106" i="3"/>
  <c r="T106" i="3"/>
  <c r="U106" i="3"/>
  <c r="V106" i="3"/>
  <c r="W106" i="3"/>
  <c r="N107" i="3"/>
  <c r="O107" i="3"/>
  <c r="P107" i="3"/>
  <c r="Q107" i="3"/>
  <c r="R107" i="3"/>
  <c r="S107" i="3"/>
  <c r="T107" i="3"/>
  <c r="U107" i="3"/>
  <c r="V107" i="3"/>
  <c r="W107" i="3"/>
  <c r="N108" i="3"/>
  <c r="O108" i="3"/>
  <c r="P108" i="3"/>
  <c r="Q108" i="3"/>
  <c r="R108" i="3"/>
  <c r="S108" i="3"/>
  <c r="T108" i="3"/>
  <c r="U108" i="3"/>
  <c r="V108" i="3"/>
  <c r="W108" i="3"/>
  <c r="N109" i="3"/>
  <c r="O109" i="3"/>
  <c r="P109" i="3"/>
  <c r="Q109" i="3"/>
  <c r="R109" i="3"/>
  <c r="S109" i="3"/>
  <c r="T109" i="3"/>
  <c r="U109" i="3"/>
  <c r="V109" i="3"/>
  <c r="W109" i="3"/>
  <c r="N110" i="3"/>
  <c r="O110" i="3"/>
  <c r="P110" i="3"/>
  <c r="Q110" i="3"/>
  <c r="R110" i="3"/>
  <c r="S110" i="3"/>
  <c r="T110" i="3"/>
  <c r="U110" i="3"/>
  <c r="V110" i="3"/>
  <c r="W110" i="3"/>
  <c r="N111" i="3"/>
  <c r="O111" i="3"/>
  <c r="P111" i="3"/>
  <c r="Q111" i="3"/>
  <c r="R111" i="3"/>
  <c r="S111" i="3"/>
  <c r="T111" i="3"/>
  <c r="U111" i="3"/>
  <c r="V111" i="3"/>
  <c r="W111" i="3"/>
  <c r="N112" i="3"/>
  <c r="O112" i="3"/>
  <c r="P112" i="3"/>
  <c r="Q112" i="3"/>
  <c r="R112" i="3"/>
  <c r="S112" i="3"/>
  <c r="T112" i="3"/>
  <c r="U112" i="3"/>
  <c r="V112" i="3"/>
  <c r="W112" i="3"/>
  <c r="N113" i="3"/>
  <c r="O113" i="3"/>
  <c r="P113" i="3"/>
  <c r="Q113" i="3"/>
  <c r="R113" i="3"/>
  <c r="S113" i="3"/>
  <c r="T113" i="3"/>
  <c r="U113" i="3"/>
  <c r="V113" i="3"/>
  <c r="W113" i="3"/>
  <c r="N114" i="3"/>
  <c r="O114" i="3"/>
  <c r="P114" i="3"/>
  <c r="Q114" i="3"/>
  <c r="R114" i="3"/>
  <c r="S114" i="3"/>
  <c r="T114" i="3"/>
  <c r="U114" i="3"/>
  <c r="V114" i="3"/>
  <c r="W114" i="3"/>
  <c r="N115" i="3"/>
  <c r="O115" i="3"/>
  <c r="P115" i="3"/>
  <c r="Q115" i="3"/>
  <c r="R115" i="3"/>
  <c r="S115" i="3"/>
  <c r="T115" i="3"/>
  <c r="U115" i="3"/>
  <c r="V115" i="3"/>
  <c r="W115" i="3"/>
  <c r="N116" i="3"/>
  <c r="O116" i="3"/>
  <c r="P116" i="3"/>
  <c r="Q116" i="3"/>
  <c r="R116" i="3"/>
  <c r="S116" i="3"/>
  <c r="T116" i="3"/>
  <c r="U116" i="3"/>
  <c r="V116" i="3"/>
  <c r="W116" i="3"/>
  <c r="N117" i="3"/>
  <c r="O117" i="3"/>
  <c r="P117" i="3"/>
  <c r="Q117" i="3"/>
  <c r="R117" i="3"/>
  <c r="S117" i="3"/>
  <c r="T117" i="3"/>
  <c r="U117" i="3"/>
  <c r="V117" i="3"/>
  <c r="W117" i="3"/>
  <c r="N118" i="3"/>
  <c r="O118" i="3"/>
  <c r="P118" i="3"/>
  <c r="Q118" i="3"/>
  <c r="R118" i="3"/>
  <c r="S118" i="3"/>
  <c r="T118" i="3"/>
  <c r="U118" i="3"/>
  <c r="V118" i="3"/>
  <c r="W118" i="3"/>
  <c r="N119" i="3"/>
  <c r="O119" i="3"/>
  <c r="P119" i="3"/>
  <c r="Q119" i="3"/>
  <c r="R119" i="3"/>
  <c r="S119" i="3"/>
  <c r="T119" i="3"/>
  <c r="U119" i="3"/>
  <c r="V119" i="3"/>
  <c r="W119" i="3"/>
  <c r="N120" i="3"/>
  <c r="O120" i="3"/>
  <c r="P120" i="3"/>
  <c r="Q120" i="3"/>
  <c r="R120" i="3"/>
  <c r="S120" i="3"/>
  <c r="T120" i="3"/>
  <c r="U120" i="3"/>
  <c r="V120" i="3"/>
  <c r="W120" i="3"/>
  <c r="N121" i="3"/>
  <c r="O121" i="3"/>
  <c r="P121" i="3"/>
  <c r="Q121" i="3"/>
  <c r="R121" i="3"/>
  <c r="S121" i="3"/>
  <c r="T121" i="3"/>
  <c r="U121" i="3"/>
  <c r="V121" i="3"/>
  <c r="W121" i="3"/>
  <c r="N122" i="3"/>
  <c r="O122" i="3"/>
  <c r="P122" i="3"/>
  <c r="Q122" i="3"/>
  <c r="R122" i="3"/>
  <c r="S122" i="3"/>
  <c r="T122" i="3"/>
  <c r="U122" i="3"/>
  <c r="V122" i="3"/>
  <c r="W122" i="3"/>
  <c r="N123" i="3"/>
  <c r="O123" i="3"/>
  <c r="P123" i="3"/>
  <c r="Q123" i="3"/>
  <c r="R123" i="3"/>
  <c r="S123" i="3"/>
  <c r="T123" i="3"/>
  <c r="U123" i="3"/>
  <c r="V123" i="3"/>
  <c r="W123" i="3"/>
  <c r="N124" i="3"/>
  <c r="O124" i="3"/>
  <c r="P124" i="3"/>
  <c r="Q124" i="3"/>
  <c r="R124" i="3"/>
  <c r="S124" i="3"/>
  <c r="T124" i="3"/>
  <c r="U124" i="3"/>
  <c r="V124" i="3"/>
  <c r="W124" i="3"/>
  <c r="N125" i="3"/>
  <c r="O125" i="3"/>
  <c r="P125" i="3"/>
  <c r="Q125" i="3"/>
  <c r="R125" i="3"/>
  <c r="S125" i="3"/>
  <c r="T125" i="3"/>
  <c r="U125" i="3"/>
  <c r="V125" i="3"/>
  <c r="W125" i="3"/>
  <c r="N126" i="3"/>
  <c r="O126" i="3"/>
  <c r="P126" i="3"/>
  <c r="Q126" i="3"/>
  <c r="R126" i="3"/>
  <c r="S126" i="3"/>
  <c r="T126" i="3"/>
  <c r="U126" i="3"/>
  <c r="V126" i="3"/>
  <c r="W126" i="3"/>
  <c r="N127" i="3"/>
  <c r="O127" i="3"/>
  <c r="P127" i="3"/>
  <c r="Q127" i="3"/>
  <c r="R127" i="3"/>
  <c r="S127" i="3"/>
  <c r="T127" i="3"/>
  <c r="U127" i="3"/>
  <c r="V127" i="3"/>
  <c r="W127" i="3"/>
  <c r="N128" i="3"/>
  <c r="O128" i="3"/>
  <c r="P128" i="3"/>
  <c r="Q128" i="3"/>
  <c r="R128" i="3"/>
  <c r="S128" i="3"/>
  <c r="T128" i="3"/>
  <c r="U128" i="3"/>
  <c r="V128" i="3"/>
  <c r="W128" i="3"/>
  <c r="N129" i="3"/>
  <c r="O129" i="3"/>
  <c r="P129" i="3"/>
  <c r="Q129" i="3"/>
  <c r="R129" i="3"/>
  <c r="S129" i="3"/>
  <c r="T129" i="3"/>
  <c r="U129" i="3"/>
  <c r="V129" i="3"/>
  <c r="W129" i="3"/>
  <c r="N130" i="3"/>
  <c r="O130" i="3"/>
  <c r="P130" i="3"/>
  <c r="Q130" i="3"/>
  <c r="R130" i="3"/>
  <c r="S130" i="3"/>
  <c r="T130" i="3"/>
  <c r="U130" i="3"/>
  <c r="V130" i="3"/>
  <c r="W130" i="3"/>
  <c r="N131" i="3"/>
  <c r="O131" i="3"/>
  <c r="P131" i="3"/>
  <c r="Q131" i="3"/>
  <c r="R131" i="3"/>
  <c r="S131" i="3"/>
  <c r="T131" i="3"/>
  <c r="U131" i="3"/>
  <c r="V131" i="3"/>
  <c r="W131" i="3"/>
  <c r="N132" i="3"/>
  <c r="O132" i="3"/>
  <c r="P132" i="3"/>
  <c r="Q132" i="3"/>
  <c r="R132" i="3"/>
  <c r="S132" i="3"/>
  <c r="T132" i="3"/>
  <c r="U132" i="3"/>
  <c r="V132" i="3"/>
  <c r="W132" i="3"/>
  <c r="N133" i="3"/>
  <c r="O133" i="3"/>
  <c r="P133" i="3"/>
  <c r="Q133" i="3"/>
  <c r="R133" i="3"/>
  <c r="S133" i="3"/>
  <c r="T133" i="3"/>
  <c r="U133" i="3"/>
  <c r="V133" i="3"/>
  <c r="W133" i="3"/>
  <c r="N134" i="3"/>
  <c r="O134" i="3"/>
  <c r="P134" i="3"/>
  <c r="Q134" i="3"/>
  <c r="R134" i="3"/>
  <c r="S134" i="3"/>
  <c r="T134" i="3"/>
  <c r="U134" i="3"/>
  <c r="V134" i="3"/>
  <c r="W134" i="3"/>
  <c r="N135" i="3"/>
  <c r="O135" i="3"/>
  <c r="P135" i="3"/>
  <c r="Q135" i="3"/>
  <c r="R135" i="3"/>
  <c r="S135" i="3"/>
  <c r="T135" i="3"/>
  <c r="U135" i="3"/>
  <c r="V135" i="3"/>
  <c r="W135" i="3"/>
  <c r="N136" i="3"/>
  <c r="O136" i="3"/>
  <c r="P136" i="3"/>
  <c r="Q136" i="3"/>
  <c r="R136" i="3"/>
  <c r="S136" i="3"/>
  <c r="T136" i="3"/>
  <c r="U136" i="3"/>
  <c r="V136" i="3"/>
  <c r="W136" i="3"/>
  <c r="N137" i="3"/>
  <c r="O137" i="3"/>
  <c r="P137" i="3"/>
  <c r="Q137" i="3"/>
  <c r="R137" i="3"/>
  <c r="S137" i="3"/>
  <c r="T137" i="3"/>
  <c r="U137" i="3"/>
  <c r="V137" i="3"/>
  <c r="W137" i="3"/>
  <c r="N138" i="3"/>
  <c r="O138" i="3"/>
  <c r="P138" i="3"/>
  <c r="Q138" i="3"/>
  <c r="R138" i="3"/>
  <c r="S138" i="3"/>
  <c r="T138" i="3"/>
  <c r="U138" i="3"/>
  <c r="V138" i="3"/>
  <c r="W138" i="3"/>
  <c r="N139" i="3"/>
  <c r="O139" i="3"/>
  <c r="P139" i="3"/>
  <c r="Q139" i="3"/>
  <c r="R139" i="3"/>
  <c r="S139" i="3"/>
  <c r="T139" i="3"/>
  <c r="U139" i="3"/>
  <c r="V139" i="3"/>
  <c r="W139" i="3"/>
  <c r="N140" i="3"/>
  <c r="O140" i="3"/>
  <c r="P140" i="3"/>
  <c r="Q140" i="3"/>
  <c r="R140" i="3"/>
  <c r="S140" i="3"/>
  <c r="T140" i="3"/>
  <c r="U140" i="3"/>
  <c r="V140" i="3"/>
  <c r="W140" i="3"/>
  <c r="N141" i="3"/>
  <c r="O141" i="3"/>
  <c r="P141" i="3"/>
  <c r="Q141" i="3"/>
  <c r="R141" i="3"/>
  <c r="S141" i="3"/>
  <c r="T141" i="3"/>
  <c r="U141" i="3"/>
  <c r="V141" i="3"/>
  <c r="W141" i="3"/>
  <c r="N142" i="3"/>
  <c r="O142" i="3"/>
  <c r="P142" i="3"/>
  <c r="Q142" i="3"/>
  <c r="R142" i="3"/>
  <c r="S142" i="3"/>
  <c r="T142" i="3"/>
  <c r="U142" i="3"/>
  <c r="V142" i="3"/>
  <c r="W142" i="3"/>
  <c r="N143" i="3"/>
  <c r="O143" i="3"/>
  <c r="P143" i="3"/>
  <c r="Q143" i="3"/>
  <c r="R143" i="3"/>
  <c r="S143" i="3"/>
  <c r="T143" i="3"/>
  <c r="U143" i="3"/>
  <c r="V143" i="3"/>
  <c r="W143" i="3"/>
  <c r="N144" i="3"/>
  <c r="O144" i="3"/>
  <c r="P144" i="3"/>
  <c r="Q144" i="3"/>
  <c r="R144" i="3"/>
  <c r="S144" i="3"/>
  <c r="T144" i="3"/>
  <c r="U144" i="3"/>
  <c r="V144" i="3"/>
  <c r="W144" i="3"/>
  <c r="N145" i="3"/>
  <c r="O145" i="3"/>
  <c r="P145" i="3"/>
  <c r="Q145" i="3"/>
  <c r="R145" i="3"/>
  <c r="S145" i="3"/>
  <c r="T145" i="3"/>
  <c r="U145" i="3"/>
  <c r="V145" i="3"/>
  <c r="W145" i="3"/>
  <c r="N146" i="3"/>
  <c r="O146" i="3"/>
  <c r="P146" i="3"/>
  <c r="Q146" i="3"/>
  <c r="R146" i="3"/>
  <c r="S146" i="3"/>
  <c r="T146" i="3"/>
  <c r="U146" i="3"/>
  <c r="V146" i="3"/>
  <c r="W146" i="3"/>
  <c r="N147" i="3"/>
  <c r="O147" i="3"/>
  <c r="P147" i="3"/>
  <c r="Q147" i="3"/>
  <c r="R147" i="3"/>
  <c r="S147" i="3"/>
  <c r="T147" i="3"/>
  <c r="U147" i="3"/>
  <c r="V147" i="3"/>
  <c r="W147" i="3"/>
  <c r="N148" i="3"/>
  <c r="O148" i="3"/>
  <c r="P148" i="3"/>
  <c r="Q148" i="3"/>
  <c r="R148" i="3"/>
  <c r="S148" i="3"/>
  <c r="T148" i="3"/>
  <c r="U148" i="3"/>
  <c r="V148" i="3"/>
  <c r="W148" i="3"/>
  <c r="N149" i="3"/>
  <c r="O149" i="3"/>
  <c r="P149" i="3"/>
  <c r="Q149" i="3"/>
  <c r="R149" i="3"/>
  <c r="S149" i="3"/>
  <c r="T149" i="3"/>
  <c r="U149" i="3"/>
  <c r="V149" i="3"/>
  <c r="W149" i="3"/>
  <c r="N150" i="3"/>
  <c r="O150" i="3"/>
  <c r="P150" i="3"/>
  <c r="Q150" i="3"/>
  <c r="R150" i="3"/>
  <c r="S150" i="3"/>
  <c r="T150" i="3"/>
  <c r="U150" i="3"/>
  <c r="V150" i="3"/>
  <c r="W150" i="3"/>
  <c r="N151" i="3"/>
  <c r="O151" i="3"/>
  <c r="P151" i="3"/>
  <c r="Q151" i="3"/>
  <c r="R151" i="3"/>
  <c r="S151" i="3"/>
  <c r="T151" i="3"/>
  <c r="U151" i="3"/>
  <c r="V151" i="3"/>
  <c r="W151" i="3"/>
  <c r="N152" i="3"/>
  <c r="O152" i="3"/>
  <c r="P152" i="3"/>
  <c r="Q152" i="3"/>
  <c r="R152" i="3"/>
  <c r="S152" i="3"/>
  <c r="T152" i="3"/>
  <c r="U152" i="3"/>
  <c r="V152" i="3"/>
  <c r="W152" i="3"/>
  <c r="N153" i="3"/>
  <c r="O153" i="3"/>
  <c r="P153" i="3"/>
  <c r="Q153" i="3"/>
  <c r="R153" i="3"/>
  <c r="S153" i="3"/>
  <c r="T153" i="3"/>
  <c r="U153" i="3"/>
  <c r="V153" i="3"/>
  <c r="W153" i="3"/>
  <c r="N154" i="3"/>
  <c r="O154" i="3"/>
  <c r="P154" i="3"/>
  <c r="Q154" i="3"/>
  <c r="R154" i="3"/>
  <c r="S154" i="3"/>
  <c r="T154" i="3"/>
  <c r="U154" i="3"/>
  <c r="V154" i="3"/>
  <c r="W154" i="3"/>
  <c r="N155" i="3"/>
  <c r="O155" i="3"/>
  <c r="P155" i="3"/>
  <c r="Q155" i="3"/>
  <c r="R155" i="3"/>
  <c r="S155" i="3"/>
  <c r="T155" i="3"/>
  <c r="U155" i="3"/>
  <c r="V155" i="3"/>
  <c r="W155" i="3"/>
  <c r="N156" i="3"/>
  <c r="O156" i="3"/>
  <c r="P156" i="3"/>
  <c r="Q156" i="3"/>
  <c r="R156" i="3"/>
  <c r="S156" i="3"/>
  <c r="T156" i="3"/>
  <c r="U156" i="3"/>
  <c r="V156" i="3"/>
  <c r="W156" i="3"/>
  <c r="N157" i="3"/>
  <c r="O157" i="3"/>
  <c r="P157" i="3"/>
  <c r="Q157" i="3"/>
  <c r="R157" i="3"/>
  <c r="S157" i="3"/>
  <c r="T157" i="3"/>
  <c r="U157" i="3"/>
  <c r="V157" i="3"/>
  <c r="W157" i="3"/>
  <c r="N158" i="3"/>
  <c r="O158" i="3"/>
  <c r="P158" i="3"/>
  <c r="Q158" i="3"/>
  <c r="R158" i="3"/>
  <c r="S158" i="3"/>
  <c r="T158" i="3"/>
  <c r="U158" i="3"/>
  <c r="V158" i="3"/>
  <c r="W158" i="3"/>
  <c r="N159" i="3"/>
  <c r="O159" i="3"/>
  <c r="P159" i="3"/>
  <c r="Q159" i="3"/>
  <c r="R159" i="3"/>
  <c r="S159" i="3"/>
  <c r="T159" i="3"/>
  <c r="U159" i="3"/>
  <c r="V159" i="3"/>
  <c r="W159" i="3"/>
  <c r="N160" i="3"/>
  <c r="O160" i="3"/>
  <c r="P160" i="3"/>
  <c r="Q160" i="3"/>
  <c r="R160" i="3"/>
  <c r="S160" i="3"/>
  <c r="T160" i="3"/>
  <c r="U160" i="3"/>
  <c r="V160" i="3"/>
  <c r="W160" i="3"/>
  <c r="N161" i="3"/>
  <c r="O161" i="3"/>
  <c r="P161" i="3"/>
  <c r="Q161" i="3"/>
  <c r="R161" i="3"/>
  <c r="S161" i="3"/>
  <c r="T161" i="3"/>
  <c r="U161" i="3"/>
  <c r="V161" i="3"/>
  <c r="W161" i="3"/>
  <c r="N162" i="3"/>
  <c r="O162" i="3"/>
  <c r="P162" i="3"/>
  <c r="Q162" i="3"/>
  <c r="R162" i="3"/>
  <c r="S162" i="3"/>
  <c r="T162" i="3"/>
  <c r="U162" i="3"/>
  <c r="V162" i="3"/>
  <c r="W162" i="3"/>
  <c r="N163" i="3"/>
  <c r="O163" i="3"/>
  <c r="P163" i="3"/>
  <c r="Q163" i="3"/>
  <c r="R163" i="3"/>
  <c r="S163" i="3"/>
  <c r="T163" i="3"/>
  <c r="U163" i="3"/>
  <c r="V163" i="3"/>
  <c r="W163" i="3"/>
  <c r="N164" i="3"/>
  <c r="O164" i="3"/>
  <c r="P164" i="3"/>
  <c r="Q164" i="3"/>
  <c r="R164" i="3"/>
  <c r="S164" i="3"/>
  <c r="T164" i="3"/>
  <c r="U164" i="3"/>
  <c r="V164" i="3"/>
  <c r="W164" i="3"/>
  <c r="N165" i="3"/>
  <c r="O165" i="3"/>
  <c r="P165" i="3"/>
  <c r="Q165" i="3"/>
  <c r="R165" i="3"/>
  <c r="S165" i="3"/>
  <c r="T165" i="3"/>
  <c r="U165" i="3"/>
  <c r="V165" i="3"/>
  <c r="W165" i="3"/>
  <c r="N166" i="3"/>
  <c r="O166" i="3"/>
  <c r="P166" i="3"/>
  <c r="Q166" i="3"/>
  <c r="R166" i="3"/>
  <c r="S166" i="3"/>
  <c r="T166" i="3"/>
  <c r="U166" i="3"/>
  <c r="V166" i="3"/>
  <c r="W166" i="3"/>
  <c r="N167" i="3"/>
  <c r="O167" i="3"/>
  <c r="P167" i="3"/>
  <c r="Q167" i="3"/>
  <c r="R167" i="3"/>
  <c r="S167" i="3"/>
  <c r="T167" i="3"/>
  <c r="U167" i="3"/>
  <c r="V167" i="3"/>
  <c r="W167" i="3"/>
  <c r="N168" i="3"/>
  <c r="O168" i="3"/>
  <c r="P168" i="3"/>
  <c r="Q168" i="3"/>
  <c r="R168" i="3"/>
  <c r="S168" i="3"/>
  <c r="T168" i="3"/>
  <c r="U168" i="3"/>
  <c r="V168" i="3"/>
  <c r="W168" i="3"/>
  <c r="N169" i="3"/>
  <c r="O169" i="3"/>
  <c r="P169" i="3"/>
  <c r="Q169" i="3"/>
  <c r="R169" i="3"/>
  <c r="S169" i="3"/>
  <c r="T169" i="3"/>
  <c r="U169" i="3"/>
  <c r="V169" i="3"/>
  <c r="W169" i="3"/>
  <c r="N170" i="3"/>
  <c r="O170" i="3"/>
  <c r="P170" i="3"/>
  <c r="Q170" i="3"/>
  <c r="R170" i="3"/>
  <c r="S170" i="3"/>
  <c r="T170" i="3"/>
  <c r="U170" i="3"/>
  <c r="V170" i="3"/>
  <c r="W170" i="3"/>
  <c r="N171" i="3"/>
  <c r="O171" i="3"/>
  <c r="P171" i="3"/>
  <c r="Q171" i="3"/>
  <c r="R171" i="3"/>
  <c r="S171" i="3"/>
  <c r="T171" i="3"/>
  <c r="U171" i="3"/>
  <c r="V171" i="3"/>
  <c r="W171" i="3"/>
  <c r="N172" i="3"/>
  <c r="O172" i="3"/>
  <c r="P172" i="3"/>
  <c r="Q172" i="3"/>
  <c r="R172" i="3"/>
  <c r="S172" i="3"/>
  <c r="T172" i="3"/>
  <c r="U172" i="3"/>
  <c r="V172" i="3"/>
  <c r="W172" i="3"/>
  <c r="N173" i="3"/>
  <c r="O173" i="3"/>
  <c r="P173" i="3"/>
  <c r="Q173" i="3"/>
  <c r="R173" i="3"/>
  <c r="S173" i="3"/>
  <c r="T173" i="3"/>
  <c r="U173" i="3"/>
  <c r="V173" i="3"/>
  <c r="W173" i="3"/>
  <c r="N174" i="3"/>
  <c r="O174" i="3"/>
  <c r="P174" i="3"/>
  <c r="Q174" i="3"/>
  <c r="R174" i="3"/>
  <c r="S174" i="3"/>
  <c r="T174" i="3"/>
  <c r="U174" i="3"/>
  <c r="V174" i="3"/>
  <c r="W174" i="3"/>
  <c r="N175" i="3"/>
  <c r="O175" i="3"/>
  <c r="P175" i="3"/>
  <c r="Q175" i="3"/>
  <c r="R175" i="3"/>
  <c r="S175" i="3"/>
  <c r="T175" i="3"/>
  <c r="U175" i="3"/>
  <c r="V175" i="3"/>
  <c r="W175" i="3"/>
  <c r="N176" i="3"/>
  <c r="O176" i="3"/>
  <c r="P176" i="3"/>
  <c r="Q176" i="3"/>
  <c r="R176" i="3"/>
  <c r="S176" i="3"/>
  <c r="T176" i="3"/>
  <c r="U176" i="3"/>
  <c r="V176" i="3"/>
  <c r="W176" i="3"/>
  <c r="N177" i="3"/>
  <c r="O177" i="3"/>
  <c r="P177" i="3"/>
  <c r="Q177" i="3"/>
  <c r="R177" i="3"/>
  <c r="S177" i="3"/>
  <c r="T177" i="3"/>
  <c r="U177" i="3"/>
  <c r="V177" i="3"/>
  <c r="W177" i="3"/>
  <c r="N178" i="3"/>
  <c r="O178" i="3"/>
  <c r="P178" i="3"/>
  <c r="Q178" i="3"/>
  <c r="R178" i="3"/>
  <c r="S178" i="3"/>
  <c r="T178" i="3"/>
  <c r="U178" i="3"/>
  <c r="V178" i="3"/>
  <c r="W178" i="3"/>
  <c r="N179" i="3"/>
  <c r="O179" i="3"/>
  <c r="P179" i="3"/>
  <c r="Q179" i="3"/>
  <c r="R179" i="3"/>
  <c r="S179" i="3"/>
  <c r="T179" i="3"/>
  <c r="U179" i="3"/>
  <c r="V179" i="3"/>
  <c r="W179" i="3"/>
  <c r="N180" i="3"/>
  <c r="O180" i="3"/>
  <c r="P180" i="3"/>
  <c r="Q180" i="3"/>
  <c r="R180" i="3"/>
  <c r="S180" i="3"/>
  <c r="T180" i="3"/>
  <c r="U180" i="3"/>
  <c r="V180" i="3"/>
  <c r="W180" i="3"/>
  <c r="N181" i="3"/>
  <c r="O181" i="3"/>
  <c r="P181" i="3"/>
  <c r="Q181" i="3"/>
  <c r="R181" i="3"/>
  <c r="S181" i="3"/>
  <c r="T181" i="3"/>
  <c r="U181" i="3"/>
  <c r="V181" i="3"/>
  <c r="W181" i="3"/>
  <c r="N182" i="3"/>
  <c r="O182" i="3"/>
  <c r="P182" i="3"/>
  <c r="Q182" i="3"/>
  <c r="R182" i="3"/>
  <c r="S182" i="3"/>
  <c r="T182" i="3"/>
  <c r="U182" i="3"/>
  <c r="V182" i="3"/>
  <c r="W182" i="3"/>
  <c r="N183" i="3"/>
  <c r="O183" i="3"/>
  <c r="P183" i="3"/>
  <c r="Q183" i="3"/>
  <c r="R183" i="3"/>
  <c r="S183" i="3"/>
  <c r="T183" i="3"/>
  <c r="U183" i="3"/>
  <c r="V183" i="3"/>
  <c r="W183" i="3"/>
  <c r="N184" i="3"/>
  <c r="O184" i="3"/>
  <c r="P184" i="3"/>
  <c r="Q184" i="3"/>
  <c r="R184" i="3"/>
  <c r="S184" i="3"/>
  <c r="T184" i="3"/>
  <c r="U184" i="3"/>
  <c r="V184" i="3"/>
  <c r="W184" i="3"/>
  <c r="N185" i="3"/>
  <c r="O185" i="3"/>
  <c r="P185" i="3"/>
  <c r="Q185" i="3"/>
  <c r="R185" i="3"/>
  <c r="S185" i="3"/>
  <c r="T185" i="3"/>
  <c r="U185" i="3"/>
  <c r="V185" i="3"/>
  <c r="W185" i="3"/>
  <c r="N186" i="3"/>
  <c r="O186" i="3"/>
  <c r="P186" i="3"/>
  <c r="Q186" i="3"/>
  <c r="R186" i="3"/>
  <c r="S186" i="3"/>
  <c r="T186" i="3"/>
  <c r="U186" i="3"/>
  <c r="V186" i="3"/>
  <c r="W186" i="3"/>
  <c r="N187" i="3"/>
  <c r="O187" i="3"/>
  <c r="P187" i="3"/>
  <c r="Q187" i="3"/>
  <c r="R187" i="3"/>
  <c r="S187" i="3"/>
  <c r="T187" i="3"/>
  <c r="U187" i="3"/>
  <c r="V187" i="3"/>
  <c r="W187" i="3"/>
  <c r="N188" i="3"/>
  <c r="O188" i="3"/>
  <c r="P188" i="3"/>
  <c r="Q188" i="3"/>
  <c r="R188" i="3"/>
  <c r="S188" i="3"/>
  <c r="T188" i="3"/>
  <c r="U188" i="3"/>
  <c r="V188" i="3"/>
  <c r="W188" i="3"/>
  <c r="N189" i="3"/>
  <c r="O189" i="3"/>
  <c r="P189" i="3"/>
  <c r="Q189" i="3"/>
  <c r="R189" i="3"/>
  <c r="S189" i="3"/>
  <c r="T189" i="3"/>
  <c r="U189" i="3"/>
  <c r="V189" i="3"/>
  <c r="W189" i="3"/>
  <c r="N190" i="3"/>
  <c r="O190" i="3"/>
  <c r="P190" i="3"/>
  <c r="Q190" i="3"/>
  <c r="R190" i="3"/>
  <c r="S190" i="3"/>
  <c r="T190" i="3"/>
  <c r="U190" i="3"/>
  <c r="V190" i="3"/>
  <c r="W190" i="3"/>
  <c r="N191" i="3"/>
  <c r="O191" i="3"/>
  <c r="P191" i="3"/>
  <c r="Q191" i="3"/>
  <c r="R191" i="3"/>
  <c r="S191" i="3"/>
  <c r="T191" i="3"/>
  <c r="U191" i="3"/>
  <c r="V191" i="3"/>
  <c r="W191" i="3"/>
  <c r="N192" i="3"/>
  <c r="O192" i="3"/>
  <c r="P192" i="3"/>
  <c r="Q192" i="3"/>
  <c r="R192" i="3"/>
  <c r="S192" i="3"/>
  <c r="T192" i="3"/>
  <c r="U192" i="3"/>
  <c r="V192" i="3"/>
  <c r="W192" i="3"/>
  <c r="N193" i="3"/>
  <c r="O193" i="3"/>
  <c r="P193" i="3"/>
  <c r="Q193" i="3"/>
  <c r="R193" i="3"/>
  <c r="S193" i="3"/>
  <c r="T193" i="3"/>
  <c r="U193" i="3"/>
  <c r="V193" i="3"/>
  <c r="W193" i="3"/>
  <c r="N194" i="3"/>
  <c r="O194" i="3"/>
  <c r="P194" i="3"/>
  <c r="Q194" i="3"/>
  <c r="R194" i="3"/>
  <c r="S194" i="3"/>
  <c r="T194" i="3"/>
  <c r="U194" i="3"/>
  <c r="V194" i="3"/>
  <c r="W194" i="3"/>
  <c r="N195" i="3"/>
  <c r="O195" i="3"/>
  <c r="P195" i="3"/>
  <c r="Q195" i="3"/>
  <c r="R195" i="3"/>
  <c r="S195" i="3"/>
  <c r="T195" i="3"/>
  <c r="U195" i="3"/>
  <c r="V195" i="3"/>
  <c r="W195" i="3"/>
  <c r="N196" i="3"/>
  <c r="O196" i="3"/>
  <c r="P196" i="3"/>
  <c r="Q196" i="3"/>
  <c r="R196" i="3"/>
  <c r="S196" i="3"/>
  <c r="T196" i="3"/>
  <c r="U196" i="3"/>
  <c r="V196" i="3"/>
  <c r="W196" i="3"/>
  <c r="N197" i="3"/>
  <c r="O197" i="3"/>
  <c r="P197" i="3"/>
  <c r="Q197" i="3"/>
  <c r="R197" i="3"/>
  <c r="S197" i="3"/>
  <c r="T197" i="3"/>
  <c r="U197" i="3"/>
  <c r="V197" i="3"/>
  <c r="W197" i="3"/>
  <c r="N198" i="3"/>
  <c r="O198" i="3"/>
  <c r="P198" i="3"/>
  <c r="Q198" i="3"/>
  <c r="R198" i="3"/>
  <c r="S198" i="3"/>
  <c r="T198" i="3"/>
  <c r="U198" i="3"/>
  <c r="V198" i="3"/>
  <c r="W198" i="3"/>
  <c r="N199" i="3"/>
  <c r="O199" i="3"/>
  <c r="P199" i="3"/>
  <c r="Q199" i="3"/>
  <c r="R199" i="3"/>
  <c r="S199" i="3"/>
  <c r="T199" i="3"/>
  <c r="U199" i="3"/>
  <c r="V199" i="3"/>
  <c r="W199" i="3"/>
  <c r="N200" i="3"/>
  <c r="O200" i="3"/>
  <c r="P200" i="3"/>
  <c r="Q200" i="3"/>
  <c r="R200" i="3"/>
  <c r="S200" i="3"/>
  <c r="T200" i="3"/>
  <c r="U200" i="3"/>
  <c r="V200" i="3"/>
  <c r="W200" i="3"/>
  <c r="N201" i="3"/>
  <c r="O201" i="3"/>
  <c r="P201" i="3"/>
  <c r="Q201" i="3"/>
  <c r="R201" i="3"/>
  <c r="S201" i="3"/>
  <c r="T201" i="3"/>
  <c r="U201" i="3"/>
  <c r="V201" i="3"/>
  <c r="W201" i="3"/>
  <c r="N202" i="3"/>
  <c r="O202" i="3"/>
  <c r="P202" i="3"/>
  <c r="Q202" i="3"/>
  <c r="R202" i="3"/>
  <c r="S202" i="3"/>
  <c r="T202" i="3"/>
  <c r="U202" i="3"/>
  <c r="V202" i="3"/>
  <c r="W202" i="3"/>
  <c r="N203" i="3"/>
  <c r="O203" i="3"/>
  <c r="P203" i="3"/>
  <c r="Q203" i="3"/>
  <c r="R203" i="3"/>
  <c r="S203" i="3"/>
  <c r="T203" i="3"/>
  <c r="U203" i="3"/>
  <c r="V203" i="3"/>
  <c r="W203" i="3"/>
  <c r="N204" i="3"/>
  <c r="O204" i="3"/>
  <c r="P204" i="3"/>
  <c r="Q204" i="3"/>
  <c r="R204" i="3"/>
  <c r="S204" i="3"/>
  <c r="T204" i="3"/>
  <c r="U204" i="3"/>
  <c r="V204" i="3"/>
  <c r="W204" i="3"/>
  <c r="N205" i="3"/>
  <c r="O205" i="3"/>
  <c r="P205" i="3"/>
  <c r="Q205" i="3"/>
  <c r="R205" i="3"/>
  <c r="S205" i="3"/>
  <c r="T205" i="3"/>
  <c r="U205" i="3"/>
  <c r="V205" i="3"/>
  <c r="W205" i="3"/>
  <c r="N206" i="3"/>
  <c r="O206" i="3"/>
  <c r="P206" i="3"/>
  <c r="Q206" i="3"/>
  <c r="R206" i="3"/>
  <c r="S206" i="3"/>
  <c r="T206" i="3"/>
  <c r="U206" i="3"/>
  <c r="V206" i="3"/>
  <c r="W206" i="3"/>
  <c r="N207" i="3"/>
  <c r="O207" i="3"/>
  <c r="P207" i="3"/>
  <c r="Q207" i="3"/>
  <c r="R207" i="3"/>
  <c r="S207" i="3"/>
  <c r="T207" i="3"/>
  <c r="U207" i="3"/>
  <c r="V207" i="3"/>
  <c r="W207" i="3"/>
  <c r="N208" i="3"/>
  <c r="O208" i="3"/>
  <c r="P208" i="3"/>
  <c r="Q208" i="3"/>
  <c r="R208" i="3"/>
  <c r="S208" i="3"/>
  <c r="T208" i="3"/>
  <c r="U208" i="3"/>
  <c r="V208" i="3"/>
  <c r="W208" i="3"/>
  <c r="N209" i="3"/>
  <c r="O209" i="3"/>
  <c r="P209" i="3"/>
  <c r="Q209" i="3"/>
  <c r="R209" i="3"/>
  <c r="S209" i="3"/>
  <c r="T209" i="3"/>
  <c r="U209" i="3"/>
  <c r="V209" i="3"/>
  <c r="W209" i="3"/>
  <c r="N210" i="3"/>
  <c r="O210" i="3"/>
  <c r="P210" i="3"/>
  <c r="Q210" i="3"/>
  <c r="R210" i="3"/>
  <c r="S210" i="3"/>
  <c r="T210" i="3"/>
  <c r="U210" i="3"/>
  <c r="V210" i="3"/>
  <c r="W210" i="3"/>
  <c r="N211" i="3"/>
  <c r="O211" i="3"/>
  <c r="P211" i="3"/>
  <c r="Q211" i="3"/>
  <c r="R211" i="3"/>
  <c r="S211" i="3"/>
  <c r="T211" i="3"/>
  <c r="U211" i="3"/>
  <c r="V211" i="3"/>
  <c r="W211" i="3"/>
  <c r="N212" i="3"/>
  <c r="O212" i="3"/>
  <c r="P212" i="3"/>
  <c r="Q212" i="3"/>
  <c r="R212" i="3"/>
  <c r="S212" i="3"/>
  <c r="T212" i="3"/>
  <c r="U212" i="3"/>
  <c r="V212" i="3"/>
  <c r="W212" i="3"/>
  <c r="N213" i="3"/>
  <c r="O213" i="3"/>
  <c r="P213" i="3"/>
  <c r="Q213" i="3"/>
  <c r="R213" i="3"/>
  <c r="S213" i="3"/>
  <c r="T213" i="3"/>
  <c r="U213" i="3"/>
  <c r="V213" i="3"/>
  <c r="W213" i="3"/>
  <c r="N214" i="3"/>
  <c r="O214" i="3"/>
  <c r="P214" i="3"/>
  <c r="Q214" i="3"/>
  <c r="R214" i="3"/>
  <c r="S214" i="3"/>
  <c r="T214" i="3"/>
  <c r="U214" i="3"/>
  <c r="V214" i="3"/>
  <c r="W214" i="3"/>
  <c r="N215" i="3"/>
  <c r="O215" i="3"/>
  <c r="P215" i="3"/>
  <c r="Q215" i="3"/>
  <c r="R215" i="3"/>
  <c r="S215" i="3"/>
  <c r="T215" i="3"/>
  <c r="U215" i="3"/>
  <c r="V215" i="3"/>
  <c r="W215" i="3"/>
  <c r="N216" i="3"/>
  <c r="O216" i="3"/>
  <c r="P216" i="3"/>
  <c r="Q216" i="3"/>
  <c r="R216" i="3"/>
  <c r="S216" i="3"/>
  <c r="T216" i="3"/>
  <c r="U216" i="3"/>
  <c r="V216" i="3"/>
  <c r="W216" i="3"/>
  <c r="N217" i="3"/>
  <c r="O217" i="3"/>
  <c r="P217" i="3"/>
  <c r="Q217" i="3"/>
  <c r="R217" i="3"/>
  <c r="S217" i="3"/>
  <c r="T217" i="3"/>
  <c r="U217" i="3"/>
  <c r="V217" i="3"/>
  <c r="W217" i="3"/>
  <c r="N218" i="3"/>
  <c r="O218" i="3"/>
  <c r="P218" i="3"/>
  <c r="Q218" i="3"/>
  <c r="R218" i="3"/>
  <c r="S218" i="3"/>
  <c r="T218" i="3"/>
  <c r="U218" i="3"/>
  <c r="V218" i="3"/>
  <c r="W218" i="3"/>
  <c r="N219" i="3"/>
  <c r="O219" i="3"/>
  <c r="P219" i="3"/>
  <c r="Q219" i="3"/>
  <c r="R219" i="3"/>
  <c r="S219" i="3"/>
  <c r="T219" i="3"/>
  <c r="U219" i="3"/>
  <c r="V219" i="3"/>
  <c r="W219" i="3"/>
  <c r="N220" i="3"/>
  <c r="O220" i="3"/>
  <c r="P220" i="3"/>
  <c r="Q220" i="3"/>
  <c r="R220" i="3"/>
  <c r="S220" i="3"/>
  <c r="T220" i="3"/>
  <c r="U220" i="3"/>
  <c r="V220" i="3"/>
  <c r="W220" i="3"/>
  <c r="N221" i="3"/>
  <c r="O221" i="3"/>
  <c r="P221" i="3"/>
  <c r="Q221" i="3"/>
  <c r="R221" i="3"/>
  <c r="S221" i="3"/>
  <c r="T221" i="3"/>
  <c r="U221" i="3"/>
  <c r="V221" i="3"/>
  <c r="W221" i="3"/>
  <c r="N222" i="3"/>
  <c r="O222" i="3"/>
  <c r="P222" i="3"/>
  <c r="Q222" i="3"/>
  <c r="R222" i="3"/>
  <c r="S222" i="3"/>
  <c r="T222" i="3"/>
  <c r="U222" i="3"/>
  <c r="V222" i="3"/>
  <c r="W222" i="3"/>
  <c r="N223" i="3"/>
  <c r="O223" i="3"/>
  <c r="P223" i="3"/>
  <c r="Q223" i="3"/>
  <c r="R223" i="3"/>
  <c r="S223" i="3"/>
  <c r="T223" i="3"/>
  <c r="U223" i="3"/>
  <c r="V223" i="3"/>
  <c r="W223" i="3"/>
  <c r="N224" i="3"/>
  <c r="O224" i="3"/>
  <c r="P224" i="3"/>
  <c r="Q224" i="3"/>
  <c r="R224" i="3"/>
  <c r="S224" i="3"/>
  <c r="T224" i="3"/>
  <c r="U224" i="3"/>
  <c r="V224" i="3"/>
  <c r="W224" i="3"/>
  <c r="N225" i="3"/>
  <c r="O225" i="3"/>
  <c r="P225" i="3"/>
  <c r="Q225" i="3"/>
  <c r="R225" i="3"/>
  <c r="S225" i="3"/>
  <c r="T225" i="3"/>
  <c r="U225" i="3"/>
  <c r="V225" i="3"/>
  <c r="W225" i="3"/>
  <c r="N226" i="3"/>
  <c r="O226" i="3"/>
  <c r="P226" i="3"/>
  <c r="Q226" i="3"/>
  <c r="R226" i="3"/>
  <c r="S226" i="3"/>
  <c r="T226" i="3"/>
  <c r="U226" i="3"/>
  <c r="V226" i="3"/>
  <c r="W226" i="3"/>
  <c r="N227" i="3"/>
  <c r="O227" i="3"/>
  <c r="P227" i="3"/>
  <c r="Q227" i="3"/>
  <c r="R227" i="3"/>
  <c r="S227" i="3"/>
  <c r="T227" i="3"/>
  <c r="U227" i="3"/>
  <c r="V227" i="3"/>
  <c r="W227" i="3"/>
  <c r="N228" i="3"/>
  <c r="O228" i="3"/>
  <c r="P228" i="3"/>
  <c r="Q228" i="3"/>
  <c r="R228" i="3"/>
  <c r="S228" i="3"/>
  <c r="T228" i="3"/>
  <c r="U228" i="3"/>
  <c r="V228" i="3"/>
  <c r="W228" i="3"/>
  <c r="N229" i="3"/>
  <c r="O229" i="3"/>
  <c r="P229" i="3"/>
  <c r="Q229" i="3"/>
  <c r="R229" i="3"/>
  <c r="S229" i="3"/>
  <c r="T229" i="3"/>
  <c r="U229" i="3"/>
  <c r="V229" i="3"/>
  <c r="W229" i="3"/>
  <c r="N230" i="3"/>
  <c r="O230" i="3"/>
  <c r="P230" i="3"/>
  <c r="Q230" i="3"/>
  <c r="R230" i="3"/>
  <c r="S230" i="3"/>
  <c r="T230" i="3"/>
  <c r="U230" i="3"/>
  <c r="V230" i="3"/>
  <c r="W230" i="3"/>
  <c r="N231" i="3"/>
  <c r="O231" i="3"/>
  <c r="P231" i="3"/>
  <c r="Q231" i="3"/>
  <c r="R231" i="3"/>
  <c r="S231" i="3"/>
  <c r="T231" i="3"/>
  <c r="U231" i="3"/>
  <c r="V231" i="3"/>
  <c r="W231" i="3"/>
  <c r="N232" i="3"/>
  <c r="O232" i="3"/>
  <c r="P232" i="3"/>
  <c r="Q232" i="3"/>
  <c r="R232" i="3"/>
  <c r="S232" i="3"/>
  <c r="T232" i="3"/>
  <c r="U232" i="3"/>
  <c r="V232" i="3"/>
  <c r="W232" i="3"/>
  <c r="N233" i="3"/>
  <c r="O233" i="3"/>
  <c r="P233" i="3"/>
  <c r="Q233" i="3"/>
  <c r="R233" i="3"/>
  <c r="S233" i="3"/>
  <c r="T233" i="3"/>
  <c r="U233" i="3"/>
  <c r="V233" i="3"/>
  <c r="W233" i="3"/>
  <c r="N234" i="3"/>
  <c r="O234" i="3"/>
  <c r="P234" i="3"/>
  <c r="Q234" i="3"/>
  <c r="R234" i="3"/>
  <c r="S234" i="3"/>
  <c r="T234" i="3"/>
  <c r="U234" i="3"/>
  <c r="V234" i="3"/>
  <c r="W234" i="3"/>
  <c r="N235" i="3"/>
  <c r="O235" i="3"/>
  <c r="P235" i="3"/>
  <c r="Q235" i="3"/>
  <c r="R235" i="3"/>
  <c r="S235" i="3"/>
  <c r="T235" i="3"/>
  <c r="U235" i="3"/>
  <c r="V235" i="3"/>
  <c r="W235" i="3"/>
  <c r="N236" i="3"/>
  <c r="O236" i="3"/>
  <c r="P236" i="3"/>
  <c r="Q236" i="3"/>
  <c r="R236" i="3"/>
  <c r="S236" i="3"/>
  <c r="T236" i="3"/>
  <c r="U236" i="3"/>
  <c r="V236" i="3"/>
  <c r="W236" i="3"/>
  <c r="N237" i="3"/>
  <c r="O237" i="3"/>
  <c r="P237" i="3"/>
  <c r="Q237" i="3"/>
  <c r="R237" i="3"/>
  <c r="S237" i="3"/>
  <c r="T237" i="3"/>
  <c r="U237" i="3"/>
  <c r="V237" i="3"/>
  <c r="W237" i="3"/>
  <c r="N238" i="3"/>
  <c r="O238" i="3"/>
  <c r="P238" i="3"/>
  <c r="Q238" i="3"/>
  <c r="R238" i="3"/>
  <c r="S238" i="3"/>
  <c r="T238" i="3"/>
  <c r="U238" i="3"/>
  <c r="V238" i="3"/>
  <c r="W238" i="3"/>
  <c r="N239" i="3"/>
  <c r="O239" i="3"/>
  <c r="P239" i="3"/>
  <c r="Q239" i="3"/>
  <c r="R239" i="3"/>
  <c r="S239" i="3"/>
  <c r="T239" i="3"/>
  <c r="U239" i="3"/>
  <c r="V239" i="3"/>
  <c r="W239" i="3"/>
  <c r="N240" i="3"/>
  <c r="O240" i="3"/>
  <c r="P240" i="3"/>
  <c r="Q240" i="3"/>
  <c r="R240" i="3"/>
  <c r="S240" i="3"/>
  <c r="T240" i="3"/>
  <c r="U240" i="3"/>
  <c r="V240" i="3"/>
  <c r="W240" i="3"/>
  <c r="N241" i="3"/>
  <c r="O241" i="3"/>
  <c r="P241" i="3"/>
  <c r="Q241" i="3"/>
  <c r="R241" i="3"/>
  <c r="S241" i="3"/>
  <c r="T241" i="3"/>
  <c r="U241" i="3"/>
  <c r="V241" i="3"/>
  <c r="W241" i="3"/>
  <c r="N242" i="3"/>
  <c r="O242" i="3"/>
  <c r="P242" i="3"/>
  <c r="Q242" i="3"/>
  <c r="R242" i="3"/>
  <c r="S242" i="3"/>
  <c r="T242" i="3"/>
  <c r="U242" i="3"/>
  <c r="V242" i="3"/>
  <c r="W242" i="3"/>
  <c r="N243" i="3"/>
  <c r="O243" i="3"/>
  <c r="P243" i="3"/>
  <c r="Q243" i="3"/>
  <c r="R243" i="3"/>
  <c r="S243" i="3"/>
  <c r="T243" i="3"/>
  <c r="U243" i="3"/>
  <c r="V243" i="3"/>
  <c r="W243" i="3"/>
  <c r="N244" i="3"/>
  <c r="O244" i="3"/>
  <c r="P244" i="3"/>
  <c r="Q244" i="3"/>
  <c r="R244" i="3"/>
  <c r="S244" i="3"/>
  <c r="T244" i="3"/>
  <c r="U244" i="3"/>
  <c r="V244" i="3"/>
  <c r="W244" i="3"/>
  <c r="N245" i="3"/>
  <c r="O245" i="3"/>
  <c r="P245" i="3"/>
  <c r="Q245" i="3"/>
  <c r="R245" i="3"/>
  <c r="S245" i="3"/>
  <c r="T245" i="3"/>
  <c r="U245" i="3"/>
  <c r="V245" i="3"/>
  <c r="W245" i="3"/>
  <c r="N246" i="3"/>
  <c r="O246" i="3"/>
  <c r="P246" i="3"/>
  <c r="Q246" i="3"/>
  <c r="R246" i="3"/>
  <c r="S246" i="3"/>
  <c r="T246" i="3"/>
  <c r="U246" i="3"/>
  <c r="V246" i="3"/>
  <c r="W246" i="3"/>
  <c r="N247" i="3"/>
  <c r="O247" i="3"/>
  <c r="P247" i="3"/>
  <c r="Q247" i="3"/>
  <c r="R247" i="3"/>
  <c r="S247" i="3"/>
  <c r="T247" i="3"/>
  <c r="U247" i="3"/>
  <c r="V247" i="3"/>
  <c r="W247" i="3"/>
  <c r="N248" i="3"/>
  <c r="O248" i="3"/>
  <c r="P248" i="3"/>
  <c r="Q248" i="3"/>
  <c r="R248" i="3"/>
  <c r="S248" i="3"/>
  <c r="T248" i="3"/>
  <c r="U248" i="3"/>
  <c r="V248" i="3"/>
  <c r="W248" i="3"/>
  <c r="N249" i="3"/>
  <c r="O249" i="3"/>
  <c r="P249" i="3"/>
  <c r="Q249" i="3"/>
  <c r="R249" i="3"/>
  <c r="S249" i="3"/>
  <c r="T249" i="3"/>
  <c r="U249" i="3"/>
  <c r="V249" i="3"/>
  <c r="W249" i="3"/>
  <c r="N250" i="3"/>
  <c r="O250" i="3"/>
  <c r="P250" i="3"/>
  <c r="Q250" i="3"/>
  <c r="R250" i="3"/>
  <c r="S250" i="3"/>
  <c r="T250" i="3"/>
  <c r="U250" i="3"/>
  <c r="V250" i="3"/>
  <c r="W250" i="3"/>
  <c r="N251" i="3"/>
  <c r="O251" i="3"/>
  <c r="P251" i="3"/>
  <c r="Q251" i="3"/>
  <c r="R251" i="3"/>
  <c r="S251" i="3"/>
  <c r="T251" i="3"/>
  <c r="U251" i="3"/>
  <c r="V251" i="3"/>
  <c r="W251" i="3"/>
  <c r="N252" i="3"/>
  <c r="O252" i="3"/>
  <c r="P252" i="3"/>
  <c r="Q252" i="3"/>
  <c r="R252" i="3"/>
  <c r="S252" i="3"/>
  <c r="T252" i="3"/>
  <c r="U252" i="3"/>
  <c r="V252" i="3"/>
  <c r="W252" i="3"/>
  <c r="N253" i="3"/>
  <c r="O253" i="3"/>
  <c r="P253" i="3"/>
  <c r="Q253" i="3"/>
  <c r="R253" i="3"/>
  <c r="S253" i="3"/>
  <c r="T253" i="3"/>
  <c r="U253" i="3"/>
  <c r="V253" i="3"/>
  <c r="W253" i="3"/>
  <c r="N254" i="3"/>
  <c r="O254" i="3"/>
  <c r="P254" i="3"/>
  <c r="Q254" i="3"/>
  <c r="R254" i="3"/>
  <c r="S254" i="3"/>
  <c r="T254" i="3"/>
  <c r="U254" i="3"/>
  <c r="V254" i="3"/>
  <c r="W254" i="3"/>
  <c r="W5" i="3"/>
  <c r="V5" i="3"/>
  <c r="U5" i="3"/>
  <c r="T5" i="3"/>
  <c r="S5" i="3"/>
  <c r="R5" i="3"/>
  <c r="Q5" i="3"/>
  <c r="P5" i="3"/>
  <c r="O5" i="3"/>
  <c r="N5" i="3"/>
  <c r="C258" i="3"/>
  <c r="D258" i="3"/>
  <c r="E258" i="3"/>
  <c r="F258" i="3"/>
  <c r="G258" i="3"/>
  <c r="H258" i="3"/>
  <c r="I258" i="3"/>
  <c r="J258" i="3"/>
  <c r="K258" i="3"/>
  <c r="L258" i="3"/>
  <c r="B258" i="3"/>
  <c r="C257" i="3"/>
  <c r="D257" i="3"/>
  <c r="E257" i="3"/>
  <c r="F257" i="3"/>
  <c r="G257" i="3"/>
  <c r="H257" i="3"/>
  <c r="I257" i="3"/>
  <c r="J257" i="3"/>
  <c r="K257" i="3"/>
  <c r="L257" i="3"/>
  <c r="B257" i="3"/>
  <c r="Q267" i="1"/>
  <c r="R267" i="1"/>
  <c r="S267" i="1"/>
  <c r="Q266" i="1"/>
  <c r="R266" i="1"/>
  <c r="S266" i="1"/>
  <c r="Q265" i="1"/>
  <c r="R265" i="1"/>
  <c r="S265" i="1"/>
  <c r="Q264" i="1"/>
  <c r="R264" i="1"/>
  <c r="S264" i="1"/>
  <c r="Q263" i="1"/>
  <c r="R263" i="1"/>
  <c r="S263" i="1"/>
  <c r="Q262" i="1"/>
  <c r="R262" i="1"/>
  <c r="S262" i="1"/>
  <c r="Q261" i="1"/>
  <c r="R261" i="1"/>
  <c r="S261" i="1"/>
  <c r="Q260" i="1"/>
  <c r="R260" i="1"/>
  <c r="S260" i="1"/>
  <c r="Q259" i="1"/>
  <c r="R259" i="1"/>
  <c r="S259" i="1"/>
  <c r="Q258" i="1"/>
  <c r="R258" i="1"/>
  <c r="S258" i="1"/>
  <c r="Q257" i="1"/>
  <c r="R257" i="1"/>
  <c r="S257" i="1"/>
  <c r="Q256" i="1"/>
  <c r="R256" i="1"/>
  <c r="S256" i="1"/>
  <c r="Q255" i="1"/>
  <c r="R255" i="1"/>
  <c r="S255" i="1"/>
  <c r="Q254" i="1"/>
  <c r="R254" i="1"/>
  <c r="S254" i="1"/>
  <c r="Q253" i="1"/>
  <c r="R253" i="1"/>
  <c r="S253" i="1"/>
  <c r="Q252" i="1"/>
  <c r="R252" i="1"/>
  <c r="S252" i="1"/>
  <c r="Q251" i="1"/>
  <c r="R251" i="1"/>
  <c r="S251" i="1"/>
  <c r="Q250" i="1"/>
  <c r="R250" i="1"/>
  <c r="S250" i="1"/>
  <c r="Q249" i="1"/>
  <c r="R249" i="1"/>
  <c r="S249" i="1"/>
  <c r="Q248" i="1"/>
  <c r="R248" i="1"/>
  <c r="S248" i="1"/>
  <c r="Q247" i="1"/>
  <c r="R247" i="1"/>
  <c r="S247" i="1"/>
  <c r="Q246" i="1"/>
  <c r="R246" i="1"/>
  <c r="S246" i="1"/>
  <c r="Q245" i="1"/>
  <c r="R245" i="1"/>
  <c r="S245" i="1"/>
  <c r="Q244" i="1"/>
  <c r="R244" i="1"/>
  <c r="S244" i="1"/>
  <c r="Q243" i="1"/>
  <c r="R243" i="1"/>
  <c r="S243" i="1"/>
  <c r="Q242" i="1"/>
  <c r="R242" i="1"/>
  <c r="S242" i="1"/>
  <c r="Q241" i="1"/>
  <c r="R241" i="1"/>
  <c r="S241" i="1"/>
  <c r="Q240" i="1"/>
  <c r="R240" i="1"/>
  <c r="S240" i="1"/>
  <c r="Q239" i="1"/>
  <c r="R239" i="1"/>
  <c r="S239" i="1"/>
  <c r="Q238" i="1"/>
  <c r="R238" i="1"/>
  <c r="S238" i="1"/>
  <c r="Q237" i="1"/>
  <c r="R237" i="1"/>
  <c r="S237" i="1"/>
  <c r="Q236" i="1"/>
  <c r="R236" i="1"/>
  <c r="S236" i="1"/>
  <c r="Q235" i="1"/>
  <c r="R235" i="1"/>
  <c r="S235" i="1"/>
  <c r="Q234" i="1"/>
  <c r="R234" i="1"/>
  <c r="S234" i="1"/>
  <c r="Q233" i="1"/>
  <c r="R233" i="1"/>
  <c r="S233" i="1"/>
  <c r="Q232" i="1"/>
  <c r="R232" i="1"/>
  <c r="S232" i="1"/>
  <c r="Q231" i="1"/>
  <c r="R231" i="1"/>
  <c r="S231" i="1"/>
  <c r="Q230" i="1"/>
  <c r="R230" i="1"/>
  <c r="S230" i="1"/>
  <c r="Q229" i="1"/>
  <c r="R229" i="1"/>
  <c r="S229" i="1"/>
  <c r="Q228" i="1"/>
  <c r="R228" i="1"/>
  <c r="S228" i="1"/>
  <c r="Q227" i="1"/>
  <c r="R227" i="1"/>
  <c r="S227" i="1"/>
  <c r="Q226" i="1"/>
  <c r="R226" i="1"/>
  <c r="S226" i="1"/>
  <c r="Q225" i="1"/>
  <c r="R225" i="1"/>
  <c r="S225" i="1"/>
  <c r="Q224" i="1"/>
  <c r="R224" i="1"/>
  <c r="S224" i="1"/>
  <c r="Q223" i="1"/>
  <c r="R223" i="1"/>
  <c r="S223" i="1"/>
  <c r="Q222" i="1"/>
  <c r="R222" i="1"/>
  <c r="S222" i="1"/>
  <c r="Q221" i="1"/>
  <c r="R221" i="1"/>
  <c r="S221" i="1"/>
  <c r="Q220" i="1"/>
  <c r="R220" i="1"/>
  <c r="S220" i="1"/>
  <c r="Q219" i="1"/>
  <c r="R219" i="1"/>
  <c r="S219" i="1"/>
  <c r="Q218" i="1"/>
  <c r="R218" i="1"/>
  <c r="S218" i="1"/>
  <c r="Q217" i="1"/>
  <c r="R217" i="1"/>
  <c r="S217" i="1"/>
  <c r="Q216" i="1"/>
  <c r="R216" i="1"/>
  <c r="S216" i="1"/>
  <c r="Q215" i="1"/>
  <c r="R215" i="1"/>
  <c r="S215" i="1"/>
  <c r="Q214" i="1"/>
  <c r="R214" i="1"/>
  <c r="S214" i="1"/>
  <c r="Q213" i="1"/>
  <c r="R213" i="1"/>
  <c r="S213" i="1"/>
  <c r="Q212" i="1"/>
  <c r="R212" i="1"/>
  <c r="S212" i="1"/>
  <c r="Q211" i="1"/>
  <c r="R211" i="1"/>
  <c r="S211" i="1"/>
  <c r="Q210" i="1"/>
  <c r="R210" i="1"/>
  <c r="S210" i="1"/>
  <c r="Q209" i="1"/>
  <c r="R209" i="1"/>
  <c r="S209" i="1"/>
  <c r="Q208" i="1"/>
  <c r="R208" i="1"/>
  <c r="S208" i="1"/>
  <c r="Q207" i="1"/>
  <c r="R207" i="1"/>
  <c r="S207" i="1"/>
  <c r="Q206" i="1"/>
  <c r="R206" i="1"/>
  <c r="S206" i="1"/>
  <c r="Q205" i="1"/>
  <c r="R205" i="1"/>
  <c r="S205" i="1"/>
  <c r="Q204" i="1"/>
  <c r="R204" i="1"/>
  <c r="S204" i="1"/>
  <c r="Q203" i="1"/>
  <c r="R203" i="1"/>
  <c r="S203" i="1"/>
  <c r="Q202" i="1"/>
  <c r="R202" i="1"/>
  <c r="S202" i="1"/>
  <c r="Q201" i="1"/>
  <c r="R201" i="1"/>
  <c r="S201" i="1"/>
  <c r="Q200" i="1"/>
  <c r="R200" i="1"/>
  <c r="S200" i="1"/>
  <c r="Q199" i="1"/>
  <c r="R199" i="1"/>
  <c r="S199" i="1"/>
  <c r="Q198" i="1"/>
  <c r="R198" i="1"/>
  <c r="S198" i="1"/>
  <c r="Q197" i="1"/>
  <c r="R197" i="1"/>
  <c r="S197" i="1"/>
  <c r="Q196" i="1"/>
  <c r="R196" i="1"/>
  <c r="S196" i="1"/>
  <c r="Q195" i="1"/>
  <c r="R195" i="1"/>
  <c r="S195" i="1"/>
  <c r="Q194" i="1"/>
  <c r="R194" i="1"/>
  <c r="S194" i="1"/>
  <c r="Q193" i="1"/>
  <c r="R193" i="1"/>
  <c r="S193" i="1"/>
  <c r="Q192" i="1"/>
  <c r="R192" i="1"/>
  <c r="S192" i="1"/>
  <c r="Q191" i="1"/>
  <c r="R191" i="1"/>
  <c r="S191" i="1"/>
  <c r="Q190" i="1"/>
  <c r="R190" i="1"/>
  <c r="S190" i="1"/>
  <c r="Q189" i="1"/>
  <c r="R189" i="1"/>
  <c r="S189" i="1"/>
  <c r="Q188" i="1"/>
  <c r="R188" i="1"/>
  <c r="S188" i="1"/>
  <c r="Q187" i="1"/>
  <c r="R187" i="1"/>
  <c r="S187" i="1"/>
  <c r="Q186" i="1"/>
  <c r="R186" i="1"/>
  <c r="S186" i="1"/>
  <c r="Q185" i="1"/>
  <c r="R185" i="1"/>
  <c r="S185" i="1"/>
  <c r="Q184" i="1"/>
  <c r="R184" i="1"/>
  <c r="S184" i="1"/>
  <c r="Q183" i="1"/>
  <c r="R183" i="1"/>
  <c r="S183" i="1"/>
  <c r="Q182" i="1"/>
  <c r="R182" i="1"/>
  <c r="S182" i="1"/>
  <c r="Q181" i="1"/>
  <c r="R181" i="1"/>
  <c r="S181" i="1"/>
  <c r="Q180" i="1"/>
  <c r="R180" i="1"/>
  <c r="S180" i="1"/>
  <c r="Q179" i="1"/>
  <c r="R179" i="1"/>
  <c r="S179" i="1"/>
  <c r="Q178" i="1"/>
  <c r="R178" i="1"/>
  <c r="S178" i="1"/>
  <c r="Q177" i="1"/>
  <c r="R177" i="1"/>
  <c r="S177" i="1"/>
  <c r="Q176" i="1"/>
  <c r="R176" i="1"/>
  <c r="S176" i="1"/>
  <c r="Q175" i="1"/>
  <c r="R175" i="1"/>
  <c r="S175" i="1"/>
  <c r="Q174" i="1"/>
  <c r="R174" i="1"/>
  <c r="S174" i="1"/>
  <c r="Q173" i="1"/>
  <c r="R173" i="1"/>
  <c r="S173" i="1"/>
  <c r="Q172" i="1"/>
  <c r="R172" i="1"/>
  <c r="S172" i="1"/>
  <c r="Q171" i="1"/>
  <c r="R171" i="1"/>
  <c r="S171" i="1"/>
  <c r="Q170" i="1"/>
  <c r="R170" i="1"/>
  <c r="S170" i="1"/>
  <c r="Q169" i="1"/>
  <c r="R169" i="1"/>
  <c r="S169" i="1"/>
  <c r="Q168" i="1"/>
  <c r="R168" i="1"/>
  <c r="S168" i="1"/>
  <c r="Q167" i="1"/>
  <c r="R167" i="1"/>
  <c r="S167" i="1"/>
  <c r="Q166" i="1"/>
  <c r="R166" i="1"/>
  <c r="S166" i="1"/>
  <c r="Q165" i="1"/>
  <c r="R165" i="1"/>
  <c r="S165" i="1"/>
  <c r="Q164" i="1"/>
  <c r="R164" i="1"/>
  <c r="S164" i="1"/>
  <c r="Q163" i="1"/>
  <c r="R163" i="1"/>
  <c r="S163" i="1"/>
  <c r="Q162" i="1"/>
  <c r="R162" i="1"/>
  <c r="S162" i="1"/>
  <c r="Q161" i="1"/>
  <c r="R161" i="1"/>
  <c r="S161" i="1"/>
  <c r="Q160" i="1"/>
  <c r="R160" i="1"/>
  <c r="S160" i="1"/>
  <c r="Q159" i="1"/>
  <c r="R159" i="1"/>
  <c r="S159" i="1"/>
  <c r="Q158" i="1"/>
  <c r="R158" i="1"/>
  <c r="S158" i="1"/>
  <c r="Q157" i="1"/>
  <c r="R157" i="1"/>
  <c r="S157" i="1"/>
  <c r="Q156" i="1"/>
  <c r="R156" i="1"/>
  <c r="S156" i="1"/>
  <c r="Q155" i="1"/>
  <c r="R155" i="1"/>
  <c r="S155" i="1"/>
  <c r="Q154" i="1"/>
  <c r="R154" i="1"/>
  <c r="S154" i="1"/>
  <c r="Q153" i="1"/>
  <c r="R153" i="1"/>
  <c r="S153" i="1"/>
  <c r="Q152" i="1"/>
  <c r="R152" i="1"/>
  <c r="S152" i="1"/>
  <c r="Q151" i="1"/>
  <c r="R151" i="1"/>
  <c r="S151" i="1"/>
  <c r="Q150" i="1"/>
  <c r="R150" i="1"/>
  <c r="S150" i="1"/>
  <c r="Q149" i="1"/>
  <c r="R149" i="1"/>
  <c r="S149" i="1"/>
  <c r="Q148" i="1"/>
  <c r="R148" i="1"/>
  <c r="S148" i="1"/>
  <c r="Q147" i="1"/>
  <c r="R147" i="1"/>
  <c r="S147" i="1"/>
  <c r="Q146" i="1"/>
  <c r="R146" i="1"/>
  <c r="S146" i="1"/>
  <c r="Q145" i="1"/>
  <c r="R145" i="1"/>
  <c r="S145" i="1"/>
  <c r="Q144" i="1"/>
  <c r="R144" i="1"/>
  <c r="S144" i="1"/>
  <c r="Q143" i="1"/>
  <c r="R143" i="1"/>
  <c r="S143" i="1"/>
  <c r="Q142" i="1"/>
  <c r="R142" i="1"/>
  <c r="S142" i="1"/>
  <c r="Q141" i="1"/>
  <c r="R141" i="1"/>
  <c r="S141" i="1"/>
  <c r="Q140" i="1"/>
  <c r="R140" i="1"/>
  <c r="S140" i="1"/>
  <c r="Q139" i="1"/>
  <c r="R139" i="1"/>
  <c r="S139" i="1"/>
  <c r="Q138" i="1"/>
  <c r="R138" i="1"/>
  <c r="S138" i="1"/>
  <c r="Q137" i="1"/>
  <c r="R137" i="1"/>
  <c r="S137" i="1"/>
  <c r="Q136" i="1"/>
  <c r="R136" i="1"/>
  <c r="S136" i="1"/>
  <c r="Q135" i="1"/>
  <c r="R135" i="1"/>
  <c r="S135" i="1"/>
  <c r="Q134" i="1"/>
  <c r="R134" i="1"/>
  <c r="S134" i="1"/>
  <c r="Q133" i="1"/>
  <c r="R133" i="1"/>
  <c r="S133" i="1"/>
  <c r="Q132" i="1"/>
  <c r="R132" i="1"/>
  <c r="S132" i="1"/>
  <c r="Q131" i="1"/>
  <c r="R131" i="1"/>
  <c r="S131" i="1"/>
  <c r="Q130" i="1"/>
  <c r="R130" i="1"/>
  <c r="S130" i="1"/>
  <c r="Q129" i="1"/>
  <c r="R129" i="1"/>
  <c r="S129" i="1"/>
  <c r="Q128" i="1"/>
  <c r="R128" i="1"/>
  <c r="S128" i="1"/>
  <c r="Q127" i="1"/>
  <c r="R127" i="1"/>
  <c r="S127" i="1"/>
  <c r="Q126" i="1"/>
  <c r="R126" i="1"/>
  <c r="S126" i="1"/>
  <c r="Q125" i="1"/>
  <c r="R125" i="1"/>
  <c r="S125" i="1"/>
  <c r="Q124" i="1"/>
  <c r="R124" i="1"/>
  <c r="S124" i="1"/>
  <c r="Q123" i="1"/>
  <c r="R123" i="1"/>
  <c r="S123" i="1"/>
  <c r="Q122" i="1"/>
  <c r="R122" i="1"/>
  <c r="S122" i="1"/>
  <c r="Q121" i="1"/>
  <c r="R121" i="1"/>
  <c r="S121" i="1"/>
  <c r="Q120" i="1"/>
  <c r="R120" i="1"/>
  <c r="S120" i="1"/>
  <c r="Q119" i="1"/>
  <c r="R119" i="1"/>
  <c r="S119" i="1"/>
  <c r="Q118" i="1"/>
  <c r="R118" i="1"/>
  <c r="S118" i="1"/>
  <c r="Q117" i="1"/>
  <c r="R117" i="1"/>
  <c r="S117" i="1"/>
  <c r="Q116" i="1"/>
  <c r="R116" i="1"/>
  <c r="S116" i="1"/>
  <c r="Q115" i="1"/>
  <c r="R115" i="1"/>
  <c r="S115" i="1"/>
  <c r="Q114" i="1"/>
  <c r="R114" i="1"/>
  <c r="S114" i="1"/>
  <c r="Q113" i="1"/>
  <c r="R113" i="1"/>
  <c r="S113" i="1"/>
  <c r="Q112" i="1"/>
  <c r="R112" i="1"/>
  <c r="S112" i="1"/>
  <c r="Q111" i="1"/>
  <c r="R111" i="1"/>
  <c r="S111" i="1"/>
  <c r="Q110" i="1"/>
  <c r="R110" i="1"/>
  <c r="S110" i="1"/>
  <c r="Q109" i="1"/>
  <c r="R109" i="1"/>
  <c r="S109" i="1"/>
  <c r="Q108" i="1"/>
  <c r="R108" i="1"/>
  <c r="S108" i="1"/>
  <c r="Q107" i="1"/>
  <c r="R107" i="1"/>
  <c r="S107" i="1"/>
  <c r="Q106" i="1"/>
  <c r="R106" i="1"/>
  <c r="S106" i="1"/>
  <c r="Q105" i="1"/>
  <c r="R105" i="1"/>
  <c r="S105" i="1"/>
  <c r="Q104" i="1"/>
  <c r="R104" i="1"/>
  <c r="S104" i="1"/>
  <c r="Q103" i="1"/>
  <c r="R103" i="1"/>
  <c r="S103" i="1"/>
  <c r="Q102" i="1"/>
  <c r="R102" i="1"/>
  <c r="S102" i="1"/>
  <c r="Q101" i="1"/>
  <c r="R101" i="1"/>
  <c r="S101" i="1"/>
  <c r="Q100" i="1"/>
  <c r="R100" i="1"/>
  <c r="S100" i="1"/>
  <c r="Q99" i="1"/>
  <c r="R99" i="1"/>
  <c r="S99" i="1"/>
  <c r="Q98" i="1"/>
  <c r="R98" i="1"/>
  <c r="S98" i="1"/>
  <c r="Q97" i="1"/>
  <c r="R97" i="1"/>
  <c r="S97" i="1"/>
  <c r="Q96" i="1"/>
  <c r="R96" i="1"/>
  <c r="S96" i="1"/>
  <c r="Q95" i="1"/>
  <c r="R95" i="1"/>
  <c r="S95" i="1"/>
  <c r="Q94" i="1"/>
  <c r="R94" i="1"/>
  <c r="S94" i="1"/>
  <c r="Q93" i="1"/>
  <c r="R93" i="1"/>
  <c r="S93" i="1"/>
  <c r="Q92" i="1"/>
  <c r="R92" i="1"/>
  <c r="S92" i="1"/>
  <c r="Q91" i="1"/>
  <c r="R91" i="1"/>
  <c r="S91" i="1"/>
  <c r="Q90" i="1"/>
  <c r="R90" i="1"/>
  <c r="S90" i="1"/>
  <c r="Q89" i="1"/>
  <c r="R89" i="1"/>
  <c r="S89" i="1"/>
  <c r="Q88" i="1"/>
  <c r="R88" i="1"/>
  <c r="S88" i="1"/>
  <c r="Q87" i="1"/>
  <c r="R87" i="1"/>
  <c r="S87" i="1"/>
  <c r="Q86" i="1"/>
  <c r="R86" i="1"/>
  <c r="S86" i="1"/>
  <c r="Q85" i="1"/>
  <c r="R85" i="1"/>
  <c r="S85" i="1"/>
  <c r="Q84" i="1"/>
  <c r="R84" i="1"/>
  <c r="S84" i="1"/>
  <c r="Q83" i="1"/>
  <c r="R83" i="1"/>
  <c r="S83" i="1"/>
  <c r="Q82" i="1"/>
  <c r="R82" i="1"/>
  <c r="S82" i="1"/>
  <c r="Q81" i="1"/>
  <c r="R81" i="1"/>
  <c r="S81" i="1"/>
  <c r="Q80" i="1"/>
  <c r="R80" i="1"/>
  <c r="S80" i="1"/>
  <c r="Q79" i="1"/>
  <c r="R79" i="1"/>
  <c r="S79" i="1"/>
  <c r="Q78" i="1"/>
  <c r="R78" i="1"/>
  <c r="S78" i="1"/>
  <c r="Q77" i="1"/>
  <c r="R77" i="1"/>
  <c r="S77" i="1"/>
  <c r="Q76" i="1"/>
  <c r="R76" i="1"/>
  <c r="S76" i="1"/>
  <c r="Q75" i="1"/>
  <c r="R75" i="1"/>
  <c r="S75" i="1"/>
  <c r="Q74" i="1"/>
  <c r="R74" i="1"/>
  <c r="S74" i="1"/>
  <c r="Q73" i="1"/>
  <c r="R73" i="1"/>
  <c r="S73" i="1"/>
  <c r="Q72" i="1"/>
  <c r="R72" i="1"/>
  <c r="S72" i="1"/>
  <c r="Q71" i="1"/>
  <c r="R71" i="1"/>
  <c r="S71" i="1"/>
  <c r="Q70" i="1"/>
  <c r="R70" i="1"/>
  <c r="S70" i="1"/>
  <c r="Q69" i="1"/>
  <c r="R69" i="1"/>
  <c r="S69" i="1"/>
  <c r="Q68" i="1"/>
  <c r="R68" i="1"/>
  <c r="S68" i="1"/>
  <c r="Q67" i="1"/>
  <c r="R67" i="1"/>
  <c r="S67" i="1"/>
  <c r="Q66" i="1"/>
  <c r="R66" i="1"/>
  <c r="S66" i="1"/>
  <c r="Q65" i="1"/>
  <c r="R65" i="1"/>
  <c r="S65" i="1"/>
  <c r="Q64" i="1"/>
  <c r="R64" i="1"/>
  <c r="S64" i="1"/>
  <c r="Q63" i="1"/>
  <c r="R63" i="1"/>
  <c r="S63" i="1"/>
  <c r="Q62" i="1"/>
  <c r="R62" i="1"/>
  <c r="S62" i="1"/>
  <c r="Q61" i="1"/>
  <c r="R61" i="1"/>
  <c r="S61" i="1"/>
  <c r="Q60" i="1"/>
  <c r="R60" i="1"/>
  <c r="S60" i="1"/>
  <c r="Q59" i="1"/>
  <c r="R59" i="1"/>
  <c r="S59" i="1"/>
  <c r="Q58" i="1"/>
  <c r="R58" i="1"/>
  <c r="S58" i="1"/>
  <c r="Q57" i="1"/>
  <c r="R57" i="1"/>
  <c r="S57" i="1"/>
  <c r="Q56" i="1"/>
  <c r="R56" i="1"/>
  <c r="S56" i="1"/>
  <c r="Q55" i="1"/>
  <c r="R55" i="1"/>
  <c r="S55" i="1"/>
  <c r="Q54" i="1"/>
  <c r="R54" i="1"/>
  <c r="S54" i="1"/>
  <c r="Q53" i="1"/>
  <c r="R53" i="1"/>
  <c r="S53" i="1"/>
  <c r="Q52" i="1"/>
  <c r="R52" i="1"/>
  <c r="S52" i="1"/>
  <c r="Q51" i="1"/>
  <c r="R51" i="1"/>
  <c r="S51" i="1"/>
  <c r="Q50" i="1"/>
  <c r="R50" i="1"/>
  <c r="S50" i="1"/>
  <c r="Q49" i="1"/>
  <c r="R49" i="1"/>
  <c r="S49" i="1"/>
  <c r="Q48" i="1"/>
  <c r="R48" i="1"/>
  <c r="S48" i="1"/>
  <c r="Q47" i="1"/>
  <c r="R47" i="1"/>
  <c r="S47" i="1"/>
  <c r="Q46" i="1"/>
  <c r="R46" i="1"/>
  <c r="S46" i="1"/>
  <c r="Q45" i="1"/>
  <c r="R45" i="1"/>
  <c r="S45" i="1"/>
  <c r="Q44" i="1"/>
  <c r="R44" i="1"/>
  <c r="S44" i="1"/>
  <c r="Q43" i="1"/>
  <c r="R43" i="1"/>
  <c r="S43" i="1"/>
  <c r="Q42" i="1"/>
  <c r="R42" i="1"/>
  <c r="S42" i="1"/>
  <c r="Q41" i="1"/>
  <c r="R41" i="1"/>
  <c r="S41" i="1"/>
  <c r="Q40" i="1"/>
  <c r="R40" i="1"/>
  <c r="S40" i="1"/>
  <c r="Q39" i="1"/>
  <c r="R39" i="1"/>
  <c r="S39" i="1"/>
  <c r="Q38" i="1"/>
  <c r="R38" i="1"/>
  <c r="S38" i="1"/>
  <c r="Q37" i="1"/>
  <c r="R37" i="1"/>
  <c r="S37" i="1"/>
  <c r="Q36" i="1"/>
  <c r="R36" i="1"/>
  <c r="S36" i="1"/>
  <c r="Q35" i="1"/>
  <c r="R35" i="1"/>
  <c r="S35" i="1"/>
  <c r="Q34" i="1"/>
  <c r="R34" i="1"/>
  <c r="S34" i="1"/>
  <c r="Q33" i="1"/>
  <c r="R33" i="1"/>
  <c r="S33" i="1"/>
  <c r="Q32" i="1"/>
  <c r="R32" i="1"/>
  <c r="S32" i="1"/>
  <c r="Q31" i="1"/>
  <c r="R31" i="1"/>
  <c r="S31" i="1"/>
  <c r="Q30" i="1"/>
  <c r="R30" i="1"/>
  <c r="S30" i="1"/>
  <c r="Q29" i="1"/>
  <c r="R29" i="1"/>
  <c r="S29" i="1"/>
  <c r="Q28" i="1"/>
  <c r="R28" i="1"/>
  <c r="S28" i="1"/>
  <c r="Q27" i="1"/>
  <c r="R27" i="1"/>
  <c r="S27" i="1"/>
  <c r="Q26" i="1"/>
  <c r="R26" i="1"/>
  <c r="S26" i="1"/>
  <c r="Q25" i="1"/>
  <c r="R25" i="1"/>
  <c r="S25" i="1"/>
  <c r="Q24" i="1"/>
  <c r="R24" i="1"/>
  <c r="S24" i="1"/>
  <c r="Q23" i="1"/>
  <c r="R23" i="1"/>
  <c r="S23" i="1"/>
  <c r="Q22" i="1"/>
  <c r="R22" i="1"/>
  <c r="S22" i="1"/>
  <c r="Q21" i="1"/>
  <c r="R21" i="1"/>
  <c r="S21" i="1"/>
  <c r="Q20" i="1"/>
  <c r="R20" i="1"/>
  <c r="S20" i="1"/>
  <c r="Q19" i="1"/>
  <c r="R19" i="1"/>
  <c r="S19" i="1"/>
  <c r="Q18" i="1"/>
  <c r="R18" i="1"/>
  <c r="S18" i="1"/>
  <c r="AA5" i="3" a="1"/>
  <c r="AA5" i="3"/>
  <c r="AB5" i="3"/>
  <c r="AC5" i="3"/>
  <c r="AD5" i="3"/>
  <c r="AE5" i="3"/>
  <c r="AF5" i="3"/>
  <c r="AG5" i="3"/>
  <c r="AH5" i="3"/>
  <c r="AI5" i="3"/>
  <c r="AJ5" i="3"/>
  <c r="AK5" i="3"/>
  <c r="AA6" i="3"/>
  <c r="AB6" i="3"/>
  <c r="AC6" i="3"/>
  <c r="AD6" i="3"/>
  <c r="AE6" i="3"/>
  <c r="AF6" i="3"/>
  <c r="AG6" i="3"/>
  <c r="AH6" i="3"/>
  <c r="AI6" i="3"/>
  <c r="AJ6" i="3"/>
  <c r="AK6" i="3"/>
  <c r="AA7" i="3"/>
  <c r="AB7" i="3"/>
  <c r="AC7" i="3"/>
  <c r="AD7" i="3"/>
  <c r="AE7" i="3"/>
  <c r="AF7" i="3"/>
  <c r="AG7" i="3"/>
  <c r="AH7" i="3"/>
  <c r="AI7" i="3"/>
  <c r="AJ7" i="3"/>
  <c r="AK7" i="3"/>
  <c r="AA8" i="3"/>
  <c r="AB8" i="3"/>
  <c r="AC8" i="3"/>
  <c r="AD8" i="3"/>
  <c r="AE8" i="3"/>
  <c r="AF8" i="3"/>
  <c r="AG8" i="3"/>
  <c r="AH8" i="3"/>
  <c r="AI8" i="3"/>
  <c r="AJ8" i="3"/>
  <c r="AK8" i="3"/>
  <c r="AA9" i="3"/>
  <c r="AB9" i="3"/>
  <c r="AC9" i="3"/>
  <c r="AD9" i="3"/>
  <c r="AE9" i="3"/>
  <c r="AF9" i="3"/>
  <c r="AG9" i="3"/>
  <c r="AH9" i="3"/>
  <c r="AI9" i="3"/>
  <c r="AJ9" i="3"/>
  <c r="AK9" i="3"/>
  <c r="AA10" i="3"/>
  <c r="AB10" i="3"/>
  <c r="AC10" i="3"/>
  <c r="AD10" i="3"/>
  <c r="AE10" i="3"/>
  <c r="AF10" i="3"/>
  <c r="AG10" i="3"/>
  <c r="AH10" i="3"/>
  <c r="AI10" i="3"/>
  <c r="AJ10" i="3"/>
  <c r="AK10" i="3"/>
  <c r="AA11" i="3"/>
  <c r="AB11" i="3"/>
  <c r="AC11" i="3"/>
  <c r="AD11" i="3"/>
  <c r="AE11" i="3"/>
  <c r="AF11" i="3"/>
  <c r="AG11" i="3"/>
  <c r="AH11" i="3"/>
  <c r="AI11" i="3"/>
  <c r="AJ11" i="3"/>
  <c r="AK11" i="3"/>
  <c r="AA12" i="3"/>
  <c r="AB12" i="3"/>
  <c r="AC12" i="3"/>
  <c r="AD12" i="3"/>
  <c r="AE12" i="3"/>
  <c r="AF12" i="3"/>
  <c r="AG12" i="3"/>
  <c r="AH12" i="3"/>
  <c r="AI12" i="3"/>
  <c r="AJ12" i="3"/>
  <c r="AK12" i="3"/>
  <c r="AA13" i="3"/>
  <c r="AB13" i="3"/>
  <c r="AC13" i="3"/>
  <c r="AD13" i="3"/>
  <c r="AE13" i="3"/>
  <c r="AF13" i="3"/>
  <c r="AG13" i="3"/>
  <c r="AH13" i="3"/>
  <c r="AI13" i="3"/>
  <c r="AJ13" i="3"/>
  <c r="AK13" i="3"/>
  <c r="AA14" i="3"/>
  <c r="AB14" i="3"/>
  <c r="AC14" i="3"/>
  <c r="AD14" i="3"/>
  <c r="AE14" i="3"/>
  <c r="AF14" i="3"/>
  <c r="AG14" i="3"/>
  <c r="AH14" i="3"/>
  <c r="AI14" i="3"/>
  <c r="AJ14" i="3"/>
  <c r="AK14" i="3"/>
  <c r="AA15" i="3"/>
  <c r="AB15" i="3"/>
  <c r="AC15" i="3"/>
  <c r="AD15" i="3"/>
  <c r="AE15" i="3"/>
  <c r="AF15" i="3"/>
  <c r="AG15" i="3"/>
  <c r="AH15" i="3"/>
  <c r="AI15" i="3"/>
  <c r="AJ15" i="3"/>
  <c r="AK15" i="3"/>
  <c r="AA23" i="3" a="1"/>
  <c r="AA23" i="3"/>
  <c r="AB23" i="3"/>
  <c r="AC23" i="3"/>
  <c r="AD23" i="3"/>
  <c r="AE23" i="3"/>
  <c r="AF23" i="3"/>
  <c r="AG23" i="3"/>
  <c r="AH23" i="3"/>
  <c r="AI23" i="3"/>
  <c r="AJ23" i="3"/>
  <c r="AK23" i="3"/>
  <c r="AA24" i="3"/>
  <c r="AB24" i="3"/>
  <c r="AC24" i="3"/>
  <c r="AD24" i="3"/>
  <c r="AE24" i="3"/>
  <c r="AF24" i="3"/>
  <c r="AG24" i="3"/>
  <c r="AH24" i="3"/>
  <c r="AI24" i="3"/>
  <c r="AJ24" i="3"/>
  <c r="AK24" i="3"/>
  <c r="AA25" i="3"/>
  <c r="AB25" i="3"/>
  <c r="AC25" i="3"/>
  <c r="AD25" i="3"/>
  <c r="AE25" i="3"/>
  <c r="AF25" i="3"/>
  <c r="AG25" i="3"/>
  <c r="AH25" i="3"/>
  <c r="AI25" i="3"/>
  <c r="AJ25" i="3"/>
  <c r="AK25" i="3"/>
  <c r="AA26" i="3"/>
  <c r="AB26" i="3"/>
  <c r="AC26" i="3"/>
  <c r="AD26" i="3"/>
  <c r="AE26" i="3"/>
  <c r="AF26" i="3"/>
  <c r="AG26" i="3"/>
  <c r="AH26" i="3"/>
  <c r="AI26" i="3"/>
  <c r="AJ26" i="3"/>
  <c r="AK26" i="3"/>
  <c r="AA27" i="3"/>
  <c r="AB27" i="3"/>
  <c r="AC27" i="3"/>
  <c r="AD27" i="3"/>
  <c r="AE27" i="3"/>
  <c r="AF27" i="3"/>
  <c r="AG27" i="3"/>
  <c r="AH27" i="3"/>
  <c r="AI27" i="3"/>
  <c r="AJ27" i="3"/>
  <c r="AK27" i="3"/>
  <c r="AA28" i="3"/>
  <c r="AB28" i="3"/>
  <c r="AC28" i="3"/>
  <c r="AD28" i="3"/>
  <c r="AE28" i="3"/>
  <c r="AF28" i="3"/>
  <c r="AG28" i="3"/>
  <c r="AH28" i="3"/>
  <c r="AI28" i="3"/>
  <c r="AJ28" i="3"/>
  <c r="AK28" i="3"/>
  <c r="AA29" i="3"/>
  <c r="AB29" i="3"/>
  <c r="AC29" i="3"/>
  <c r="AD29" i="3"/>
  <c r="AE29" i="3"/>
  <c r="AF29" i="3"/>
  <c r="AG29" i="3"/>
  <c r="AH29" i="3"/>
  <c r="AI29" i="3"/>
  <c r="AJ29" i="3"/>
  <c r="AK29" i="3"/>
  <c r="AA30" i="3"/>
  <c r="AB30" i="3"/>
  <c r="AC30" i="3"/>
  <c r="AD30" i="3"/>
  <c r="AE30" i="3"/>
  <c r="AF30" i="3"/>
  <c r="AG30" i="3"/>
  <c r="AH30" i="3"/>
  <c r="AI30" i="3"/>
  <c r="AJ30" i="3"/>
  <c r="AK30" i="3"/>
  <c r="AA31" i="3"/>
  <c r="AB31" i="3"/>
  <c r="AC31" i="3"/>
  <c r="AD31" i="3"/>
  <c r="AE31" i="3"/>
  <c r="AF31" i="3"/>
  <c r="AG31" i="3"/>
  <c r="AH31" i="3"/>
  <c r="AI31" i="3"/>
  <c r="AJ31" i="3"/>
  <c r="AK31" i="3"/>
  <c r="AA32" i="3"/>
  <c r="AB32" i="3"/>
  <c r="AC32" i="3"/>
  <c r="AD32" i="3"/>
  <c r="AE32" i="3"/>
  <c r="AF32" i="3"/>
  <c r="AG32" i="3"/>
  <c r="AH32" i="3"/>
  <c r="AI32" i="3"/>
  <c r="AJ32" i="3"/>
  <c r="AK32" i="3"/>
  <c r="AA33" i="3"/>
  <c r="AB33" i="3"/>
  <c r="AC33" i="3"/>
  <c r="AD33" i="3"/>
  <c r="AE33" i="3"/>
  <c r="AF33" i="3"/>
  <c r="AG33" i="3"/>
  <c r="AH33" i="3"/>
  <c r="AI33" i="3"/>
  <c r="AJ33" i="3"/>
  <c r="AK33" i="3"/>
  <c r="AA37" i="3" a="1"/>
  <c r="AA37" i="3"/>
  <c r="AB37" i="3"/>
  <c r="AC37" i="3"/>
  <c r="AD37" i="3"/>
  <c r="AE37" i="3"/>
  <c r="AF37" i="3"/>
  <c r="AG37" i="3"/>
  <c r="AH37" i="3"/>
  <c r="AI37" i="3"/>
  <c r="AJ37" i="3"/>
  <c r="AK37" i="3"/>
  <c r="AA38" i="3"/>
  <c r="AB38" i="3"/>
  <c r="AC38" i="3"/>
  <c r="AD38" i="3"/>
  <c r="AE38" i="3"/>
  <c r="AF38" i="3"/>
  <c r="AG38" i="3"/>
  <c r="AH38" i="3"/>
  <c r="AI38" i="3"/>
  <c r="AJ38" i="3"/>
  <c r="AK38" i="3"/>
  <c r="AA39" i="3"/>
  <c r="AB39" i="3"/>
  <c r="AC39" i="3"/>
  <c r="AD39" i="3"/>
  <c r="AE39" i="3"/>
  <c r="AF39" i="3"/>
  <c r="AG39" i="3"/>
  <c r="AH39" i="3"/>
  <c r="AI39" i="3"/>
  <c r="AJ39" i="3"/>
  <c r="AK39" i="3"/>
  <c r="AA40" i="3"/>
  <c r="AB40" i="3"/>
  <c r="AC40" i="3"/>
  <c r="AD40" i="3"/>
  <c r="AE40" i="3"/>
  <c r="AF40" i="3"/>
  <c r="AG40" i="3"/>
  <c r="AH40" i="3"/>
  <c r="AI40" i="3"/>
  <c r="AJ40" i="3"/>
  <c r="AK40" i="3"/>
  <c r="AA41" i="3"/>
  <c r="AB41" i="3"/>
  <c r="AC41" i="3"/>
  <c r="AD41" i="3"/>
  <c r="AE41" i="3"/>
  <c r="AF41" i="3"/>
  <c r="AG41" i="3"/>
  <c r="AH41" i="3"/>
  <c r="AI41" i="3"/>
  <c r="AJ41" i="3"/>
  <c r="AK41" i="3"/>
  <c r="AA42" i="3"/>
  <c r="AB42" i="3"/>
  <c r="AC42" i="3"/>
  <c r="AD42" i="3"/>
  <c r="AE42" i="3"/>
  <c r="AF42" i="3"/>
  <c r="AG42" i="3"/>
  <c r="AH42" i="3"/>
  <c r="AI42" i="3"/>
  <c r="AJ42" i="3"/>
  <c r="AK42" i="3"/>
  <c r="AA43" i="3"/>
  <c r="AB43" i="3"/>
  <c r="AC43" i="3"/>
  <c r="AD43" i="3"/>
  <c r="AE43" i="3"/>
  <c r="AF43" i="3"/>
  <c r="AG43" i="3"/>
  <c r="AH43" i="3"/>
  <c r="AI43" i="3"/>
  <c r="AJ43" i="3"/>
  <c r="AK43" i="3"/>
  <c r="AA44" i="3"/>
  <c r="AB44" i="3"/>
  <c r="AC44" i="3"/>
  <c r="AD44" i="3"/>
  <c r="AE44" i="3"/>
  <c r="AF44" i="3"/>
  <c r="AG44" i="3"/>
  <c r="AH44" i="3"/>
  <c r="AI44" i="3"/>
  <c r="AJ44" i="3"/>
  <c r="AK44" i="3"/>
  <c r="AA45" i="3"/>
  <c r="AB45" i="3"/>
  <c r="AC45" i="3"/>
  <c r="AD45" i="3"/>
  <c r="AE45" i="3"/>
  <c r="AF45" i="3"/>
  <c r="AG45" i="3"/>
  <c r="AH45" i="3"/>
  <c r="AI45" i="3"/>
  <c r="AJ45" i="3"/>
  <c r="AK45" i="3"/>
  <c r="AA46" i="3"/>
  <c r="AB46" i="3"/>
  <c r="AC46" i="3"/>
  <c r="AD46" i="3"/>
  <c r="AE46" i="3"/>
  <c r="AF46" i="3"/>
  <c r="AG46" i="3"/>
  <c r="AH46" i="3"/>
  <c r="AI46" i="3"/>
  <c r="AJ46" i="3"/>
  <c r="AK46" i="3"/>
  <c r="AA47" i="3"/>
  <c r="AB47" i="3"/>
  <c r="AC47" i="3"/>
  <c r="AD47" i="3"/>
  <c r="AE47" i="3"/>
  <c r="AF47" i="3"/>
  <c r="AG47" i="3"/>
  <c r="AH47" i="3"/>
  <c r="AI47" i="3"/>
  <c r="AJ47" i="3"/>
  <c r="AK47" i="3"/>
</calcChain>
</file>

<file path=xl/sharedStrings.xml><?xml version="1.0" encoding="utf-8"?>
<sst xmlns="http://schemas.openxmlformats.org/spreadsheetml/2006/main" count="137" uniqueCount="44">
  <si>
    <t>Factor that covariance matrix using an eigensystem decomposition</t>
  </si>
  <si>
    <t>Factor that covariance matrix using a Cholesky decomposition</t>
  </si>
  <si>
    <t>Show that your factorizations work</t>
  </si>
  <si>
    <t>Do the factorizations on the new covariance structure.  What happens?</t>
  </si>
  <si>
    <t>Prove that they are I.I.D. normal</t>
  </si>
  <si>
    <t/>
  </si>
  <si>
    <t>3M</t>
  </si>
  <si>
    <t>10Y</t>
  </si>
  <si>
    <t>AAA</t>
  </si>
  <si>
    <t>AA</t>
  </si>
  <si>
    <t>A</t>
  </si>
  <si>
    <t>BAA</t>
  </si>
  <si>
    <t>sp500</t>
  </si>
  <si>
    <t>GOLD</t>
  </si>
  <si>
    <t>OIL</t>
  </si>
  <si>
    <t>GBP</t>
  </si>
  <si>
    <t>JPY</t>
  </si>
  <si>
    <t>% change</t>
  </si>
  <si>
    <t>Generate 11 colmns of 1000 random I.I.D normals</t>
  </si>
  <si>
    <t>Premultiply the square root of the covariance matrix (from the eigensystem decomp) by one of the rows of random normals.</t>
  </si>
  <si>
    <t>Invert the covariance matrix</t>
  </si>
  <si>
    <t>Run the same regression using the Excel regression tool or the LINEST( ) function to check your results</t>
  </si>
  <si>
    <r>
      <t xml:space="preserve">Remove the changes from </t>
    </r>
    <r>
      <rPr>
        <sz val="12"/>
        <color rgb="FFFF0000"/>
        <rFont val="Times New Roman"/>
        <family val="1"/>
      </rPr>
      <t>1976</t>
    </r>
    <r>
      <rPr>
        <sz val="12"/>
        <rFont val="Times New Roman"/>
      </rPr>
      <t>-1988 for the fixed income data (leave it blank) and do the factorizations again.  What happens?</t>
    </r>
  </si>
  <si>
    <r>
      <t xml:space="preserve">Add a 13th column to the dataset that equals 2X the </t>
    </r>
    <r>
      <rPr>
        <sz val="12"/>
        <color rgb="FFFF0000"/>
        <rFont val="Times New Roman"/>
        <family val="1"/>
      </rPr>
      <t>gold</t>
    </r>
    <r>
      <rPr>
        <sz val="12"/>
        <rFont val="Times New Roman"/>
      </rPr>
      <t xml:space="preserve"> price</t>
    </r>
  </si>
  <si>
    <r>
      <t xml:space="preserve">Regress the changes of the </t>
    </r>
    <r>
      <rPr>
        <sz val="12"/>
        <color rgb="FFFF0000"/>
        <rFont val="Times New Roman"/>
        <family val="1"/>
      </rPr>
      <t>AA</t>
    </r>
    <r>
      <rPr>
        <sz val="12"/>
        <rFont val="Times New Roman"/>
      </rPr>
      <t xml:space="preserve"> (dependent variable) on the changes in </t>
    </r>
    <r>
      <rPr>
        <sz val="12"/>
        <color rgb="FFFF0000"/>
        <rFont val="Times New Roman"/>
        <family val="1"/>
      </rPr>
      <t>AAA,</t>
    </r>
    <r>
      <rPr>
        <sz val="12"/>
        <rFont val="Times New Roman"/>
      </rPr>
      <t xml:space="preserve"> A, 3M, and 10Y using the Excel matrix algebra functions and X'X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</rPr>
      <t>X'Y</t>
    </r>
  </si>
  <si>
    <t>Matrix Algebra in Excel</t>
  </si>
  <si>
    <t>Compute the covariance and correlation matrices of the % changes in the dataset below, using Excel functions (not built-in tools)</t>
  </si>
  <si>
    <t>EXAMPLE for % changes for historical simulations (question 1)</t>
  </si>
  <si>
    <t>% change * last observation</t>
  </si>
  <si>
    <t>% change in basis points</t>
  </si>
  <si>
    <t>scaled with the mark</t>
  </si>
  <si>
    <t>2017 Homework #1</t>
  </si>
  <si>
    <t>Q1</t>
  </si>
  <si>
    <t>Average</t>
  </si>
  <si>
    <t>Standard deviation</t>
  </si>
  <si>
    <t>Variance</t>
  </si>
  <si>
    <t>Excess % change</t>
  </si>
  <si>
    <t>Verification:</t>
  </si>
  <si>
    <t>In order to get the correlation matrix, we need to calculate the matrix of transpose (standard deviation) * standard deviation</t>
  </si>
  <si>
    <r>
      <t>Matrix of std</t>
    </r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 xml:space="preserve"> * std</t>
    </r>
  </si>
  <si>
    <t>Correlation matrix</t>
  </si>
  <si>
    <t>Number of Returns:</t>
  </si>
  <si>
    <t>Covraiance Matrix</t>
  </si>
  <si>
    <t>The yellow cells are match the numbers of variance calculated in cell B258-L258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</si>
</sst>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\-yy_)"/>
    <numFmt numFmtId="170" formatCode="0.000000"/>
  </numFmts>
  <fonts count="5" x14ac:knownFonts="1">
    <font>
      <sz val="12"/>
      <name val="Times New Roman"/>
    </font>
    <font>
      <sz val="12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165" fontId="2" fillId="0" borderId="0" xfId="0" applyNumberFormat="1" applyFont="1" applyProtection="1"/>
    <xf numFmtId="164" fontId="2" fillId="0" borderId="0" xfId="0" applyNumberFormat="1" applyFont="1" applyProtection="1">
      <protection locked="0"/>
    </xf>
    <xf numFmtId="164" fontId="2" fillId="0" borderId="0" xfId="0" applyNumberFormat="1" applyFont="1" applyProtection="1"/>
    <xf numFmtId="10" fontId="2" fillId="0" borderId="0" xfId="1" applyNumberFormat="1" applyFont="1"/>
    <xf numFmtId="0" fontId="1" fillId="0" borderId="0" xfId="0" quotePrefix="1" applyFont="1" applyAlignment="1">
      <alignment horizontal="left"/>
    </xf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2" fontId="2" fillId="0" borderId="0" xfId="0" applyNumberFormat="1" applyFont="1"/>
    <xf numFmtId="164" fontId="2" fillId="0" borderId="0" xfId="0" applyNumberFormat="1" applyFont="1"/>
    <xf numFmtId="0" fontId="0" fillId="0" borderId="0" xfId="0" applyFont="1"/>
    <xf numFmtId="0" fontId="0" fillId="3" borderId="0" xfId="0" applyFont="1" applyFill="1"/>
    <xf numFmtId="0" fontId="0" fillId="4" borderId="0" xfId="0" applyFont="1" applyFill="1"/>
    <xf numFmtId="10" fontId="2" fillId="4" borderId="0" xfId="1" applyNumberFormat="1" applyFont="1" applyFill="1"/>
    <xf numFmtId="0" fontId="2" fillId="3" borderId="0" xfId="0" applyFont="1" applyFill="1"/>
    <xf numFmtId="0" fontId="2" fillId="0" borderId="1" xfId="0" applyFont="1" applyBorder="1" applyAlignment="1" applyProtection="1">
      <alignment horizontal="left"/>
    </xf>
    <xf numFmtId="10" fontId="2" fillId="3" borderId="0" xfId="1" applyNumberFormat="1" applyFont="1" applyFill="1"/>
    <xf numFmtId="0" fontId="0" fillId="3" borderId="0" xfId="0" applyFont="1" applyFill="1" applyBorder="1" applyAlignment="1" applyProtection="1">
      <alignment horizontal="left"/>
    </xf>
    <xf numFmtId="0" fontId="2" fillId="3" borderId="0" xfId="0" applyFont="1" applyFill="1" applyAlignment="1" applyProtection="1">
      <alignment horizontal="left"/>
    </xf>
    <xf numFmtId="0" fontId="2" fillId="4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10" fontId="0" fillId="0" borderId="0" xfId="0" applyNumberFormat="1"/>
    <xf numFmtId="0" fontId="0" fillId="0" borderId="1" xfId="0" applyBorder="1"/>
    <xf numFmtId="170" fontId="0" fillId="3" borderId="1" xfId="1" applyNumberFormat="1" applyFont="1" applyFill="1" applyBorder="1"/>
    <xf numFmtId="170" fontId="0" fillId="0" borderId="1" xfId="1" applyNumberFormat="1" applyFont="1" applyBorder="1"/>
    <xf numFmtId="1" fontId="0" fillId="4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4"/>
  <sheetViews>
    <sheetView workbookViewId="0">
      <selection activeCell="L6" sqref="L6"/>
    </sheetView>
  </sheetViews>
  <sheetFormatPr baseColWidth="10" defaultColWidth="9" defaultRowHeight="16" x14ac:dyDescent="0.2"/>
  <cols>
    <col min="1" max="1" width="12.1640625" style="1" bestFit="1" customWidth="1"/>
    <col min="2" max="2" width="9.1640625" style="1" customWidth="1"/>
    <col min="3" max="3" width="6.1640625" style="1" bestFit="1" customWidth="1"/>
    <col min="4" max="7" width="5.83203125" style="1" bestFit="1" customWidth="1"/>
    <col min="8" max="8" width="7.1640625" style="1" bestFit="1" customWidth="1"/>
    <col min="9" max="9" width="6.83203125" style="1" bestFit="1" customWidth="1"/>
    <col min="10" max="10" width="5.83203125" style="1" bestFit="1" customWidth="1"/>
    <col min="11" max="12" width="7.1640625" style="1" bestFit="1" customWidth="1"/>
    <col min="13" max="14" width="9" style="1"/>
    <col min="15" max="15" width="10.6640625" style="1" customWidth="1"/>
    <col min="16" max="16" width="9" style="1"/>
    <col min="17" max="17" width="12.1640625" style="1" customWidth="1"/>
    <col min="18" max="18" width="23.1640625" style="1" bestFit="1" customWidth="1"/>
    <col min="19" max="19" width="12.6640625" style="1" bestFit="1" customWidth="1"/>
    <col min="20" max="23" width="9" style="1"/>
    <col min="24" max="24" width="16.1640625" style="1" customWidth="1"/>
    <col min="25" max="16384" width="9" style="1"/>
  </cols>
  <sheetData>
    <row r="1" spans="1:19" x14ac:dyDescent="0.2">
      <c r="A1" s="9" t="s">
        <v>31</v>
      </c>
      <c r="B1" s="11" t="s">
        <v>25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9" x14ac:dyDescent="0.2">
      <c r="A2" s="1">
        <v>1</v>
      </c>
      <c r="B2" s="9" t="s">
        <v>26</v>
      </c>
    </row>
    <row r="3" spans="1:19" x14ac:dyDescent="0.2">
      <c r="A3" s="1">
        <v>2</v>
      </c>
      <c r="B3" s="1" t="s">
        <v>0</v>
      </c>
    </row>
    <row r="4" spans="1:19" x14ac:dyDescent="0.2">
      <c r="A4" s="1">
        <v>3</v>
      </c>
      <c r="B4" s="3" t="s">
        <v>1</v>
      </c>
    </row>
    <row r="5" spans="1:19" x14ac:dyDescent="0.2">
      <c r="A5" s="1">
        <v>4</v>
      </c>
      <c r="B5" s="1" t="s">
        <v>2</v>
      </c>
    </row>
    <row r="6" spans="1:19" x14ac:dyDescent="0.2">
      <c r="A6" s="1">
        <v>5</v>
      </c>
      <c r="B6" s="9" t="s">
        <v>23</v>
      </c>
    </row>
    <row r="7" spans="1:19" x14ac:dyDescent="0.2">
      <c r="A7" s="1">
        <v>6</v>
      </c>
      <c r="B7" s="1" t="s">
        <v>3</v>
      </c>
    </row>
    <row r="8" spans="1:19" x14ac:dyDescent="0.2">
      <c r="A8" s="1">
        <v>7</v>
      </c>
      <c r="B8" s="9" t="s">
        <v>22</v>
      </c>
    </row>
    <row r="9" spans="1:19" x14ac:dyDescent="0.2">
      <c r="A9" s="1">
        <v>8</v>
      </c>
      <c r="B9" s="2" t="s">
        <v>18</v>
      </c>
    </row>
    <row r="10" spans="1:19" x14ac:dyDescent="0.2">
      <c r="A10" s="1">
        <v>9</v>
      </c>
      <c r="B10" s="3" t="s">
        <v>4</v>
      </c>
    </row>
    <row r="11" spans="1:19" x14ac:dyDescent="0.2">
      <c r="A11" s="1">
        <v>10</v>
      </c>
      <c r="B11" s="3" t="s">
        <v>19</v>
      </c>
    </row>
    <row r="12" spans="1:19" x14ac:dyDescent="0.2">
      <c r="A12" s="1">
        <v>11</v>
      </c>
      <c r="B12" s="1" t="s">
        <v>20</v>
      </c>
    </row>
    <row r="13" spans="1:19" ht="18" x14ac:dyDescent="0.2">
      <c r="A13" s="1">
        <v>12</v>
      </c>
      <c r="B13" s="9" t="s">
        <v>24</v>
      </c>
    </row>
    <row r="14" spans="1:19" x14ac:dyDescent="0.2">
      <c r="A14" s="1">
        <v>13</v>
      </c>
      <c r="B14" s="1" t="s">
        <v>21</v>
      </c>
      <c r="O14" s="9" t="s">
        <v>27</v>
      </c>
    </row>
    <row r="15" spans="1:19" x14ac:dyDescent="0.2">
      <c r="A15" s="4" t="s">
        <v>5</v>
      </c>
      <c r="E15" s="4"/>
      <c r="F15" s="4"/>
      <c r="G15" s="4"/>
      <c r="H15" s="4"/>
      <c r="I15" s="4"/>
      <c r="J15" s="4"/>
      <c r="K15" s="4"/>
      <c r="L15" s="4"/>
      <c r="Q15" s="1" t="s">
        <v>17</v>
      </c>
      <c r="R15" s="10" t="s">
        <v>28</v>
      </c>
      <c r="S15" s="10" t="s">
        <v>29</v>
      </c>
    </row>
    <row r="16" spans="1:19" x14ac:dyDescent="0.2">
      <c r="B16" s="4" t="s">
        <v>6</v>
      </c>
      <c r="C16" s="4" t="s">
        <v>7</v>
      </c>
      <c r="D16" s="4" t="s">
        <v>8</v>
      </c>
      <c r="E16" s="4" t="s">
        <v>9</v>
      </c>
      <c r="F16" s="4" t="s">
        <v>10</v>
      </c>
      <c r="G16" s="4" t="s">
        <v>11</v>
      </c>
      <c r="H16" s="4" t="s">
        <v>12</v>
      </c>
      <c r="I16" s="4" t="s">
        <v>13</v>
      </c>
      <c r="J16" s="4" t="s">
        <v>14</v>
      </c>
      <c r="K16" s="4" t="s">
        <v>15</v>
      </c>
      <c r="L16" s="4" t="s">
        <v>16</v>
      </c>
      <c r="P16" s="4" t="s">
        <v>6</v>
      </c>
      <c r="S16" s="10" t="s">
        <v>30</v>
      </c>
    </row>
    <row r="17" spans="1:19" x14ac:dyDescent="0.2">
      <c r="A17" s="5">
        <v>25537</v>
      </c>
      <c r="B17" s="6">
        <v>4.8533420071924809</v>
      </c>
      <c r="C17" s="7">
        <v>5.76</v>
      </c>
      <c r="D17" s="7">
        <v>6.08</v>
      </c>
      <c r="E17" s="1">
        <v>6.24</v>
      </c>
      <c r="F17" s="1">
        <v>6.4399999999999995</v>
      </c>
      <c r="G17" s="1">
        <v>6.7299999999999995</v>
      </c>
      <c r="H17" s="7">
        <v>94.01</v>
      </c>
      <c r="I17" s="7">
        <v>35.01</v>
      </c>
      <c r="J17" s="7">
        <v>3.0799999999999996</v>
      </c>
      <c r="K17" s="7">
        <v>278.28999999999996</v>
      </c>
      <c r="L17" s="7">
        <v>362.05337279600002</v>
      </c>
      <c r="O17" s="5">
        <v>24806</v>
      </c>
      <c r="P17" s="6">
        <v>4.8433420071924811</v>
      </c>
    </row>
    <row r="18" spans="1:19" x14ac:dyDescent="0.2">
      <c r="A18" s="5">
        <v>25568</v>
      </c>
      <c r="B18" s="6">
        <v>5.1027405380346478</v>
      </c>
      <c r="C18" s="7">
        <v>5.71</v>
      </c>
      <c r="D18" s="7">
        <v>6.2</v>
      </c>
      <c r="E18" s="1">
        <v>6.3599999999999994</v>
      </c>
      <c r="F18" s="1">
        <v>6.59</v>
      </c>
      <c r="G18" s="1">
        <v>6.9399999999999995</v>
      </c>
      <c r="H18" s="7">
        <v>96.48</v>
      </c>
      <c r="I18" s="7">
        <v>35.01</v>
      </c>
      <c r="J18" s="7">
        <v>3.0799999999999996</v>
      </c>
      <c r="K18" s="7">
        <v>240.67</v>
      </c>
      <c r="L18" s="7">
        <v>361.896150616</v>
      </c>
      <c r="O18" s="5">
        <v>24837</v>
      </c>
      <c r="P18" s="6">
        <v>5.092740538034648</v>
      </c>
      <c r="Q18" s="8">
        <f>+P18/P17-1</f>
        <v>5.1493066248843089E-2</v>
      </c>
      <c r="R18" s="1">
        <f>+Q18*$P$267</f>
        <v>0.38493018608221041</v>
      </c>
      <c r="S18" s="1">
        <f>+R18*100</f>
        <v>38.493018608221043</v>
      </c>
    </row>
    <row r="19" spans="1:19" x14ac:dyDescent="0.2">
      <c r="A19" s="5">
        <v>25599</v>
      </c>
      <c r="B19" s="6">
        <v>5.1339369030079691</v>
      </c>
      <c r="C19" s="7">
        <v>5.54</v>
      </c>
      <c r="D19" s="7">
        <v>6.18</v>
      </c>
      <c r="E19" s="1">
        <v>6.3</v>
      </c>
      <c r="F19" s="1">
        <v>6.49</v>
      </c>
      <c r="G19" s="1">
        <v>6.85</v>
      </c>
      <c r="H19" s="7">
        <v>92.25</v>
      </c>
      <c r="I19" s="7">
        <v>35.21</v>
      </c>
      <c r="J19" s="7">
        <v>3.0799999999999996</v>
      </c>
      <c r="K19" s="7">
        <v>240.92999999999998</v>
      </c>
      <c r="L19" s="7">
        <v>362.17137910999998</v>
      </c>
      <c r="O19" s="5">
        <v>24868</v>
      </c>
      <c r="P19" s="6">
        <v>5.1239369030079693</v>
      </c>
      <c r="Q19" s="8">
        <f t="shared" ref="Q19:Q82" si="0">+P19/P18-1</f>
        <v>6.1256537104794617E-3</v>
      </c>
      <c r="R19" s="1">
        <f t="shared" ref="R19:R82" si="1">+Q19*$P$267</f>
        <v>4.5791583108590252E-2</v>
      </c>
      <c r="S19" s="1">
        <f t="shared" ref="S19:S82" si="2">+R19*100</f>
        <v>4.5791583108590252</v>
      </c>
    </row>
    <row r="20" spans="1:19" x14ac:dyDescent="0.2">
      <c r="A20" s="5">
        <v>25627</v>
      </c>
      <c r="B20" s="6">
        <v>5.1131387939539312</v>
      </c>
      <c r="C20" s="7">
        <v>5.5699999999999994</v>
      </c>
      <c r="D20" s="7">
        <v>6.1099999999999994</v>
      </c>
      <c r="E20" s="1">
        <v>6.2799999999999994</v>
      </c>
      <c r="F20" s="1">
        <v>6.42</v>
      </c>
      <c r="G20" s="1">
        <v>6.81</v>
      </c>
      <c r="H20" s="7">
        <v>89.37</v>
      </c>
      <c r="I20" s="7">
        <v>35.21</v>
      </c>
      <c r="J20" s="7">
        <v>3.0799999999999996</v>
      </c>
      <c r="K20" s="7">
        <v>240.94</v>
      </c>
      <c r="L20" s="7">
        <v>362.11892236400001</v>
      </c>
      <c r="O20" s="5">
        <v>24896</v>
      </c>
      <c r="P20" s="6">
        <v>5.1031387939539314</v>
      </c>
      <c r="Q20" s="8">
        <f t="shared" si="0"/>
        <v>-4.0590095951080762E-3</v>
      </c>
      <c r="R20" s="1">
        <f t="shared" si="1"/>
        <v>-3.0342635088069416E-2</v>
      </c>
      <c r="S20" s="1">
        <f t="shared" si="2"/>
        <v>-3.0342635088069416</v>
      </c>
    </row>
    <row r="21" spans="1:19" x14ac:dyDescent="0.2">
      <c r="A21" s="5">
        <v>25658</v>
      </c>
      <c r="B21" s="6">
        <v>5.3108068574439269</v>
      </c>
      <c r="C21" s="7">
        <v>5.75</v>
      </c>
      <c r="D21" s="7">
        <v>6.12</v>
      </c>
      <c r="E21" s="1">
        <v>6.29</v>
      </c>
      <c r="F21" s="1">
        <v>6.4399999999999995</v>
      </c>
      <c r="G21" s="1">
        <v>6.8599999999999994</v>
      </c>
      <c r="H21" s="7">
        <v>90.210000000000008</v>
      </c>
      <c r="I21" s="7">
        <v>39.409999999999997</v>
      </c>
      <c r="J21" s="7">
        <v>3.0799999999999996</v>
      </c>
      <c r="K21" s="7">
        <v>240</v>
      </c>
      <c r="L21" s="7">
        <v>362.06648081099996</v>
      </c>
      <c r="O21" s="5">
        <v>24928</v>
      </c>
      <c r="P21" s="6">
        <v>5.3008068574439271</v>
      </c>
      <c r="Q21" s="8">
        <f t="shared" si="0"/>
        <v>3.8734604617101098E-2</v>
      </c>
      <c r="R21" s="1">
        <f t="shared" si="1"/>
        <v>0.28955584992798061</v>
      </c>
      <c r="S21" s="1">
        <f t="shared" si="2"/>
        <v>28.955584992798062</v>
      </c>
    </row>
    <row r="22" spans="1:19" x14ac:dyDescent="0.2">
      <c r="A22" s="5">
        <v>25688</v>
      </c>
      <c r="B22" s="6">
        <v>5.5295060280761099</v>
      </c>
      <c r="C22" s="7">
        <v>5.6499999999999995</v>
      </c>
      <c r="D22" s="7">
        <v>6.22</v>
      </c>
      <c r="E22" s="1">
        <v>6.39</v>
      </c>
      <c r="F22" s="1">
        <v>6.58</v>
      </c>
      <c r="G22" s="1">
        <v>6.9799999999999995</v>
      </c>
      <c r="H22" s="7">
        <v>97.600000000000009</v>
      </c>
      <c r="I22" s="7">
        <v>39.11</v>
      </c>
      <c r="J22" s="7">
        <v>3.0799999999999996</v>
      </c>
      <c r="K22" s="7">
        <v>240.17999999999998</v>
      </c>
      <c r="L22" s="7">
        <v>362.28946237600002</v>
      </c>
      <c r="O22" s="5">
        <v>24958</v>
      </c>
      <c r="P22" s="6">
        <v>5.5195060280761101</v>
      </c>
      <c r="Q22" s="8">
        <f t="shared" si="0"/>
        <v>4.1257713497910853E-2</v>
      </c>
      <c r="R22" s="1">
        <f t="shared" si="1"/>
        <v>0.30841704507029932</v>
      </c>
      <c r="S22" s="1">
        <f t="shared" si="2"/>
        <v>30.841704507029931</v>
      </c>
    </row>
    <row r="23" spans="1:19" x14ac:dyDescent="0.2">
      <c r="A23" s="5">
        <v>25719</v>
      </c>
      <c r="B23" s="6">
        <v>5.8214713329397494</v>
      </c>
      <c r="C23" s="7">
        <v>5.88</v>
      </c>
      <c r="D23" s="7">
        <v>6.2799999999999994</v>
      </c>
      <c r="E23" s="1">
        <v>6.49</v>
      </c>
      <c r="F23" s="1">
        <v>6.63</v>
      </c>
      <c r="G23" s="1">
        <v>7.04</v>
      </c>
      <c r="H23" s="7">
        <v>98.690000000000012</v>
      </c>
      <c r="I23" s="7">
        <v>41.309999999999995</v>
      </c>
      <c r="J23" s="7">
        <v>3.0799999999999996</v>
      </c>
      <c r="K23" s="7">
        <v>238.92999999999998</v>
      </c>
      <c r="L23" s="7">
        <v>362.276338211</v>
      </c>
      <c r="O23" s="5">
        <v>24989</v>
      </c>
      <c r="P23" s="6">
        <v>5.8114713329397496</v>
      </c>
      <c r="Q23" s="8">
        <f t="shared" si="0"/>
        <v>5.2896999002899348E-2</v>
      </c>
      <c r="R23" s="1">
        <f t="shared" si="1"/>
        <v>0.39542511550929471</v>
      </c>
      <c r="S23" s="1">
        <f t="shared" si="2"/>
        <v>39.542511550929468</v>
      </c>
    </row>
    <row r="24" spans="1:19" x14ac:dyDescent="0.2">
      <c r="A24" s="5">
        <v>25749</v>
      </c>
      <c r="B24" s="6">
        <v>5.6858638874427845</v>
      </c>
      <c r="C24" s="7">
        <v>5.7299999999999995</v>
      </c>
      <c r="D24" s="7">
        <v>6.29</v>
      </c>
      <c r="E24" s="1">
        <v>6.51</v>
      </c>
      <c r="F24" s="1">
        <v>6.66</v>
      </c>
      <c r="G24" s="1">
        <v>7.08</v>
      </c>
      <c r="H24" s="7">
        <v>99.59</v>
      </c>
      <c r="I24" s="7">
        <v>41.01</v>
      </c>
      <c r="J24" s="7">
        <v>3.0799999999999996</v>
      </c>
      <c r="K24" s="7">
        <v>238.48999999999998</v>
      </c>
      <c r="L24" s="7">
        <v>361.85686640699998</v>
      </c>
      <c r="O24" s="5">
        <v>25019</v>
      </c>
      <c r="P24" s="6">
        <v>5.6758638874427847</v>
      </c>
      <c r="Q24" s="8">
        <f t="shared" si="0"/>
        <v>-2.3334442816285494E-2</v>
      </c>
      <c r="R24" s="1">
        <f t="shared" si="1"/>
        <v>-0.17443380380556145</v>
      </c>
      <c r="S24" s="1">
        <f t="shared" si="2"/>
        <v>-17.443380380556146</v>
      </c>
    </row>
    <row r="25" spans="1:19" x14ac:dyDescent="0.2">
      <c r="A25" s="5">
        <v>25780</v>
      </c>
      <c r="B25" s="6">
        <v>5.4669965360045198</v>
      </c>
      <c r="C25" s="7">
        <v>5.51</v>
      </c>
      <c r="D25" s="7">
        <v>6.25</v>
      </c>
      <c r="E25" s="1">
        <v>6.46</v>
      </c>
      <c r="F25" s="1">
        <v>6.6099999999999994</v>
      </c>
      <c r="G25" s="1">
        <v>6.99</v>
      </c>
      <c r="H25" s="7">
        <v>97.75</v>
      </c>
      <c r="I25" s="7">
        <v>38.76</v>
      </c>
      <c r="J25" s="7">
        <v>3.0799999999999996</v>
      </c>
      <c r="K25" s="7">
        <v>239</v>
      </c>
      <c r="L25" s="7">
        <v>360.50026676199997</v>
      </c>
      <c r="O25" s="5">
        <v>25050</v>
      </c>
      <c r="P25" s="6">
        <v>5.4569965360045201</v>
      </c>
      <c r="Q25" s="8">
        <f t="shared" si="0"/>
        <v>-3.8561064144347124E-2</v>
      </c>
      <c r="R25" s="1">
        <f t="shared" si="1"/>
        <v>-0.28825856912230546</v>
      </c>
      <c r="S25" s="1">
        <f t="shared" si="2"/>
        <v>-28.825856912230545</v>
      </c>
    </row>
    <row r="26" spans="1:19" x14ac:dyDescent="0.2">
      <c r="A26" s="5">
        <v>25811</v>
      </c>
      <c r="B26" s="6">
        <v>5.2275547559044302</v>
      </c>
      <c r="C26" s="7">
        <v>5.43</v>
      </c>
      <c r="D26" s="7">
        <v>6.0299999999999994</v>
      </c>
      <c r="E26" s="1">
        <v>6.26</v>
      </c>
      <c r="F26" s="1">
        <v>6.39</v>
      </c>
      <c r="G26" s="1">
        <v>6.83</v>
      </c>
      <c r="H26" s="7">
        <v>98.87</v>
      </c>
      <c r="I26" s="7">
        <v>39.909999999999997</v>
      </c>
      <c r="J26" s="7">
        <v>3.0799999999999996</v>
      </c>
      <c r="K26" s="7">
        <v>239.13</v>
      </c>
      <c r="L26" s="7">
        <v>359.68341653800002</v>
      </c>
      <c r="O26" s="5">
        <v>25081</v>
      </c>
      <c r="P26" s="6">
        <v>5.2175547559044304</v>
      </c>
      <c r="Q26" s="8">
        <f t="shared" si="0"/>
        <v>-4.3877942476284404E-2</v>
      </c>
      <c r="R26" s="1">
        <f t="shared" si="1"/>
        <v>-0.32800424975042441</v>
      </c>
      <c r="S26" s="1">
        <f t="shared" si="2"/>
        <v>-32.800424975042439</v>
      </c>
    </row>
    <row r="27" spans="1:19" x14ac:dyDescent="0.2">
      <c r="A27" s="5">
        <v>25841</v>
      </c>
      <c r="B27" s="6">
        <v>5.352445702962271</v>
      </c>
      <c r="C27" s="7">
        <v>5.47</v>
      </c>
      <c r="D27" s="7">
        <v>5.9799999999999995</v>
      </c>
      <c r="E27" s="1">
        <v>6.24</v>
      </c>
      <c r="F27" s="1">
        <v>6.3999999999999995</v>
      </c>
      <c r="G27" s="1">
        <v>6.8</v>
      </c>
      <c r="H27" s="7">
        <v>102.68</v>
      </c>
      <c r="I27" s="7">
        <v>38.559999999999995</v>
      </c>
      <c r="J27" s="7">
        <v>3.0799999999999996</v>
      </c>
      <c r="K27" s="7">
        <v>238.76999999999998</v>
      </c>
      <c r="L27" s="7">
        <v>359.218304897</v>
      </c>
      <c r="O27" s="5">
        <v>25111</v>
      </c>
      <c r="P27" s="6">
        <v>5.3424457029622712</v>
      </c>
      <c r="Q27" s="8">
        <f t="shared" si="0"/>
        <v>2.3936681625910783E-2</v>
      </c>
      <c r="R27" s="1">
        <f t="shared" si="1"/>
        <v>0.17893576715601933</v>
      </c>
      <c r="S27" s="1">
        <f t="shared" si="2"/>
        <v>17.893576715601935</v>
      </c>
    </row>
    <row r="28" spans="1:19" x14ac:dyDescent="0.2">
      <c r="A28" s="5">
        <v>25872</v>
      </c>
      <c r="B28" s="6">
        <v>5.50866739503536</v>
      </c>
      <c r="C28" s="7">
        <v>5.59</v>
      </c>
      <c r="D28" s="7">
        <v>6.1</v>
      </c>
      <c r="E28" s="1">
        <v>6.33</v>
      </c>
      <c r="F28" s="1">
        <v>6.4799999999999995</v>
      </c>
      <c r="G28" s="1">
        <v>6.85</v>
      </c>
      <c r="H28" s="7">
        <v>103.42</v>
      </c>
      <c r="I28" s="7">
        <v>39.51</v>
      </c>
      <c r="J28" s="7">
        <v>3.0799999999999996</v>
      </c>
      <c r="K28" s="7">
        <v>239</v>
      </c>
      <c r="L28" s="7">
        <v>358.56145213399998</v>
      </c>
      <c r="O28" s="5">
        <v>25142</v>
      </c>
      <c r="P28" s="6">
        <v>5.4986673950353602</v>
      </c>
      <c r="Q28" s="8">
        <f t="shared" si="0"/>
        <v>2.9241605953330918E-2</v>
      </c>
      <c r="R28" s="1">
        <f t="shared" si="1"/>
        <v>0.21859208706980493</v>
      </c>
      <c r="S28" s="1">
        <f t="shared" si="2"/>
        <v>21.859208706980493</v>
      </c>
    </row>
    <row r="29" spans="1:19" x14ac:dyDescent="0.2">
      <c r="A29" s="5">
        <v>25902</v>
      </c>
      <c r="B29" s="6">
        <v>5.6128819247381641</v>
      </c>
      <c r="C29" s="7">
        <v>5.71</v>
      </c>
      <c r="D29" s="7">
        <v>6.2</v>
      </c>
      <c r="E29" s="1">
        <v>6.46</v>
      </c>
      <c r="F29" s="1">
        <v>6.6</v>
      </c>
      <c r="G29" s="1">
        <v>7.02</v>
      </c>
      <c r="H29" s="7">
        <v>108.38000000000001</v>
      </c>
      <c r="I29" s="7">
        <v>40.629999999999995</v>
      </c>
      <c r="J29" s="7">
        <v>3.0799999999999996</v>
      </c>
      <c r="K29" s="7">
        <v>238.73999999999998</v>
      </c>
      <c r="L29" s="7">
        <v>358.11205908799997</v>
      </c>
      <c r="O29" s="5">
        <v>25172</v>
      </c>
      <c r="P29" s="6">
        <v>5.6028819247381643</v>
      </c>
      <c r="Q29" s="8">
        <f t="shared" si="0"/>
        <v>1.8952688390808436E-2</v>
      </c>
      <c r="R29" s="1">
        <f t="shared" si="1"/>
        <v>0.14167852879019319</v>
      </c>
      <c r="S29" s="1">
        <f t="shared" si="2"/>
        <v>14.167852879019319</v>
      </c>
    </row>
    <row r="30" spans="1:19" x14ac:dyDescent="0.2">
      <c r="A30" s="5">
        <v>25933</v>
      </c>
      <c r="B30" s="6">
        <v>6.1243063092331358</v>
      </c>
      <c r="C30" s="7">
        <v>6.04</v>
      </c>
      <c r="D30" s="7">
        <v>6.46</v>
      </c>
      <c r="E30" s="1">
        <v>6.67</v>
      </c>
      <c r="F30" s="1">
        <v>6.8599999999999994</v>
      </c>
      <c r="G30" s="1">
        <v>7.24</v>
      </c>
      <c r="H30" s="7">
        <v>103.87</v>
      </c>
      <c r="I30" s="7">
        <v>41.73</v>
      </c>
      <c r="J30" s="7">
        <v>3.0799999999999996</v>
      </c>
      <c r="K30" s="7">
        <v>238.42999999999998</v>
      </c>
      <c r="L30" s="7">
        <v>357.91980672900002</v>
      </c>
      <c r="O30" s="5">
        <v>25203</v>
      </c>
      <c r="P30" s="6">
        <v>6.114306309233136</v>
      </c>
      <c r="Q30" s="8">
        <f t="shared" si="0"/>
        <v>9.1278808185641269E-2</v>
      </c>
      <c r="R30" s="1">
        <f t="shared" si="1"/>
        <v>0.68234368585597083</v>
      </c>
      <c r="S30" s="1">
        <f t="shared" si="2"/>
        <v>68.234368585597082</v>
      </c>
    </row>
    <row r="31" spans="1:19" x14ac:dyDescent="0.2">
      <c r="A31" s="5">
        <v>25964</v>
      </c>
      <c r="B31" s="6">
        <v>6.3229599570229471</v>
      </c>
      <c r="C31" s="7">
        <v>6.05</v>
      </c>
      <c r="D31" s="7">
        <v>6.6</v>
      </c>
      <c r="E31" s="1">
        <v>6.74</v>
      </c>
      <c r="F31" s="1">
        <v>6.9399999999999995</v>
      </c>
      <c r="G31" s="1">
        <v>7.33</v>
      </c>
      <c r="H31" s="7">
        <v>103.02000000000001</v>
      </c>
      <c r="I31" s="7">
        <v>42.53</v>
      </c>
      <c r="J31" s="7">
        <v>3.0799999999999996</v>
      </c>
      <c r="K31" s="7">
        <v>238.70999999999998</v>
      </c>
      <c r="L31" s="7">
        <v>357.99668289699997</v>
      </c>
      <c r="O31" s="5">
        <v>25234</v>
      </c>
      <c r="P31" s="6">
        <v>6.3129599570229473</v>
      </c>
      <c r="Q31" s="8">
        <f t="shared" si="0"/>
        <v>3.2489973145412687E-2</v>
      </c>
      <c r="R31" s="1">
        <f t="shared" si="1"/>
        <v>0.24287486296178196</v>
      </c>
      <c r="S31" s="1">
        <f t="shared" si="2"/>
        <v>24.287486296178194</v>
      </c>
    </row>
    <row r="32" spans="1:19" x14ac:dyDescent="0.2">
      <c r="A32" s="5">
        <v>25992</v>
      </c>
      <c r="B32" s="6">
        <v>6.3124996698932483</v>
      </c>
      <c r="C32" s="7">
        <v>6.2</v>
      </c>
      <c r="D32" s="7">
        <v>6.67</v>
      </c>
      <c r="E32" s="1">
        <v>6.7799999999999994</v>
      </c>
      <c r="F32" s="1">
        <v>6.9799999999999995</v>
      </c>
      <c r="G32" s="1">
        <v>7.31</v>
      </c>
      <c r="H32" s="7">
        <v>98.14</v>
      </c>
      <c r="I32" s="7">
        <v>42.71</v>
      </c>
      <c r="J32" s="7">
        <v>3.0799999999999996</v>
      </c>
      <c r="K32" s="7">
        <v>239.16</v>
      </c>
      <c r="L32" s="7">
        <v>357.855768474</v>
      </c>
      <c r="O32" s="5">
        <v>25262</v>
      </c>
      <c r="P32" s="6">
        <v>6.3024996698932485</v>
      </c>
      <c r="Q32" s="8">
        <f t="shared" si="0"/>
        <v>-1.6569544557402116E-3</v>
      </c>
      <c r="R32" s="1">
        <f t="shared" si="1"/>
        <v>-1.2386362542396808E-2</v>
      </c>
      <c r="S32" s="1">
        <f t="shared" si="2"/>
        <v>-1.2386362542396807</v>
      </c>
    </row>
    <row r="33" spans="1:19" x14ac:dyDescent="0.2">
      <c r="A33" s="5">
        <v>26023</v>
      </c>
      <c r="B33" s="6">
        <v>6.1974719523742499</v>
      </c>
      <c r="C33" s="7">
        <v>6.31</v>
      </c>
      <c r="D33" s="7">
        <v>6.8599999999999994</v>
      </c>
      <c r="E33" s="1">
        <v>6.96</v>
      </c>
      <c r="F33" s="1">
        <v>7.14</v>
      </c>
      <c r="G33" s="1">
        <v>7.52</v>
      </c>
      <c r="H33" s="7">
        <v>101.52000000000001</v>
      </c>
      <c r="I33" s="7">
        <v>43.41</v>
      </c>
      <c r="J33" s="7">
        <v>3.26</v>
      </c>
      <c r="K33" s="7">
        <v>239.19</v>
      </c>
      <c r="L33" s="7">
        <v>357.98386790699999</v>
      </c>
      <c r="O33" s="5">
        <v>25293</v>
      </c>
      <c r="P33" s="6">
        <v>6.1874719523742501</v>
      </c>
      <c r="Q33" s="8">
        <f t="shared" si="0"/>
        <v>-1.82511263060402E-2</v>
      </c>
      <c r="R33" s="1">
        <f t="shared" si="1"/>
        <v>-0.13643408631452048</v>
      </c>
      <c r="S33" s="1">
        <f t="shared" si="2"/>
        <v>-13.643408631452047</v>
      </c>
    </row>
    <row r="34" spans="1:19" x14ac:dyDescent="0.2">
      <c r="A34" s="5">
        <v>26053</v>
      </c>
      <c r="B34" s="6">
        <v>6.3020399198848667</v>
      </c>
      <c r="C34" s="7">
        <v>6.18</v>
      </c>
      <c r="D34" s="7">
        <v>6.8999999999999995</v>
      </c>
      <c r="E34" s="1">
        <v>7.0299999999999994</v>
      </c>
      <c r="F34" s="1">
        <v>7.22</v>
      </c>
      <c r="G34" s="1">
        <v>7.55</v>
      </c>
      <c r="H34" s="7">
        <v>103.7</v>
      </c>
      <c r="I34" s="7">
        <v>43.61</v>
      </c>
      <c r="J34" s="7">
        <v>3.36</v>
      </c>
      <c r="K34" s="7">
        <v>239.32999999999998</v>
      </c>
      <c r="L34" s="7">
        <v>358.21467815400001</v>
      </c>
      <c r="O34" s="5">
        <v>25323</v>
      </c>
      <c r="P34" s="6">
        <v>6.2920399198848669</v>
      </c>
      <c r="Q34" s="8">
        <f t="shared" si="0"/>
        <v>1.6899950143691944E-2</v>
      </c>
      <c r="R34" s="1">
        <f t="shared" si="1"/>
        <v>0.12633353240520173</v>
      </c>
      <c r="S34" s="1">
        <f t="shared" si="2"/>
        <v>12.633353240520172</v>
      </c>
    </row>
    <row r="35" spans="1:19" x14ac:dyDescent="0.2">
      <c r="A35" s="5">
        <v>26084</v>
      </c>
      <c r="B35" s="6">
        <v>6.2183812512217473</v>
      </c>
      <c r="C35" s="7">
        <v>6.33</v>
      </c>
      <c r="D35" s="7">
        <v>6.8</v>
      </c>
      <c r="E35" s="1">
        <v>6.97</v>
      </c>
      <c r="F35" s="1">
        <v>7.13</v>
      </c>
      <c r="G35" s="1">
        <v>7.5299999999999994</v>
      </c>
      <c r="H35" s="7">
        <v>103.47</v>
      </c>
      <c r="I35" s="7">
        <v>43.379999999999995</v>
      </c>
      <c r="J35" s="7">
        <v>3.36</v>
      </c>
      <c r="K35" s="7">
        <v>238.69</v>
      </c>
      <c r="L35" s="7">
        <v>358.44578622799997</v>
      </c>
      <c r="O35" s="5">
        <v>25354</v>
      </c>
      <c r="P35" s="6">
        <v>6.2083812512217476</v>
      </c>
      <c r="Q35" s="8">
        <f t="shared" si="0"/>
        <v>-1.3295953256547421E-2</v>
      </c>
      <c r="R35" s="1">
        <f t="shared" si="1"/>
        <v>-9.939228975897621E-2</v>
      </c>
      <c r="S35" s="1">
        <f t="shared" si="2"/>
        <v>-9.9392289758976204</v>
      </c>
    </row>
    <row r="36" spans="1:19" x14ac:dyDescent="0.2">
      <c r="A36" s="5">
        <v>26114</v>
      </c>
      <c r="B36" s="6">
        <v>6.637018537693347</v>
      </c>
      <c r="C36" s="7">
        <v>6.58</v>
      </c>
      <c r="D36" s="7">
        <v>6.99</v>
      </c>
      <c r="E36" s="1">
        <v>7.13</v>
      </c>
      <c r="F36" s="1">
        <v>7.29</v>
      </c>
      <c r="G36" s="1">
        <v>7.71</v>
      </c>
      <c r="H36" s="7">
        <v>97.72</v>
      </c>
      <c r="I36" s="7">
        <v>40.909999999999997</v>
      </c>
      <c r="J36" s="7">
        <v>3.36</v>
      </c>
      <c r="K36" s="7">
        <v>238.98</v>
      </c>
      <c r="L36" s="7">
        <v>358.690057389</v>
      </c>
      <c r="O36" s="5">
        <v>25384</v>
      </c>
      <c r="P36" s="6">
        <v>6.6270185376933473</v>
      </c>
      <c r="Q36" s="8">
        <f t="shared" si="0"/>
        <v>6.7430988776537637E-2</v>
      </c>
      <c r="R36" s="1">
        <f t="shared" si="1"/>
        <v>0.50407219744936516</v>
      </c>
      <c r="S36" s="1">
        <f t="shared" si="2"/>
        <v>50.407219744936512</v>
      </c>
    </row>
    <row r="37" spans="1:19" x14ac:dyDescent="0.2">
      <c r="A37" s="5">
        <v>26145</v>
      </c>
      <c r="B37" s="6">
        <v>7.214051936359354</v>
      </c>
      <c r="C37" s="7">
        <v>6.7299999999999995</v>
      </c>
      <c r="D37" s="7">
        <v>7.09</v>
      </c>
      <c r="E37" s="1">
        <v>7.25</v>
      </c>
      <c r="F37" s="1">
        <v>7.41</v>
      </c>
      <c r="G37" s="1">
        <v>7.85</v>
      </c>
      <c r="H37" s="7">
        <v>91.84</v>
      </c>
      <c r="I37" s="7">
        <v>41.48</v>
      </c>
      <c r="J37" s="7">
        <v>3.36</v>
      </c>
      <c r="K37" s="7">
        <v>239.06</v>
      </c>
      <c r="L37" s="7">
        <v>359.60581430499997</v>
      </c>
      <c r="O37" s="5">
        <v>25415</v>
      </c>
      <c r="P37" s="6">
        <v>7.2040519363593543</v>
      </c>
      <c r="Q37" s="8">
        <f t="shared" si="0"/>
        <v>8.7072851144740282E-2</v>
      </c>
      <c r="R37" s="1">
        <f t="shared" si="1"/>
        <v>0.65090256291751747</v>
      </c>
      <c r="S37" s="1">
        <f t="shared" si="2"/>
        <v>65.090256291751743</v>
      </c>
    </row>
    <row r="38" spans="1:19" x14ac:dyDescent="0.2">
      <c r="A38" s="5">
        <v>26176</v>
      </c>
      <c r="B38" s="6">
        <v>7.2035458422602892</v>
      </c>
      <c r="C38" s="7">
        <v>6.7</v>
      </c>
      <c r="D38" s="7">
        <v>6.9799999999999995</v>
      </c>
      <c r="E38" s="1">
        <v>7.24</v>
      </c>
      <c r="F38" s="1">
        <v>7.42</v>
      </c>
      <c r="G38" s="1">
        <v>7.87</v>
      </c>
      <c r="H38" s="7">
        <v>95.52000000000001</v>
      </c>
      <c r="I38" s="7">
        <v>40.93</v>
      </c>
      <c r="J38" s="7">
        <v>3.36</v>
      </c>
      <c r="K38" s="7">
        <v>238.54999999999998</v>
      </c>
      <c r="L38" s="7">
        <v>359.59288385499997</v>
      </c>
      <c r="O38" s="5">
        <v>25446</v>
      </c>
      <c r="P38" s="6">
        <v>7.1935458422602894</v>
      </c>
      <c r="Q38" s="8">
        <f t="shared" si="0"/>
        <v>-1.458359016824895E-3</v>
      </c>
      <c r="R38" s="1">
        <f t="shared" si="1"/>
        <v>-1.0901786368833467E-2</v>
      </c>
      <c r="S38" s="1">
        <f t="shared" si="2"/>
        <v>-1.0901786368833468</v>
      </c>
    </row>
    <row r="39" spans="1:19" x14ac:dyDescent="0.2">
      <c r="A39" s="5">
        <v>26206</v>
      </c>
      <c r="B39" s="6">
        <v>7.319142622466746</v>
      </c>
      <c r="C39" s="7">
        <v>7.17</v>
      </c>
      <c r="D39" s="7">
        <v>7.1499999999999995</v>
      </c>
      <c r="E39" s="1">
        <v>7.37</v>
      </c>
      <c r="F39" s="1">
        <v>7.5699999999999994</v>
      </c>
      <c r="G39" s="1">
        <v>8.06</v>
      </c>
      <c r="H39" s="7">
        <v>93.13000000000001</v>
      </c>
      <c r="I39" s="7">
        <v>40.86</v>
      </c>
      <c r="J39" s="7">
        <v>3.36</v>
      </c>
      <c r="K39" s="7">
        <v>238.42</v>
      </c>
      <c r="L39" s="7">
        <v>358.33019492599999</v>
      </c>
      <c r="O39" s="5">
        <v>25476</v>
      </c>
      <c r="P39" s="6">
        <v>7.3091426224667462</v>
      </c>
      <c r="Q39" s="8">
        <f t="shared" si="0"/>
        <v>1.6069513247188194E-2</v>
      </c>
      <c r="R39" s="1">
        <f t="shared" si="1"/>
        <v>0.12012570186825244</v>
      </c>
      <c r="S39" s="1">
        <f t="shared" si="2"/>
        <v>12.012570186825243</v>
      </c>
    </row>
    <row r="40" spans="1:19" x14ac:dyDescent="0.2">
      <c r="A40" s="5">
        <v>26237</v>
      </c>
      <c r="B40" s="6">
        <v>7.224558571153473</v>
      </c>
      <c r="C40" s="7">
        <v>7.1099999999999994</v>
      </c>
      <c r="D40" s="7">
        <v>7.34</v>
      </c>
      <c r="E40" s="1">
        <v>7.54</v>
      </c>
      <c r="F40" s="1">
        <v>7.8</v>
      </c>
      <c r="G40" s="1">
        <v>8.23</v>
      </c>
      <c r="H40" s="7">
        <v>97.25</v>
      </c>
      <c r="I40" s="7">
        <v>40.01</v>
      </c>
      <c r="J40" s="7">
        <v>3.36</v>
      </c>
      <c r="K40" s="7">
        <v>239.04</v>
      </c>
      <c r="L40" s="7">
        <v>358.29168105799999</v>
      </c>
      <c r="O40" s="5">
        <v>25507</v>
      </c>
      <c r="P40" s="6">
        <v>7.2145585711534732</v>
      </c>
      <c r="Q40" s="8">
        <f t="shared" si="0"/>
        <v>-1.2940512478514465E-2</v>
      </c>
      <c r="R40" s="1">
        <f t="shared" si="1"/>
        <v>-9.6735235231124983E-2</v>
      </c>
      <c r="S40" s="1">
        <f t="shared" si="2"/>
        <v>-9.6735235231124985</v>
      </c>
    </row>
    <row r="41" spans="1:19" x14ac:dyDescent="0.2">
      <c r="A41" s="5">
        <v>26267</v>
      </c>
      <c r="B41" s="6">
        <v>7.4874002890680442</v>
      </c>
      <c r="C41" s="7">
        <v>7.1499999999999995</v>
      </c>
      <c r="D41" s="7">
        <v>7.3599999999999994</v>
      </c>
      <c r="E41" s="1">
        <v>7.59</v>
      </c>
      <c r="F41" s="1">
        <v>7.85</v>
      </c>
      <c r="G41" s="1">
        <v>8.26</v>
      </c>
      <c r="H41" s="7">
        <v>93.820000000000007</v>
      </c>
      <c r="I41" s="7">
        <v>35.61</v>
      </c>
      <c r="J41" s="7">
        <v>3.36</v>
      </c>
      <c r="K41" s="7">
        <v>239.66</v>
      </c>
      <c r="L41" s="7">
        <v>357.77895280999996</v>
      </c>
      <c r="O41" s="5">
        <v>25537</v>
      </c>
      <c r="P41" s="6">
        <v>7.4774002890680444</v>
      </c>
      <c r="Q41" s="8">
        <f t="shared" si="0"/>
        <v>3.6432127526902613E-2</v>
      </c>
      <c r="R41" s="1">
        <f t="shared" si="1"/>
        <v>0.27234396103992975</v>
      </c>
      <c r="S41" s="1">
        <f t="shared" si="2"/>
        <v>27.234396103992975</v>
      </c>
    </row>
    <row r="42" spans="1:19" x14ac:dyDescent="0.2">
      <c r="A42" s="5">
        <v>26298</v>
      </c>
      <c r="B42" s="6">
        <v>8.0879465951284359</v>
      </c>
      <c r="C42" s="7">
        <v>7.66</v>
      </c>
      <c r="D42" s="7">
        <v>7.7299999999999995</v>
      </c>
      <c r="E42" s="1">
        <v>7.9399999999999995</v>
      </c>
      <c r="F42" s="1">
        <v>8.2200000000000006</v>
      </c>
      <c r="G42" s="1">
        <v>8.66</v>
      </c>
      <c r="H42" s="7">
        <v>92.070000000000007</v>
      </c>
      <c r="I42" s="7">
        <v>35.18</v>
      </c>
      <c r="J42" s="7">
        <v>3.36</v>
      </c>
      <c r="K42" s="7">
        <v>239.73999999999998</v>
      </c>
      <c r="L42" s="7">
        <v>357.75335491800001</v>
      </c>
      <c r="O42" s="5">
        <v>25568</v>
      </c>
      <c r="P42" s="6">
        <v>8.0779465951284362</v>
      </c>
      <c r="Q42" s="8">
        <f t="shared" si="0"/>
        <v>8.0314853136642883E-2</v>
      </c>
      <c r="R42" s="1">
        <f t="shared" si="1"/>
        <v>0.60038396652574433</v>
      </c>
      <c r="S42" s="1">
        <f t="shared" si="2"/>
        <v>60.038396652574434</v>
      </c>
    </row>
    <row r="43" spans="1:19" x14ac:dyDescent="0.2">
      <c r="A43" s="5">
        <v>26329</v>
      </c>
      <c r="B43" s="6">
        <v>8.1512647096417812</v>
      </c>
      <c r="C43" s="7">
        <v>7.81</v>
      </c>
      <c r="D43" s="7">
        <v>7.92</v>
      </c>
      <c r="E43" s="1">
        <v>8.16</v>
      </c>
      <c r="F43" s="1">
        <v>8.36</v>
      </c>
      <c r="G43" s="1">
        <v>8.8699999999999992</v>
      </c>
      <c r="H43" s="7">
        <v>85.03</v>
      </c>
      <c r="I43" s="7">
        <v>34.839999999999996</v>
      </c>
      <c r="J43" s="7">
        <v>3.36</v>
      </c>
      <c r="K43" s="7">
        <v>240.06</v>
      </c>
      <c r="L43" s="7">
        <v>357.81735652099997</v>
      </c>
      <c r="O43" s="5">
        <v>25599</v>
      </c>
      <c r="P43" s="6">
        <v>8.1412647096417814</v>
      </c>
      <c r="Q43" s="8">
        <f t="shared" si="0"/>
        <v>7.838392315137499E-3</v>
      </c>
      <c r="R43" s="1">
        <f t="shared" si="1"/>
        <v>5.8594953306340243E-2</v>
      </c>
      <c r="S43" s="1">
        <f t="shared" si="2"/>
        <v>5.8594953306340241</v>
      </c>
    </row>
    <row r="44" spans="1:19" x14ac:dyDescent="0.2">
      <c r="A44" s="5">
        <v>26358</v>
      </c>
      <c r="B44" s="6">
        <v>7.3717082546348536</v>
      </c>
      <c r="C44" s="7">
        <v>7.25</v>
      </c>
      <c r="D44" s="7">
        <v>7.9399999999999995</v>
      </c>
      <c r="E44" s="1">
        <v>8.14</v>
      </c>
      <c r="F44" s="1">
        <v>8.32</v>
      </c>
      <c r="G44" s="1">
        <v>8.7899999999999991</v>
      </c>
      <c r="H44" s="7">
        <v>89.51</v>
      </c>
      <c r="I44" s="7">
        <v>34.97</v>
      </c>
      <c r="J44" s="7">
        <v>3.36</v>
      </c>
      <c r="K44" s="7">
        <v>240.48</v>
      </c>
      <c r="L44" s="7">
        <v>357.79175313000002</v>
      </c>
      <c r="O44" s="5">
        <v>25627</v>
      </c>
      <c r="P44" s="6">
        <v>7.3617082546348538</v>
      </c>
      <c r="Q44" s="8">
        <f t="shared" si="0"/>
        <v>-9.5753729034715129E-2</v>
      </c>
      <c r="R44" s="1">
        <f t="shared" si="1"/>
        <v>-0.71579541519779977</v>
      </c>
      <c r="S44" s="1">
        <f t="shared" si="2"/>
        <v>-71.57954151977998</v>
      </c>
    </row>
    <row r="45" spans="1:19" x14ac:dyDescent="0.2">
      <c r="A45" s="5">
        <v>26389</v>
      </c>
      <c r="B45" s="6">
        <v>6.8466600587004365</v>
      </c>
      <c r="C45" s="7">
        <v>7.08</v>
      </c>
      <c r="D45" s="7">
        <v>7.85</v>
      </c>
      <c r="E45" s="1">
        <v>8.07</v>
      </c>
      <c r="F45" s="1">
        <v>8.18</v>
      </c>
      <c r="G45" s="1">
        <v>8.64</v>
      </c>
      <c r="H45" s="7">
        <v>89.64</v>
      </c>
      <c r="I45" s="7">
        <v>35.11</v>
      </c>
      <c r="J45" s="7">
        <v>3.36</v>
      </c>
      <c r="K45" s="7">
        <v>240.6</v>
      </c>
      <c r="L45" s="7">
        <v>357.62542037599997</v>
      </c>
      <c r="O45" s="5">
        <v>25658</v>
      </c>
      <c r="P45" s="6">
        <v>6.8366600587004367</v>
      </c>
      <c r="Q45" s="8">
        <f t="shared" si="0"/>
        <v>-7.1321516389059925E-2</v>
      </c>
      <c r="R45" s="1">
        <f t="shared" si="1"/>
        <v>-0.53315536586293444</v>
      </c>
      <c r="S45" s="1">
        <f t="shared" si="2"/>
        <v>-53.315536586293447</v>
      </c>
    </row>
    <row r="46" spans="1:19" x14ac:dyDescent="0.2">
      <c r="A46" s="5">
        <v>26419</v>
      </c>
      <c r="B46" s="6">
        <v>6.7103685555728143</v>
      </c>
      <c r="C46" s="7">
        <v>7.3999999999999995</v>
      </c>
      <c r="D46" s="7">
        <v>7.84</v>
      </c>
      <c r="E46" s="1">
        <v>8.0399999999999991</v>
      </c>
      <c r="F46" s="1">
        <v>8.23</v>
      </c>
      <c r="G46" s="1">
        <v>8.7099999999999991</v>
      </c>
      <c r="H46" s="7">
        <v>81.53</v>
      </c>
      <c r="I46" s="7">
        <v>35.96</v>
      </c>
      <c r="J46" s="7">
        <v>3.36</v>
      </c>
      <c r="K46" s="7">
        <v>240.64</v>
      </c>
      <c r="L46" s="7">
        <v>358.09923583900002</v>
      </c>
      <c r="O46" s="5">
        <v>25688</v>
      </c>
      <c r="P46" s="6">
        <v>6.7003685555728145</v>
      </c>
      <c r="Q46" s="8">
        <f t="shared" si="0"/>
        <v>-1.9935392714776845E-2</v>
      </c>
      <c r="R46" s="1">
        <f t="shared" si="1"/>
        <v>-0.14902461605679582</v>
      </c>
      <c r="S46" s="1">
        <f t="shared" si="2"/>
        <v>-14.902461605679582</v>
      </c>
    </row>
    <row r="47" spans="1:19" x14ac:dyDescent="0.2">
      <c r="A47" s="5">
        <v>26450</v>
      </c>
      <c r="B47" s="6">
        <v>7.0565172744892584</v>
      </c>
      <c r="C47" s="7">
        <v>7.92</v>
      </c>
      <c r="D47" s="7">
        <v>8.1199999999999992</v>
      </c>
      <c r="E47" s="1">
        <v>8.25</v>
      </c>
      <c r="F47" s="1">
        <v>8.5</v>
      </c>
      <c r="G47" s="1">
        <v>8.99</v>
      </c>
      <c r="H47" s="7">
        <v>76.56</v>
      </c>
      <c r="I47" s="7">
        <v>35.97</v>
      </c>
      <c r="J47" s="7">
        <v>3.36</v>
      </c>
      <c r="K47" s="7">
        <v>240.41</v>
      </c>
      <c r="L47" s="7">
        <v>358.92177948599999</v>
      </c>
      <c r="O47" s="5">
        <v>25719</v>
      </c>
      <c r="P47" s="6">
        <v>7.0465172744892586</v>
      </c>
      <c r="Q47" s="8">
        <f t="shared" si="0"/>
        <v>5.1661146106440015E-2</v>
      </c>
      <c r="R47" s="1">
        <f t="shared" si="1"/>
        <v>0.38618664672001346</v>
      </c>
      <c r="S47" s="1">
        <f t="shared" si="2"/>
        <v>38.618664672001344</v>
      </c>
    </row>
    <row r="48" spans="1:19" x14ac:dyDescent="0.2">
      <c r="A48" s="5">
        <v>26480</v>
      </c>
      <c r="B48" s="6">
        <v>6.8886142356277489</v>
      </c>
      <c r="C48" s="7">
        <v>7.85</v>
      </c>
      <c r="D48" s="7">
        <v>8.49</v>
      </c>
      <c r="E48" s="1">
        <v>8.59</v>
      </c>
      <c r="F48" s="1">
        <v>8.77</v>
      </c>
      <c r="G48" s="1">
        <v>9.26</v>
      </c>
      <c r="H48" s="7">
        <v>72.73</v>
      </c>
      <c r="I48" s="7">
        <v>35.409999999999997</v>
      </c>
      <c r="J48" s="7">
        <v>3.36</v>
      </c>
      <c r="K48" s="7">
        <v>239.79</v>
      </c>
      <c r="L48" s="7">
        <v>358.89601779999998</v>
      </c>
      <c r="O48" s="5">
        <v>25749</v>
      </c>
      <c r="P48" s="6">
        <v>6.8786142356277491</v>
      </c>
      <c r="Q48" s="8">
        <f t="shared" si="0"/>
        <v>-2.3827804902909144E-2</v>
      </c>
      <c r="R48" s="1">
        <f t="shared" si="1"/>
        <v>-0.17812187238730406</v>
      </c>
      <c r="S48" s="1">
        <f t="shared" si="2"/>
        <v>-17.812187238730406</v>
      </c>
    </row>
    <row r="49" spans="1:19" x14ac:dyDescent="0.2">
      <c r="A49" s="5">
        <v>26511</v>
      </c>
      <c r="B49" s="6">
        <v>6.6579729930068154</v>
      </c>
      <c r="C49" s="7">
        <v>7.47</v>
      </c>
      <c r="D49" s="7">
        <v>8.4499999999999993</v>
      </c>
      <c r="E49" s="1">
        <v>8.65</v>
      </c>
      <c r="F49" s="1">
        <v>8.93</v>
      </c>
      <c r="G49" s="1">
        <v>9.41</v>
      </c>
      <c r="H49" s="7">
        <v>78.06</v>
      </c>
      <c r="I49" s="7">
        <v>35.309999999999995</v>
      </c>
      <c r="J49" s="7">
        <v>3.32</v>
      </c>
      <c r="K49" s="7">
        <v>239.07999999999998</v>
      </c>
      <c r="L49" s="7">
        <v>359.38612305099997</v>
      </c>
      <c r="O49" s="5">
        <v>25780</v>
      </c>
      <c r="P49" s="6">
        <v>6.6479729930068157</v>
      </c>
      <c r="Q49" s="8">
        <f t="shared" si="0"/>
        <v>-3.353019005286384E-2</v>
      </c>
      <c r="R49" s="1">
        <f t="shared" si="1"/>
        <v>-0.25065087858718726</v>
      </c>
      <c r="S49" s="1">
        <f t="shared" si="2"/>
        <v>-25.065087858718726</v>
      </c>
    </row>
    <row r="50" spans="1:19" x14ac:dyDescent="0.2">
      <c r="A50" s="5">
        <v>26542</v>
      </c>
      <c r="B50" s="6">
        <v>6.6160662360034213</v>
      </c>
      <c r="C50" s="7">
        <v>7.54</v>
      </c>
      <c r="D50" s="7">
        <v>8.14</v>
      </c>
      <c r="E50" s="1">
        <v>8.5</v>
      </c>
      <c r="F50" s="1">
        <v>8.86</v>
      </c>
      <c r="G50" s="1">
        <v>9.4499999999999993</v>
      </c>
      <c r="H50" s="7">
        <v>81.53</v>
      </c>
      <c r="I50" s="7">
        <v>35.26</v>
      </c>
      <c r="J50" s="7">
        <v>3.32</v>
      </c>
      <c r="K50" s="7">
        <v>238.82</v>
      </c>
      <c r="L50" s="7">
        <v>358.24034210999997</v>
      </c>
      <c r="O50" s="5">
        <v>25811</v>
      </c>
      <c r="P50" s="6">
        <v>6.6060662360034215</v>
      </c>
      <c r="Q50" s="8">
        <f t="shared" si="0"/>
        <v>-6.3036894174325342E-3</v>
      </c>
      <c r="R50" s="1">
        <f t="shared" si="1"/>
        <v>-4.71224674935974E-2</v>
      </c>
      <c r="S50" s="1">
        <f t="shared" si="2"/>
        <v>-4.71224674935974</v>
      </c>
    </row>
    <row r="51" spans="1:19" x14ac:dyDescent="0.2">
      <c r="A51" s="5">
        <v>26572</v>
      </c>
      <c r="B51" s="6">
        <v>6.3124996698932483</v>
      </c>
      <c r="C51" s="7">
        <v>7.3999999999999995</v>
      </c>
      <c r="D51" s="7">
        <v>8.1</v>
      </c>
      <c r="E51" s="1">
        <v>8.48</v>
      </c>
      <c r="F51" s="1">
        <v>8.7899999999999991</v>
      </c>
      <c r="G51" s="1">
        <v>9.4</v>
      </c>
      <c r="H51" s="7">
        <v>84.22</v>
      </c>
      <c r="I51" s="7">
        <v>36.239999999999995</v>
      </c>
      <c r="J51" s="7">
        <v>3.32</v>
      </c>
      <c r="K51" s="7">
        <v>238.54</v>
      </c>
      <c r="L51" s="7">
        <v>357.98386790699999</v>
      </c>
      <c r="O51" s="5">
        <v>25841</v>
      </c>
      <c r="P51" s="6">
        <v>6.3024996698932485</v>
      </c>
      <c r="Q51" s="8">
        <f t="shared" si="0"/>
        <v>-4.5952697909039775E-2</v>
      </c>
      <c r="R51" s="1">
        <f t="shared" si="1"/>
        <v>-0.34351383294257987</v>
      </c>
      <c r="S51" s="1">
        <f t="shared" si="2"/>
        <v>-34.351383294257985</v>
      </c>
    </row>
    <row r="52" spans="1:19" x14ac:dyDescent="0.2">
      <c r="A52" s="5">
        <v>26603</v>
      </c>
      <c r="B52" s="6">
        <v>6.0825091715050297</v>
      </c>
      <c r="C52" s="7">
        <v>7.34</v>
      </c>
      <c r="D52" s="7">
        <v>8.0399999999999991</v>
      </c>
      <c r="E52" s="1">
        <v>8.4499999999999993</v>
      </c>
      <c r="F52" s="1">
        <v>8.7200000000000006</v>
      </c>
      <c r="G52" s="1">
        <v>9.34</v>
      </c>
      <c r="H52" s="7">
        <v>83.26</v>
      </c>
      <c r="I52" s="7">
        <v>38.01</v>
      </c>
      <c r="J52" s="7">
        <v>3.32</v>
      </c>
      <c r="K52" s="7">
        <v>238.75</v>
      </c>
      <c r="L52" s="7">
        <v>357.81735652099997</v>
      </c>
      <c r="O52" s="5">
        <v>25872</v>
      </c>
      <c r="P52" s="6">
        <v>6.0725091715050299</v>
      </c>
      <c r="Q52" s="8">
        <f t="shared" si="0"/>
        <v>-3.6491949295431536E-2</v>
      </c>
      <c r="R52" s="1">
        <f t="shared" si="1"/>
        <v>-0.27279115143213373</v>
      </c>
      <c r="S52" s="1">
        <f t="shared" si="2"/>
        <v>-27.279115143213374</v>
      </c>
    </row>
    <row r="53" spans="1:19" x14ac:dyDescent="0.2">
      <c r="A53" s="5">
        <v>26633</v>
      </c>
      <c r="B53" s="6">
        <v>5.4357489966080621</v>
      </c>
      <c r="C53" s="7">
        <v>6.85</v>
      </c>
      <c r="D53" s="7">
        <v>8.06</v>
      </c>
      <c r="E53" s="1">
        <v>8.43</v>
      </c>
      <c r="F53" s="1">
        <v>8.75</v>
      </c>
      <c r="G53" s="1">
        <v>9.39</v>
      </c>
      <c r="H53" s="7">
        <v>87.210000000000008</v>
      </c>
      <c r="I53" s="7">
        <v>37.559999999999995</v>
      </c>
      <c r="J53" s="7">
        <v>3.32</v>
      </c>
      <c r="K53" s="7">
        <v>239.04999999999998</v>
      </c>
      <c r="L53" s="7">
        <v>357.71496494399997</v>
      </c>
      <c r="O53" s="5">
        <v>25902</v>
      </c>
      <c r="P53" s="6">
        <v>5.4257489966080623</v>
      </c>
      <c r="Q53" s="8">
        <f t="shared" si="0"/>
        <v>-0.10650624916827789</v>
      </c>
      <c r="R53" s="1">
        <f t="shared" si="1"/>
        <v>-0.79617457840131201</v>
      </c>
      <c r="S53" s="1">
        <f t="shared" si="2"/>
        <v>-79.617457840131195</v>
      </c>
    </row>
    <row r="54" spans="1:19" x14ac:dyDescent="0.2">
      <c r="A54" s="5">
        <v>26664</v>
      </c>
      <c r="B54" s="6">
        <v>5.0091801856352207</v>
      </c>
      <c r="C54" s="7">
        <v>6.3999999999999995</v>
      </c>
      <c r="D54" s="7">
        <v>7.6499999999999995</v>
      </c>
      <c r="E54" s="1">
        <v>8.14</v>
      </c>
      <c r="F54" s="1">
        <v>8.49</v>
      </c>
      <c r="G54" s="1">
        <v>9.129999999999999</v>
      </c>
      <c r="H54" s="7">
        <v>92.01</v>
      </c>
      <c r="I54" s="7">
        <v>37.409999999999997</v>
      </c>
      <c r="J54" s="7">
        <v>3.57</v>
      </c>
      <c r="K54" s="7">
        <v>239.07999999999998</v>
      </c>
      <c r="L54" s="7">
        <v>357.67658321099998</v>
      </c>
      <c r="O54" s="5">
        <v>25933</v>
      </c>
      <c r="P54" s="6">
        <v>4.9991801856352209</v>
      </c>
      <c r="Q54" s="8">
        <f t="shared" si="0"/>
        <v>-7.8619341078902338E-2</v>
      </c>
      <c r="R54" s="1">
        <f t="shared" si="1"/>
        <v>-0.58770937129506395</v>
      </c>
      <c r="S54" s="1">
        <f t="shared" si="2"/>
        <v>-58.770937129506393</v>
      </c>
    </row>
    <row r="55" spans="1:19" x14ac:dyDescent="0.2">
      <c r="A55" s="5">
        <v>26695</v>
      </c>
      <c r="B55" s="6">
        <v>4.5627638529765742</v>
      </c>
      <c r="C55" s="7">
        <v>6.25</v>
      </c>
      <c r="D55" s="7">
        <v>7.37</v>
      </c>
      <c r="E55" s="1">
        <v>7.91</v>
      </c>
      <c r="F55" s="1">
        <v>8.16</v>
      </c>
      <c r="G55" s="1">
        <v>8.75</v>
      </c>
      <c r="H55" s="7">
        <v>95.850000000000009</v>
      </c>
      <c r="I55" s="7">
        <v>38.059999999999995</v>
      </c>
      <c r="J55" s="7">
        <v>3.57</v>
      </c>
      <c r="K55" s="7">
        <v>240.54</v>
      </c>
      <c r="L55" s="7">
        <v>358.02231562399999</v>
      </c>
      <c r="O55" s="5">
        <v>25964</v>
      </c>
      <c r="P55" s="6">
        <v>4.5527638529765744</v>
      </c>
      <c r="Q55" s="8">
        <f t="shared" si="0"/>
        <v>-8.929790807328597E-2</v>
      </c>
      <c r="R55" s="1">
        <f t="shared" si="1"/>
        <v>-0.66753570675497242</v>
      </c>
      <c r="S55" s="1">
        <f t="shared" si="2"/>
        <v>-66.753570675497244</v>
      </c>
    </row>
    <row r="56" spans="1:19" x14ac:dyDescent="0.2">
      <c r="A56" s="5">
        <v>26723</v>
      </c>
      <c r="B56" s="6">
        <v>3.7864750712268682</v>
      </c>
      <c r="C56" s="7">
        <v>6.12</v>
      </c>
      <c r="D56" s="7">
        <v>7.09</v>
      </c>
      <c r="E56" s="1">
        <v>7.68</v>
      </c>
      <c r="F56" s="1">
        <v>7.8599999999999994</v>
      </c>
      <c r="G56" s="1">
        <v>8.4</v>
      </c>
      <c r="H56" s="7">
        <v>96.76</v>
      </c>
      <c r="I56" s="7">
        <v>38.76</v>
      </c>
      <c r="J56" s="7">
        <v>3.57</v>
      </c>
      <c r="K56" s="7">
        <v>241.82</v>
      </c>
      <c r="L56" s="7">
        <v>357.54870356499998</v>
      </c>
      <c r="O56" s="5">
        <v>25992</v>
      </c>
      <c r="P56" s="6">
        <v>3.7764750712268684</v>
      </c>
      <c r="Q56" s="8">
        <f t="shared" si="0"/>
        <v>-0.17050934483284741</v>
      </c>
      <c r="R56" s="1">
        <f t="shared" si="1"/>
        <v>-1.2746219756672261</v>
      </c>
      <c r="S56" s="1">
        <f t="shared" si="2"/>
        <v>-127.46219756672261</v>
      </c>
    </row>
    <row r="57" spans="1:19" x14ac:dyDescent="0.2">
      <c r="A57" s="5">
        <v>26754</v>
      </c>
      <c r="B57" s="6">
        <v>3.4664761929843926</v>
      </c>
      <c r="C57" s="7">
        <v>5.71</v>
      </c>
      <c r="D57" s="7">
        <v>7.22</v>
      </c>
      <c r="E57" s="1">
        <v>7.74</v>
      </c>
      <c r="F57" s="1">
        <v>7.97</v>
      </c>
      <c r="G57" s="1">
        <v>8.4700000000000006</v>
      </c>
      <c r="H57" s="7">
        <v>100.32000000000001</v>
      </c>
      <c r="I57" s="7">
        <v>38.83</v>
      </c>
      <c r="J57" s="7">
        <v>3.57</v>
      </c>
      <c r="K57" s="7">
        <v>241.89</v>
      </c>
      <c r="L57" s="7">
        <v>357.52313860699996</v>
      </c>
      <c r="O57" s="5">
        <v>26023</v>
      </c>
      <c r="P57" s="6">
        <v>3.4564761929843928</v>
      </c>
      <c r="Q57" s="8">
        <f t="shared" si="0"/>
        <v>-8.4734804866199553E-2</v>
      </c>
      <c r="R57" s="1">
        <f t="shared" si="1"/>
        <v>-0.63342478086588594</v>
      </c>
      <c r="S57" s="1">
        <f t="shared" si="2"/>
        <v>-63.342478086588592</v>
      </c>
    </row>
    <row r="58" spans="1:19" x14ac:dyDescent="0.2">
      <c r="A58" s="5">
        <v>26784</v>
      </c>
      <c r="B58" s="6">
        <v>3.9518339310484114</v>
      </c>
      <c r="C58" s="7">
        <v>5.84</v>
      </c>
      <c r="D58" s="7">
        <v>7.26</v>
      </c>
      <c r="E58" s="1">
        <v>7.75</v>
      </c>
      <c r="F58" s="1">
        <v>8</v>
      </c>
      <c r="G58" s="1">
        <v>8.4599999999999991</v>
      </c>
      <c r="H58" s="7">
        <v>103.87</v>
      </c>
      <c r="I58" s="7">
        <v>39.21</v>
      </c>
      <c r="J58" s="7">
        <v>3.57</v>
      </c>
      <c r="K58" s="7">
        <v>241.82</v>
      </c>
      <c r="L58" s="7">
        <v>357.51035749900001</v>
      </c>
      <c r="O58" s="5">
        <v>26053</v>
      </c>
      <c r="P58" s="6">
        <v>3.9418339310484116</v>
      </c>
      <c r="Q58" s="8">
        <f t="shared" si="0"/>
        <v>0.14041981224958211</v>
      </c>
      <c r="R58" s="1">
        <f t="shared" si="1"/>
        <v>1.0496913156744689</v>
      </c>
      <c r="S58" s="1">
        <f t="shared" si="2"/>
        <v>104.96913156744689</v>
      </c>
    </row>
    <row r="59" spans="1:19" x14ac:dyDescent="0.2">
      <c r="A59" s="5">
        <v>26815</v>
      </c>
      <c r="B59" s="6">
        <v>4.2415371838838629</v>
      </c>
      <c r="C59" s="7">
        <v>6.3999999999999995</v>
      </c>
      <c r="D59" s="7">
        <v>7.54</v>
      </c>
      <c r="E59" s="1">
        <v>7.85</v>
      </c>
      <c r="F59" s="1">
        <v>8.15</v>
      </c>
      <c r="G59" s="1">
        <v>8.629999999999999</v>
      </c>
      <c r="H59" s="7">
        <v>99.64</v>
      </c>
      <c r="I59" s="7">
        <v>40.93</v>
      </c>
      <c r="J59" s="7">
        <v>3.57</v>
      </c>
      <c r="K59" s="7">
        <v>241.89</v>
      </c>
      <c r="L59" s="7">
        <v>357.42091532899997</v>
      </c>
      <c r="O59" s="5">
        <v>26084</v>
      </c>
      <c r="P59" s="6">
        <v>4.2315371838838631</v>
      </c>
      <c r="Q59" s="8">
        <f t="shared" si="0"/>
        <v>7.3494535260240967E-2</v>
      </c>
      <c r="R59" s="1">
        <f t="shared" si="1"/>
        <v>0.54939950549916483</v>
      </c>
      <c r="S59" s="1">
        <f t="shared" si="2"/>
        <v>54.939950549916482</v>
      </c>
    </row>
    <row r="60" spans="1:19" x14ac:dyDescent="0.2">
      <c r="A60" s="5">
        <v>26845</v>
      </c>
      <c r="B60" s="6">
        <v>4.8741135201607255</v>
      </c>
      <c r="C60" s="7">
        <v>6.5299999999999994</v>
      </c>
      <c r="D60" s="7">
        <v>7.6499999999999995</v>
      </c>
      <c r="E60" s="1">
        <v>7.97</v>
      </c>
      <c r="F60" s="1">
        <v>8.2099999999999991</v>
      </c>
      <c r="G60" s="1">
        <v>8.76</v>
      </c>
      <c r="H60" s="7">
        <v>99.710000000000008</v>
      </c>
      <c r="I60" s="7">
        <v>40.159999999999997</v>
      </c>
      <c r="J60" s="7">
        <v>3.57</v>
      </c>
      <c r="K60" s="7">
        <v>241.91</v>
      </c>
      <c r="L60" s="7">
        <v>357.42091532899997</v>
      </c>
      <c r="O60" s="5">
        <v>26114</v>
      </c>
      <c r="P60" s="6">
        <v>4.8641135201607257</v>
      </c>
      <c r="Q60" s="8">
        <f t="shared" si="0"/>
        <v>0.14949090809979837</v>
      </c>
      <c r="R60" s="1">
        <f t="shared" si="1"/>
        <v>1.1175011951001628</v>
      </c>
      <c r="S60" s="1">
        <f t="shared" si="2"/>
        <v>111.75011951001628</v>
      </c>
    </row>
    <row r="61" spans="1:19" x14ac:dyDescent="0.2">
      <c r="A61" s="5">
        <v>26876</v>
      </c>
      <c r="B61" s="6">
        <v>5.5503467972382605</v>
      </c>
      <c r="C61" s="7">
        <v>6.74</v>
      </c>
      <c r="D61" s="7">
        <v>7.6499999999999995</v>
      </c>
      <c r="E61" s="1">
        <v>7.97</v>
      </c>
      <c r="F61" s="1">
        <v>8.2200000000000006</v>
      </c>
      <c r="G61" s="1">
        <v>8.77</v>
      </c>
      <c r="H61" s="7">
        <v>95.61</v>
      </c>
      <c r="I61" s="7">
        <v>42.91</v>
      </c>
      <c r="J61" s="7">
        <v>3.57</v>
      </c>
      <c r="K61" s="7">
        <v>241.87</v>
      </c>
      <c r="L61" s="7">
        <v>357.40814152899998</v>
      </c>
      <c r="O61" s="5">
        <v>26145</v>
      </c>
      <c r="P61" s="6">
        <v>5.5403467972382607</v>
      </c>
      <c r="Q61" s="8">
        <f t="shared" si="0"/>
        <v>0.13902497840041983</v>
      </c>
      <c r="R61" s="1">
        <f t="shared" si="1"/>
        <v>1.0392644040099521</v>
      </c>
      <c r="S61" s="1">
        <f t="shared" si="2"/>
        <v>103.92644040099522</v>
      </c>
    </row>
    <row r="62" spans="1:19" x14ac:dyDescent="0.2">
      <c r="A62" s="5">
        <v>26907</v>
      </c>
      <c r="B62" s="6">
        <v>5.071548964217131</v>
      </c>
      <c r="C62" s="7">
        <v>6.59</v>
      </c>
      <c r="D62" s="7">
        <v>7.6</v>
      </c>
      <c r="E62" s="1">
        <v>7.9399999999999995</v>
      </c>
      <c r="F62" s="1">
        <v>8.2099999999999991</v>
      </c>
      <c r="G62" s="1">
        <v>8.77</v>
      </c>
      <c r="H62" s="7">
        <v>99.04</v>
      </c>
      <c r="I62" s="7">
        <v>42.86</v>
      </c>
      <c r="J62" s="7">
        <v>3.57</v>
      </c>
      <c r="K62" s="7">
        <v>241.89999999999998</v>
      </c>
      <c r="L62" s="7">
        <v>355.71732401499997</v>
      </c>
      <c r="O62" s="5">
        <v>26176</v>
      </c>
      <c r="P62" s="6">
        <v>5.0615489642171312</v>
      </c>
      <c r="Q62" s="8">
        <f t="shared" si="0"/>
        <v>-8.6420191829832627E-2</v>
      </c>
      <c r="R62" s="1">
        <f t="shared" si="1"/>
        <v>-0.64602368718070236</v>
      </c>
      <c r="S62" s="1">
        <f t="shared" si="2"/>
        <v>-64.602368718070238</v>
      </c>
    </row>
    <row r="63" spans="1:19" x14ac:dyDescent="0.2">
      <c r="A63" s="5">
        <v>26937</v>
      </c>
      <c r="B63" s="6">
        <v>4.8221887229181739</v>
      </c>
      <c r="C63" s="7">
        <v>6.1499999999999995</v>
      </c>
      <c r="D63" s="7">
        <v>7.45</v>
      </c>
      <c r="E63" s="1">
        <v>7.8199999999999994</v>
      </c>
      <c r="F63" s="1">
        <v>8.0499999999999989</v>
      </c>
      <c r="G63" s="1">
        <v>8.6</v>
      </c>
      <c r="H63" s="7">
        <v>98.350000000000009</v>
      </c>
      <c r="I63" s="7">
        <v>42.66</v>
      </c>
      <c r="J63" s="7">
        <v>3.57</v>
      </c>
      <c r="K63" s="7">
        <v>246.98</v>
      </c>
      <c r="L63" s="7">
        <v>338.04197782599999</v>
      </c>
      <c r="O63" s="5">
        <v>26206</v>
      </c>
      <c r="P63" s="6">
        <v>4.8121887229181741</v>
      </c>
      <c r="Q63" s="8">
        <f t="shared" si="0"/>
        <v>-4.9265598942501931E-2</v>
      </c>
      <c r="R63" s="1">
        <f t="shared" si="1"/>
        <v>-0.36827902375720117</v>
      </c>
      <c r="S63" s="1">
        <f t="shared" si="2"/>
        <v>-36.827902375720114</v>
      </c>
    </row>
    <row r="64" spans="1:19" x14ac:dyDescent="0.2">
      <c r="A64" s="5">
        <v>26968</v>
      </c>
      <c r="B64" s="6">
        <v>4.583505638849541</v>
      </c>
      <c r="C64" s="7">
        <v>5.9399999999999995</v>
      </c>
      <c r="D64" s="7">
        <v>7.3999999999999995</v>
      </c>
      <c r="E64" s="1">
        <v>7.7</v>
      </c>
      <c r="F64" s="1">
        <v>7.9799999999999995</v>
      </c>
      <c r="G64" s="1">
        <v>8.49</v>
      </c>
      <c r="H64" s="7">
        <v>94.100000000000009</v>
      </c>
      <c r="I64" s="7">
        <v>42.51</v>
      </c>
      <c r="J64" s="7">
        <v>3.57</v>
      </c>
      <c r="K64" s="7">
        <v>249.07999999999998</v>
      </c>
      <c r="L64" s="7">
        <v>331.11390040499998</v>
      </c>
      <c r="O64" s="5">
        <v>26237</v>
      </c>
      <c r="P64" s="6">
        <v>4.5735056388495412</v>
      </c>
      <c r="Q64" s="8">
        <f t="shared" si="0"/>
        <v>-4.9599693156650027E-2</v>
      </c>
      <c r="R64" s="1">
        <f t="shared" si="1"/>
        <v>-0.37077650462966533</v>
      </c>
      <c r="S64" s="1">
        <f t="shared" si="2"/>
        <v>-37.077650462966531</v>
      </c>
    </row>
    <row r="65" spans="1:19" x14ac:dyDescent="0.2">
      <c r="A65" s="5">
        <v>26998</v>
      </c>
      <c r="B65" s="6">
        <v>4.3347441176685289</v>
      </c>
      <c r="C65" s="7">
        <v>5.8199999999999994</v>
      </c>
      <c r="D65" s="7">
        <v>7.27</v>
      </c>
      <c r="E65" s="1">
        <v>7.5699999999999994</v>
      </c>
      <c r="F65" s="1">
        <v>7.89</v>
      </c>
      <c r="G65" s="1">
        <v>8.39</v>
      </c>
      <c r="H65" s="7">
        <v>94</v>
      </c>
      <c r="I65" s="7">
        <v>43.41</v>
      </c>
      <c r="J65" s="7">
        <v>3.57</v>
      </c>
      <c r="K65" s="7">
        <v>249.35999999999999</v>
      </c>
      <c r="L65" s="7">
        <v>328.76271221100001</v>
      </c>
      <c r="O65" s="5">
        <v>26267</v>
      </c>
      <c r="P65" s="6">
        <v>4.3247441176685291</v>
      </c>
      <c r="Q65" s="8">
        <f t="shared" si="0"/>
        <v>-5.4391869350266631E-2</v>
      </c>
      <c r="R65" s="1">
        <f t="shared" si="1"/>
        <v>-0.40659983791172682</v>
      </c>
      <c r="S65" s="1">
        <f t="shared" si="2"/>
        <v>-40.659983791172685</v>
      </c>
    </row>
    <row r="66" spans="1:19" x14ac:dyDescent="0.2">
      <c r="A66" s="5">
        <v>27029</v>
      </c>
      <c r="B66" s="6">
        <v>4.1173279175105204</v>
      </c>
      <c r="C66" s="7">
        <v>5.9399999999999995</v>
      </c>
      <c r="D66" s="7">
        <v>7.26</v>
      </c>
      <c r="E66" s="1">
        <v>7.58</v>
      </c>
      <c r="F66" s="1">
        <v>7.8199999999999994</v>
      </c>
      <c r="G66" s="1">
        <v>8.39</v>
      </c>
      <c r="H66" s="7">
        <v>101.96000000000001</v>
      </c>
      <c r="I66" s="7">
        <v>43.559999999999995</v>
      </c>
      <c r="J66" s="7">
        <v>3.57</v>
      </c>
      <c r="K66" s="7">
        <v>251.06</v>
      </c>
      <c r="L66" s="7">
        <v>320.020240328</v>
      </c>
      <c r="O66" s="5">
        <v>26298</v>
      </c>
      <c r="P66" s="6">
        <v>4.1073279175105206</v>
      </c>
      <c r="Q66" s="8">
        <f t="shared" si="0"/>
        <v>-5.0272615961199918E-2</v>
      </c>
      <c r="R66" s="1">
        <f t="shared" si="1"/>
        <v>-0.37580685763141869</v>
      </c>
      <c r="S66" s="1">
        <f t="shared" si="2"/>
        <v>-37.580685763141872</v>
      </c>
    </row>
    <row r="67" spans="1:19" x14ac:dyDescent="0.2">
      <c r="A67" s="5">
        <v>27060</v>
      </c>
      <c r="B67" s="14">
        <v>3.4664761929843926</v>
      </c>
      <c r="C67" s="14">
        <v>5.96</v>
      </c>
      <c r="D67" s="1">
        <v>7.2</v>
      </c>
      <c r="E67" s="1">
        <v>7.5299999999999994</v>
      </c>
      <c r="F67" s="1">
        <v>7.71</v>
      </c>
      <c r="G67" s="1">
        <v>8.24</v>
      </c>
      <c r="H67" s="1">
        <v>103.95</v>
      </c>
      <c r="I67" s="1">
        <v>46.21</v>
      </c>
      <c r="J67" s="1">
        <v>3.57</v>
      </c>
      <c r="K67" s="1">
        <v>259.38</v>
      </c>
      <c r="L67" s="1">
        <v>310.57</v>
      </c>
      <c r="O67" s="5">
        <v>26329</v>
      </c>
      <c r="P67" s="1">
        <v>3.4564761929843928</v>
      </c>
      <c r="Q67" s="8">
        <f t="shared" si="0"/>
        <v>-0.15846110600310026</v>
      </c>
      <c r="R67" s="1">
        <f t="shared" si="1"/>
        <v>-1.1845568241323496</v>
      </c>
      <c r="S67" s="1">
        <f t="shared" si="2"/>
        <v>-118.45568241323497</v>
      </c>
    </row>
    <row r="68" spans="1:19" x14ac:dyDescent="0.2">
      <c r="A68" s="5">
        <v>27088</v>
      </c>
      <c r="B68" s="14">
        <v>3.2809024106102695</v>
      </c>
      <c r="C68" s="14">
        <v>6.09</v>
      </c>
      <c r="D68" s="1">
        <v>7.2799999999999994</v>
      </c>
      <c r="E68" s="1">
        <v>7.5299999999999994</v>
      </c>
      <c r="F68" s="1">
        <v>7.71</v>
      </c>
      <c r="G68" s="1">
        <v>8.24</v>
      </c>
      <c r="H68" s="1">
        <v>106.58</v>
      </c>
      <c r="I68" s="1">
        <v>48.65</v>
      </c>
      <c r="J68" s="1">
        <v>3.57</v>
      </c>
      <c r="K68" s="1">
        <v>260.59999999999997</v>
      </c>
      <c r="L68" s="1">
        <v>303.40999999999997</v>
      </c>
      <c r="O68" s="5">
        <v>26357</v>
      </c>
      <c r="P68" s="1">
        <v>3.2709024106102698</v>
      </c>
      <c r="Q68" s="8">
        <f t="shared" si="0"/>
        <v>-5.3688719960166997E-2</v>
      </c>
      <c r="R68" s="1">
        <f t="shared" si="1"/>
        <v>-0.40134352972711324</v>
      </c>
      <c r="S68" s="1">
        <f t="shared" si="2"/>
        <v>-40.134352972711326</v>
      </c>
    </row>
    <row r="69" spans="1:19" x14ac:dyDescent="0.2">
      <c r="A69" s="5">
        <v>27119</v>
      </c>
      <c r="B69" s="14">
        <v>3.8278021271112603</v>
      </c>
      <c r="C69" s="14">
        <v>6.08</v>
      </c>
      <c r="D69" s="1">
        <v>7.25</v>
      </c>
      <c r="E69" s="1">
        <v>7.54</v>
      </c>
      <c r="F69" s="1">
        <v>7.67</v>
      </c>
      <c r="G69" s="1">
        <v>8.25</v>
      </c>
      <c r="H69" s="1">
        <v>107.21000000000001</v>
      </c>
      <c r="I69" s="1">
        <v>48.41</v>
      </c>
      <c r="J69" s="1">
        <v>3.57</v>
      </c>
      <c r="K69" s="1">
        <v>261.64</v>
      </c>
      <c r="L69" s="1">
        <v>304.33</v>
      </c>
      <c r="O69" s="5">
        <v>26389</v>
      </c>
      <c r="P69" s="1">
        <v>3.8178021271112605</v>
      </c>
      <c r="Q69" s="8">
        <f t="shared" si="0"/>
        <v>0.16720147771053573</v>
      </c>
      <c r="R69" s="1">
        <f t="shared" si="1"/>
        <v>1.249894415246307</v>
      </c>
      <c r="S69" s="1">
        <f t="shared" si="2"/>
        <v>124.98944152463069</v>
      </c>
    </row>
    <row r="70" spans="1:19" x14ac:dyDescent="0.2">
      <c r="A70" s="5">
        <v>27149</v>
      </c>
      <c r="B70" s="14">
        <v>3.8071375446233411</v>
      </c>
      <c r="C70" s="14">
        <v>6.2</v>
      </c>
      <c r="D70" s="1">
        <v>7.31</v>
      </c>
      <c r="E70" s="1">
        <v>7.58</v>
      </c>
      <c r="F70" s="1">
        <v>7.75</v>
      </c>
      <c r="G70" s="1">
        <v>8.25</v>
      </c>
      <c r="H70" s="1">
        <v>107.68</v>
      </c>
      <c r="I70" s="1">
        <v>49.309999999999995</v>
      </c>
      <c r="J70" s="1">
        <v>3.57</v>
      </c>
      <c r="K70" s="1">
        <v>261.11</v>
      </c>
      <c r="L70" s="1">
        <v>304.89</v>
      </c>
      <c r="O70" s="5">
        <v>26419</v>
      </c>
      <c r="P70" s="1">
        <v>3.7971375446233413</v>
      </c>
      <c r="Q70" s="8">
        <f t="shared" si="0"/>
        <v>-5.4126908100277094E-3</v>
      </c>
      <c r="R70" s="1">
        <f t="shared" si="1"/>
        <v>-4.046191521477413E-2</v>
      </c>
      <c r="S70" s="1">
        <f t="shared" si="2"/>
        <v>-4.0461915214774127</v>
      </c>
    </row>
    <row r="71" spans="1:19" x14ac:dyDescent="0.2">
      <c r="A71" s="5">
        <v>27180</v>
      </c>
      <c r="B71" s="14">
        <v>3.7864750712268682</v>
      </c>
      <c r="C71" s="14">
        <v>6.14</v>
      </c>
      <c r="D71" s="1">
        <v>7.31</v>
      </c>
      <c r="E71" s="1">
        <v>7.5699999999999994</v>
      </c>
      <c r="F71" s="1">
        <v>7.76</v>
      </c>
      <c r="G71" s="1">
        <v>8.24</v>
      </c>
      <c r="H71" s="1">
        <v>109.36</v>
      </c>
      <c r="I71" s="1">
        <v>59.41</v>
      </c>
      <c r="J71" s="1">
        <v>3.57</v>
      </c>
      <c r="K71" s="1">
        <v>261.31</v>
      </c>
      <c r="L71" s="1">
        <v>304.7</v>
      </c>
      <c r="O71" s="5">
        <v>26450</v>
      </c>
      <c r="P71" s="1">
        <v>3.7764750712268684</v>
      </c>
      <c r="Q71" s="8">
        <f t="shared" si="0"/>
        <v>-5.4415920291669417E-3</v>
      </c>
      <c r="R71" s="1">
        <f t="shared" si="1"/>
        <v>-4.0677962781401948E-2</v>
      </c>
      <c r="S71" s="1">
        <f t="shared" si="2"/>
        <v>-4.0677962781401948</v>
      </c>
    </row>
    <row r="72" spans="1:19" x14ac:dyDescent="0.2">
      <c r="A72" s="5">
        <v>27210</v>
      </c>
      <c r="B72" s="14">
        <v>4.0138783319245013</v>
      </c>
      <c r="C72" s="14">
        <v>6.12</v>
      </c>
      <c r="D72" s="1">
        <v>7.24</v>
      </c>
      <c r="E72" s="1">
        <v>7.52</v>
      </c>
      <c r="F72" s="1">
        <v>7.7</v>
      </c>
      <c r="G72" s="1">
        <v>8.2099999999999991</v>
      </c>
      <c r="H72" s="1">
        <v>107.15</v>
      </c>
      <c r="I72" s="1">
        <v>64.010000000000005</v>
      </c>
      <c r="J72" s="1">
        <v>3.57</v>
      </c>
      <c r="K72" s="1">
        <v>244.10999999999999</v>
      </c>
      <c r="L72" s="1">
        <v>300.94</v>
      </c>
      <c r="O72" s="5">
        <v>26480</v>
      </c>
      <c r="P72" s="1">
        <v>4.0038783319245015</v>
      </c>
      <c r="Q72" s="8">
        <f t="shared" si="0"/>
        <v>6.0215745214427185E-2</v>
      </c>
      <c r="R72" s="1">
        <f t="shared" si="1"/>
        <v>0.4501355172452795</v>
      </c>
      <c r="S72" s="1">
        <f t="shared" si="2"/>
        <v>45.01355172452795</v>
      </c>
    </row>
    <row r="73" spans="1:19" x14ac:dyDescent="0.2">
      <c r="A73" s="5">
        <v>27241</v>
      </c>
      <c r="B73" s="14">
        <v>4.0862874945773902</v>
      </c>
      <c r="C73" s="14">
        <v>6.12</v>
      </c>
      <c r="D73" s="1">
        <v>7.22</v>
      </c>
      <c r="E73" s="1">
        <v>7.51</v>
      </c>
      <c r="F73" s="1">
        <v>7.72</v>
      </c>
      <c r="G73" s="1">
        <v>8.24</v>
      </c>
      <c r="H73" s="1">
        <v>107.4</v>
      </c>
      <c r="I73" s="1">
        <v>66.510000000000005</v>
      </c>
      <c r="J73" s="1">
        <v>3.57</v>
      </c>
      <c r="K73" s="1">
        <v>244.98999999999998</v>
      </c>
      <c r="L73" s="1">
        <v>301.39999999999998</v>
      </c>
      <c r="O73" s="5">
        <v>26511</v>
      </c>
      <c r="P73" s="1">
        <v>4.0762874945773904</v>
      </c>
      <c r="Q73" s="8">
        <f t="shared" si="0"/>
        <v>1.808475599159487E-2</v>
      </c>
      <c r="R73" s="1">
        <f t="shared" si="1"/>
        <v>0.13519040515969247</v>
      </c>
      <c r="S73" s="1">
        <f t="shared" si="2"/>
        <v>13.519040515969246</v>
      </c>
    </row>
    <row r="74" spans="1:19" x14ac:dyDescent="0.2">
      <c r="A74" s="5">
        <v>27272</v>
      </c>
      <c r="B74" s="14">
        <v>4.1276757820721564</v>
      </c>
      <c r="C74" s="14">
        <v>6.22</v>
      </c>
      <c r="D74" s="1">
        <v>7.2</v>
      </c>
      <c r="E74" s="1">
        <v>7.4399999999999995</v>
      </c>
      <c r="F74" s="1">
        <v>7.6499999999999995</v>
      </c>
      <c r="G74" s="1">
        <v>8.1999999999999993</v>
      </c>
      <c r="H74" s="1">
        <v>111.10000000000001</v>
      </c>
      <c r="I74" s="1">
        <v>66.86</v>
      </c>
      <c r="J74" s="1">
        <v>3.57</v>
      </c>
      <c r="K74" s="1">
        <v>244.84</v>
      </c>
      <c r="L74" s="1">
        <v>301.12</v>
      </c>
      <c r="O74" s="5">
        <v>26542</v>
      </c>
      <c r="P74" s="1">
        <v>4.1176757820721566</v>
      </c>
      <c r="Q74" s="8">
        <f t="shared" si="0"/>
        <v>1.0153426996948545E-2</v>
      </c>
      <c r="R74" s="1">
        <f t="shared" si="1"/>
        <v>7.5900714951022213E-2</v>
      </c>
      <c r="S74" s="1">
        <f t="shared" si="2"/>
        <v>7.5900714951022215</v>
      </c>
    </row>
    <row r="75" spans="1:19" x14ac:dyDescent="0.2">
      <c r="A75" s="5">
        <v>27302</v>
      </c>
      <c r="B75" s="14">
        <v>4.7910402198789406</v>
      </c>
      <c r="C75" s="14">
        <v>6.56</v>
      </c>
      <c r="D75" s="1">
        <v>7.2299999999999995</v>
      </c>
      <c r="E75" s="1">
        <v>7.42</v>
      </c>
      <c r="F75" s="1">
        <v>7.6499999999999995</v>
      </c>
      <c r="G75" s="1">
        <v>8.1</v>
      </c>
      <c r="H75" s="1">
        <v>110.56</v>
      </c>
      <c r="I75" s="1">
        <v>68.760000000000005</v>
      </c>
      <c r="J75" s="1">
        <v>3.57</v>
      </c>
      <c r="K75" s="1">
        <v>241.95999999999998</v>
      </c>
      <c r="L75" s="1">
        <v>301.12</v>
      </c>
      <c r="O75" s="5">
        <v>26572</v>
      </c>
      <c r="P75" s="1">
        <v>4.7810402198789408</v>
      </c>
      <c r="Q75" s="8">
        <f t="shared" si="0"/>
        <v>0.16110166825056749</v>
      </c>
      <c r="R75" s="1">
        <f t="shared" si="1"/>
        <v>1.204296027705259</v>
      </c>
      <c r="S75" s="1">
        <f t="shared" si="2"/>
        <v>120.4296027705259</v>
      </c>
    </row>
    <row r="76" spans="1:19" x14ac:dyDescent="0.2">
      <c r="A76" s="5">
        <v>27333</v>
      </c>
      <c r="B76" s="14">
        <v>4.8741135201607255</v>
      </c>
      <c r="C76" s="14">
        <v>6.49</v>
      </c>
      <c r="D76" s="1">
        <v>7.22</v>
      </c>
      <c r="E76" s="1">
        <v>7.46</v>
      </c>
      <c r="F76" s="1">
        <v>7.6499999999999995</v>
      </c>
      <c r="G76" s="1">
        <v>8.07</v>
      </c>
      <c r="H76" s="1">
        <v>111.59</v>
      </c>
      <c r="I76" s="1">
        <v>64.760000000000005</v>
      </c>
      <c r="J76" s="1">
        <v>3.57</v>
      </c>
      <c r="K76" s="1">
        <v>234.06</v>
      </c>
      <c r="L76" s="1">
        <v>301.12</v>
      </c>
      <c r="O76" s="5">
        <v>26603</v>
      </c>
      <c r="P76" s="1">
        <v>4.8641135201607257</v>
      </c>
      <c r="Q76" s="8">
        <f t="shared" si="0"/>
        <v>1.7375570265311113E-2</v>
      </c>
      <c r="R76" s="1">
        <f t="shared" si="1"/>
        <v>0.12988897307433112</v>
      </c>
      <c r="S76" s="1">
        <f t="shared" si="2"/>
        <v>12.988897307433112</v>
      </c>
    </row>
    <row r="77" spans="1:19" x14ac:dyDescent="0.2">
      <c r="A77" s="5">
        <v>27363</v>
      </c>
      <c r="B77" s="14">
        <v>4.9156629238504577</v>
      </c>
      <c r="C77" s="14">
        <v>6.29</v>
      </c>
      <c r="D77" s="1">
        <v>7.13</v>
      </c>
      <c r="E77" s="1">
        <v>7.3999999999999995</v>
      </c>
      <c r="F77" s="1">
        <v>7.59</v>
      </c>
      <c r="G77" s="1">
        <v>8</v>
      </c>
      <c r="H77" s="1">
        <v>116.68</v>
      </c>
      <c r="I77" s="1">
        <v>63.559999999999995</v>
      </c>
      <c r="J77" s="1">
        <v>3.57</v>
      </c>
      <c r="K77" s="1">
        <v>235.23</v>
      </c>
      <c r="L77" s="1">
        <v>301.12</v>
      </c>
      <c r="O77" s="5">
        <v>26633</v>
      </c>
      <c r="P77" s="1">
        <v>4.9056629238504579</v>
      </c>
      <c r="Q77" s="8">
        <f t="shared" si="0"/>
        <v>8.54203001585363E-3</v>
      </c>
      <c r="R77" s="1">
        <f t="shared" si="1"/>
        <v>6.38549117978819E-2</v>
      </c>
      <c r="S77" s="1">
        <f t="shared" si="2"/>
        <v>6.3854911797881897</v>
      </c>
    </row>
    <row r="78" spans="1:19" x14ac:dyDescent="0.2">
      <c r="A78" s="5">
        <v>27394</v>
      </c>
      <c r="B78" s="14">
        <v>5.2171506414287778</v>
      </c>
      <c r="C78" s="14">
        <v>6.37</v>
      </c>
      <c r="D78" s="1">
        <v>7.09</v>
      </c>
      <c r="E78" s="1">
        <v>7.37</v>
      </c>
      <c r="F78" s="1">
        <v>7.51</v>
      </c>
      <c r="G78" s="1">
        <v>7.9399999999999995</v>
      </c>
      <c r="H78" s="1">
        <v>118.06</v>
      </c>
      <c r="I78" s="1">
        <v>65.010000000000005</v>
      </c>
      <c r="J78" s="1">
        <v>3.57</v>
      </c>
      <c r="K78" s="1">
        <v>234.81</v>
      </c>
      <c r="L78" s="1">
        <v>301.67</v>
      </c>
      <c r="O78" s="5">
        <v>26664</v>
      </c>
      <c r="P78" s="1">
        <v>5.207150641428778</v>
      </c>
      <c r="Q78" s="8">
        <f t="shared" si="0"/>
        <v>6.1457079758281186E-2</v>
      </c>
      <c r="R78" s="1">
        <f t="shared" si="1"/>
        <v>0.45941496342638027</v>
      </c>
      <c r="S78" s="1">
        <f t="shared" si="2"/>
        <v>45.941496342638025</v>
      </c>
    </row>
    <row r="79" spans="1:19" x14ac:dyDescent="0.2">
      <c r="A79" s="5">
        <v>27425</v>
      </c>
      <c r="B79" s="14">
        <v>5.5681092204999993</v>
      </c>
      <c r="C79" s="14">
        <v>6.4745454544999994</v>
      </c>
      <c r="D79" s="1">
        <v>7.16</v>
      </c>
      <c r="E79" s="1">
        <v>7.38</v>
      </c>
      <c r="F79" s="1">
        <v>7.54</v>
      </c>
      <c r="G79" s="1">
        <v>7.91</v>
      </c>
      <c r="H79" s="1">
        <v>116.04</v>
      </c>
      <c r="I79" s="1">
        <v>68.81</v>
      </c>
      <c r="J79" s="1">
        <v>3.57</v>
      </c>
      <c r="K79" s="1">
        <v>238.17999999999998</v>
      </c>
      <c r="L79" s="1">
        <v>301.39999999999998</v>
      </c>
      <c r="O79" s="5">
        <v>26695</v>
      </c>
      <c r="P79" s="1">
        <v>5.5581092204999996</v>
      </c>
      <c r="Q79" s="8">
        <f t="shared" si="0"/>
        <v>6.7399352013930436E-2</v>
      </c>
      <c r="R79" s="1">
        <f t="shared" si="1"/>
        <v>0.50383570065854333</v>
      </c>
      <c r="S79" s="1">
        <f t="shared" si="2"/>
        <v>50.383570065854336</v>
      </c>
    </row>
    <row r="80" spans="1:19" x14ac:dyDescent="0.2">
      <c r="A80" s="5">
        <v>27453</v>
      </c>
      <c r="B80" s="14">
        <v>5.7678777107999997</v>
      </c>
      <c r="C80" s="14">
        <v>6.6455555553999996</v>
      </c>
      <c r="D80" s="1">
        <v>7.2299999999999995</v>
      </c>
      <c r="E80" s="1">
        <v>7.4799999999999995</v>
      </c>
      <c r="F80" s="1">
        <v>7.6099999999999994</v>
      </c>
      <c r="G80" s="1">
        <v>7.9799999999999995</v>
      </c>
      <c r="H80" s="1">
        <v>111.69000000000001</v>
      </c>
      <c r="I80" s="1">
        <v>82.01</v>
      </c>
      <c r="J80" s="1">
        <v>3.57</v>
      </c>
      <c r="K80" s="1">
        <v>249.01</v>
      </c>
      <c r="L80" s="1">
        <v>265.68</v>
      </c>
      <c r="O80" s="5">
        <v>26723</v>
      </c>
      <c r="P80" s="1">
        <v>5.7578777107999999</v>
      </c>
      <c r="Q80" s="8">
        <f t="shared" si="0"/>
        <v>3.5941807254019631E-2</v>
      </c>
      <c r="R80" s="1">
        <f t="shared" si="1"/>
        <v>0.26867863116874602</v>
      </c>
      <c r="S80" s="1">
        <f t="shared" si="2"/>
        <v>26.867863116874602</v>
      </c>
    </row>
    <row r="81" spans="1:19" x14ac:dyDescent="0.2">
      <c r="A81" s="5">
        <v>27484</v>
      </c>
      <c r="B81" s="14">
        <v>6.2839706436</v>
      </c>
      <c r="C81" s="14">
        <v>6.7190909090000002</v>
      </c>
      <c r="D81" s="1">
        <v>7.3</v>
      </c>
      <c r="E81" s="1">
        <v>7.5</v>
      </c>
      <c r="F81" s="1">
        <v>7.67</v>
      </c>
      <c r="G81" s="1">
        <v>8.0399999999999991</v>
      </c>
      <c r="H81" s="1">
        <v>111.53</v>
      </c>
      <c r="I81" s="1">
        <v>90.76</v>
      </c>
      <c r="J81" s="1">
        <v>3.57</v>
      </c>
      <c r="K81" s="1">
        <v>247.56</v>
      </c>
      <c r="L81" s="1">
        <v>265.96999999999997</v>
      </c>
      <c r="O81" s="5">
        <v>26754</v>
      </c>
      <c r="P81" s="1">
        <v>6.2739706436000002</v>
      </c>
      <c r="Q81" s="8">
        <f t="shared" si="0"/>
        <v>8.9632492859646806E-2</v>
      </c>
      <c r="R81" s="1">
        <f t="shared" si="1"/>
        <v>0.67003685484065367</v>
      </c>
      <c r="S81" s="1">
        <f t="shared" si="2"/>
        <v>67.003685484065372</v>
      </c>
    </row>
    <row r="82" spans="1:19" x14ac:dyDescent="0.2">
      <c r="A82" s="5">
        <v>27514</v>
      </c>
      <c r="B82" s="14">
        <v>6.4610346684</v>
      </c>
      <c r="C82" s="14">
        <v>6.6784999999999997</v>
      </c>
      <c r="D82" s="1">
        <v>7.27</v>
      </c>
      <c r="E82" s="1">
        <v>7.5</v>
      </c>
      <c r="F82" s="1">
        <v>7.6499999999999995</v>
      </c>
      <c r="G82" s="1">
        <v>8.1</v>
      </c>
      <c r="H82" s="1">
        <v>106.98</v>
      </c>
      <c r="I82" s="1">
        <v>90.710000000000008</v>
      </c>
      <c r="J82" s="1">
        <v>3.57</v>
      </c>
      <c r="K82" s="1">
        <v>248.91</v>
      </c>
      <c r="L82" s="1">
        <v>265.53999999999996</v>
      </c>
      <c r="O82" s="5">
        <v>26784</v>
      </c>
      <c r="P82" s="1">
        <v>6.4510346684000002</v>
      </c>
      <c r="Q82" s="8">
        <f t="shared" si="0"/>
        <v>2.8222004031947634E-2</v>
      </c>
      <c r="R82" s="1">
        <f t="shared" si="1"/>
        <v>0.21097017627833667</v>
      </c>
      <c r="S82" s="1">
        <f t="shared" si="2"/>
        <v>21.097017627833665</v>
      </c>
    </row>
    <row r="83" spans="1:19" x14ac:dyDescent="0.2">
      <c r="A83" s="5">
        <v>27545</v>
      </c>
      <c r="B83" s="14">
        <v>6.5608249051999996</v>
      </c>
      <c r="C83" s="14">
        <v>6.8572727271999998</v>
      </c>
      <c r="D83" s="1">
        <v>7.3</v>
      </c>
      <c r="E83" s="1">
        <v>7.5</v>
      </c>
      <c r="F83" s="1">
        <v>7.6499999999999995</v>
      </c>
      <c r="G83" s="1">
        <v>8.07</v>
      </c>
      <c r="H83" s="1">
        <v>104.96000000000001</v>
      </c>
      <c r="I83" s="1">
        <v>126.01</v>
      </c>
      <c r="J83" s="1">
        <v>3.57</v>
      </c>
      <c r="K83" s="1">
        <v>256.62</v>
      </c>
      <c r="L83" s="1">
        <v>264.7</v>
      </c>
      <c r="O83" s="5">
        <v>26815</v>
      </c>
      <c r="P83" s="1">
        <v>6.5508249051999998</v>
      </c>
      <c r="Q83" s="8">
        <f t="shared" ref="Q83:Q146" si="3">+P83/P82-1</f>
        <v>1.546887312337919E-2</v>
      </c>
      <c r="R83" s="1">
        <f t="shared" ref="R83:R146" si="4">+Q83*$P$267</f>
        <v>0.11563568930017321</v>
      </c>
      <c r="S83" s="1">
        <f t="shared" ref="S83:S146" si="5">+R83*100</f>
        <v>11.56356893001732</v>
      </c>
    </row>
    <row r="84" spans="1:19" x14ac:dyDescent="0.2">
      <c r="A84" s="5">
        <v>27575</v>
      </c>
      <c r="B84" s="14">
        <v>7.4283287876999999</v>
      </c>
      <c r="C84" s="14">
        <v>6.91</v>
      </c>
      <c r="D84" s="1">
        <v>7.38</v>
      </c>
      <c r="E84" s="1">
        <v>7.56</v>
      </c>
      <c r="F84" s="1">
        <v>7.72</v>
      </c>
      <c r="G84" s="1">
        <v>8.14</v>
      </c>
      <c r="H84" s="1">
        <v>104.27000000000001</v>
      </c>
      <c r="I84" s="1">
        <v>122.01</v>
      </c>
      <c r="J84" s="1">
        <v>3.57</v>
      </c>
      <c r="K84" s="1">
        <v>258.11</v>
      </c>
      <c r="L84" s="1">
        <v>263.17</v>
      </c>
      <c r="O84" s="5">
        <v>26845</v>
      </c>
      <c r="P84" s="1">
        <v>7.4183287877000001</v>
      </c>
      <c r="Q84" s="8">
        <f t="shared" si="3"/>
        <v>0.13242666306214068</v>
      </c>
      <c r="R84" s="1">
        <f t="shared" si="4"/>
        <v>0.98993949609480214</v>
      </c>
      <c r="S84" s="1">
        <f t="shared" si="5"/>
        <v>98.993949609480211</v>
      </c>
    </row>
    <row r="85" spans="1:19" x14ac:dyDescent="0.2">
      <c r="A85" s="5">
        <v>27606</v>
      </c>
      <c r="B85" s="14">
        <v>8.2967917343999993</v>
      </c>
      <c r="C85" s="14">
        <v>7.1409523807999999</v>
      </c>
      <c r="D85" s="1">
        <v>7.46</v>
      </c>
      <c r="E85" s="1">
        <v>7.6499999999999995</v>
      </c>
      <c r="F85" s="1">
        <v>7.87</v>
      </c>
      <c r="G85" s="1">
        <v>8.25</v>
      </c>
      <c r="H85" s="1">
        <v>108.26</v>
      </c>
      <c r="I85" s="1">
        <v>115.61</v>
      </c>
      <c r="J85" s="1">
        <v>3.57</v>
      </c>
      <c r="K85" s="1">
        <v>249.91</v>
      </c>
      <c r="L85" s="1">
        <v>263.45</v>
      </c>
      <c r="O85" s="5">
        <v>26876</v>
      </c>
      <c r="P85" s="1">
        <v>8.2867917343999995</v>
      </c>
      <c r="Q85" s="8">
        <f t="shared" si="3"/>
        <v>0.11706989155562364</v>
      </c>
      <c r="R85" s="1">
        <f t="shared" si="4"/>
        <v>0.87514180886718629</v>
      </c>
      <c r="S85" s="1">
        <f t="shared" si="5"/>
        <v>87.514180886718634</v>
      </c>
    </row>
    <row r="86" spans="1:19" x14ac:dyDescent="0.2">
      <c r="A86" s="5">
        <v>27637</v>
      </c>
      <c r="B86" s="14">
        <v>8.9989769122999999</v>
      </c>
      <c r="C86" s="14">
        <v>7.4147826085999995</v>
      </c>
      <c r="D86" s="1">
        <v>7.6899999999999995</v>
      </c>
      <c r="E86" s="1">
        <v>7.85</v>
      </c>
      <c r="F86" s="1">
        <v>8.1199999999999992</v>
      </c>
      <c r="G86" s="1">
        <v>8.5399999999999991</v>
      </c>
      <c r="H86" s="1">
        <v>104.26</v>
      </c>
      <c r="I86" s="1">
        <v>105.11</v>
      </c>
      <c r="J86" s="1">
        <v>4.3199999999999994</v>
      </c>
      <c r="K86" s="1">
        <v>245.81</v>
      </c>
      <c r="L86" s="1">
        <v>265.39999999999998</v>
      </c>
      <c r="O86" s="5">
        <v>26907</v>
      </c>
      <c r="P86" s="1">
        <v>8.9889769123000001</v>
      </c>
      <c r="Q86" s="8">
        <f t="shared" si="3"/>
        <v>8.4735468249443224E-2</v>
      </c>
      <c r="R86" s="1">
        <f t="shared" si="4"/>
        <v>0.63342973990705465</v>
      </c>
      <c r="S86" s="1">
        <f t="shared" si="5"/>
        <v>63.342973990705467</v>
      </c>
    </row>
    <row r="87" spans="1:19" x14ac:dyDescent="0.2">
      <c r="A87" s="5">
        <v>27667</v>
      </c>
      <c r="B87" s="14">
        <v>8.5895488941</v>
      </c>
      <c r="C87" s="14">
        <v>7.1005263157999998</v>
      </c>
      <c r="D87" s="1">
        <v>7.64</v>
      </c>
      <c r="E87" s="1">
        <v>7.87</v>
      </c>
      <c r="F87" s="1">
        <v>8.1199999999999992</v>
      </c>
      <c r="G87" s="1">
        <v>8.64</v>
      </c>
      <c r="H87" s="1">
        <v>108.44000000000001</v>
      </c>
      <c r="I87" s="1">
        <v>97.76</v>
      </c>
      <c r="J87" s="1">
        <v>4.3199999999999994</v>
      </c>
      <c r="K87" s="1">
        <v>241.35999999999999</v>
      </c>
      <c r="L87" s="1">
        <v>265.61</v>
      </c>
      <c r="O87" s="5">
        <v>26937</v>
      </c>
      <c r="P87" s="1">
        <v>8.5795488941000002</v>
      </c>
      <c r="Q87" s="8">
        <f t="shared" si="3"/>
        <v>-4.5547788385101096E-2</v>
      </c>
      <c r="R87" s="1">
        <f t="shared" si="4"/>
        <v>-0.34048698079042866</v>
      </c>
      <c r="S87" s="1">
        <f t="shared" si="5"/>
        <v>-34.048698079042865</v>
      </c>
    </row>
    <row r="88" spans="1:19" x14ac:dyDescent="0.2">
      <c r="A88" s="5">
        <v>27698</v>
      </c>
      <c r="B88" s="14">
        <v>7.4624127157000002</v>
      </c>
      <c r="C88" s="14">
        <v>6.8042857141999997</v>
      </c>
      <c r="D88" s="1">
        <v>7.6099999999999994</v>
      </c>
      <c r="E88" s="1">
        <v>7.85</v>
      </c>
      <c r="F88" s="1">
        <v>7.99</v>
      </c>
      <c r="G88" s="1">
        <v>8.42</v>
      </c>
      <c r="H88" s="1">
        <v>108.30000000000001</v>
      </c>
      <c r="I88" s="1">
        <v>98.01</v>
      </c>
      <c r="J88" s="1">
        <v>4.3199999999999994</v>
      </c>
      <c r="K88" s="1">
        <v>243.85999999999999</v>
      </c>
      <c r="L88" s="1">
        <v>266.95999999999998</v>
      </c>
      <c r="O88" s="5">
        <v>26968</v>
      </c>
      <c r="P88" s="1">
        <v>7.4524127157000004</v>
      </c>
      <c r="Q88" s="8">
        <f t="shared" si="3"/>
        <v>-0.13137476017825489</v>
      </c>
      <c r="R88" s="1">
        <f t="shared" si="4"/>
        <v>-0.98207612336656291</v>
      </c>
      <c r="S88" s="1">
        <f t="shared" si="5"/>
        <v>-98.207612336656297</v>
      </c>
    </row>
    <row r="89" spans="1:19" x14ac:dyDescent="0.2">
      <c r="A89" s="5">
        <v>27728</v>
      </c>
      <c r="B89" s="14">
        <v>8.1102468955999996</v>
      </c>
      <c r="C89" s="14">
        <v>6.7385000000000002</v>
      </c>
      <c r="D89" s="1">
        <v>7.68</v>
      </c>
      <c r="E89" s="1">
        <v>7.91</v>
      </c>
      <c r="F89" s="1">
        <v>8.08</v>
      </c>
      <c r="G89" s="1">
        <v>8.43</v>
      </c>
      <c r="H89" s="1">
        <v>95.97</v>
      </c>
      <c r="I89" s="1">
        <v>105.51</v>
      </c>
      <c r="J89" s="1">
        <v>4.3199999999999994</v>
      </c>
      <c r="K89" s="1">
        <v>234.31</v>
      </c>
      <c r="L89" s="1">
        <v>280.12</v>
      </c>
      <c r="O89" s="5">
        <v>26998</v>
      </c>
      <c r="P89" s="1">
        <v>8.1002468955999998</v>
      </c>
      <c r="Q89" s="8">
        <f t="shared" si="3"/>
        <v>8.6929455548698575E-2</v>
      </c>
      <c r="R89" s="1">
        <f t="shared" si="4"/>
        <v>0.64983062649017487</v>
      </c>
      <c r="S89" s="1">
        <f t="shared" si="5"/>
        <v>64.983062649017484</v>
      </c>
    </row>
    <row r="90" spans="1:19" x14ac:dyDescent="0.2">
      <c r="A90" s="5">
        <v>27759</v>
      </c>
      <c r="B90" s="14">
        <v>7.7102052727999997</v>
      </c>
      <c r="C90" s="14">
        <v>6.7536842105999995</v>
      </c>
      <c r="D90" s="1">
        <v>7.6899999999999995</v>
      </c>
      <c r="E90" s="1">
        <v>7.93</v>
      </c>
      <c r="F90" s="1">
        <v>8.1199999999999992</v>
      </c>
      <c r="G90" s="1">
        <v>8.49</v>
      </c>
      <c r="H90" s="1">
        <v>97.56</v>
      </c>
      <c r="I90" s="1">
        <v>111.76</v>
      </c>
      <c r="J90" s="1">
        <v>4.3199999999999994</v>
      </c>
      <c r="K90" s="1">
        <v>232.26</v>
      </c>
      <c r="L90" s="1">
        <v>280.27999999999997</v>
      </c>
      <c r="O90" s="5">
        <v>27029</v>
      </c>
      <c r="P90" s="1">
        <v>7.7002052727999999</v>
      </c>
      <c r="Q90" s="8">
        <f t="shared" si="3"/>
        <v>-4.9386349324401446E-2</v>
      </c>
      <c r="R90" s="1">
        <f t="shared" si="4"/>
        <v>-0.36918167862629475</v>
      </c>
      <c r="S90" s="1">
        <f t="shared" si="5"/>
        <v>-36.918167862629474</v>
      </c>
    </row>
    <row r="91" spans="1:19" x14ac:dyDescent="0.2">
      <c r="A91" s="5">
        <v>27790</v>
      </c>
      <c r="B91" s="14">
        <v>8.0440742099999998</v>
      </c>
      <c r="C91" s="14">
        <v>6.9986363636000002</v>
      </c>
      <c r="D91" s="1">
        <v>7.84</v>
      </c>
      <c r="E91" s="1">
        <v>8.01</v>
      </c>
      <c r="F91" s="1">
        <v>8.18</v>
      </c>
      <c r="G91" s="1">
        <v>8.49</v>
      </c>
      <c r="H91" s="1">
        <v>96.570000000000007</v>
      </c>
      <c r="I91" s="1">
        <v>137.51</v>
      </c>
      <c r="J91" s="1">
        <v>10.119999999999999</v>
      </c>
      <c r="K91" s="1">
        <v>228.60999999999999</v>
      </c>
      <c r="L91" s="1">
        <v>298.77999999999997</v>
      </c>
      <c r="O91" s="5">
        <v>27060</v>
      </c>
      <c r="P91" s="1">
        <v>8.03407421</v>
      </c>
      <c r="Q91" s="8">
        <f t="shared" si="3"/>
        <v>4.3358446349391455E-2</v>
      </c>
      <c r="R91" s="1">
        <f t="shared" si="4"/>
        <v>0.32412081931286757</v>
      </c>
      <c r="S91" s="1">
        <f t="shared" si="5"/>
        <v>32.412081931286757</v>
      </c>
    </row>
    <row r="92" spans="1:19" x14ac:dyDescent="0.2">
      <c r="A92" s="5">
        <v>27819</v>
      </c>
      <c r="B92" s="14">
        <v>7.3632691510999999</v>
      </c>
      <c r="C92" s="14">
        <v>6.9672222221000002</v>
      </c>
      <c r="D92" s="1">
        <v>7.8599999999999994</v>
      </c>
      <c r="E92" s="1">
        <v>8.06</v>
      </c>
      <c r="F92" s="1">
        <v>8.26</v>
      </c>
      <c r="G92" s="1">
        <v>8.5399999999999991</v>
      </c>
      <c r="H92" s="1">
        <v>96.23</v>
      </c>
      <c r="I92" s="1">
        <v>175.01</v>
      </c>
      <c r="J92" s="1">
        <v>10.119999999999999</v>
      </c>
      <c r="K92" s="1">
        <v>230.16</v>
      </c>
      <c r="L92" s="1">
        <v>288.44</v>
      </c>
      <c r="O92" s="5">
        <v>27088</v>
      </c>
      <c r="P92" s="1">
        <v>7.3532691511000001</v>
      </c>
      <c r="Q92" s="8">
        <f t="shared" si="3"/>
        <v>-8.4739702559954333E-2</v>
      </c>
      <c r="R92" s="1">
        <f t="shared" si="4"/>
        <v>-0.63346139298292892</v>
      </c>
      <c r="S92" s="1">
        <f t="shared" si="5"/>
        <v>-63.34613929829289</v>
      </c>
    </row>
    <row r="93" spans="1:19" x14ac:dyDescent="0.2">
      <c r="A93" s="5">
        <v>27850</v>
      </c>
      <c r="B93" s="14">
        <v>8.2461290722000005</v>
      </c>
      <c r="C93" s="14">
        <v>7.2190476188999995</v>
      </c>
      <c r="D93" s="1">
        <v>8.02</v>
      </c>
      <c r="E93" s="1">
        <v>8.19</v>
      </c>
      <c r="F93" s="1">
        <v>8.33</v>
      </c>
      <c r="G93" s="1">
        <v>8.629999999999999</v>
      </c>
      <c r="H93" s="1">
        <v>93.990000000000009</v>
      </c>
      <c r="I93" s="1">
        <v>172.26</v>
      </c>
      <c r="J93" s="1">
        <v>10.119999999999999</v>
      </c>
      <c r="K93" s="1">
        <v>239.31</v>
      </c>
      <c r="L93" s="1">
        <v>276.09999999999997</v>
      </c>
      <c r="O93" s="5">
        <v>27119</v>
      </c>
      <c r="P93" s="1">
        <v>8.2361290722000007</v>
      </c>
      <c r="Q93" s="8">
        <f t="shared" si="3"/>
        <v>0.12006359388707133</v>
      </c>
      <c r="R93" s="1">
        <f t="shared" si="4"/>
        <v>0.89752086840794143</v>
      </c>
      <c r="S93" s="1">
        <f t="shared" si="5"/>
        <v>89.752086840794149</v>
      </c>
    </row>
    <row r="94" spans="1:19" x14ac:dyDescent="0.2">
      <c r="A94" s="5">
        <v>27880</v>
      </c>
      <c r="B94" s="14">
        <v>8.6406205043999993</v>
      </c>
      <c r="C94" s="14">
        <v>7.5223809523999998</v>
      </c>
      <c r="D94" s="1">
        <v>8.26</v>
      </c>
      <c r="E94" s="1">
        <v>8.44</v>
      </c>
      <c r="F94" s="1">
        <v>8.6199999999999992</v>
      </c>
      <c r="G94" s="1">
        <v>8.879999999999999</v>
      </c>
      <c r="H94" s="1">
        <v>90.320000000000007</v>
      </c>
      <c r="I94" s="1">
        <v>174.70999999999998</v>
      </c>
      <c r="J94" s="1">
        <v>10.119999999999999</v>
      </c>
      <c r="K94" s="1">
        <v>242.41</v>
      </c>
      <c r="L94" s="1">
        <v>279.64999999999998</v>
      </c>
      <c r="O94" s="5">
        <v>27149</v>
      </c>
      <c r="P94" s="1">
        <v>8.6306205043999995</v>
      </c>
      <c r="Q94" s="8">
        <f t="shared" si="3"/>
        <v>4.7897674835081672E-2</v>
      </c>
      <c r="R94" s="1">
        <f t="shared" si="4"/>
        <v>0.35805327261099801</v>
      </c>
      <c r="S94" s="1">
        <f t="shared" si="5"/>
        <v>35.805327261099798</v>
      </c>
    </row>
    <row r="95" spans="1:19" x14ac:dyDescent="0.2">
      <c r="A95" s="5">
        <v>27911</v>
      </c>
      <c r="B95" s="14">
        <v>8.5256692954000002</v>
      </c>
      <c r="C95" s="14">
        <v>7.5859090909999995</v>
      </c>
      <c r="D95" s="1">
        <v>8.379999999999999</v>
      </c>
      <c r="E95" s="1">
        <v>8.59</v>
      </c>
      <c r="F95" s="1">
        <v>8.84</v>
      </c>
      <c r="G95" s="1">
        <v>9.06</v>
      </c>
      <c r="H95" s="1">
        <v>87.29</v>
      </c>
      <c r="I95" s="1">
        <v>154.01</v>
      </c>
      <c r="J95" s="1">
        <v>10.119999999999999</v>
      </c>
      <c r="K95" s="1">
        <v>239.60999999999999</v>
      </c>
      <c r="L95" s="1">
        <v>281.94</v>
      </c>
      <c r="O95" s="5">
        <v>27180</v>
      </c>
      <c r="P95" s="1">
        <v>8.5156692954000004</v>
      </c>
      <c r="Q95" s="8">
        <f t="shared" si="3"/>
        <v>-1.3318997045623227E-2</v>
      </c>
      <c r="R95" s="1">
        <f t="shared" si="4"/>
        <v>-9.9564550815913908E-2</v>
      </c>
      <c r="S95" s="1">
        <f t="shared" si="5"/>
        <v>-9.9564550815913915</v>
      </c>
    </row>
    <row r="96" spans="1:19" x14ac:dyDescent="0.2">
      <c r="A96" s="5">
        <v>27941</v>
      </c>
      <c r="B96" s="14">
        <v>8.1835215778000006</v>
      </c>
      <c r="C96" s="14">
        <v>7.5454999999999997</v>
      </c>
      <c r="D96" s="1">
        <v>8.48</v>
      </c>
      <c r="E96" s="1">
        <v>8.76</v>
      </c>
      <c r="F96" s="1">
        <v>9.08</v>
      </c>
      <c r="G96" s="1">
        <v>9.2799999999999994</v>
      </c>
      <c r="H96" s="1">
        <v>86.01</v>
      </c>
      <c r="I96" s="1">
        <v>149.76</v>
      </c>
      <c r="J96" s="1">
        <v>10.119999999999999</v>
      </c>
      <c r="K96" s="1">
        <v>239.06</v>
      </c>
      <c r="L96" s="1">
        <v>284.26</v>
      </c>
      <c r="O96" s="5">
        <v>27210</v>
      </c>
      <c r="P96" s="1">
        <v>8.1735215778000008</v>
      </c>
      <c r="Q96" s="8">
        <f t="shared" si="3"/>
        <v>-4.0178605548341517E-2</v>
      </c>
      <c r="R96" s="1">
        <f t="shared" si="4"/>
        <v>-0.30035030416535569</v>
      </c>
      <c r="S96" s="1">
        <f t="shared" si="5"/>
        <v>-30.035030416535569</v>
      </c>
    </row>
    <row r="97" spans="1:19" x14ac:dyDescent="0.2">
      <c r="A97" s="5">
        <v>27972</v>
      </c>
      <c r="B97" s="14">
        <v>7.8088705824</v>
      </c>
      <c r="C97" s="14">
        <v>7.8149999999999995</v>
      </c>
      <c r="D97" s="1">
        <v>8.73</v>
      </c>
      <c r="E97" s="1">
        <v>9.02</v>
      </c>
      <c r="F97" s="1">
        <v>9.41</v>
      </c>
      <c r="G97" s="1">
        <v>9.49</v>
      </c>
      <c r="H97" s="1">
        <v>79.320000000000007</v>
      </c>
      <c r="I97" s="1">
        <v>159.01</v>
      </c>
      <c r="J97" s="1">
        <v>10.119999999999999</v>
      </c>
      <c r="K97" s="1">
        <v>238.70999999999998</v>
      </c>
      <c r="L97" s="1">
        <v>298.25</v>
      </c>
      <c r="O97" s="5">
        <v>27241</v>
      </c>
      <c r="P97" s="1">
        <v>7.7988705824000002</v>
      </c>
      <c r="Q97" s="8">
        <f t="shared" si="3"/>
        <v>-4.583715743989536E-2</v>
      </c>
      <c r="R97" s="1">
        <f t="shared" si="4"/>
        <v>-0.34265012414588752</v>
      </c>
      <c r="S97" s="1">
        <f t="shared" si="5"/>
        <v>-34.265012414588753</v>
      </c>
    </row>
    <row r="98" spans="1:19" x14ac:dyDescent="0.2">
      <c r="A98" s="5">
        <v>28003</v>
      </c>
      <c r="B98" s="14">
        <v>9.3012383146999991</v>
      </c>
      <c r="C98" s="14">
        <v>8.0540909089999992</v>
      </c>
      <c r="D98" s="1">
        <v>9.01</v>
      </c>
      <c r="E98" s="1">
        <v>9.2899999999999991</v>
      </c>
      <c r="F98" s="1">
        <v>9.68</v>
      </c>
      <c r="G98" s="1">
        <v>9.7799999999999994</v>
      </c>
      <c r="H98" s="1">
        <v>72.17</v>
      </c>
      <c r="I98" s="1">
        <v>152.51</v>
      </c>
      <c r="J98" s="1">
        <v>10.119999999999999</v>
      </c>
      <c r="K98" s="1">
        <v>231.63</v>
      </c>
      <c r="L98" s="1">
        <v>302.95</v>
      </c>
      <c r="O98" s="5">
        <v>27272</v>
      </c>
      <c r="P98" s="1">
        <v>9.2912383146999993</v>
      </c>
      <c r="Q98" s="8">
        <f t="shared" si="3"/>
        <v>0.19135690437893405</v>
      </c>
      <c r="R98" s="1">
        <f t="shared" si="4"/>
        <v>1.4304653844992916</v>
      </c>
      <c r="S98" s="1">
        <f t="shared" si="5"/>
        <v>143.04653844992916</v>
      </c>
    </row>
    <row r="99" spans="1:19" x14ac:dyDescent="0.2">
      <c r="A99" s="5">
        <v>28033</v>
      </c>
      <c r="B99" s="14">
        <v>8.3556112132999996</v>
      </c>
      <c r="C99" s="14">
        <v>8.0474999999999994</v>
      </c>
      <c r="D99" s="1">
        <v>9.25</v>
      </c>
      <c r="E99" s="1">
        <v>9.67</v>
      </c>
      <c r="F99" s="1">
        <v>10.049999999999999</v>
      </c>
      <c r="G99" s="1">
        <v>10.19</v>
      </c>
      <c r="H99" s="1">
        <v>63.559999999999995</v>
      </c>
      <c r="I99" s="1">
        <v>147.51</v>
      </c>
      <c r="J99" s="1">
        <v>10.119999999999999</v>
      </c>
      <c r="K99" s="1">
        <v>233.26</v>
      </c>
      <c r="L99" s="1">
        <v>298.33999999999997</v>
      </c>
      <c r="O99" s="5">
        <v>27302</v>
      </c>
      <c r="P99" s="1">
        <v>8.3456112132999998</v>
      </c>
      <c r="Q99" s="8">
        <f t="shared" si="3"/>
        <v>-0.10177621855892871</v>
      </c>
      <c r="R99" s="1">
        <f t="shared" si="4"/>
        <v>-0.76081580691482598</v>
      </c>
      <c r="S99" s="1">
        <f t="shared" si="5"/>
        <v>-76.0815806914826</v>
      </c>
    </row>
    <row r="100" spans="1:19" x14ac:dyDescent="0.2">
      <c r="A100" s="5">
        <v>28064</v>
      </c>
      <c r="B100" s="14">
        <v>7.7189306155999997</v>
      </c>
      <c r="C100" s="14">
        <v>7.9068181817999994</v>
      </c>
      <c r="D100" s="1">
        <v>9.2799999999999994</v>
      </c>
      <c r="E100" s="1">
        <v>9.65</v>
      </c>
      <c r="F100" s="1">
        <v>10.299999999999999</v>
      </c>
      <c r="G100" s="1">
        <v>10.49</v>
      </c>
      <c r="H100" s="1">
        <v>73.92</v>
      </c>
      <c r="I100" s="1">
        <v>168.26</v>
      </c>
      <c r="J100" s="1">
        <v>11.17</v>
      </c>
      <c r="K100" s="1">
        <v>233.56</v>
      </c>
      <c r="L100" s="1">
        <v>299.95</v>
      </c>
      <c r="O100" s="5">
        <v>27333</v>
      </c>
      <c r="P100" s="1">
        <v>7.7089306155999999</v>
      </c>
      <c r="Q100" s="8">
        <f t="shared" si="3"/>
        <v>-7.6289271262163783E-2</v>
      </c>
      <c r="R100" s="1">
        <f t="shared" si="4"/>
        <v>-0.57029121631848267</v>
      </c>
      <c r="S100" s="1">
        <f t="shared" si="5"/>
        <v>-57.02912163184827</v>
      </c>
    </row>
    <row r="101" spans="1:19" x14ac:dyDescent="0.2">
      <c r="A101" s="5">
        <v>28094</v>
      </c>
      <c r="B101" s="14">
        <v>7.732641879</v>
      </c>
      <c r="C101" s="14">
        <v>7.6911111110999997</v>
      </c>
      <c r="D101" s="1">
        <v>8.9</v>
      </c>
      <c r="E101" s="1">
        <v>9.35</v>
      </c>
      <c r="F101" s="1">
        <v>9.9700000000000006</v>
      </c>
      <c r="G101" s="1">
        <v>10.61</v>
      </c>
      <c r="H101" s="1">
        <v>69.98</v>
      </c>
      <c r="I101" s="1">
        <v>186.01</v>
      </c>
      <c r="J101" s="1">
        <v>11.17</v>
      </c>
      <c r="K101" s="1">
        <v>232.56</v>
      </c>
      <c r="L101" s="1">
        <v>300.31</v>
      </c>
      <c r="O101" s="5">
        <v>27363</v>
      </c>
      <c r="P101" s="1">
        <v>7.7226418790000002</v>
      </c>
      <c r="Q101" s="8">
        <f t="shared" si="3"/>
        <v>1.7786206782370861E-3</v>
      </c>
      <c r="R101" s="1">
        <f t="shared" si="4"/>
        <v>1.329586366705927E-2</v>
      </c>
      <c r="S101" s="1">
        <f t="shared" si="5"/>
        <v>1.3295863667059271</v>
      </c>
    </row>
    <row r="102" spans="1:19" x14ac:dyDescent="0.2">
      <c r="A102" s="5">
        <v>28125</v>
      </c>
      <c r="B102" s="14">
        <v>7.3928765051999994</v>
      </c>
      <c r="C102" s="14">
        <v>7.4438095236999997</v>
      </c>
      <c r="D102" s="1">
        <v>8.9</v>
      </c>
      <c r="E102" s="1">
        <v>9.2099999999999991</v>
      </c>
      <c r="F102" s="1">
        <v>9.81</v>
      </c>
      <c r="G102" s="1">
        <v>10.64</v>
      </c>
      <c r="H102" s="1">
        <v>68.570000000000007</v>
      </c>
      <c r="I102" s="1">
        <v>193.01</v>
      </c>
      <c r="J102" s="1">
        <v>11.17</v>
      </c>
      <c r="K102" s="1">
        <v>234.70999999999998</v>
      </c>
      <c r="L102" s="1">
        <v>301.02999999999997</v>
      </c>
      <c r="O102" s="5">
        <v>27394</v>
      </c>
      <c r="P102" s="1">
        <v>7.3828765051999996</v>
      </c>
      <c r="Q102" s="8">
        <f t="shared" si="3"/>
        <v>-4.3996002808820767E-2</v>
      </c>
      <c r="R102" s="1">
        <f t="shared" si="4"/>
        <v>-0.32888679548099981</v>
      </c>
      <c r="S102" s="1">
        <f t="shared" si="5"/>
        <v>-32.888679548099979</v>
      </c>
    </row>
    <row r="103" spans="1:19" x14ac:dyDescent="0.2">
      <c r="A103" s="5">
        <v>28156</v>
      </c>
      <c r="B103" s="14">
        <v>6.4545931084000001</v>
      </c>
      <c r="C103" s="14">
        <v>7.5113636362999996</v>
      </c>
      <c r="D103" s="1">
        <v>8.84</v>
      </c>
      <c r="E103" s="1">
        <v>9.14</v>
      </c>
      <c r="F103" s="1">
        <v>9.82</v>
      </c>
      <c r="G103" s="1">
        <v>10.82</v>
      </c>
      <c r="H103" s="1">
        <v>76.990000000000009</v>
      </c>
      <c r="I103" s="1">
        <v>176.51</v>
      </c>
      <c r="J103" s="1">
        <v>11.17</v>
      </c>
      <c r="K103" s="1">
        <v>238.26</v>
      </c>
      <c r="L103" s="1">
        <v>297.98</v>
      </c>
      <c r="O103" s="5">
        <v>27425</v>
      </c>
      <c r="P103" s="1">
        <v>6.4445931084000003</v>
      </c>
      <c r="Q103" s="8">
        <f t="shared" si="3"/>
        <v>-0.12708913607577421</v>
      </c>
      <c r="R103" s="1">
        <f t="shared" si="4"/>
        <v>-0.95003945894898501</v>
      </c>
      <c r="S103" s="1">
        <f t="shared" si="5"/>
        <v>-95.003945894898507</v>
      </c>
    </row>
    <row r="104" spans="1:19" x14ac:dyDescent="0.2">
      <c r="A104" s="5">
        <v>28184</v>
      </c>
      <c r="B104" s="14">
        <v>5.6642207617000002</v>
      </c>
      <c r="C104" s="14">
        <v>7.4022222221999998</v>
      </c>
      <c r="D104" s="1">
        <v>8.629999999999999</v>
      </c>
      <c r="E104" s="1">
        <v>8.92</v>
      </c>
      <c r="F104" s="1">
        <v>9.52</v>
      </c>
      <c r="G104" s="1">
        <v>10.66</v>
      </c>
      <c r="H104" s="1">
        <v>81.600000000000009</v>
      </c>
      <c r="I104" s="1">
        <v>185.01</v>
      </c>
      <c r="J104" s="1">
        <v>11.17</v>
      </c>
      <c r="K104" s="1">
        <v>243.01</v>
      </c>
      <c r="L104" s="1">
        <v>286.45999999999998</v>
      </c>
      <c r="O104" s="5">
        <v>27453</v>
      </c>
      <c r="P104" s="1">
        <v>5.6542207617000004</v>
      </c>
      <c r="Q104" s="8">
        <f t="shared" si="3"/>
        <v>-0.12264115567976108</v>
      </c>
      <c r="R104" s="1">
        <f t="shared" si="4"/>
        <v>-0.91678911970421673</v>
      </c>
      <c r="S104" s="1">
        <f t="shared" si="5"/>
        <v>-91.678911970421666</v>
      </c>
    </row>
    <row r="105" spans="1:19" x14ac:dyDescent="0.2">
      <c r="A105" s="5">
        <v>28215</v>
      </c>
      <c r="B105" s="14">
        <v>5.6568546637999999</v>
      </c>
      <c r="C105" s="14">
        <v>7.7379999999999995</v>
      </c>
      <c r="D105" s="1">
        <v>8.68</v>
      </c>
      <c r="E105" s="1">
        <v>8.93</v>
      </c>
      <c r="F105" s="1">
        <v>9.379999999999999</v>
      </c>
      <c r="G105" s="1">
        <v>10.49</v>
      </c>
      <c r="H105" s="1">
        <v>83.37</v>
      </c>
      <c r="I105" s="1">
        <v>176.76</v>
      </c>
      <c r="J105" s="1">
        <v>11.17</v>
      </c>
      <c r="K105" s="1">
        <v>240.60999999999999</v>
      </c>
      <c r="L105" s="1">
        <v>294.03999999999996</v>
      </c>
      <c r="O105" s="5">
        <v>27484</v>
      </c>
      <c r="P105" s="1">
        <v>5.6468546638000001</v>
      </c>
      <c r="Q105" s="8">
        <f t="shared" si="3"/>
        <v>-1.3027609303648546E-3</v>
      </c>
      <c r="R105" s="1">
        <f t="shared" si="4"/>
        <v>-9.7386317008698962E-3</v>
      </c>
      <c r="S105" s="1">
        <f t="shared" si="5"/>
        <v>-0.97386317008698964</v>
      </c>
    </row>
    <row r="106" spans="1:19" x14ac:dyDescent="0.2">
      <c r="A106" s="5">
        <v>28245</v>
      </c>
      <c r="B106" s="14">
        <v>5.7798219193999998</v>
      </c>
      <c r="C106" s="14">
        <v>8.2368181819000004</v>
      </c>
      <c r="D106" s="1">
        <v>8.9599999999999991</v>
      </c>
      <c r="E106" s="1">
        <v>9.1999999999999993</v>
      </c>
      <c r="F106" s="1">
        <v>9.629999999999999</v>
      </c>
      <c r="G106" s="1">
        <v>10.59</v>
      </c>
      <c r="H106" s="1">
        <v>87.31</v>
      </c>
      <c r="I106" s="1">
        <v>167.06</v>
      </c>
      <c r="J106" s="1">
        <v>11.17</v>
      </c>
      <c r="K106" s="1">
        <v>235.10999999999999</v>
      </c>
      <c r="L106" s="1">
        <v>292.24</v>
      </c>
      <c r="O106" s="5">
        <v>27514</v>
      </c>
      <c r="P106" s="1">
        <v>5.7698219194</v>
      </c>
      <c r="Q106" s="8">
        <f t="shared" si="3"/>
        <v>2.1776238795076397E-2</v>
      </c>
      <c r="R106" s="1">
        <f t="shared" si="4"/>
        <v>0.16278563818769939</v>
      </c>
      <c r="S106" s="1">
        <f t="shared" si="5"/>
        <v>16.278563818769939</v>
      </c>
    </row>
    <row r="107" spans="1:19" x14ac:dyDescent="0.2">
      <c r="A107" s="5">
        <v>28276</v>
      </c>
      <c r="B107" s="14">
        <v>5.3799777092999994</v>
      </c>
      <c r="C107" s="14">
        <v>8.0695238095999997</v>
      </c>
      <c r="D107" s="1">
        <v>8.91</v>
      </c>
      <c r="E107" s="1">
        <v>9.25</v>
      </c>
      <c r="F107" s="1">
        <v>9.7999999999999989</v>
      </c>
      <c r="G107" s="1">
        <v>10.7</v>
      </c>
      <c r="H107" s="1">
        <v>91.17</v>
      </c>
      <c r="I107" s="1">
        <v>172.01</v>
      </c>
      <c r="J107" s="1">
        <v>11.17</v>
      </c>
      <c r="K107" s="1">
        <v>231.60999999999999</v>
      </c>
      <c r="L107" s="1">
        <v>291.56</v>
      </c>
      <c r="O107" s="5">
        <v>27545</v>
      </c>
      <c r="P107" s="1">
        <v>5.3699777092999996</v>
      </c>
      <c r="Q107" s="8">
        <f t="shared" si="3"/>
        <v>-6.9299228933841994E-2</v>
      </c>
      <c r="R107" s="1">
        <f t="shared" si="4"/>
        <v>-0.5180380006882348</v>
      </c>
      <c r="S107" s="1">
        <f t="shared" si="5"/>
        <v>-51.803800068823477</v>
      </c>
    </row>
    <row r="108" spans="1:19" x14ac:dyDescent="0.2">
      <c r="A108" s="5">
        <v>28306</v>
      </c>
      <c r="B108" s="14">
        <v>5.5002224182399999</v>
      </c>
      <c r="C108" s="14">
        <v>7.8709523809999995</v>
      </c>
      <c r="D108" s="1">
        <v>8.7799999999999994</v>
      </c>
      <c r="E108" s="1">
        <v>9.14</v>
      </c>
      <c r="F108" s="1">
        <v>9.68</v>
      </c>
      <c r="G108" s="1">
        <v>10.629999999999999</v>
      </c>
      <c r="H108" s="1">
        <v>95.2</v>
      </c>
      <c r="I108" s="1">
        <v>162.41</v>
      </c>
      <c r="J108" s="1">
        <v>11.17</v>
      </c>
      <c r="K108" s="1">
        <v>219.35999999999999</v>
      </c>
      <c r="L108" s="1">
        <v>295.69</v>
      </c>
      <c r="O108" s="5">
        <v>27575</v>
      </c>
      <c r="P108" s="1">
        <v>5.4902224182400001</v>
      </c>
      <c r="Q108" s="8">
        <f t="shared" si="3"/>
        <v>2.2392031298706261E-2</v>
      </c>
      <c r="R108" s="1">
        <f t="shared" si="4"/>
        <v>0.16738892053769153</v>
      </c>
      <c r="S108" s="1">
        <f t="shared" si="5"/>
        <v>16.738892053769153</v>
      </c>
    </row>
    <row r="109" spans="1:19" x14ac:dyDescent="0.2">
      <c r="A109" s="5">
        <v>28337</v>
      </c>
      <c r="B109" s="14">
        <v>6.3257072208</v>
      </c>
      <c r="C109" s="14">
        <v>8.0713636363999992</v>
      </c>
      <c r="D109" s="1">
        <v>8.85</v>
      </c>
      <c r="E109" s="1">
        <v>9.14</v>
      </c>
      <c r="F109" s="1">
        <v>9.6199999999999992</v>
      </c>
      <c r="G109" s="1">
        <v>10.56</v>
      </c>
      <c r="H109" s="1">
        <v>88.76</v>
      </c>
      <c r="I109" s="1">
        <v>168.41</v>
      </c>
      <c r="J109" s="1">
        <v>11.17</v>
      </c>
      <c r="K109" s="1">
        <v>215.41</v>
      </c>
      <c r="L109" s="1">
        <v>297.71999999999997</v>
      </c>
      <c r="O109" s="5">
        <v>27606</v>
      </c>
      <c r="P109" s="1">
        <v>6.3157072208000002</v>
      </c>
      <c r="Q109" s="8">
        <f t="shared" si="3"/>
        <v>0.15035543911982807</v>
      </c>
      <c r="R109" s="1">
        <f t="shared" si="4"/>
        <v>1.1239638921321413</v>
      </c>
      <c r="S109" s="1">
        <f t="shared" si="5"/>
        <v>112.39638921321414</v>
      </c>
    </row>
    <row r="110" spans="1:19" x14ac:dyDescent="0.2">
      <c r="A110" s="5">
        <v>28368</v>
      </c>
      <c r="B110" s="14">
        <v>6.6482923739999995</v>
      </c>
      <c r="C110" s="14">
        <v>8.407619047599999</v>
      </c>
      <c r="D110" s="1">
        <v>8.9599999999999991</v>
      </c>
      <c r="E110" s="1">
        <v>9.24</v>
      </c>
      <c r="F110" s="1">
        <v>9.69</v>
      </c>
      <c r="G110" s="1">
        <v>10.6</v>
      </c>
      <c r="H110" s="1">
        <v>86.89</v>
      </c>
      <c r="I110" s="1">
        <v>161.85999999999999</v>
      </c>
      <c r="J110" s="1">
        <v>11.17</v>
      </c>
      <c r="K110" s="1">
        <v>211.01</v>
      </c>
      <c r="L110" s="1">
        <v>297.98</v>
      </c>
      <c r="O110" s="5">
        <v>27637</v>
      </c>
      <c r="P110" s="1">
        <v>6.6382923739999997</v>
      </c>
      <c r="Q110" s="8">
        <f t="shared" si="3"/>
        <v>5.1076647780252671E-2</v>
      </c>
      <c r="R110" s="1">
        <f t="shared" si="4"/>
        <v>0.38181730020689741</v>
      </c>
      <c r="S110" s="1">
        <f t="shared" si="5"/>
        <v>38.181730020689741</v>
      </c>
    </row>
    <row r="111" spans="1:19" x14ac:dyDescent="0.2">
      <c r="A111" s="5">
        <v>28398</v>
      </c>
      <c r="B111" s="14">
        <v>6.6243557672</v>
      </c>
      <c r="C111" s="14">
        <v>8.436666666699999</v>
      </c>
      <c r="D111" s="1">
        <v>8.9599999999999991</v>
      </c>
      <c r="E111" s="1">
        <v>9.36</v>
      </c>
      <c r="F111" s="1">
        <v>9.75</v>
      </c>
      <c r="G111" s="1">
        <v>10.62</v>
      </c>
      <c r="H111" s="1">
        <v>83.89</v>
      </c>
      <c r="I111" s="1">
        <v>128.76</v>
      </c>
      <c r="J111" s="1">
        <v>11.17</v>
      </c>
      <c r="K111" s="1">
        <v>204.31</v>
      </c>
      <c r="L111" s="1">
        <v>302.86</v>
      </c>
      <c r="O111" s="5">
        <v>27667</v>
      </c>
      <c r="P111" s="1">
        <v>6.6143557672000002</v>
      </c>
      <c r="Q111" s="8">
        <f t="shared" si="3"/>
        <v>-3.605837985345639E-3</v>
      </c>
      <c r="R111" s="1">
        <f t="shared" si="4"/>
        <v>-2.6955005553055099E-2</v>
      </c>
      <c r="S111" s="1">
        <f t="shared" si="5"/>
        <v>-2.69550055530551</v>
      </c>
    </row>
    <row r="112" spans="1:19" x14ac:dyDescent="0.2">
      <c r="A112" s="5">
        <v>28429</v>
      </c>
      <c r="B112" s="14">
        <v>6.1411196225999998</v>
      </c>
      <c r="C112" s="14">
        <v>8.1477272727999992</v>
      </c>
      <c r="D112" s="1">
        <v>8.8699999999999992</v>
      </c>
      <c r="E112" s="1">
        <v>9.33</v>
      </c>
      <c r="F112" s="1">
        <v>9.73</v>
      </c>
      <c r="G112" s="1">
        <v>10.629999999999999</v>
      </c>
      <c r="H112" s="1">
        <v>89.06</v>
      </c>
      <c r="I112" s="1">
        <v>142.70999999999998</v>
      </c>
      <c r="J112" s="1">
        <v>11.17</v>
      </c>
      <c r="K112" s="1">
        <v>207.81</v>
      </c>
      <c r="L112" s="1">
        <v>301.76</v>
      </c>
      <c r="O112" s="5">
        <v>27698</v>
      </c>
      <c r="P112" s="1">
        <v>6.1311196226</v>
      </c>
      <c r="Q112" s="8">
        <f t="shared" si="3"/>
        <v>-7.3058686530943051E-2</v>
      </c>
      <c r="R112" s="1">
        <f t="shared" si="4"/>
        <v>-0.54614137106099458</v>
      </c>
      <c r="S112" s="1">
        <f t="shared" si="5"/>
        <v>-54.614137106099456</v>
      </c>
    </row>
    <row r="113" spans="1:19" x14ac:dyDescent="0.2">
      <c r="A113" s="5">
        <v>28459</v>
      </c>
      <c r="B113" s="14">
        <v>5.63901319</v>
      </c>
      <c r="C113" s="14">
        <v>8.062941176499999</v>
      </c>
      <c r="D113" s="1">
        <v>8.7899999999999991</v>
      </c>
      <c r="E113" s="1">
        <v>9.24</v>
      </c>
      <c r="F113" s="1">
        <v>9.65</v>
      </c>
      <c r="G113" s="1">
        <v>10.57</v>
      </c>
      <c r="H113" s="1">
        <v>91.240000000000009</v>
      </c>
      <c r="I113" s="1">
        <v>141.41</v>
      </c>
      <c r="J113" s="1">
        <v>11.17</v>
      </c>
      <c r="K113" s="1">
        <v>202.01</v>
      </c>
      <c r="L113" s="1">
        <v>303.13</v>
      </c>
      <c r="O113" s="5">
        <v>27728</v>
      </c>
      <c r="P113" s="1">
        <v>5.6290131900000002</v>
      </c>
      <c r="Q113" s="8">
        <f t="shared" si="3"/>
        <v>-8.1894737585803901E-2</v>
      </c>
      <c r="R113" s="1">
        <f t="shared" si="4"/>
        <v>-0.61219420155942916</v>
      </c>
      <c r="S113" s="1">
        <f t="shared" si="5"/>
        <v>-61.219420155942913</v>
      </c>
    </row>
    <row r="114" spans="1:19" x14ac:dyDescent="0.2">
      <c r="A114" s="5">
        <v>28490</v>
      </c>
      <c r="B114" s="14">
        <v>5.6049877419999996</v>
      </c>
      <c r="C114" s="14">
        <v>8.0068181818999999</v>
      </c>
      <c r="D114" s="1">
        <v>8.7999999999999989</v>
      </c>
      <c r="E114" s="1">
        <v>9.26</v>
      </c>
      <c r="F114" s="1">
        <v>9.68</v>
      </c>
      <c r="G114" s="1">
        <v>10.57</v>
      </c>
      <c r="H114" s="1">
        <v>90.2</v>
      </c>
      <c r="I114" s="1">
        <v>140.76</v>
      </c>
      <c r="J114" s="1">
        <v>11.17</v>
      </c>
      <c r="K114" s="1">
        <v>202.35999999999999</v>
      </c>
      <c r="L114" s="1">
        <v>305.17</v>
      </c>
      <c r="O114" s="5">
        <v>27759</v>
      </c>
      <c r="P114" s="1">
        <v>5.5949877419999998</v>
      </c>
      <c r="Q114" s="8">
        <f t="shared" si="3"/>
        <v>-6.0446559372869801E-3</v>
      </c>
      <c r="R114" s="1">
        <f t="shared" si="4"/>
        <v>-4.5186094055820407E-2</v>
      </c>
      <c r="S114" s="1">
        <f t="shared" si="5"/>
        <v>-4.5186094055820405</v>
      </c>
    </row>
    <row r="115" spans="1:19" x14ac:dyDescent="0.2">
      <c r="A115" s="5">
        <v>28521</v>
      </c>
      <c r="B115" s="14">
        <v>5.00708037323</v>
      </c>
      <c r="C115" s="14">
        <v>7.7523809523999994</v>
      </c>
      <c r="D115" s="1">
        <v>8.61</v>
      </c>
      <c r="E115" s="1">
        <v>9.14</v>
      </c>
      <c r="F115" s="1">
        <v>9.5499999999999989</v>
      </c>
      <c r="G115" s="1">
        <v>10.42</v>
      </c>
      <c r="H115" s="1">
        <v>100.87</v>
      </c>
      <c r="I115" s="1">
        <v>126.26</v>
      </c>
      <c r="J115" s="1">
        <v>11.17</v>
      </c>
      <c r="K115" s="1">
        <v>202.95999999999998</v>
      </c>
      <c r="L115" s="1">
        <v>303.68</v>
      </c>
      <c r="O115" s="5">
        <v>27790</v>
      </c>
      <c r="P115" s="1">
        <v>4.9970803732300002</v>
      </c>
      <c r="Q115" s="8">
        <f t="shared" si="3"/>
        <v>-0.1068648219336884</v>
      </c>
      <c r="R115" s="1">
        <f t="shared" si="4"/>
        <v>-0.79885504572183375</v>
      </c>
      <c r="S115" s="1">
        <f t="shared" si="5"/>
        <v>-79.885504572183379</v>
      </c>
    </row>
    <row r="116" spans="1:19" x14ac:dyDescent="0.2">
      <c r="A116" s="5">
        <v>28549</v>
      </c>
      <c r="B116" s="14">
        <v>5.0200471311200001</v>
      </c>
      <c r="C116" s="14">
        <v>7.8027777777999994</v>
      </c>
      <c r="D116" s="1">
        <v>8.56</v>
      </c>
      <c r="E116" s="1">
        <v>9.0299999999999994</v>
      </c>
      <c r="F116" s="1">
        <v>9.44</v>
      </c>
      <c r="G116" s="1">
        <v>10.25</v>
      </c>
      <c r="H116" s="1">
        <v>99.710000000000008</v>
      </c>
      <c r="I116" s="1">
        <v>132.45999999999998</v>
      </c>
      <c r="J116" s="1">
        <v>12.04</v>
      </c>
      <c r="K116" s="1">
        <v>202.53</v>
      </c>
      <c r="L116" s="1">
        <v>302.12</v>
      </c>
      <c r="O116" s="5">
        <v>27818</v>
      </c>
      <c r="P116" s="1">
        <v>5.0100471311200003</v>
      </c>
      <c r="Q116" s="8">
        <f t="shared" si="3"/>
        <v>2.5948667865069996E-3</v>
      </c>
      <c r="R116" s="1">
        <f t="shared" si="4"/>
        <v>1.9397612683651907E-2</v>
      </c>
      <c r="S116" s="1">
        <f t="shared" si="5"/>
        <v>1.9397612683651908</v>
      </c>
    </row>
    <row r="117" spans="1:19" x14ac:dyDescent="0.2">
      <c r="A117" s="5">
        <v>28580</v>
      </c>
      <c r="B117" s="14">
        <v>5.1445563461199999</v>
      </c>
      <c r="C117" s="14">
        <v>7.7443478259999994</v>
      </c>
      <c r="D117" s="1">
        <v>8.5299999999999994</v>
      </c>
      <c r="E117" s="1">
        <v>9.02</v>
      </c>
      <c r="F117" s="1">
        <v>9.41</v>
      </c>
      <c r="G117" s="1">
        <v>10.129999999999999</v>
      </c>
      <c r="H117" s="1">
        <v>102.78</v>
      </c>
      <c r="I117" s="1">
        <v>128.70999999999998</v>
      </c>
      <c r="J117" s="1">
        <v>12.11</v>
      </c>
      <c r="K117" s="1">
        <v>191.6</v>
      </c>
      <c r="L117" s="1">
        <v>299.58999999999997</v>
      </c>
      <c r="O117" s="5">
        <v>27850</v>
      </c>
      <c r="P117" s="1">
        <v>5.1345563461200001</v>
      </c>
      <c r="Q117" s="8">
        <f t="shared" si="3"/>
        <v>2.4851904930516255E-2</v>
      </c>
      <c r="R117" s="1">
        <f t="shared" si="4"/>
        <v>0.18577740822757768</v>
      </c>
      <c r="S117" s="1">
        <f t="shared" si="5"/>
        <v>18.577740822757768</v>
      </c>
    </row>
    <row r="118" spans="1:19" x14ac:dyDescent="0.2">
      <c r="A118" s="5">
        <v>28610</v>
      </c>
      <c r="B118" s="14">
        <v>4.99465861921</v>
      </c>
      <c r="C118" s="14">
        <v>7.5742857141000002</v>
      </c>
      <c r="D118" s="1">
        <v>8.41</v>
      </c>
      <c r="E118" s="1">
        <v>8.9</v>
      </c>
      <c r="F118" s="1">
        <v>9.27</v>
      </c>
      <c r="G118" s="1">
        <v>9.9499999999999993</v>
      </c>
      <c r="H118" s="1">
        <v>101.65</v>
      </c>
      <c r="I118" s="1">
        <v>128.70999999999998</v>
      </c>
      <c r="J118" s="1">
        <v>12.18</v>
      </c>
      <c r="K118" s="1">
        <v>184.01</v>
      </c>
      <c r="L118" s="1">
        <v>299.05</v>
      </c>
      <c r="O118" s="5">
        <v>27880</v>
      </c>
      <c r="P118" s="1">
        <v>4.9846586192100002</v>
      </c>
      <c r="Q118" s="8">
        <f t="shared" si="3"/>
        <v>-2.919390046683823E-2</v>
      </c>
      <c r="R118" s="1">
        <f t="shared" si="4"/>
        <v>-0.21823547047789271</v>
      </c>
      <c r="S118" s="1">
        <f t="shared" si="5"/>
        <v>-21.823547047789273</v>
      </c>
    </row>
    <row r="119" spans="1:19" x14ac:dyDescent="0.2">
      <c r="A119" s="5">
        <v>28641</v>
      </c>
      <c r="B119" s="14">
        <v>5.3549144157099997</v>
      </c>
      <c r="C119" s="14">
        <v>7.9049999999999994</v>
      </c>
      <c r="D119" s="1">
        <v>8.59</v>
      </c>
      <c r="E119" s="1">
        <v>8.93</v>
      </c>
      <c r="F119" s="1">
        <v>9.2899999999999991</v>
      </c>
      <c r="G119" s="1">
        <v>9.8699999999999992</v>
      </c>
      <c r="H119" s="1">
        <v>100.2</v>
      </c>
      <c r="I119" s="1">
        <v>124.51</v>
      </c>
      <c r="J119" s="1">
        <v>12.18</v>
      </c>
      <c r="K119" s="1">
        <v>175.95999999999998</v>
      </c>
      <c r="L119" s="1">
        <v>300.03999999999996</v>
      </c>
      <c r="O119" s="5">
        <v>27911</v>
      </c>
      <c r="P119" s="1">
        <v>5.3449144157099999</v>
      </c>
      <c r="Q119" s="8">
        <f t="shared" si="3"/>
        <v>7.2272912554460111E-2</v>
      </c>
      <c r="R119" s="1">
        <f t="shared" si="4"/>
        <v>0.54026741277844748</v>
      </c>
      <c r="S119" s="1">
        <f t="shared" si="5"/>
        <v>54.026741277844749</v>
      </c>
    </row>
    <row r="120" spans="1:19" x14ac:dyDescent="0.2">
      <c r="A120" s="5">
        <v>28671</v>
      </c>
      <c r="B120" s="14">
        <v>5.5679874892000001</v>
      </c>
      <c r="C120" s="14">
        <v>7.8713636363999999</v>
      </c>
      <c r="D120" s="1">
        <v>8.629999999999999</v>
      </c>
      <c r="E120" s="1">
        <v>8.9</v>
      </c>
      <c r="F120" s="1">
        <v>9.25</v>
      </c>
      <c r="G120" s="1">
        <v>9.9</v>
      </c>
      <c r="H120" s="1">
        <v>104.29</v>
      </c>
      <c r="I120" s="1">
        <v>123.71000000000001</v>
      </c>
      <c r="J120" s="1">
        <v>12.18</v>
      </c>
      <c r="K120" s="1">
        <v>178.51</v>
      </c>
      <c r="L120" s="1">
        <v>297.98</v>
      </c>
      <c r="O120" s="5">
        <v>27941</v>
      </c>
      <c r="P120" s="1">
        <v>5.5579874892000003</v>
      </c>
      <c r="Q120" s="8">
        <f t="shared" si="3"/>
        <v>3.9864637095727185E-2</v>
      </c>
      <c r="R120" s="1">
        <f t="shared" si="4"/>
        <v>0.29800327098801999</v>
      </c>
      <c r="S120" s="1">
        <f t="shared" si="5"/>
        <v>29.800327098801997</v>
      </c>
    </row>
    <row r="121" spans="1:19" x14ac:dyDescent="0.2">
      <c r="A121" s="5">
        <v>28702</v>
      </c>
      <c r="B121" s="14">
        <v>5.38290823033</v>
      </c>
      <c r="C121" s="14">
        <v>7.8419047618999995</v>
      </c>
      <c r="D121" s="1">
        <v>8.57</v>
      </c>
      <c r="E121" s="1">
        <v>8.82</v>
      </c>
      <c r="F121" s="1">
        <v>9.15</v>
      </c>
      <c r="G121" s="1">
        <v>9.83</v>
      </c>
      <c r="H121" s="1">
        <v>103.45</v>
      </c>
      <c r="I121" s="1">
        <v>114.16000000000001</v>
      </c>
      <c r="J121" s="1">
        <v>12.18</v>
      </c>
      <c r="K121" s="1">
        <v>178.51</v>
      </c>
      <c r="L121" s="1">
        <v>293.27</v>
      </c>
      <c r="O121" s="5">
        <v>27972</v>
      </c>
      <c r="P121" s="1">
        <v>5.3729082303300002</v>
      </c>
      <c r="Q121" s="8">
        <f t="shared" si="3"/>
        <v>-3.3299689722158687E-2</v>
      </c>
      <c r="R121" s="1">
        <f t="shared" si="4"/>
        <v>-0.2489278012555409</v>
      </c>
      <c r="S121" s="1">
        <f t="shared" si="5"/>
        <v>-24.89278012555409</v>
      </c>
    </row>
    <row r="122" spans="1:19" x14ac:dyDescent="0.2">
      <c r="A122" s="5">
        <v>28733</v>
      </c>
      <c r="B122" s="14">
        <v>5.29206782251</v>
      </c>
      <c r="C122" s="14">
        <v>7.7786363635999995</v>
      </c>
      <c r="D122" s="1">
        <v>8.4599999999999991</v>
      </c>
      <c r="E122" s="1">
        <v>8.67</v>
      </c>
      <c r="F122" s="1">
        <v>8.99</v>
      </c>
      <c r="G122" s="1">
        <v>9.65</v>
      </c>
      <c r="H122" s="1">
        <v>102.92</v>
      </c>
      <c r="I122" s="1">
        <v>104.39</v>
      </c>
      <c r="J122" s="1">
        <v>12.18</v>
      </c>
      <c r="K122" s="1">
        <v>177.76</v>
      </c>
      <c r="L122" s="1">
        <v>289.36</v>
      </c>
      <c r="O122" s="5">
        <v>28003</v>
      </c>
      <c r="P122" s="1">
        <v>5.2820678225100002</v>
      </c>
      <c r="Q122" s="8">
        <f t="shared" si="3"/>
        <v>-1.6907120673903764E-2</v>
      </c>
      <c r="R122" s="1">
        <f t="shared" si="4"/>
        <v>-0.12638713483616604</v>
      </c>
      <c r="S122" s="1">
        <f t="shared" si="5"/>
        <v>-12.638713483616604</v>
      </c>
    </row>
    <row r="123" spans="1:19" x14ac:dyDescent="0.2">
      <c r="A123" s="5">
        <v>28763</v>
      </c>
      <c r="B123" s="14">
        <v>5.2302783356499996</v>
      </c>
      <c r="C123" s="14">
        <v>7.6042857141999995</v>
      </c>
      <c r="D123" s="1">
        <v>8.39</v>
      </c>
      <c r="E123" s="1">
        <v>8.5499999999999989</v>
      </c>
      <c r="F123" s="1">
        <v>8.82</v>
      </c>
      <c r="G123" s="1">
        <v>9.41</v>
      </c>
      <c r="H123" s="1">
        <v>105.24000000000001</v>
      </c>
      <c r="I123" s="1">
        <v>116.26</v>
      </c>
      <c r="J123" s="1">
        <v>13.91</v>
      </c>
      <c r="K123" s="1">
        <v>166.01</v>
      </c>
      <c r="L123" s="1">
        <v>286.87</v>
      </c>
      <c r="O123" s="5">
        <v>28033</v>
      </c>
      <c r="P123" s="1">
        <v>5.2202783356499998</v>
      </c>
      <c r="Q123" s="8">
        <f t="shared" si="3"/>
        <v>-1.1697973016680852E-2</v>
      </c>
      <c r="R123" s="1">
        <f t="shared" si="4"/>
        <v>-8.7446781831462692E-2</v>
      </c>
      <c r="S123" s="1">
        <f t="shared" si="5"/>
        <v>-8.7446781831462683</v>
      </c>
    </row>
    <row r="124" spans="1:19" x14ac:dyDescent="0.2">
      <c r="A124" s="5">
        <v>28794</v>
      </c>
      <c r="B124" s="14">
        <v>5.0589173981300002</v>
      </c>
      <c r="C124" s="14">
        <v>7.4209999999999994</v>
      </c>
      <c r="D124" s="1">
        <v>8.33</v>
      </c>
      <c r="E124" s="1">
        <v>8.49</v>
      </c>
      <c r="F124" s="1">
        <v>8.74</v>
      </c>
      <c r="G124" s="1">
        <v>9.2999999999999989</v>
      </c>
      <c r="H124" s="1">
        <v>102.92</v>
      </c>
      <c r="I124" s="1">
        <v>124.01</v>
      </c>
      <c r="J124" s="1">
        <v>13.91</v>
      </c>
      <c r="K124" s="1">
        <v>164.82999999999998</v>
      </c>
      <c r="L124" s="1">
        <v>294.39</v>
      </c>
      <c r="O124" s="5">
        <v>28064</v>
      </c>
      <c r="P124" s="1">
        <v>5.0489173981300004</v>
      </c>
      <c r="Q124" s="8">
        <f t="shared" si="3"/>
        <v>-3.2826015492268268E-2</v>
      </c>
      <c r="R124" s="1">
        <f t="shared" si="4"/>
        <v>-0.24538690686457687</v>
      </c>
      <c r="S124" s="1">
        <f t="shared" si="5"/>
        <v>-24.538690686457688</v>
      </c>
    </row>
    <row r="125" spans="1:19" x14ac:dyDescent="0.2">
      <c r="A125" s="5">
        <v>28824</v>
      </c>
      <c r="B125" s="14">
        <v>4.8866454555700001</v>
      </c>
      <c r="C125" s="14">
        <v>7.3010526316000002</v>
      </c>
      <c r="D125" s="1">
        <v>8.26</v>
      </c>
      <c r="E125" s="1">
        <v>8.4700000000000006</v>
      </c>
      <c r="F125" s="1">
        <v>8.6999999999999993</v>
      </c>
      <c r="G125" s="1">
        <v>9.24</v>
      </c>
      <c r="H125" s="1">
        <v>102.10000000000001</v>
      </c>
      <c r="I125" s="1">
        <v>130.51</v>
      </c>
      <c r="J125" s="1">
        <v>13.91</v>
      </c>
      <c r="K125" s="1">
        <v>165.10999999999999</v>
      </c>
      <c r="L125" s="1">
        <v>297.09999999999997</v>
      </c>
      <c r="O125" s="5">
        <v>28094</v>
      </c>
      <c r="P125" s="1">
        <v>4.8766454555700003</v>
      </c>
      <c r="Q125" s="8">
        <f t="shared" si="3"/>
        <v>-3.4120570604661782E-2</v>
      </c>
      <c r="R125" s="1">
        <f t="shared" si="4"/>
        <v>-0.25506419696610599</v>
      </c>
      <c r="S125" s="1">
        <f t="shared" si="5"/>
        <v>-25.5064196966106</v>
      </c>
    </row>
    <row r="126" spans="1:19" x14ac:dyDescent="0.2">
      <c r="A126" s="5">
        <v>28855</v>
      </c>
      <c r="B126" s="14">
        <v>4.4651472552099998</v>
      </c>
      <c r="C126" s="14">
        <v>6.8790909090999994</v>
      </c>
      <c r="D126" s="1">
        <v>7.99</v>
      </c>
      <c r="E126" s="1">
        <v>8.25</v>
      </c>
      <c r="F126" s="1">
        <v>8.5399999999999991</v>
      </c>
      <c r="G126" s="1">
        <v>9.129999999999999</v>
      </c>
      <c r="H126" s="1">
        <v>107.46000000000001</v>
      </c>
      <c r="I126" s="1">
        <v>134.63999999999999</v>
      </c>
      <c r="J126" s="1">
        <v>13.91</v>
      </c>
      <c r="K126" s="1">
        <v>170.10999999999999</v>
      </c>
      <c r="L126" s="1">
        <v>293.08999999999997</v>
      </c>
      <c r="O126" s="5">
        <v>28125</v>
      </c>
      <c r="P126" s="1">
        <v>4.45514725521</v>
      </c>
      <c r="Q126" s="8">
        <f t="shared" si="3"/>
        <v>-8.6431995969396103E-2</v>
      </c>
      <c r="R126" s="1">
        <f t="shared" si="4"/>
        <v>-0.6461119275977083</v>
      </c>
      <c r="S126" s="1">
        <f t="shared" si="5"/>
        <v>-64.61119275977083</v>
      </c>
    </row>
    <row r="127" spans="1:19" x14ac:dyDescent="0.2">
      <c r="A127" s="5">
        <v>28886</v>
      </c>
      <c r="B127" s="14">
        <v>4.7464544366899997</v>
      </c>
      <c r="C127" s="14">
        <v>7.2233333332999994</v>
      </c>
      <c r="D127" s="1">
        <v>7.97</v>
      </c>
      <c r="E127" s="1">
        <v>8.17</v>
      </c>
      <c r="F127" s="1">
        <v>8.4599999999999991</v>
      </c>
      <c r="G127" s="1">
        <v>9.09</v>
      </c>
      <c r="H127" s="1">
        <v>102.04</v>
      </c>
      <c r="I127" s="1">
        <v>132.38999999999999</v>
      </c>
      <c r="J127" s="1">
        <v>13.91</v>
      </c>
      <c r="K127" s="1">
        <v>171.51</v>
      </c>
      <c r="L127" s="1">
        <v>288.44</v>
      </c>
      <c r="O127" s="5">
        <v>28156</v>
      </c>
      <c r="P127" s="1">
        <v>4.7364544366899999</v>
      </c>
      <c r="Q127" s="8">
        <f t="shared" si="3"/>
        <v>6.3142061387764459E-2</v>
      </c>
      <c r="R127" s="1">
        <f t="shared" si="4"/>
        <v>0.47201083971480529</v>
      </c>
      <c r="S127" s="1">
        <f t="shared" si="5"/>
        <v>47.201083971480529</v>
      </c>
    </row>
    <row r="128" spans="1:19" x14ac:dyDescent="0.2">
      <c r="A128" s="5">
        <v>28914</v>
      </c>
      <c r="B128" s="14">
        <v>4.7958834505899999</v>
      </c>
      <c r="C128" s="14">
        <v>7.4010526314999998</v>
      </c>
      <c r="D128" s="1">
        <v>8.0499999999999989</v>
      </c>
      <c r="E128" s="1">
        <v>8.27</v>
      </c>
      <c r="F128" s="1">
        <v>8.5</v>
      </c>
      <c r="G128" s="1">
        <v>9.129999999999999</v>
      </c>
      <c r="H128" s="1">
        <v>99.83</v>
      </c>
      <c r="I128" s="1">
        <v>143.13999999999999</v>
      </c>
      <c r="J128" s="1">
        <v>13.91</v>
      </c>
      <c r="K128" s="1">
        <v>171.31</v>
      </c>
      <c r="L128" s="1">
        <v>282.82</v>
      </c>
      <c r="O128" s="5">
        <v>28184</v>
      </c>
      <c r="P128" s="1">
        <v>4.7858834505900001</v>
      </c>
      <c r="Q128" s="8">
        <f t="shared" si="3"/>
        <v>1.0435868128933823E-2</v>
      </c>
      <c r="R128" s="1">
        <f t="shared" si="4"/>
        <v>7.8012069457801189E-2</v>
      </c>
      <c r="S128" s="1">
        <f t="shared" si="5"/>
        <v>7.8012069457801188</v>
      </c>
    </row>
    <row r="129" spans="1:19" x14ac:dyDescent="0.2">
      <c r="A129" s="5">
        <v>28945</v>
      </c>
      <c r="B129" s="14">
        <v>4.7308583835600002</v>
      </c>
      <c r="C129" s="14">
        <v>7.47</v>
      </c>
      <c r="D129" s="1">
        <v>8.11</v>
      </c>
      <c r="E129" s="1">
        <v>8.2899999999999991</v>
      </c>
      <c r="F129" s="1">
        <v>8.56</v>
      </c>
      <c r="G129" s="1">
        <v>9.129999999999999</v>
      </c>
      <c r="H129" s="1">
        <v>98.43</v>
      </c>
      <c r="I129" s="1">
        <v>148.88999999999999</v>
      </c>
      <c r="J129" s="1">
        <v>13.91</v>
      </c>
      <c r="K129" s="1">
        <v>172.01</v>
      </c>
      <c r="L129" s="1">
        <v>277.56</v>
      </c>
      <c r="O129" s="5">
        <v>28215</v>
      </c>
      <c r="P129" s="1">
        <v>4.7208583835600004</v>
      </c>
      <c r="Q129" s="8">
        <f t="shared" si="3"/>
        <v>-1.3586847172800121E-2</v>
      </c>
      <c r="R129" s="1">
        <f t="shared" si="4"/>
        <v>-0.1015668320317594</v>
      </c>
      <c r="S129" s="1">
        <f t="shared" si="5"/>
        <v>-10.156683203175939</v>
      </c>
    </row>
    <row r="130" spans="1:19" x14ac:dyDescent="0.2">
      <c r="A130" s="5">
        <v>28975</v>
      </c>
      <c r="B130" s="14">
        <v>4.6612417225199998</v>
      </c>
      <c r="C130" s="14">
        <v>7.3804999999999996</v>
      </c>
      <c r="D130" s="1">
        <v>8.0499999999999989</v>
      </c>
      <c r="E130" s="1">
        <v>8.2899999999999991</v>
      </c>
      <c r="F130" s="1">
        <v>8.56</v>
      </c>
      <c r="G130" s="1">
        <v>9.08</v>
      </c>
      <c r="H130" s="1">
        <v>98.45</v>
      </c>
      <c r="I130" s="1">
        <v>147.38999999999999</v>
      </c>
      <c r="J130" s="1">
        <v>13.91</v>
      </c>
      <c r="K130" s="1">
        <v>171.92999999999998</v>
      </c>
      <c r="L130" s="1">
        <v>277.78999999999996</v>
      </c>
      <c r="O130" s="5">
        <v>28245</v>
      </c>
      <c r="P130" s="1">
        <v>4.65124172252</v>
      </c>
      <c r="Q130" s="8">
        <f t="shared" si="3"/>
        <v>-1.4746610760965617E-2</v>
      </c>
      <c r="R130" s="1">
        <f t="shared" si="4"/>
        <v>-0.11023650440369639</v>
      </c>
      <c r="S130" s="1">
        <f t="shared" si="5"/>
        <v>-11.023650440369639</v>
      </c>
    </row>
    <row r="131" spans="1:19" x14ac:dyDescent="0.2">
      <c r="A131" s="5">
        <v>29006</v>
      </c>
      <c r="B131" s="14">
        <v>5.0981201387699997</v>
      </c>
      <c r="C131" s="14">
        <v>7.4666666667000001</v>
      </c>
      <c r="D131" s="1">
        <v>8.06</v>
      </c>
      <c r="E131" s="1">
        <v>8.2899999999999991</v>
      </c>
      <c r="F131" s="1">
        <v>8.56</v>
      </c>
      <c r="G131" s="1">
        <v>9.02</v>
      </c>
      <c r="H131" s="1">
        <v>96.13000000000001</v>
      </c>
      <c r="I131" s="1">
        <v>143.20999999999998</v>
      </c>
      <c r="J131" s="1">
        <v>13.91</v>
      </c>
      <c r="K131" s="1">
        <v>171.92</v>
      </c>
      <c r="L131" s="1">
        <v>277.28999999999996</v>
      </c>
      <c r="O131" s="5">
        <v>28276</v>
      </c>
      <c r="P131" s="1">
        <v>5.0881201387699999</v>
      </c>
      <c r="Q131" s="8">
        <f t="shared" si="3"/>
        <v>9.3927265515949765E-2</v>
      </c>
      <c r="R131" s="1">
        <f t="shared" si="4"/>
        <v>0.70214190816535504</v>
      </c>
      <c r="S131" s="1">
        <f t="shared" si="5"/>
        <v>70.214190816535506</v>
      </c>
    </row>
    <row r="132" spans="1:19" x14ac:dyDescent="0.2">
      <c r="A132" s="5">
        <v>29036</v>
      </c>
      <c r="B132" s="14">
        <v>5.1606321902699994</v>
      </c>
      <c r="C132" s="14">
        <v>7.2854545454999995</v>
      </c>
      <c r="D132" s="1">
        <v>7.96</v>
      </c>
      <c r="E132" s="1">
        <v>8.1999999999999993</v>
      </c>
      <c r="F132" s="1">
        <v>8.4700000000000006</v>
      </c>
      <c r="G132" s="1">
        <v>8.92</v>
      </c>
      <c r="H132" s="1">
        <v>100.49000000000001</v>
      </c>
      <c r="I132" s="1">
        <v>143.13999999999999</v>
      </c>
      <c r="J132" s="1">
        <v>13.91</v>
      </c>
      <c r="K132" s="1">
        <v>171.98</v>
      </c>
      <c r="L132" s="1">
        <v>267.59999999999997</v>
      </c>
      <c r="O132" s="5">
        <v>28306</v>
      </c>
      <c r="P132" s="1">
        <v>5.1506321902699996</v>
      </c>
      <c r="Q132" s="8">
        <f t="shared" si="3"/>
        <v>1.2285883547378473E-2</v>
      </c>
      <c r="R132" s="1">
        <f t="shared" si="4"/>
        <v>9.1841635866518542E-2</v>
      </c>
      <c r="S132" s="1">
        <f t="shared" si="5"/>
        <v>9.1841635866518541</v>
      </c>
    </row>
    <row r="133" spans="1:19" x14ac:dyDescent="0.2">
      <c r="A133" s="5">
        <v>29067</v>
      </c>
      <c r="B133" s="14">
        <v>5.3368948303699995</v>
      </c>
      <c r="C133" s="14">
        <v>7.34</v>
      </c>
      <c r="D133" s="1">
        <v>7.95</v>
      </c>
      <c r="E133" s="1">
        <v>8.129999999999999</v>
      </c>
      <c r="F133" s="1">
        <v>8.41</v>
      </c>
      <c r="G133" s="1">
        <v>8.879999999999999</v>
      </c>
      <c r="H133" s="1">
        <v>98.86</v>
      </c>
      <c r="I133" s="1">
        <v>144.38999999999999</v>
      </c>
      <c r="J133" s="1">
        <v>13.91</v>
      </c>
      <c r="K133" s="1">
        <v>173.66</v>
      </c>
      <c r="L133" s="1">
        <v>266.82</v>
      </c>
      <c r="O133" s="5">
        <v>28337</v>
      </c>
      <c r="P133" s="1">
        <v>5.3268948303699997</v>
      </c>
      <c r="Q133" s="8">
        <f t="shared" si="3"/>
        <v>3.4221554478880423E-2</v>
      </c>
      <c r="R133" s="1">
        <f t="shared" si="4"/>
        <v>0.25581908969877865</v>
      </c>
      <c r="S133" s="1">
        <f t="shared" si="5"/>
        <v>25.581908969877865</v>
      </c>
    </row>
    <row r="134" spans="1:19" x14ac:dyDescent="0.2">
      <c r="A134" s="5">
        <v>29098</v>
      </c>
      <c r="B134" s="14">
        <v>5.6546403669999998</v>
      </c>
      <c r="C134" s="14">
        <v>7.4065217391999996</v>
      </c>
      <c r="D134" s="1">
        <v>7.99</v>
      </c>
      <c r="E134" s="1">
        <v>8.18</v>
      </c>
      <c r="F134" s="1">
        <v>8.41</v>
      </c>
      <c r="G134" s="1">
        <v>8.83</v>
      </c>
      <c r="H134" s="1">
        <v>96.78</v>
      </c>
      <c r="I134" s="1">
        <v>146.13999999999999</v>
      </c>
      <c r="J134" s="1">
        <v>14.86</v>
      </c>
      <c r="K134" s="1">
        <v>174.29</v>
      </c>
      <c r="L134" s="1">
        <v>267.51</v>
      </c>
      <c r="O134" s="5">
        <v>28368</v>
      </c>
      <c r="P134" s="1">
        <v>5.644640367</v>
      </c>
      <c r="Q134" s="8">
        <f t="shared" si="3"/>
        <v>5.964929790211948E-2</v>
      </c>
      <c r="R134" s="1">
        <f t="shared" si="4"/>
        <v>0.44590110890224804</v>
      </c>
      <c r="S134" s="1">
        <f t="shared" si="5"/>
        <v>44.590110890224807</v>
      </c>
    </row>
    <row r="135" spans="1:19" x14ac:dyDescent="0.2">
      <c r="A135" s="5">
        <v>29128</v>
      </c>
      <c r="B135" s="14">
        <v>5.9860762294000001</v>
      </c>
      <c r="C135" s="14">
        <v>7.3538095238999999</v>
      </c>
      <c r="D135" s="1">
        <v>7.93</v>
      </c>
      <c r="E135" s="1">
        <v>8.16</v>
      </c>
      <c r="F135" s="1">
        <v>8.379999999999999</v>
      </c>
      <c r="G135" s="1">
        <v>8.81</v>
      </c>
      <c r="H135" s="1">
        <v>96.54</v>
      </c>
      <c r="I135" s="1">
        <v>154.38999999999999</v>
      </c>
      <c r="J135" s="1">
        <v>14.86</v>
      </c>
      <c r="K135" s="1">
        <v>174.76999999999998</v>
      </c>
      <c r="L135" s="1">
        <v>263.71999999999997</v>
      </c>
      <c r="O135" s="5">
        <v>28398</v>
      </c>
      <c r="P135" s="1">
        <v>5.9760762294000003</v>
      </c>
      <c r="Q135" s="8">
        <f t="shared" si="3"/>
        <v>5.8716913895464184E-2</v>
      </c>
      <c r="R135" s="1">
        <f t="shared" si="4"/>
        <v>0.43893118507896117</v>
      </c>
      <c r="S135" s="1">
        <f t="shared" si="5"/>
        <v>43.893118507896119</v>
      </c>
    </row>
    <row r="136" spans="1:19" x14ac:dyDescent="0.2">
      <c r="A136" s="5">
        <v>29159</v>
      </c>
      <c r="B136" s="14">
        <v>6.3532733696000001</v>
      </c>
      <c r="C136" s="14">
        <v>7.5335000000000001</v>
      </c>
      <c r="D136" s="1">
        <v>8.0499999999999989</v>
      </c>
      <c r="E136" s="1">
        <v>8.27</v>
      </c>
      <c r="F136" s="1">
        <v>8.49</v>
      </c>
      <c r="G136" s="1">
        <v>8.9</v>
      </c>
      <c r="H136" s="1">
        <v>92.350000000000009</v>
      </c>
      <c r="I136" s="1">
        <v>161.63999999999999</v>
      </c>
      <c r="J136" s="1">
        <v>14.86</v>
      </c>
      <c r="K136" s="1">
        <v>183.95999999999998</v>
      </c>
      <c r="L136" s="1">
        <v>249.14</v>
      </c>
      <c r="O136" s="5">
        <v>28429</v>
      </c>
      <c r="P136" s="1">
        <v>6.3432733696000003</v>
      </c>
      <c r="Q136" s="8">
        <f t="shared" si="3"/>
        <v>6.1444520803387803E-2</v>
      </c>
      <c r="R136" s="1">
        <f t="shared" si="4"/>
        <v>0.45932108047870834</v>
      </c>
      <c r="S136" s="1">
        <f t="shared" si="5"/>
        <v>45.932108047870834</v>
      </c>
    </row>
    <row r="137" spans="1:19" x14ac:dyDescent="0.2">
      <c r="A137" s="5">
        <v>29189</v>
      </c>
      <c r="B137" s="14">
        <v>6.2954627299999997</v>
      </c>
      <c r="C137" s="14">
        <v>7.5873684208999999</v>
      </c>
      <c r="D137" s="1">
        <v>8.09</v>
      </c>
      <c r="E137" s="1">
        <v>8.35</v>
      </c>
      <c r="F137" s="1">
        <v>8.57</v>
      </c>
      <c r="G137" s="1">
        <v>8.9599999999999991</v>
      </c>
      <c r="H137" s="1">
        <v>94.84</v>
      </c>
      <c r="I137" s="1">
        <v>160.13999999999999</v>
      </c>
      <c r="J137" s="1">
        <v>14.86</v>
      </c>
      <c r="K137" s="1">
        <v>181.70999999999998</v>
      </c>
      <c r="L137" s="1">
        <v>244.03</v>
      </c>
      <c r="O137" s="5">
        <v>28459</v>
      </c>
      <c r="P137" s="1">
        <v>6.2854627299999999</v>
      </c>
      <c r="Q137" s="8">
        <f t="shared" si="3"/>
        <v>-9.1136919744081446E-3</v>
      </c>
      <c r="R137" s="1">
        <f t="shared" si="4"/>
        <v>-6.8128301597959184E-2</v>
      </c>
      <c r="S137" s="1">
        <f t="shared" si="5"/>
        <v>-6.8128301597959187</v>
      </c>
    </row>
    <row r="138" spans="1:19" x14ac:dyDescent="0.2">
      <c r="A138" s="5">
        <v>29220</v>
      </c>
      <c r="B138" s="14">
        <v>6.2541684555999995</v>
      </c>
      <c r="C138" s="14">
        <v>7.6952380951999997</v>
      </c>
      <c r="D138" s="1">
        <v>8.1999999999999993</v>
      </c>
      <c r="E138" s="1">
        <v>8.41</v>
      </c>
      <c r="F138" s="1">
        <v>8.58</v>
      </c>
      <c r="G138" s="1">
        <v>9</v>
      </c>
      <c r="H138" s="1">
        <v>95.11</v>
      </c>
      <c r="I138" s="1">
        <v>165.14</v>
      </c>
      <c r="J138" s="1">
        <v>14.86</v>
      </c>
      <c r="K138" s="1">
        <v>191.70999999999998</v>
      </c>
      <c r="L138" s="1">
        <v>239.98999999999998</v>
      </c>
      <c r="O138" s="5">
        <v>28490</v>
      </c>
      <c r="P138" s="1">
        <v>6.2441684555999997</v>
      </c>
      <c r="Q138" s="8">
        <f t="shared" si="3"/>
        <v>-6.5698065796979677E-3</v>
      </c>
      <c r="R138" s="1">
        <f t="shared" si="4"/>
        <v>-4.9111794139936014E-2</v>
      </c>
      <c r="S138" s="1">
        <f t="shared" si="5"/>
        <v>-4.9111794139936018</v>
      </c>
    </row>
    <row r="139" spans="1:19" x14ac:dyDescent="0.2">
      <c r="A139" s="5">
        <v>29251</v>
      </c>
      <c r="B139" s="14">
        <v>6.6468393366999994</v>
      </c>
      <c r="C139" s="14">
        <v>7.9661904762999995</v>
      </c>
      <c r="D139" s="1">
        <v>8.42</v>
      </c>
      <c r="E139" s="1">
        <v>8.6</v>
      </c>
      <c r="F139" s="1">
        <v>8.77</v>
      </c>
      <c r="G139" s="1">
        <v>9.18</v>
      </c>
      <c r="H139" s="1">
        <v>89.26</v>
      </c>
      <c r="I139" s="1">
        <v>175.89</v>
      </c>
      <c r="J139" s="1">
        <v>14.86</v>
      </c>
      <c r="K139" s="1">
        <v>194.76</v>
      </c>
      <c r="L139" s="1">
        <v>241.60999999999999</v>
      </c>
      <c r="O139" s="5">
        <v>28521</v>
      </c>
      <c r="P139" s="1">
        <v>6.6368393366999996</v>
      </c>
      <c r="Q139" s="8">
        <f t="shared" si="3"/>
        <v>6.288601659166293E-2</v>
      </c>
      <c r="R139" s="1">
        <f t="shared" si="4"/>
        <v>0.47009680782296864</v>
      </c>
      <c r="S139" s="1">
        <f t="shared" si="5"/>
        <v>47.009680782296861</v>
      </c>
    </row>
    <row r="140" spans="1:19" x14ac:dyDescent="0.2">
      <c r="A140" s="5">
        <v>29280</v>
      </c>
      <c r="B140" s="14">
        <v>6.6521102150999996</v>
      </c>
      <c r="C140" s="14">
        <v>8.0433333332999997</v>
      </c>
      <c r="D140" s="1">
        <v>8.48</v>
      </c>
      <c r="E140" s="1">
        <v>8.66</v>
      </c>
      <c r="F140" s="1">
        <v>8.7999999999999989</v>
      </c>
      <c r="G140" s="1">
        <v>9.2099999999999991</v>
      </c>
      <c r="H140" s="1">
        <v>87.050000000000011</v>
      </c>
      <c r="I140" s="1">
        <v>182.64</v>
      </c>
      <c r="J140" s="1">
        <v>14.86</v>
      </c>
      <c r="K140" s="1">
        <v>194.10999999999999</v>
      </c>
      <c r="L140" s="1">
        <v>238.10999999999999</v>
      </c>
      <c r="O140" s="5">
        <v>28549</v>
      </c>
      <c r="P140" s="1">
        <v>6.6421102150999998</v>
      </c>
      <c r="Q140" s="8">
        <f t="shared" si="3"/>
        <v>7.9418502280947934E-4</v>
      </c>
      <c r="R140" s="1">
        <f t="shared" si="4"/>
        <v>5.9368340416245027E-3</v>
      </c>
      <c r="S140" s="1">
        <f t="shared" si="5"/>
        <v>0.59368340416245025</v>
      </c>
    </row>
    <row r="141" spans="1:19" x14ac:dyDescent="0.2">
      <c r="A141" s="5">
        <v>29311</v>
      </c>
      <c r="B141" s="14">
        <v>6.4930657222999999</v>
      </c>
      <c r="C141" s="14">
        <v>8.0459090910000004</v>
      </c>
      <c r="D141" s="1">
        <v>8.48</v>
      </c>
      <c r="E141" s="1">
        <v>8.67</v>
      </c>
      <c r="F141" s="1">
        <v>8.84</v>
      </c>
      <c r="G141" s="1">
        <v>9.23</v>
      </c>
      <c r="H141" s="1">
        <v>89.22</v>
      </c>
      <c r="I141" s="1">
        <v>183.64</v>
      </c>
      <c r="J141" s="1">
        <v>14.86</v>
      </c>
      <c r="K141" s="1">
        <v>186.20999999999998</v>
      </c>
      <c r="L141" s="1">
        <v>229.89999999999998</v>
      </c>
      <c r="O141" s="5">
        <v>28580</v>
      </c>
      <c r="P141" s="1">
        <v>6.4830657223000001</v>
      </c>
      <c r="Q141" s="8">
        <f t="shared" si="3"/>
        <v>-2.3944874091133328E-2</v>
      </c>
      <c r="R141" s="1">
        <f t="shared" si="4"/>
        <v>-0.17899700893850218</v>
      </c>
      <c r="S141" s="1">
        <f t="shared" si="5"/>
        <v>-17.899700893850216</v>
      </c>
    </row>
    <row r="142" spans="1:19" x14ac:dyDescent="0.2">
      <c r="A142" s="5">
        <v>29341</v>
      </c>
      <c r="B142" s="14">
        <v>6.4850862398000002</v>
      </c>
      <c r="C142" s="14">
        <v>8.1639999999999997</v>
      </c>
      <c r="D142" s="1">
        <v>8.57</v>
      </c>
      <c r="E142" s="1">
        <v>8.74</v>
      </c>
      <c r="F142" s="1">
        <v>8.94</v>
      </c>
      <c r="G142" s="1">
        <v>9.33</v>
      </c>
      <c r="H142" s="1">
        <v>96.84</v>
      </c>
      <c r="I142" s="1">
        <v>170.64</v>
      </c>
      <c r="J142" s="1">
        <v>14.86</v>
      </c>
      <c r="K142" s="1">
        <v>182.31</v>
      </c>
      <c r="L142" s="1">
        <v>224.98</v>
      </c>
      <c r="O142" s="5">
        <v>28610</v>
      </c>
      <c r="P142" s="1">
        <v>6.4750862398000004</v>
      </c>
      <c r="Q142" s="8">
        <f t="shared" si="3"/>
        <v>-1.2308193132382073E-3</v>
      </c>
      <c r="R142" s="1">
        <f t="shared" si="4"/>
        <v>-9.2008408469753163E-3</v>
      </c>
      <c r="S142" s="1">
        <f t="shared" si="5"/>
        <v>-0.92008408469753167</v>
      </c>
    </row>
    <row r="143" spans="1:19" x14ac:dyDescent="0.2">
      <c r="A143" s="5">
        <v>29372</v>
      </c>
      <c r="B143" s="14">
        <v>6.6129039772000002</v>
      </c>
      <c r="C143" s="14">
        <v>8.3557142856999995</v>
      </c>
      <c r="D143" s="1">
        <v>8.6999999999999993</v>
      </c>
      <c r="E143" s="1">
        <v>8.85</v>
      </c>
      <c r="F143" s="1">
        <v>9.06</v>
      </c>
      <c r="G143" s="1">
        <v>9.5</v>
      </c>
      <c r="H143" s="1">
        <v>97.25</v>
      </c>
      <c r="I143" s="1">
        <v>184.39</v>
      </c>
      <c r="J143" s="1">
        <v>14.86</v>
      </c>
      <c r="K143" s="1">
        <v>183.35999999999999</v>
      </c>
      <c r="L143" s="1">
        <v>221.35</v>
      </c>
      <c r="O143" s="5">
        <v>28641</v>
      </c>
      <c r="P143" s="1">
        <v>6.6029039772000004</v>
      </c>
      <c r="Q143" s="8">
        <f t="shared" si="3"/>
        <v>1.9739928190353861E-2</v>
      </c>
      <c r="R143" s="1">
        <f t="shared" si="4"/>
        <v>0.14756344465567928</v>
      </c>
      <c r="S143" s="1">
        <f t="shared" si="5"/>
        <v>14.756344465567928</v>
      </c>
    </row>
    <row r="144" spans="1:19" x14ac:dyDescent="0.2">
      <c r="A144" s="5">
        <v>29402</v>
      </c>
      <c r="B144" s="14">
        <v>6.9545775942999999</v>
      </c>
      <c r="C144" s="14">
        <v>8.4722727272</v>
      </c>
      <c r="D144" s="1">
        <v>8.77</v>
      </c>
      <c r="E144" s="1">
        <v>8.9599999999999991</v>
      </c>
      <c r="F144" s="1">
        <v>9.19</v>
      </c>
      <c r="G144" s="1">
        <v>9.61</v>
      </c>
      <c r="H144" s="1">
        <v>95.54</v>
      </c>
      <c r="I144" s="1">
        <v>183.39</v>
      </c>
      <c r="J144" s="1">
        <v>14.86</v>
      </c>
      <c r="K144" s="1">
        <v>186.10999999999999</v>
      </c>
      <c r="L144" s="1">
        <v>203.72</v>
      </c>
      <c r="O144" s="5">
        <v>28671</v>
      </c>
      <c r="P144" s="1">
        <v>6.9445775943000001</v>
      </c>
      <c r="Q144" s="8">
        <f t="shared" si="3"/>
        <v>5.1745961819194664E-2</v>
      </c>
      <c r="R144" s="1">
        <f t="shared" si="4"/>
        <v>0.38682067631800959</v>
      </c>
      <c r="S144" s="1">
        <f t="shared" si="5"/>
        <v>38.682067631800962</v>
      </c>
    </row>
    <row r="145" spans="1:19" x14ac:dyDescent="0.2">
      <c r="A145" s="5">
        <v>29433</v>
      </c>
      <c r="B145" s="14">
        <v>7.2415683762</v>
      </c>
      <c r="C145" s="14">
        <v>8.65</v>
      </c>
      <c r="D145" s="1">
        <v>8.89</v>
      </c>
      <c r="E145" s="1">
        <v>9.08</v>
      </c>
      <c r="F145" s="1">
        <v>9.34</v>
      </c>
      <c r="G145" s="1">
        <v>9.61</v>
      </c>
      <c r="H145" s="1">
        <v>100.69000000000001</v>
      </c>
      <c r="I145" s="1">
        <v>200.64</v>
      </c>
      <c r="J145" s="1">
        <v>14.86</v>
      </c>
      <c r="K145" s="1">
        <v>193.10999999999999</v>
      </c>
      <c r="L145" s="1">
        <v>189.14999999999998</v>
      </c>
      <c r="O145" s="5">
        <v>28702</v>
      </c>
      <c r="P145" s="1">
        <v>7.2315683762000003</v>
      </c>
      <c r="Q145" s="8">
        <f t="shared" si="3"/>
        <v>4.1325880228562539E-2</v>
      </c>
      <c r="R145" s="1">
        <f t="shared" si="4"/>
        <v>0.30892661721711162</v>
      </c>
      <c r="S145" s="1">
        <f t="shared" si="5"/>
        <v>30.892661721711161</v>
      </c>
    </row>
    <row r="146" spans="1:19" x14ac:dyDescent="0.2">
      <c r="A146" s="5">
        <v>29464</v>
      </c>
      <c r="B146" s="14">
        <v>7.3155819861999998</v>
      </c>
      <c r="C146" s="14">
        <v>8.4208695652000003</v>
      </c>
      <c r="D146" s="1">
        <v>8.6999999999999993</v>
      </c>
      <c r="E146" s="1">
        <v>8.9700000000000006</v>
      </c>
      <c r="F146" s="1">
        <v>9.19</v>
      </c>
      <c r="G146" s="1">
        <v>9.49</v>
      </c>
      <c r="H146" s="1">
        <v>103.30000000000001</v>
      </c>
      <c r="I146" s="1">
        <v>208.14</v>
      </c>
      <c r="J146" s="1">
        <v>14.86</v>
      </c>
      <c r="K146" s="1">
        <v>194.31</v>
      </c>
      <c r="L146" s="1">
        <v>190.51999999999998</v>
      </c>
      <c r="O146" s="5">
        <v>28733</v>
      </c>
      <c r="P146" s="1">
        <v>7.3055819862</v>
      </c>
      <c r="Q146" s="8">
        <f t="shared" si="3"/>
        <v>1.0234793636687112E-2</v>
      </c>
      <c r="R146" s="1">
        <f t="shared" si="4"/>
        <v>7.6508961421024466E-2</v>
      </c>
      <c r="S146" s="1">
        <f t="shared" si="5"/>
        <v>7.6508961421024466</v>
      </c>
    </row>
    <row r="147" spans="1:19" x14ac:dyDescent="0.2">
      <c r="A147" s="5">
        <v>29494</v>
      </c>
      <c r="B147" s="14">
        <v>8.1231583356999995</v>
      </c>
      <c r="C147" s="14">
        <v>8.426499999999999</v>
      </c>
      <c r="D147" s="1">
        <v>8.6999999999999993</v>
      </c>
      <c r="E147" s="1">
        <v>8.93</v>
      </c>
      <c r="F147" s="1">
        <v>9.1199999999999992</v>
      </c>
      <c r="G147" s="1">
        <v>9.43</v>
      </c>
      <c r="H147" s="1">
        <v>102.55000000000001</v>
      </c>
      <c r="I147" s="1">
        <v>217.39</v>
      </c>
      <c r="J147" s="1">
        <v>14.86</v>
      </c>
      <c r="K147" s="1">
        <v>197.51</v>
      </c>
      <c r="L147" s="1">
        <v>189.2</v>
      </c>
      <c r="O147" s="5">
        <v>28763</v>
      </c>
      <c r="P147" s="1">
        <v>8.1131583356999997</v>
      </c>
      <c r="Q147" s="8">
        <f t="shared" ref="Q147:Q210" si="6">+P147/P146-1</f>
        <v>0.11054237034441394</v>
      </c>
      <c r="R147" s="1">
        <f t="shared" ref="R147:R210" si="7">+Q147*$P$267</f>
        <v>0.82634611388285473</v>
      </c>
      <c r="S147" s="1">
        <f t="shared" ref="S147:S210" si="8">+R147*100</f>
        <v>82.634611388285478</v>
      </c>
    </row>
    <row r="148" spans="1:19" x14ac:dyDescent="0.2">
      <c r="A148" s="5">
        <v>29525</v>
      </c>
      <c r="B148" s="14">
        <v>8.2773195387000005</v>
      </c>
      <c r="C148" s="14">
        <v>8.6523809523999997</v>
      </c>
      <c r="D148" s="1">
        <v>8.9</v>
      </c>
      <c r="E148" s="1">
        <v>9.08</v>
      </c>
      <c r="F148" s="1">
        <v>9.27</v>
      </c>
      <c r="G148" s="1">
        <v>9.6</v>
      </c>
      <c r="H148" s="1">
        <v>93.160000000000011</v>
      </c>
      <c r="I148" s="1">
        <v>241.14</v>
      </c>
      <c r="J148" s="1">
        <v>14.86</v>
      </c>
      <c r="K148" s="1">
        <v>202.91</v>
      </c>
      <c r="L148" s="1">
        <v>179.51</v>
      </c>
      <c r="O148" s="5">
        <v>28794</v>
      </c>
      <c r="P148" s="1">
        <v>8.2673195387000007</v>
      </c>
      <c r="Q148" s="8">
        <f t="shared" si="6"/>
        <v>1.9001379810579033E-2</v>
      </c>
      <c r="R148" s="1">
        <f t="shared" si="7"/>
        <v>0.14204251560702649</v>
      </c>
      <c r="S148" s="1">
        <f t="shared" si="8"/>
        <v>14.20425156070265</v>
      </c>
    </row>
    <row r="149" spans="1:19" x14ac:dyDescent="0.2">
      <c r="A149" s="5">
        <v>29555</v>
      </c>
      <c r="B149" s="14">
        <v>8.9674350981999993</v>
      </c>
      <c r="C149" s="14">
        <v>8.8149999999999995</v>
      </c>
      <c r="D149" s="1">
        <v>9.0399999999999991</v>
      </c>
      <c r="E149" s="1">
        <v>9.25</v>
      </c>
      <c r="F149" s="1">
        <v>9.49</v>
      </c>
      <c r="G149" s="1">
        <v>9.84</v>
      </c>
      <c r="H149" s="1">
        <v>94.710000000000008</v>
      </c>
      <c r="I149" s="1">
        <v>193.39</v>
      </c>
      <c r="J149" s="1">
        <v>14.86</v>
      </c>
      <c r="K149" s="1">
        <v>194.41</v>
      </c>
      <c r="L149" s="1">
        <v>199.10999999999999</v>
      </c>
      <c r="O149" s="5">
        <v>28824</v>
      </c>
      <c r="P149" s="1">
        <v>8.9574350981999995</v>
      </c>
      <c r="Q149" s="8">
        <f t="shared" si="6"/>
        <v>8.347512833748727E-2</v>
      </c>
      <c r="R149" s="1">
        <f t="shared" si="7"/>
        <v>0.62400822139635725</v>
      </c>
      <c r="S149" s="1">
        <f t="shared" si="8"/>
        <v>62.400822139635729</v>
      </c>
    </row>
    <row r="150" spans="1:19" x14ac:dyDescent="0.2">
      <c r="A150" s="5">
        <v>29586</v>
      </c>
      <c r="B150" s="14">
        <v>9.4263179566000002</v>
      </c>
      <c r="C150" s="14">
        <v>9.0165000000000006</v>
      </c>
      <c r="D150" s="1">
        <v>9.17</v>
      </c>
      <c r="E150" s="1">
        <v>9.34</v>
      </c>
      <c r="F150" s="1">
        <v>9.5399999999999991</v>
      </c>
      <c r="G150" s="1">
        <v>9.9499999999999993</v>
      </c>
      <c r="H150" s="1">
        <v>96.12</v>
      </c>
      <c r="I150" s="1">
        <v>226.39</v>
      </c>
      <c r="J150" s="1">
        <v>14.86</v>
      </c>
      <c r="K150" s="1">
        <v>204.16</v>
      </c>
      <c r="L150" s="1">
        <v>194.31</v>
      </c>
      <c r="O150" s="5">
        <v>28855</v>
      </c>
      <c r="P150" s="1">
        <v>9.4163179566000004</v>
      </c>
      <c r="Q150" s="8">
        <f t="shared" si="6"/>
        <v>5.1229269692639301E-2</v>
      </c>
      <c r="R150" s="1">
        <f t="shared" si="7"/>
        <v>0.38295820684569232</v>
      </c>
      <c r="S150" s="1">
        <f t="shared" si="8"/>
        <v>38.295820684569229</v>
      </c>
    </row>
    <row r="151" spans="1:19" x14ac:dyDescent="0.2">
      <c r="A151" s="5">
        <v>29617</v>
      </c>
      <c r="B151" s="14">
        <v>9.7162829975000005</v>
      </c>
      <c r="C151" s="14">
        <v>9.1095454545999992</v>
      </c>
      <c r="D151" s="1">
        <v>9.26</v>
      </c>
      <c r="E151" s="1">
        <v>9.49</v>
      </c>
      <c r="F151" s="1">
        <v>9.73</v>
      </c>
      <c r="G151" s="1">
        <v>10.14</v>
      </c>
      <c r="H151" s="1">
        <v>99.940000000000012</v>
      </c>
      <c r="I151" s="1">
        <v>233.89</v>
      </c>
      <c r="J151" s="1">
        <v>14.86</v>
      </c>
      <c r="K151" s="1">
        <v>198.97</v>
      </c>
      <c r="L151" s="1">
        <v>202.20999999999998</v>
      </c>
      <c r="O151" s="5">
        <v>28886</v>
      </c>
      <c r="P151" s="1">
        <v>9.7062829975000007</v>
      </c>
      <c r="Q151" s="8">
        <f t="shared" si="6"/>
        <v>3.0793888039513329E-2</v>
      </c>
      <c r="R151" s="1">
        <f t="shared" si="7"/>
        <v>0.23019598397892913</v>
      </c>
      <c r="S151" s="1">
        <f t="shared" si="8"/>
        <v>23.019598397892914</v>
      </c>
    </row>
    <row r="152" spans="1:19" x14ac:dyDescent="0.2">
      <c r="A152" s="5">
        <v>29645</v>
      </c>
      <c r="B152" s="14">
        <v>9.6890257220000002</v>
      </c>
      <c r="C152" s="14">
        <v>9.1083333332999992</v>
      </c>
      <c r="D152" s="1">
        <v>9.27</v>
      </c>
      <c r="E152" s="1">
        <v>9.51</v>
      </c>
      <c r="F152" s="1">
        <v>9.69</v>
      </c>
      <c r="G152" s="1">
        <v>10.09</v>
      </c>
      <c r="H152" s="1">
        <v>96.29</v>
      </c>
      <c r="I152" s="1">
        <v>251.64</v>
      </c>
      <c r="J152" s="1">
        <v>15.86</v>
      </c>
      <c r="K152" s="1">
        <v>202.35</v>
      </c>
      <c r="L152" s="1">
        <v>202.66</v>
      </c>
      <c r="O152" s="5">
        <v>28914</v>
      </c>
      <c r="P152" s="1">
        <v>9.6790257220000004</v>
      </c>
      <c r="Q152" s="8">
        <f t="shared" si="6"/>
        <v>-2.8082094357871901E-3</v>
      </c>
      <c r="R152" s="1">
        <f t="shared" si="7"/>
        <v>-2.0992429843885409E-2</v>
      </c>
      <c r="S152" s="1">
        <f t="shared" si="8"/>
        <v>-2.0992429843885407</v>
      </c>
    </row>
    <row r="153" spans="1:19" x14ac:dyDescent="0.2">
      <c r="A153" s="5">
        <v>29676</v>
      </c>
      <c r="B153" s="14">
        <v>9.8530677457000007</v>
      </c>
      <c r="C153" s="14">
        <v>9.1272727271999994</v>
      </c>
      <c r="D153" s="1">
        <v>9.379999999999999</v>
      </c>
      <c r="E153" s="1">
        <v>9.6199999999999992</v>
      </c>
      <c r="F153" s="1">
        <v>9.82</v>
      </c>
      <c r="G153" s="1">
        <v>10.27</v>
      </c>
      <c r="H153" s="1">
        <v>101.51</v>
      </c>
      <c r="I153" s="1">
        <v>238.64</v>
      </c>
      <c r="J153" s="1">
        <v>15.86</v>
      </c>
      <c r="K153" s="1">
        <v>206.26</v>
      </c>
      <c r="L153" s="1">
        <v>209.59</v>
      </c>
      <c r="O153" s="5">
        <v>28945</v>
      </c>
      <c r="P153" s="1">
        <v>9.8430677457000009</v>
      </c>
      <c r="Q153" s="8">
        <f t="shared" si="6"/>
        <v>1.6948195863054627E-2</v>
      </c>
      <c r="R153" s="1">
        <f t="shared" si="7"/>
        <v>0.12669418744256544</v>
      </c>
      <c r="S153" s="1">
        <f t="shared" si="8"/>
        <v>12.669418744256545</v>
      </c>
    </row>
    <row r="154" spans="1:19" x14ac:dyDescent="0.2">
      <c r="A154" s="5">
        <v>29706</v>
      </c>
      <c r="B154" s="14">
        <v>9.8343717226000003</v>
      </c>
      <c r="C154" s="14">
        <v>9.1920000000000002</v>
      </c>
      <c r="D154" s="1">
        <v>9.39</v>
      </c>
      <c r="E154" s="1">
        <v>9.66</v>
      </c>
      <c r="F154" s="1">
        <v>9.89</v>
      </c>
      <c r="G154" s="1">
        <v>10.34</v>
      </c>
      <c r="H154" s="1">
        <v>101.76</v>
      </c>
      <c r="I154" s="1">
        <v>246.39</v>
      </c>
      <c r="J154" s="1">
        <v>15.86</v>
      </c>
      <c r="K154" s="1">
        <v>206.81</v>
      </c>
      <c r="L154" s="1">
        <v>221.81</v>
      </c>
      <c r="O154" s="5">
        <v>28975</v>
      </c>
      <c r="P154" s="1">
        <v>9.8243717226000005</v>
      </c>
      <c r="Q154" s="8">
        <f t="shared" si="6"/>
        <v>-1.8994101821728782E-3</v>
      </c>
      <c r="R154" s="1">
        <f t="shared" si="7"/>
        <v>-1.4198810988201308E-2</v>
      </c>
      <c r="S154" s="1">
        <f t="shared" si="8"/>
        <v>-1.4198810988201309</v>
      </c>
    </row>
    <row r="155" spans="1:19" x14ac:dyDescent="0.2">
      <c r="A155" s="5">
        <v>29737</v>
      </c>
      <c r="B155" s="14">
        <v>9.9948554570999999</v>
      </c>
      <c r="C155" s="14">
        <v>9.2623809523999991</v>
      </c>
      <c r="D155" s="1">
        <v>9.51</v>
      </c>
      <c r="E155" s="1">
        <v>9.8699999999999992</v>
      </c>
      <c r="F155" s="1">
        <v>10.01</v>
      </c>
      <c r="G155" s="1">
        <v>10.48</v>
      </c>
      <c r="H155" s="1">
        <v>99.09</v>
      </c>
      <c r="I155" s="1">
        <v>275.64</v>
      </c>
      <c r="J155" s="1">
        <v>18.110000000000003</v>
      </c>
      <c r="K155" s="1">
        <v>207.01</v>
      </c>
      <c r="L155" s="1">
        <v>220.35999999999999</v>
      </c>
      <c r="O155" s="5">
        <v>29006</v>
      </c>
      <c r="P155" s="1">
        <v>9.9848554571000001</v>
      </c>
      <c r="Q155" s="8">
        <f t="shared" si="6"/>
        <v>1.6335266929163872E-2</v>
      </c>
      <c r="R155" s="1">
        <f t="shared" si="7"/>
        <v>0.1221123113616661</v>
      </c>
      <c r="S155" s="1">
        <f t="shared" si="8"/>
        <v>12.21123113616661</v>
      </c>
    </row>
    <row r="156" spans="1:19" x14ac:dyDescent="0.2">
      <c r="A156" s="5">
        <v>29767</v>
      </c>
      <c r="B156" s="14">
        <v>9.4038118805999993</v>
      </c>
      <c r="C156" s="14">
        <v>8.9238095238999993</v>
      </c>
      <c r="D156" s="1">
        <v>9.2999999999999989</v>
      </c>
      <c r="E156" s="1">
        <v>9.67</v>
      </c>
      <c r="F156" s="1">
        <v>9.9</v>
      </c>
      <c r="G156" s="1">
        <v>10.39</v>
      </c>
      <c r="H156" s="1">
        <v>102.92</v>
      </c>
      <c r="I156" s="1">
        <v>279.89</v>
      </c>
      <c r="J156" s="1">
        <v>19.110000000000003</v>
      </c>
      <c r="K156" s="1">
        <v>218.10999999999999</v>
      </c>
      <c r="L156" s="1">
        <v>217.81</v>
      </c>
      <c r="O156" s="5">
        <v>29036</v>
      </c>
      <c r="P156" s="1">
        <v>9.3938118805999995</v>
      </c>
      <c r="Q156" s="8">
        <f t="shared" si="6"/>
        <v>-5.9194004263699473E-2</v>
      </c>
      <c r="R156" s="1">
        <f t="shared" si="7"/>
        <v>-0.4424976163987695</v>
      </c>
      <c r="S156" s="1">
        <f t="shared" si="8"/>
        <v>-44.249761639876951</v>
      </c>
    </row>
    <row r="157" spans="1:19" x14ac:dyDescent="0.2">
      <c r="A157" s="5">
        <v>29798</v>
      </c>
      <c r="B157" s="14">
        <v>9.5993909033999998</v>
      </c>
      <c r="C157" s="14">
        <v>8.9599999999999991</v>
      </c>
      <c r="D157" s="1">
        <v>9.2099999999999991</v>
      </c>
      <c r="E157" s="1">
        <v>9.5</v>
      </c>
      <c r="F157" s="1">
        <v>9.76</v>
      </c>
      <c r="G157" s="1">
        <v>10.299999999999999</v>
      </c>
      <c r="H157" s="1">
        <v>103.82000000000001</v>
      </c>
      <c r="I157" s="1">
        <v>298.89</v>
      </c>
      <c r="J157" s="1">
        <v>21.76</v>
      </c>
      <c r="K157" s="1">
        <v>224.76</v>
      </c>
      <c r="L157" s="1">
        <v>216.70999999999998</v>
      </c>
      <c r="O157" s="5">
        <v>29067</v>
      </c>
      <c r="P157" s="1">
        <v>9.5893909034</v>
      </c>
      <c r="Q157" s="8">
        <f t="shared" si="6"/>
        <v>2.0819985037587196E-2</v>
      </c>
      <c r="R157" s="1">
        <f t="shared" si="7"/>
        <v>0.15563727893029355</v>
      </c>
      <c r="S157" s="1">
        <f t="shared" si="8"/>
        <v>15.563727893029355</v>
      </c>
    </row>
    <row r="158" spans="1:19" x14ac:dyDescent="0.2">
      <c r="A158" s="5">
        <v>29829</v>
      </c>
      <c r="B158" s="14">
        <v>9.8980740313000002</v>
      </c>
      <c r="C158" s="14">
        <v>9.0395652173999999</v>
      </c>
      <c r="D158" s="1">
        <v>9.24</v>
      </c>
      <c r="E158" s="1">
        <v>9.5399999999999991</v>
      </c>
      <c r="F158" s="1">
        <v>9.86</v>
      </c>
      <c r="G158" s="1">
        <v>10.36</v>
      </c>
      <c r="H158" s="1">
        <v>109.33</v>
      </c>
      <c r="I158" s="1">
        <v>316.39</v>
      </c>
      <c r="J158" s="1">
        <v>26.51</v>
      </c>
      <c r="K158" s="1">
        <v>225.28</v>
      </c>
      <c r="L158" s="1">
        <v>220.41</v>
      </c>
      <c r="O158" s="5">
        <v>29098</v>
      </c>
      <c r="P158" s="1">
        <v>9.8880740313000004</v>
      </c>
      <c r="Q158" s="8">
        <f t="shared" si="6"/>
        <v>3.1147247088874064E-2</v>
      </c>
      <c r="R158" s="1">
        <f t="shared" si="7"/>
        <v>0.23283747679598032</v>
      </c>
      <c r="S158" s="1">
        <f t="shared" si="8"/>
        <v>23.283747679598033</v>
      </c>
    </row>
    <row r="159" spans="1:19" x14ac:dyDescent="0.2">
      <c r="A159" s="5">
        <v>29859</v>
      </c>
      <c r="B159" s="14">
        <v>10.690356833899999</v>
      </c>
      <c r="C159" s="14">
        <v>9.3447368420999997</v>
      </c>
      <c r="D159" s="1">
        <v>9.4499999999999993</v>
      </c>
      <c r="E159" s="1">
        <v>9.7099999999999991</v>
      </c>
      <c r="F159" s="1">
        <v>10.039999999999999</v>
      </c>
      <c r="G159" s="1">
        <v>10.549999999999999</v>
      </c>
      <c r="H159" s="1">
        <v>109.33</v>
      </c>
      <c r="I159" s="1">
        <v>398.01</v>
      </c>
      <c r="J159" s="1">
        <v>28.51</v>
      </c>
      <c r="K159" s="1">
        <v>220.31</v>
      </c>
      <c r="L159" s="1">
        <v>224.51</v>
      </c>
      <c r="O159" s="5">
        <v>29128</v>
      </c>
      <c r="P159" s="1">
        <v>10.680356833899999</v>
      </c>
      <c r="Q159" s="8">
        <f t="shared" si="6"/>
        <v>8.0125088069940009E-2</v>
      </c>
      <c r="R159" s="1">
        <f t="shared" si="7"/>
        <v>0.5989654007311801</v>
      </c>
      <c r="S159" s="1">
        <f t="shared" si="8"/>
        <v>59.896540073118011</v>
      </c>
    </row>
    <row r="160" spans="1:19" x14ac:dyDescent="0.2">
      <c r="A160" s="5">
        <v>29890</v>
      </c>
      <c r="B160" s="14">
        <v>12.233181479100001</v>
      </c>
      <c r="C160" s="14">
        <v>10.3090909092</v>
      </c>
      <c r="D160" s="1">
        <v>10.14</v>
      </c>
      <c r="E160" s="1">
        <v>10.47</v>
      </c>
      <c r="F160" s="1">
        <v>10.84</v>
      </c>
      <c r="G160" s="1">
        <v>11.41</v>
      </c>
      <c r="H160" s="1">
        <v>101.83</v>
      </c>
      <c r="I160" s="1">
        <v>382.51</v>
      </c>
      <c r="J160" s="1">
        <v>29.01</v>
      </c>
      <c r="K160" s="1">
        <v>207.45999999999998</v>
      </c>
      <c r="L160" s="1">
        <v>237.85999999999999</v>
      </c>
      <c r="O160" s="5">
        <v>29159</v>
      </c>
      <c r="P160" s="1">
        <v>12.223181479100001</v>
      </c>
      <c r="Q160" s="8">
        <f t="shared" si="6"/>
        <v>0.14445441001587112</v>
      </c>
      <c r="R160" s="1">
        <f t="shared" si="7"/>
        <v>1.0798514630900327</v>
      </c>
      <c r="S160" s="1">
        <f t="shared" si="8"/>
        <v>107.98514630900327</v>
      </c>
    </row>
    <row r="161" spans="1:19" x14ac:dyDescent="0.2">
      <c r="A161" s="5">
        <v>29920</v>
      </c>
      <c r="B161" s="14">
        <v>12.330069869299999</v>
      </c>
      <c r="C161" s="14">
        <v>10.663157894699999</v>
      </c>
      <c r="D161" s="1">
        <v>10.77</v>
      </c>
      <c r="E161" s="1">
        <v>11.23</v>
      </c>
      <c r="F161" s="1">
        <v>11.51</v>
      </c>
      <c r="G161" s="1">
        <v>12</v>
      </c>
      <c r="H161" s="1">
        <v>106.17</v>
      </c>
      <c r="I161" s="1">
        <v>415.76</v>
      </c>
      <c r="J161" s="1">
        <v>31.01</v>
      </c>
      <c r="K161" s="1">
        <v>219.91</v>
      </c>
      <c r="L161" s="1">
        <v>249.56</v>
      </c>
      <c r="O161" s="5">
        <v>29189</v>
      </c>
      <c r="P161" s="1">
        <v>12.320069869299999</v>
      </c>
      <c r="Q161" s="8">
        <f t="shared" si="6"/>
        <v>7.9266098082291236E-3</v>
      </c>
      <c r="R161" s="1">
        <f t="shared" si="7"/>
        <v>5.9254412501630022E-2</v>
      </c>
      <c r="S161" s="1">
        <f t="shared" si="8"/>
        <v>5.9254412501630025</v>
      </c>
    </row>
    <row r="162" spans="1:19" x14ac:dyDescent="0.2">
      <c r="A162" s="5">
        <v>29951</v>
      </c>
      <c r="B162" s="14">
        <v>12.5913799719</v>
      </c>
      <c r="C162" s="14">
        <v>10.395999999999999</v>
      </c>
      <c r="D162" s="1">
        <v>10.75</v>
      </c>
      <c r="E162" s="1">
        <v>11.16</v>
      </c>
      <c r="F162" s="1">
        <v>11.47</v>
      </c>
      <c r="G162" s="1">
        <v>12.07</v>
      </c>
      <c r="H162" s="1">
        <v>107.95</v>
      </c>
      <c r="I162" s="1">
        <v>526.51</v>
      </c>
      <c r="J162" s="1">
        <v>32.51</v>
      </c>
      <c r="K162" s="1">
        <v>221.85999999999999</v>
      </c>
      <c r="L162" s="1">
        <v>240.31</v>
      </c>
      <c r="O162" s="5">
        <v>29220</v>
      </c>
      <c r="P162" s="1">
        <v>12.581379971900001</v>
      </c>
      <c r="Q162" s="8">
        <f t="shared" si="6"/>
        <v>2.1210115313643696E-2</v>
      </c>
      <c r="R162" s="1">
        <f t="shared" si="7"/>
        <v>0.15855365060319052</v>
      </c>
      <c r="S162" s="1">
        <f t="shared" si="8"/>
        <v>15.855365060319052</v>
      </c>
    </row>
    <row r="163" spans="1:19" x14ac:dyDescent="0.2">
      <c r="A163" s="5">
        <v>29982</v>
      </c>
      <c r="B163" s="14">
        <v>12.551113054</v>
      </c>
      <c r="C163" s="14">
        <v>10.8122727272</v>
      </c>
      <c r="D163" s="1">
        <v>11.1</v>
      </c>
      <c r="E163" s="1">
        <v>11.57</v>
      </c>
      <c r="F163" s="1">
        <v>11.89</v>
      </c>
      <c r="G163" s="1">
        <v>12.43</v>
      </c>
      <c r="H163" s="1">
        <v>114.17</v>
      </c>
      <c r="I163" s="1">
        <v>650.01</v>
      </c>
      <c r="J163" s="1">
        <v>32.51</v>
      </c>
      <c r="K163" s="1">
        <v>226.67999999999998</v>
      </c>
      <c r="L163" s="1">
        <v>239.34</v>
      </c>
      <c r="O163" s="5">
        <v>29251</v>
      </c>
      <c r="P163" s="1">
        <v>12.541113054</v>
      </c>
      <c r="Q163" s="8">
        <f t="shared" si="6"/>
        <v>-3.2005167946548285E-3</v>
      </c>
      <c r="R163" s="1">
        <f t="shared" si="7"/>
        <v>-2.3925076035910018E-2</v>
      </c>
      <c r="S163" s="1">
        <f t="shared" si="8"/>
        <v>-2.3925076035910018</v>
      </c>
    </row>
    <row r="164" spans="1:19" x14ac:dyDescent="0.2">
      <c r="A164" s="5">
        <v>30010</v>
      </c>
      <c r="B164" s="14">
        <v>13.479290862599999</v>
      </c>
      <c r="C164" s="14">
        <v>12.4247368422</v>
      </c>
      <c r="D164" s="1">
        <v>12.39</v>
      </c>
      <c r="E164" s="1">
        <v>12.74</v>
      </c>
      <c r="F164" s="1">
        <v>13</v>
      </c>
      <c r="G164" s="1">
        <v>13.58</v>
      </c>
      <c r="H164" s="1">
        <v>113.67</v>
      </c>
      <c r="I164" s="1">
        <v>640.51</v>
      </c>
      <c r="J164" s="1">
        <v>37.01</v>
      </c>
      <c r="K164" s="1">
        <v>227.31</v>
      </c>
      <c r="L164" s="1">
        <v>251.66</v>
      </c>
      <c r="O164" s="5">
        <v>29279</v>
      </c>
      <c r="P164" s="1">
        <v>13.469290862599999</v>
      </c>
      <c r="Q164" s="8">
        <f t="shared" si="6"/>
        <v>7.4010799887012979E-2</v>
      </c>
      <c r="R164" s="1">
        <f t="shared" si="7"/>
        <v>0.55325877924857925</v>
      </c>
      <c r="S164" s="1">
        <f t="shared" si="8"/>
        <v>55.325877924857927</v>
      </c>
    </row>
    <row r="165" spans="1:19" x14ac:dyDescent="0.2">
      <c r="A165" s="5">
        <v>30041</v>
      </c>
      <c r="B165" s="14">
        <v>16.031581274100002</v>
      </c>
      <c r="C165" s="14">
        <v>12.7590476191</v>
      </c>
      <c r="D165" s="1">
        <v>12.97</v>
      </c>
      <c r="E165" s="1">
        <v>13.52</v>
      </c>
      <c r="F165" s="1">
        <v>13.98</v>
      </c>
      <c r="G165" s="1">
        <v>14.459999999999999</v>
      </c>
      <c r="H165" s="1">
        <v>102.10000000000001</v>
      </c>
      <c r="I165" s="1">
        <v>504.01</v>
      </c>
      <c r="J165" s="1">
        <v>38.01</v>
      </c>
      <c r="K165" s="1">
        <v>216.01</v>
      </c>
      <c r="L165" s="1">
        <v>249.95999999999998</v>
      </c>
      <c r="O165" s="5">
        <v>29311</v>
      </c>
      <c r="P165" s="1">
        <v>16.021581274100001</v>
      </c>
      <c r="Q165" s="8">
        <f t="shared" si="6"/>
        <v>0.18948959062031334</v>
      </c>
      <c r="R165" s="1">
        <f t="shared" si="7"/>
        <v>1.4165065064416873</v>
      </c>
      <c r="S165" s="1">
        <f t="shared" si="8"/>
        <v>141.65065064416873</v>
      </c>
    </row>
    <row r="166" spans="1:19" x14ac:dyDescent="0.2">
      <c r="A166" s="5">
        <v>30071</v>
      </c>
      <c r="B166" s="14">
        <v>13.8591613572</v>
      </c>
      <c r="C166" s="14">
        <v>11.483333333499999</v>
      </c>
      <c r="D166" s="1">
        <v>12.049999999999999</v>
      </c>
      <c r="E166" s="1">
        <v>13.07</v>
      </c>
      <c r="F166" s="1">
        <v>13.56</v>
      </c>
      <c r="G166" s="1">
        <v>14.2</v>
      </c>
      <c r="H166" s="1">
        <v>106.30000000000001</v>
      </c>
      <c r="I166" s="1">
        <v>514.51</v>
      </c>
      <c r="J166" s="1">
        <v>39.51</v>
      </c>
      <c r="K166" s="1">
        <v>225.85999999999999</v>
      </c>
      <c r="L166" s="1">
        <v>239.35999999999999</v>
      </c>
      <c r="O166" s="5">
        <v>29341</v>
      </c>
      <c r="P166" s="1">
        <v>13.8491613572</v>
      </c>
      <c r="Q166" s="8">
        <f t="shared" si="6"/>
        <v>-0.13559335247463178</v>
      </c>
      <c r="R166" s="1">
        <f t="shared" si="7"/>
        <v>-1.0136116996284605</v>
      </c>
      <c r="S166" s="1">
        <f t="shared" si="8"/>
        <v>-101.36116996284605</v>
      </c>
    </row>
    <row r="167" spans="1:19" x14ac:dyDescent="0.2">
      <c r="A167" s="5">
        <v>30102</v>
      </c>
      <c r="B167" s="14">
        <v>8.8984550051000006</v>
      </c>
      <c r="C167" s="14">
        <v>10.191428571499999</v>
      </c>
      <c r="D167" s="1">
        <v>11</v>
      </c>
      <c r="E167" s="1">
        <v>11.92</v>
      </c>
      <c r="F167" s="1">
        <v>12.36</v>
      </c>
      <c r="G167" s="1">
        <v>13.18</v>
      </c>
      <c r="H167" s="1">
        <v>111.25</v>
      </c>
      <c r="I167" s="1">
        <v>535.51</v>
      </c>
      <c r="J167" s="1">
        <v>39.51</v>
      </c>
      <c r="K167" s="1">
        <v>234.26</v>
      </c>
      <c r="L167" s="1">
        <v>223.01</v>
      </c>
      <c r="O167" s="5">
        <v>29372</v>
      </c>
      <c r="P167" s="1">
        <v>8.8884550051000009</v>
      </c>
      <c r="Q167" s="8">
        <f t="shared" si="6"/>
        <v>-0.35819543322173741</v>
      </c>
      <c r="R167" s="1">
        <f t="shared" si="7"/>
        <v>-2.6776466194016781</v>
      </c>
      <c r="S167" s="1">
        <f t="shared" si="8"/>
        <v>-267.7646619401678</v>
      </c>
    </row>
    <row r="168" spans="1:19" x14ac:dyDescent="0.2">
      <c r="A168" s="5">
        <v>30132</v>
      </c>
      <c r="B168" s="14">
        <v>7.3124126549000001</v>
      </c>
      <c r="C168" s="14">
        <v>9.7880952382000004</v>
      </c>
      <c r="D168" s="1">
        <v>10.59</v>
      </c>
      <c r="E168" s="1">
        <v>11.4</v>
      </c>
      <c r="F168" s="1">
        <v>11.9</v>
      </c>
      <c r="G168" s="1">
        <v>12.72</v>
      </c>
      <c r="H168" s="1">
        <v>114.25</v>
      </c>
      <c r="I168" s="1">
        <v>651.51</v>
      </c>
      <c r="J168" s="1">
        <v>39.51</v>
      </c>
      <c r="K168" s="1">
        <v>235.56</v>
      </c>
      <c r="L168" s="1">
        <v>219.91</v>
      </c>
      <c r="O168" s="5">
        <v>29402</v>
      </c>
      <c r="P168" s="1">
        <v>7.3024126549000004</v>
      </c>
      <c r="Q168" s="8">
        <f t="shared" si="6"/>
        <v>-0.17843847432314885</v>
      </c>
      <c r="R168" s="1">
        <f t="shared" si="7"/>
        <v>-1.3338952237473063</v>
      </c>
      <c r="S168" s="1">
        <f t="shared" si="8"/>
        <v>-133.38952237473063</v>
      </c>
    </row>
    <row r="169" spans="1:19" x14ac:dyDescent="0.2">
      <c r="A169" s="5">
        <v>30163</v>
      </c>
      <c r="B169" s="14">
        <v>8.3462641389000005</v>
      </c>
      <c r="C169" s="14">
        <v>10.2577272727</v>
      </c>
      <c r="D169" s="1">
        <v>11.08</v>
      </c>
      <c r="E169" s="1">
        <v>11.44</v>
      </c>
      <c r="F169" s="1">
        <v>11.959999999999999</v>
      </c>
      <c r="G169" s="1">
        <v>12.66</v>
      </c>
      <c r="H169" s="1">
        <v>121.68</v>
      </c>
      <c r="I169" s="1">
        <v>617.20000000000005</v>
      </c>
      <c r="J169" s="1">
        <v>39.51</v>
      </c>
      <c r="K169" s="1">
        <v>234.26</v>
      </c>
      <c r="L169" s="1">
        <v>227.41</v>
      </c>
      <c r="O169" s="5">
        <v>29433</v>
      </c>
      <c r="P169" s="1">
        <v>8.3362641389000007</v>
      </c>
      <c r="Q169" s="8">
        <f t="shared" si="6"/>
        <v>0.14157669976460108</v>
      </c>
      <c r="R169" s="1">
        <f t="shared" si="7"/>
        <v>1.0583394883096038</v>
      </c>
      <c r="S169" s="1">
        <f t="shared" si="8"/>
        <v>105.83394883096038</v>
      </c>
    </row>
    <row r="170" spans="1:19" x14ac:dyDescent="0.2">
      <c r="A170" s="5">
        <v>30194</v>
      </c>
      <c r="B170" s="14">
        <v>9.4840481074999996</v>
      </c>
      <c r="C170" s="14">
        <v>11.111904762</v>
      </c>
      <c r="D170" s="1">
        <v>11.65</v>
      </c>
      <c r="E170" s="1">
        <v>12.1</v>
      </c>
      <c r="F170" s="1">
        <v>12.45</v>
      </c>
      <c r="G170" s="1">
        <v>13.16</v>
      </c>
      <c r="H170" s="1">
        <v>122.39</v>
      </c>
      <c r="I170" s="1">
        <v>632.51</v>
      </c>
      <c r="J170" s="1">
        <v>38.01</v>
      </c>
      <c r="K170" s="1">
        <v>239.60999999999999</v>
      </c>
      <c r="L170" s="1">
        <v>219.10999999999999</v>
      </c>
      <c r="O170" s="5">
        <v>29464</v>
      </c>
      <c r="P170" s="1">
        <v>9.4740481074999998</v>
      </c>
      <c r="Q170" s="8">
        <f t="shared" si="6"/>
        <v>0.13648607453435768</v>
      </c>
      <c r="R170" s="1">
        <f t="shared" si="7"/>
        <v>1.0202851353665723</v>
      </c>
      <c r="S170" s="1">
        <f t="shared" si="8"/>
        <v>102.02851353665723</v>
      </c>
    </row>
    <row r="171" spans="1:19" x14ac:dyDescent="0.2">
      <c r="A171" s="5">
        <v>30224</v>
      </c>
      <c r="B171" s="14">
        <v>10.699063197899999</v>
      </c>
      <c r="C171" s="14">
        <v>11.5185714287</v>
      </c>
      <c r="D171" s="1">
        <v>12.03</v>
      </c>
      <c r="E171" s="1">
        <v>12.53</v>
      </c>
      <c r="F171" s="1">
        <v>12.98</v>
      </c>
      <c r="G171" s="1">
        <v>13.709999999999999</v>
      </c>
      <c r="H171" s="1">
        <v>125.47</v>
      </c>
      <c r="I171" s="1">
        <v>670.51</v>
      </c>
      <c r="J171" s="1">
        <v>36.01</v>
      </c>
      <c r="K171" s="1">
        <v>238.70999999999998</v>
      </c>
      <c r="L171" s="1">
        <v>210.85999999999999</v>
      </c>
      <c r="O171" s="5">
        <v>29494</v>
      </c>
      <c r="P171" s="1">
        <v>10.689063197899999</v>
      </c>
      <c r="Q171" s="8">
        <f t="shared" si="6"/>
        <v>0.12824666674830887</v>
      </c>
      <c r="R171" s="1">
        <f t="shared" si="7"/>
        <v>0.95869243943030646</v>
      </c>
      <c r="S171" s="1">
        <f t="shared" si="8"/>
        <v>95.869243943030654</v>
      </c>
    </row>
    <row r="172" spans="1:19" x14ac:dyDescent="0.2">
      <c r="A172" s="5">
        <v>30255</v>
      </c>
      <c r="B172" s="14">
        <v>12.145175315099999</v>
      </c>
      <c r="C172" s="14">
        <v>11.7613636363</v>
      </c>
      <c r="D172" s="1">
        <v>12.32</v>
      </c>
      <c r="E172" s="1">
        <v>12.69</v>
      </c>
      <c r="F172" s="1">
        <v>13.06</v>
      </c>
      <c r="G172" s="1">
        <v>14.24</v>
      </c>
      <c r="H172" s="1">
        <v>127.48</v>
      </c>
      <c r="I172" s="1">
        <v>629.51</v>
      </c>
      <c r="J172" s="1">
        <v>36.01</v>
      </c>
      <c r="K172" s="1">
        <v>243.66</v>
      </c>
      <c r="L172" s="1">
        <v>211.06</v>
      </c>
      <c r="O172" s="5">
        <v>29525</v>
      </c>
      <c r="P172" s="1">
        <v>12.1351753151</v>
      </c>
      <c r="Q172" s="8">
        <f t="shared" si="6"/>
        <v>0.13528894819184023</v>
      </c>
      <c r="R172" s="1">
        <f t="shared" si="7"/>
        <v>1.0113361622453705</v>
      </c>
      <c r="S172" s="1">
        <f t="shared" si="8"/>
        <v>101.13361622453705</v>
      </c>
    </row>
    <row r="173" spans="1:19" x14ac:dyDescent="0.2">
      <c r="A173" s="5">
        <v>30285</v>
      </c>
      <c r="B173" s="14">
        <v>14.4242316581</v>
      </c>
      <c r="C173" s="14">
        <v>12.694705882299999</v>
      </c>
      <c r="D173" s="1">
        <v>12.98</v>
      </c>
      <c r="E173" s="1">
        <v>13.35</v>
      </c>
      <c r="F173" s="1">
        <v>13.6</v>
      </c>
      <c r="G173" s="1">
        <v>14.65</v>
      </c>
      <c r="H173" s="1">
        <v>140.53</v>
      </c>
      <c r="I173" s="1">
        <v>622.51</v>
      </c>
      <c r="J173" s="1">
        <v>36.01</v>
      </c>
      <c r="K173" s="1">
        <v>235.76</v>
      </c>
      <c r="L173" s="1">
        <v>216.60999999999999</v>
      </c>
      <c r="O173" s="5">
        <v>29555</v>
      </c>
      <c r="P173" s="1">
        <v>14.4142316581</v>
      </c>
      <c r="Q173" s="8">
        <f t="shared" si="6"/>
        <v>0.18780580286830584</v>
      </c>
      <c r="R173" s="1">
        <f t="shared" si="7"/>
        <v>1.4039195548398733</v>
      </c>
      <c r="S173" s="1">
        <f t="shared" si="8"/>
        <v>140.39195548398732</v>
      </c>
    </row>
    <row r="174" spans="1:19" x14ac:dyDescent="0.2">
      <c r="A174" s="5">
        <v>30316</v>
      </c>
      <c r="B174" s="14">
        <v>16.355377852900002</v>
      </c>
      <c r="C174" s="14">
        <v>12.8540909091</v>
      </c>
      <c r="D174" s="1">
        <v>13.22</v>
      </c>
      <c r="E174" s="1">
        <v>13.79</v>
      </c>
      <c r="F174" s="1">
        <v>14.04</v>
      </c>
      <c r="G174" s="1">
        <v>15.15</v>
      </c>
      <c r="H174" s="1">
        <v>135.76999999999998</v>
      </c>
      <c r="I174" s="1">
        <v>589.51</v>
      </c>
      <c r="J174" s="1">
        <v>37.01</v>
      </c>
      <c r="K174" s="1">
        <v>238.91</v>
      </c>
      <c r="L174" s="1">
        <v>203.10999999999999</v>
      </c>
      <c r="O174" s="5">
        <v>29586</v>
      </c>
      <c r="P174" s="1">
        <v>16.3453778529</v>
      </c>
      <c r="Q174" s="8">
        <f t="shared" si="6"/>
        <v>0.13397496589523739</v>
      </c>
      <c r="R174" s="1">
        <f t="shared" si="7"/>
        <v>1.0015136465789738</v>
      </c>
      <c r="S174" s="1">
        <f t="shared" si="8"/>
        <v>100.15136465789737</v>
      </c>
    </row>
    <row r="175" spans="1:19" x14ac:dyDescent="0.2">
      <c r="A175" s="5">
        <v>30347</v>
      </c>
      <c r="B175" s="14">
        <v>15.8358479048</v>
      </c>
      <c r="C175" s="14">
        <v>12.5785714287</v>
      </c>
      <c r="D175" s="1">
        <v>12.82</v>
      </c>
      <c r="E175" s="1">
        <v>13.53</v>
      </c>
      <c r="F175" s="1">
        <v>13.84</v>
      </c>
      <c r="G175" s="1">
        <v>15.04</v>
      </c>
      <c r="H175" s="1">
        <v>129.56</v>
      </c>
      <c r="I175" s="1">
        <v>506.51</v>
      </c>
      <c r="J175" s="1">
        <v>38.01</v>
      </c>
      <c r="K175" s="1">
        <v>236.56</v>
      </c>
      <c r="L175" s="1">
        <v>206.70999999999998</v>
      </c>
      <c r="O175" s="5">
        <v>29617</v>
      </c>
      <c r="P175" s="1">
        <v>15.8258479048</v>
      </c>
      <c r="Q175" s="8">
        <f t="shared" si="6"/>
        <v>-3.178451748105815E-2</v>
      </c>
      <c r="R175" s="1">
        <f t="shared" si="7"/>
        <v>-0.23760131450303501</v>
      </c>
      <c r="S175" s="1">
        <f t="shared" si="8"/>
        <v>-23.760131450303501</v>
      </c>
    </row>
    <row r="176" spans="1:19" x14ac:dyDescent="0.2">
      <c r="A176" s="5">
        <v>30375</v>
      </c>
      <c r="B176" s="14">
        <v>15.5795125001</v>
      </c>
      <c r="C176" s="14">
        <v>13.2044444445</v>
      </c>
      <c r="D176" s="1">
        <v>13.36</v>
      </c>
      <c r="E176" s="1">
        <v>13.9</v>
      </c>
      <c r="F176" s="1">
        <v>14.28</v>
      </c>
      <c r="G176" s="1">
        <v>15.379999999999999</v>
      </c>
      <c r="H176" s="1">
        <v>131.28</v>
      </c>
      <c r="I176" s="1">
        <v>490.51</v>
      </c>
      <c r="J176" s="1">
        <v>38.01</v>
      </c>
      <c r="K176" s="1">
        <v>220.41</v>
      </c>
      <c r="L176" s="1">
        <v>209.70999999999998</v>
      </c>
      <c r="O176" s="5">
        <v>29645</v>
      </c>
      <c r="P176" s="1">
        <v>15.5695125001</v>
      </c>
      <c r="Q176" s="8">
        <f t="shared" si="6"/>
        <v>-1.6197261988234679E-2</v>
      </c>
      <c r="R176" s="1">
        <f t="shared" si="7"/>
        <v>-0.12108067212434777</v>
      </c>
      <c r="S176" s="1">
        <f t="shared" si="8"/>
        <v>-12.108067212434777</v>
      </c>
    </row>
    <row r="177" spans="1:19" x14ac:dyDescent="0.2">
      <c r="A177" s="5">
        <v>30406</v>
      </c>
      <c r="B177" s="14">
        <v>14.0237764091</v>
      </c>
      <c r="C177" s="14">
        <v>13.1259090908</v>
      </c>
      <c r="D177" s="1">
        <v>13.34</v>
      </c>
      <c r="E177" s="1">
        <v>13.91</v>
      </c>
      <c r="F177" s="1">
        <v>14.48</v>
      </c>
      <c r="G177" s="1">
        <v>15.35</v>
      </c>
      <c r="H177" s="1">
        <v>136.01</v>
      </c>
      <c r="I177" s="1">
        <v>507.51</v>
      </c>
      <c r="J177" s="1">
        <v>38.01</v>
      </c>
      <c r="K177" s="1">
        <v>223.26</v>
      </c>
      <c r="L177" s="1">
        <v>211.26</v>
      </c>
      <c r="O177" s="5">
        <v>29676</v>
      </c>
      <c r="P177" s="1">
        <v>14.0137764091</v>
      </c>
      <c r="Q177" s="8">
        <f t="shared" si="6"/>
        <v>-9.9921952661652602E-2</v>
      </c>
      <c r="R177" s="1">
        <f t="shared" si="7"/>
        <v>-0.74695446656591202</v>
      </c>
      <c r="S177" s="1">
        <f t="shared" si="8"/>
        <v>-74.695446656591201</v>
      </c>
    </row>
    <row r="178" spans="1:19" x14ac:dyDescent="0.2">
      <c r="A178" s="5">
        <v>30436</v>
      </c>
      <c r="B178" s="14">
        <v>14.385500285799999</v>
      </c>
      <c r="C178" s="14">
        <v>13.689523809599999</v>
      </c>
      <c r="D178" s="1">
        <v>13.89</v>
      </c>
      <c r="E178" s="1">
        <v>14.4</v>
      </c>
      <c r="F178" s="1">
        <v>14.83</v>
      </c>
      <c r="G178" s="1">
        <v>15.57</v>
      </c>
      <c r="H178" s="1">
        <v>132.88</v>
      </c>
      <c r="I178" s="1">
        <v>482.01</v>
      </c>
      <c r="J178" s="1">
        <v>38.01</v>
      </c>
      <c r="K178" s="1">
        <v>213.95999999999998</v>
      </c>
      <c r="L178" s="1">
        <v>215.79</v>
      </c>
      <c r="O178" s="5">
        <v>29706</v>
      </c>
      <c r="P178" s="1">
        <v>14.375500285799999</v>
      </c>
      <c r="Q178" s="8">
        <f t="shared" si="6"/>
        <v>2.5812019982358825E-2</v>
      </c>
      <c r="R178" s="1">
        <f t="shared" si="7"/>
        <v>0.19295463212370553</v>
      </c>
      <c r="S178" s="1">
        <f t="shared" si="8"/>
        <v>19.295463212370553</v>
      </c>
    </row>
    <row r="179" spans="1:19" x14ac:dyDescent="0.2">
      <c r="A179" s="5">
        <v>30467</v>
      </c>
      <c r="B179" s="14">
        <v>17.244481550100001</v>
      </c>
      <c r="C179" s="14">
        <v>14.111000000000001</v>
      </c>
      <c r="D179" s="1">
        <v>14.33</v>
      </c>
      <c r="E179" s="1">
        <v>14.89</v>
      </c>
      <c r="F179" s="1">
        <v>15.44</v>
      </c>
      <c r="G179" s="1">
        <v>15.959999999999999</v>
      </c>
      <c r="H179" s="1">
        <v>132.6</v>
      </c>
      <c r="I179" s="1">
        <v>479.51</v>
      </c>
      <c r="J179" s="1">
        <v>38.01</v>
      </c>
      <c r="K179" s="1">
        <v>207.01</v>
      </c>
      <c r="L179" s="1">
        <v>223.91</v>
      </c>
      <c r="O179" s="5">
        <v>29737</v>
      </c>
      <c r="P179" s="1">
        <v>17.2344815501</v>
      </c>
      <c r="Q179" s="8">
        <f t="shared" si="6"/>
        <v>0.19887873169353831</v>
      </c>
      <c r="R179" s="1">
        <f t="shared" si="7"/>
        <v>1.4866938944485109</v>
      </c>
      <c r="S179" s="1">
        <f t="shared" si="8"/>
        <v>148.66938944485108</v>
      </c>
    </row>
    <row r="180" spans="1:19" x14ac:dyDescent="0.2">
      <c r="A180" s="5">
        <v>30497</v>
      </c>
      <c r="B180" s="14">
        <v>15.5212135001</v>
      </c>
      <c r="C180" s="14">
        <v>13.4822727274</v>
      </c>
      <c r="D180" s="1">
        <v>13.76</v>
      </c>
      <c r="E180" s="1">
        <v>14.42</v>
      </c>
      <c r="F180" s="1">
        <v>15.09</v>
      </c>
      <c r="G180" s="1">
        <v>15.81</v>
      </c>
      <c r="H180" s="1">
        <v>131.22</v>
      </c>
      <c r="I180" s="1">
        <v>427.51</v>
      </c>
      <c r="J180" s="1">
        <v>36.01</v>
      </c>
      <c r="K180" s="1">
        <v>193.01</v>
      </c>
      <c r="L180" s="1">
        <v>226.85999999999999</v>
      </c>
      <c r="O180" s="5">
        <v>29767</v>
      </c>
      <c r="P180" s="1">
        <v>15.5112135001</v>
      </c>
      <c r="Q180" s="8">
        <f t="shared" si="6"/>
        <v>-9.9989549728578875E-2</v>
      </c>
      <c r="R180" s="1">
        <f t="shared" si="7"/>
        <v>-0.74745978026047422</v>
      </c>
      <c r="S180" s="1">
        <f t="shared" si="8"/>
        <v>-74.745978026047425</v>
      </c>
    </row>
    <row r="181" spans="1:19" x14ac:dyDescent="0.2">
      <c r="A181" s="5">
        <v>30528</v>
      </c>
      <c r="B181" s="14">
        <v>15.7526334546</v>
      </c>
      <c r="C181" s="14">
        <v>14.2909090911</v>
      </c>
      <c r="D181" s="1">
        <v>14.39</v>
      </c>
      <c r="E181" s="1">
        <v>14.799999999999999</v>
      </c>
      <c r="F181" s="1">
        <v>15.37</v>
      </c>
      <c r="G181" s="1">
        <v>16.180000000000003</v>
      </c>
      <c r="H181" s="1">
        <v>130.92999999999998</v>
      </c>
      <c r="I181" s="1">
        <v>406.01</v>
      </c>
      <c r="J181" s="1">
        <v>36.01</v>
      </c>
      <c r="K181" s="1">
        <v>184.01</v>
      </c>
      <c r="L181" s="1">
        <v>240.41</v>
      </c>
      <c r="O181" s="5">
        <v>29798</v>
      </c>
      <c r="P181" s="1">
        <v>15.7426334546</v>
      </c>
      <c r="Q181" s="8">
        <f t="shared" si="6"/>
        <v>1.4919526089851587E-2</v>
      </c>
      <c r="R181" s="1">
        <f t="shared" si="7"/>
        <v>0.11152911202202867</v>
      </c>
      <c r="S181" s="1">
        <f t="shared" si="8"/>
        <v>11.152911202202867</v>
      </c>
    </row>
    <row r="182" spans="1:19" x14ac:dyDescent="0.2">
      <c r="A182" s="5">
        <v>30559</v>
      </c>
      <c r="B182" s="14">
        <v>16.365740285800001</v>
      </c>
      <c r="C182" s="14">
        <v>14.947142857199999</v>
      </c>
      <c r="D182" s="1">
        <v>14.9</v>
      </c>
      <c r="E182" s="1">
        <v>15.43</v>
      </c>
      <c r="F182" s="1">
        <v>15.77</v>
      </c>
      <c r="G182" s="1">
        <v>16.350000000000001</v>
      </c>
      <c r="H182" s="1">
        <v>122.80000000000001</v>
      </c>
      <c r="I182" s="1">
        <v>427.01</v>
      </c>
      <c r="J182" s="1">
        <v>36.01</v>
      </c>
      <c r="K182" s="1">
        <v>184.51</v>
      </c>
      <c r="L182" s="1">
        <v>230.51</v>
      </c>
      <c r="O182" s="5">
        <v>29829</v>
      </c>
      <c r="P182" s="1">
        <v>16.3557402858</v>
      </c>
      <c r="Q182" s="8">
        <f t="shared" si="6"/>
        <v>3.8945633395335744E-2</v>
      </c>
      <c r="R182" s="1">
        <f t="shared" si="7"/>
        <v>0.29113337002519152</v>
      </c>
      <c r="S182" s="1">
        <f t="shared" si="8"/>
        <v>29.113337002519152</v>
      </c>
    </row>
    <row r="183" spans="1:19" x14ac:dyDescent="0.2">
      <c r="A183" s="5">
        <v>30589</v>
      </c>
      <c r="B183" s="14">
        <v>15.4889498573</v>
      </c>
      <c r="C183" s="14">
        <v>15.333809523999999</v>
      </c>
      <c r="D183" s="1">
        <v>15.5</v>
      </c>
      <c r="E183" s="1">
        <v>15.959999999999999</v>
      </c>
      <c r="F183" s="1">
        <v>16.37</v>
      </c>
      <c r="G183" s="1">
        <v>16.930000000000003</v>
      </c>
      <c r="H183" s="1">
        <v>116.19000000000001</v>
      </c>
      <c r="I183" s="1">
        <v>430.51</v>
      </c>
      <c r="J183" s="1">
        <v>36.01</v>
      </c>
      <c r="K183" s="1">
        <v>180.31</v>
      </c>
      <c r="L183" s="1">
        <v>232.31</v>
      </c>
      <c r="O183" s="5">
        <v>29859</v>
      </c>
      <c r="P183" s="1">
        <v>15.4789498573</v>
      </c>
      <c r="Q183" s="8">
        <f t="shared" si="6"/>
        <v>-5.3607504960275443E-2</v>
      </c>
      <c r="R183" s="1">
        <f t="shared" si="7"/>
        <v>-0.40073641682243888</v>
      </c>
      <c r="S183" s="1">
        <f t="shared" si="8"/>
        <v>-40.073641682243888</v>
      </c>
    </row>
    <row r="184" spans="1:19" x14ac:dyDescent="0.2">
      <c r="A184" s="5">
        <v>30620</v>
      </c>
      <c r="B184" s="14">
        <v>14.2232563334</v>
      </c>
      <c r="C184" s="14">
        <v>15.1580952381</v>
      </c>
      <c r="D184" s="1">
        <v>15.41</v>
      </c>
      <c r="E184" s="1">
        <v>15.83</v>
      </c>
      <c r="F184" s="1">
        <v>16.48</v>
      </c>
      <c r="G184" s="1">
        <v>17.12</v>
      </c>
      <c r="H184" s="1">
        <v>121.9</v>
      </c>
      <c r="I184" s="1">
        <v>428.01</v>
      </c>
      <c r="J184" s="1">
        <v>35.01</v>
      </c>
      <c r="K184" s="1">
        <v>186.20999999999998</v>
      </c>
      <c r="L184" s="1">
        <v>232.81</v>
      </c>
      <c r="O184" s="5">
        <v>29890</v>
      </c>
      <c r="P184" s="1">
        <v>14.2132563334</v>
      </c>
      <c r="Q184" s="8">
        <f t="shared" si="6"/>
        <v>-8.1768694618717164E-2</v>
      </c>
      <c r="R184" s="1">
        <f t="shared" si="7"/>
        <v>-0.61125198261017133</v>
      </c>
      <c r="S184" s="1">
        <f t="shared" si="8"/>
        <v>-61.125198261017132</v>
      </c>
    </row>
    <row r="185" spans="1:19" x14ac:dyDescent="0.2">
      <c r="A185" s="5">
        <v>30650</v>
      </c>
      <c r="B185" s="14">
        <v>11.326960833399999</v>
      </c>
      <c r="C185" s="14">
        <v>13.402777777699999</v>
      </c>
      <c r="D185" s="1">
        <v>14.23</v>
      </c>
      <c r="E185" s="1">
        <v>14.98</v>
      </c>
      <c r="F185" s="1">
        <v>15.83</v>
      </c>
      <c r="G185" s="1">
        <v>16.400000000000002</v>
      </c>
      <c r="H185" s="1">
        <v>126.36</v>
      </c>
      <c r="I185" s="1">
        <v>409.01</v>
      </c>
      <c r="J185" s="1">
        <v>36.01</v>
      </c>
      <c r="K185" s="1">
        <v>195.51</v>
      </c>
      <c r="L185" s="1">
        <v>214.20999999999998</v>
      </c>
      <c r="O185" s="5">
        <v>29920</v>
      </c>
      <c r="P185" s="1">
        <v>11.3169608334</v>
      </c>
      <c r="Q185" s="8">
        <f t="shared" si="6"/>
        <v>-0.20377423948894391</v>
      </c>
      <c r="R185" s="1">
        <f t="shared" si="7"/>
        <v>-1.5232896706166221</v>
      </c>
      <c r="S185" s="1">
        <f t="shared" si="8"/>
        <v>-152.32896706166221</v>
      </c>
    </row>
    <row r="186" spans="1:19" x14ac:dyDescent="0.2">
      <c r="A186" s="5">
        <v>30681</v>
      </c>
      <c r="B186" s="14">
        <v>11.3135012727</v>
      </c>
      <c r="C186" s="14">
        <v>13.734545454599999</v>
      </c>
      <c r="D186" s="1">
        <v>14.24</v>
      </c>
      <c r="E186" s="1">
        <v>15.01</v>
      </c>
      <c r="F186" s="1">
        <v>15.76</v>
      </c>
      <c r="G186" s="1">
        <v>16.560000000000002</v>
      </c>
      <c r="H186" s="1">
        <v>122.56</v>
      </c>
      <c r="I186" s="1">
        <v>400.01</v>
      </c>
      <c r="J186" s="1">
        <v>35.01</v>
      </c>
      <c r="K186" s="1">
        <v>191.51</v>
      </c>
      <c r="L186" s="1">
        <v>219.81</v>
      </c>
      <c r="O186" s="5">
        <v>29951</v>
      </c>
      <c r="P186" s="1">
        <v>11.3035012727</v>
      </c>
      <c r="Q186" s="8">
        <f t="shared" si="6"/>
        <v>-1.1893264365001599E-3</v>
      </c>
      <c r="R186" s="1">
        <f t="shared" si="7"/>
        <v>-8.8906658675581285E-3</v>
      </c>
      <c r="S186" s="1">
        <f t="shared" si="8"/>
        <v>-0.88906658675581285</v>
      </c>
    </row>
    <row r="187" spans="1:19" x14ac:dyDescent="0.2">
      <c r="A187" s="5">
        <v>30712</v>
      </c>
      <c r="B187" s="14">
        <v>12.85191945</v>
      </c>
      <c r="C187" s="14">
        <v>14.603999999999999</v>
      </c>
      <c r="D187" s="1">
        <v>15.19</v>
      </c>
      <c r="E187" s="1">
        <v>15.76</v>
      </c>
      <c r="F187" s="1">
        <v>16.200000000000003</v>
      </c>
      <c r="G187" s="1">
        <v>17.110000000000003</v>
      </c>
      <c r="H187" s="1">
        <v>120.41000000000001</v>
      </c>
      <c r="I187" s="1">
        <v>387.01</v>
      </c>
      <c r="J187" s="1">
        <v>35.01</v>
      </c>
      <c r="K187" s="1">
        <v>187.91</v>
      </c>
      <c r="L187" s="1">
        <v>228.31</v>
      </c>
      <c r="O187" s="5">
        <v>29982</v>
      </c>
      <c r="P187" s="1">
        <v>12.841919450000001</v>
      </c>
      <c r="Q187" s="8">
        <f t="shared" si="6"/>
        <v>0.13610103101554549</v>
      </c>
      <c r="R187" s="1">
        <f t="shared" si="7"/>
        <v>1.0174067891319576</v>
      </c>
      <c r="S187" s="1">
        <f t="shared" si="8"/>
        <v>101.74067891319577</v>
      </c>
    </row>
    <row r="188" spans="1:19" x14ac:dyDescent="0.2">
      <c r="A188" s="5">
        <v>30741</v>
      </c>
      <c r="B188" s="14">
        <v>14.1568034445</v>
      </c>
      <c r="C188" s="14">
        <v>14.435555555600001</v>
      </c>
      <c r="D188" s="1">
        <v>15.28</v>
      </c>
      <c r="E188" s="1">
        <v>15.73</v>
      </c>
      <c r="F188" s="1">
        <v>16.360000000000003</v>
      </c>
      <c r="G188" s="1">
        <v>17.190000000000001</v>
      </c>
      <c r="H188" s="1">
        <v>113.12</v>
      </c>
      <c r="I188" s="1">
        <v>363.01</v>
      </c>
      <c r="J188" s="1">
        <v>34.01</v>
      </c>
      <c r="K188" s="1">
        <v>182.01</v>
      </c>
      <c r="L188" s="1">
        <v>237.26</v>
      </c>
      <c r="O188" s="5">
        <v>30010</v>
      </c>
      <c r="P188" s="1">
        <v>14.1468034445</v>
      </c>
      <c r="Q188" s="8">
        <f t="shared" si="6"/>
        <v>0.10161128946342979</v>
      </c>
      <c r="R188" s="1">
        <f t="shared" si="7"/>
        <v>0.75958289941784429</v>
      </c>
      <c r="S188" s="1">
        <f t="shared" si="8"/>
        <v>75.958289941784429</v>
      </c>
    </row>
    <row r="189" spans="1:19" x14ac:dyDescent="0.2">
      <c r="A189" s="5">
        <v>30772</v>
      </c>
      <c r="B189" s="14">
        <v>13.285028347899999</v>
      </c>
      <c r="C189" s="14">
        <v>13.871304347900001</v>
      </c>
      <c r="D189" s="1">
        <v>14.59</v>
      </c>
      <c r="E189" s="1">
        <v>15.22</v>
      </c>
      <c r="F189" s="1">
        <v>16.130000000000003</v>
      </c>
      <c r="G189" s="1">
        <v>16.830000000000002</v>
      </c>
      <c r="H189" s="1">
        <v>111.97</v>
      </c>
      <c r="I189" s="1">
        <v>320.01</v>
      </c>
      <c r="J189" s="1">
        <v>31.51</v>
      </c>
      <c r="K189" s="1">
        <v>178.10999999999999</v>
      </c>
      <c r="L189" s="1">
        <v>248.26</v>
      </c>
      <c r="O189" s="5">
        <v>30041</v>
      </c>
      <c r="P189" s="1">
        <v>13.275028347899999</v>
      </c>
      <c r="Q189" s="8">
        <f t="shared" si="6"/>
        <v>-6.1623468511462831E-2</v>
      </c>
      <c r="R189" s="1">
        <f t="shared" si="7"/>
        <v>-0.46065878241775055</v>
      </c>
      <c r="S189" s="1">
        <f t="shared" si="8"/>
        <v>-46.065878241775053</v>
      </c>
    </row>
    <row r="190" spans="1:19" x14ac:dyDescent="0.2">
      <c r="A190" s="5">
        <v>30802</v>
      </c>
      <c r="B190" s="14">
        <v>13.312524571499999</v>
      </c>
      <c r="C190" s="14">
        <v>13.8819047619</v>
      </c>
      <c r="D190" s="1">
        <v>14.47</v>
      </c>
      <c r="E190" s="1">
        <v>14.91</v>
      </c>
      <c r="F190" s="1">
        <v>15.959999999999999</v>
      </c>
      <c r="G190" s="1">
        <v>16.790000000000003</v>
      </c>
      <c r="H190" s="1">
        <v>116.45</v>
      </c>
      <c r="I190" s="1">
        <v>362.01</v>
      </c>
      <c r="J190" s="1">
        <v>28.21</v>
      </c>
      <c r="K190" s="1">
        <v>179.45999999999998</v>
      </c>
      <c r="L190" s="1">
        <v>235.85999999999999</v>
      </c>
      <c r="O190" s="5">
        <v>30071</v>
      </c>
      <c r="P190" s="1">
        <v>13.302524571499999</v>
      </c>
      <c r="Q190" s="8">
        <f t="shared" si="6"/>
        <v>2.0712741908646137E-3</v>
      </c>
      <c r="R190" s="1">
        <f t="shared" si="7"/>
        <v>1.5483559589631326E-2</v>
      </c>
      <c r="S190" s="1">
        <f t="shared" si="8"/>
        <v>1.5483559589631326</v>
      </c>
    </row>
    <row r="191" spans="1:19" x14ac:dyDescent="0.2">
      <c r="A191" s="5">
        <v>30833</v>
      </c>
      <c r="B191" s="14">
        <v>12.6483517501</v>
      </c>
      <c r="C191" s="14">
        <v>13.6325</v>
      </c>
      <c r="D191" s="1">
        <v>14.27</v>
      </c>
      <c r="E191" s="1">
        <v>14.78</v>
      </c>
      <c r="F191" s="1">
        <v>15.709999999999999</v>
      </c>
      <c r="G191" s="1">
        <v>16.650000000000002</v>
      </c>
      <c r="H191" s="1">
        <v>111.89</v>
      </c>
      <c r="I191" s="1">
        <v>324.01</v>
      </c>
      <c r="J191" s="1">
        <v>33.86</v>
      </c>
      <c r="K191" s="1">
        <v>179.10999999999999</v>
      </c>
      <c r="L191" s="1">
        <v>243.31</v>
      </c>
      <c r="O191" s="5">
        <v>30102</v>
      </c>
      <c r="P191" s="1">
        <v>12.6383517501</v>
      </c>
      <c r="Q191" s="8">
        <f t="shared" si="6"/>
        <v>-4.9928328854430881E-2</v>
      </c>
      <c r="R191" s="1">
        <f t="shared" si="7"/>
        <v>-0.37323318102350667</v>
      </c>
      <c r="S191" s="1">
        <f t="shared" si="8"/>
        <v>-37.323318102350669</v>
      </c>
    </row>
    <row r="192" spans="1:19" x14ac:dyDescent="0.2">
      <c r="A192" s="5">
        <v>30863</v>
      </c>
      <c r="B192" s="14">
        <v>13.0560460001</v>
      </c>
      <c r="C192" s="14">
        <v>14.3095454547</v>
      </c>
      <c r="D192" s="1">
        <v>14.82</v>
      </c>
      <c r="E192" s="1">
        <v>15.27</v>
      </c>
      <c r="F192" s="1">
        <v>16.080000000000002</v>
      </c>
      <c r="G192" s="1">
        <v>16.930000000000003</v>
      </c>
      <c r="H192" s="1">
        <v>109.62</v>
      </c>
      <c r="I192" s="1">
        <v>318.01</v>
      </c>
      <c r="J192" s="1">
        <v>36.11</v>
      </c>
      <c r="K192" s="1">
        <v>173.56</v>
      </c>
      <c r="L192" s="1">
        <v>255.01</v>
      </c>
      <c r="O192" s="5">
        <v>30132</v>
      </c>
      <c r="P192" s="1">
        <v>13.0460460001</v>
      </c>
      <c r="Q192" s="8">
        <f t="shared" si="6"/>
        <v>3.2258498423006321E-2</v>
      </c>
      <c r="R192" s="1">
        <f t="shared" si="7"/>
        <v>0.24114450168287457</v>
      </c>
      <c r="S192" s="1">
        <f t="shared" si="8"/>
        <v>24.114450168287458</v>
      </c>
    </row>
    <row r="193" spans="1:19" x14ac:dyDescent="0.2">
      <c r="A193" s="5">
        <v>30894</v>
      </c>
      <c r="B193" s="14">
        <v>11.8545588095</v>
      </c>
      <c r="C193" s="14">
        <v>13.9561904763</v>
      </c>
      <c r="D193" s="1">
        <v>14.62</v>
      </c>
      <c r="E193" s="1">
        <v>15.22</v>
      </c>
      <c r="F193" s="1">
        <v>16.21</v>
      </c>
      <c r="G193" s="1">
        <v>16.810000000000002</v>
      </c>
      <c r="H193" s="1">
        <v>107.10000000000001</v>
      </c>
      <c r="I193" s="1">
        <v>342.51</v>
      </c>
      <c r="J193" s="1">
        <v>34.36</v>
      </c>
      <c r="K193" s="1">
        <v>173.81</v>
      </c>
      <c r="L193" s="1">
        <v>258.11</v>
      </c>
      <c r="O193" s="5">
        <v>30163</v>
      </c>
      <c r="P193" s="1">
        <v>11.844558809500001</v>
      </c>
      <c r="Q193" s="8">
        <f t="shared" si="6"/>
        <v>-9.209588794879231E-2</v>
      </c>
      <c r="R193" s="1">
        <f t="shared" si="7"/>
        <v>-0.68845166675875513</v>
      </c>
      <c r="S193" s="1">
        <f t="shared" si="8"/>
        <v>-68.845166675875518</v>
      </c>
    </row>
    <row r="194" spans="1:19" x14ac:dyDescent="0.2">
      <c r="A194" s="5">
        <v>30925</v>
      </c>
      <c r="B194" s="14">
        <v>9.0083120909000005</v>
      </c>
      <c r="C194" s="14">
        <v>13.065</v>
      </c>
      <c r="D194" s="1">
        <v>13.72</v>
      </c>
      <c r="E194" s="1">
        <v>14.49</v>
      </c>
      <c r="F194" s="1">
        <v>15.709999999999999</v>
      </c>
      <c r="G194" s="1">
        <v>16.330000000000002</v>
      </c>
      <c r="H194" s="1">
        <v>119.52000000000001</v>
      </c>
      <c r="I194" s="1">
        <v>413.51</v>
      </c>
      <c r="J194" s="1">
        <v>33.839999999999996</v>
      </c>
      <c r="K194" s="1">
        <v>172.06</v>
      </c>
      <c r="L194" s="1">
        <v>261.11</v>
      </c>
      <c r="O194" s="5">
        <v>30194</v>
      </c>
      <c r="P194" s="1">
        <v>8.9983120909000007</v>
      </c>
      <c r="Q194" s="8">
        <f t="shared" si="6"/>
        <v>-0.24029993555497819</v>
      </c>
      <c r="R194" s="1">
        <f t="shared" si="7"/>
        <v>-1.7963330919490375</v>
      </c>
      <c r="S194" s="1">
        <f t="shared" si="8"/>
        <v>-179.63330919490375</v>
      </c>
    </row>
    <row r="195" spans="1:19" x14ac:dyDescent="0.2">
      <c r="A195" s="5">
        <v>30955</v>
      </c>
      <c r="B195" s="14">
        <v>8.2030621429000004</v>
      </c>
      <c r="C195" s="14">
        <v>12.349047619</v>
      </c>
      <c r="D195" s="1">
        <v>12.95</v>
      </c>
      <c r="E195" s="1">
        <v>13.73</v>
      </c>
      <c r="F195" s="1">
        <v>15.08</v>
      </c>
      <c r="G195" s="1">
        <v>15.64</v>
      </c>
      <c r="H195" s="1">
        <v>120.43</v>
      </c>
      <c r="I195" s="1">
        <v>395.51</v>
      </c>
      <c r="J195" s="1">
        <v>33.839999999999996</v>
      </c>
      <c r="K195" s="1">
        <v>169.45999999999998</v>
      </c>
      <c r="L195" s="1">
        <v>268.31</v>
      </c>
      <c r="O195" s="5">
        <v>30224</v>
      </c>
      <c r="P195" s="1">
        <v>8.1930621429000006</v>
      </c>
      <c r="Q195" s="8">
        <f t="shared" si="6"/>
        <v>-8.9488999699660288E-2</v>
      </c>
      <c r="R195" s="1">
        <f t="shared" si="7"/>
        <v>-0.66896418908584687</v>
      </c>
      <c r="S195" s="1">
        <f t="shared" si="8"/>
        <v>-66.896418908584693</v>
      </c>
    </row>
    <row r="196" spans="1:19" x14ac:dyDescent="0.2">
      <c r="A196" s="5">
        <v>30986</v>
      </c>
      <c r="B196" s="14">
        <v>7.9814015999999999</v>
      </c>
      <c r="C196" s="14">
        <v>10.916499999999999</v>
      </c>
      <c r="D196" s="1">
        <v>12.129999999999999</v>
      </c>
      <c r="E196" s="1">
        <v>12.98</v>
      </c>
      <c r="F196" s="1">
        <v>14.35</v>
      </c>
      <c r="G196" s="1">
        <v>14.74</v>
      </c>
      <c r="H196" s="1">
        <v>133.72</v>
      </c>
      <c r="I196" s="1">
        <v>423.01</v>
      </c>
      <c r="J196" s="1">
        <v>35.809999999999995</v>
      </c>
      <c r="K196" s="1">
        <v>167.70999999999998</v>
      </c>
      <c r="L196" s="1">
        <v>277.11</v>
      </c>
      <c r="O196" s="5">
        <v>30255</v>
      </c>
      <c r="P196" s="1">
        <v>7.9714016000000001</v>
      </c>
      <c r="Q196" s="8">
        <f t="shared" si="6"/>
        <v>-2.7054663938084311E-2</v>
      </c>
      <c r="R196" s="1">
        <f t="shared" si="7"/>
        <v>-0.20224386665481275</v>
      </c>
      <c r="S196" s="1">
        <f t="shared" si="8"/>
        <v>-20.224386665481276</v>
      </c>
    </row>
    <row r="197" spans="1:19" x14ac:dyDescent="0.2">
      <c r="A197" s="5">
        <v>31016</v>
      </c>
      <c r="B197" s="14">
        <v>8.3567965263000001</v>
      </c>
      <c r="C197" s="14">
        <v>10.560526315800001</v>
      </c>
      <c r="D197" s="1">
        <v>11.69</v>
      </c>
      <c r="E197" s="1">
        <v>12.52</v>
      </c>
      <c r="F197" s="1">
        <v>13.82</v>
      </c>
      <c r="G197" s="1">
        <v>14.31</v>
      </c>
      <c r="H197" s="1">
        <v>138.54999999999998</v>
      </c>
      <c r="I197" s="1">
        <v>438.01</v>
      </c>
      <c r="J197" s="1">
        <v>35.86</v>
      </c>
      <c r="K197" s="1">
        <v>163.20999999999998</v>
      </c>
      <c r="L197" s="1">
        <v>249.20999999999998</v>
      </c>
      <c r="O197" s="5">
        <v>30285</v>
      </c>
      <c r="P197" s="1">
        <v>8.3467965263000004</v>
      </c>
      <c r="Q197" s="8">
        <f t="shared" si="6"/>
        <v>4.7092712817279336E-2</v>
      </c>
      <c r="R197" s="1">
        <f t="shared" si="7"/>
        <v>0.35203587644732082</v>
      </c>
      <c r="S197" s="1">
        <f t="shared" si="8"/>
        <v>35.203587644732082</v>
      </c>
    </row>
    <row r="198" spans="1:19" x14ac:dyDescent="0.2">
      <c r="A198" s="5">
        <v>31047</v>
      </c>
      <c r="B198" s="14">
        <v>8.2200030455000004</v>
      </c>
      <c r="C198" s="14">
        <v>10.549999999999999</v>
      </c>
      <c r="D198" s="1">
        <v>11.84</v>
      </c>
      <c r="E198" s="1">
        <v>12.45</v>
      </c>
      <c r="F198" s="1">
        <v>13.67</v>
      </c>
      <c r="G198" s="1">
        <v>14.15</v>
      </c>
      <c r="H198" s="1">
        <v>140.64999999999998</v>
      </c>
      <c r="I198" s="1">
        <v>448.01</v>
      </c>
      <c r="J198" s="1">
        <v>34.01</v>
      </c>
      <c r="K198" s="1">
        <v>161.81</v>
      </c>
      <c r="L198" s="1">
        <v>234.70999999999998</v>
      </c>
      <c r="O198" s="5">
        <v>30316</v>
      </c>
      <c r="P198" s="1">
        <v>8.2100030455000006</v>
      </c>
      <c r="Q198" s="8">
        <f t="shared" si="6"/>
        <v>-1.6388740323185824E-2</v>
      </c>
      <c r="R198" s="1">
        <f t="shared" si="7"/>
        <v>-0.12251204524839653</v>
      </c>
      <c r="S198" s="1">
        <f t="shared" si="8"/>
        <v>-12.251204524839652</v>
      </c>
    </row>
    <row r="199" spans="1:19" x14ac:dyDescent="0.2">
      <c r="A199" s="5">
        <v>31078</v>
      </c>
      <c r="B199" s="14">
        <v>8.1349702379999993</v>
      </c>
      <c r="C199" s="14">
        <v>10.467142857299999</v>
      </c>
      <c r="D199" s="1">
        <v>11.799999999999999</v>
      </c>
      <c r="E199" s="1">
        <v>12.36</v>
      </c>
      <c r="F199" s="1">
        <v>13.54</v>
      </c>
      <c r="G199" s="1">
        <v>13.95</v>
      </c>
      <c r="H199" s="1">
        <v>145.31</v>
      </c>
      <c r="I199" s="1">
        <v>500.01</v>
      </c>
      <c r="J199" s="1">
        <v>31.310000000000002</v>
      </c>
      <c r="K199" s="1">
        <v>152.03</v>
      </c>
      <c r="L199" s="1">
        <v>239.85999999999999</v>
      </c>
      <c r="O199" s="5">
        <v>30347</v>
      </c>
      <c r="P199" s="1">
        <v>8.1249702379999995</v>
      </c>
      <c r="Q199" s="8">
        <f t="shared" si="6"/>
        <v>-1.0357219970412612E-2</v>
      </c>
      <c r="R199" s="1">
        <f t="shared" si="7"/>
        <v>-7.742414466520306E-2</v>
      </c>
      <c r="S199" s="1">
        <f t="shared" si="8"/>
        <v>-7.7424144665203061</v>
      </c>
    </row>
    <row r="200" spans="1:19" x14ac:dyDescent="0.2">
      <c r="A200" s="5">
        <v>31106</v>
      </c>
      <c r="B200" s="14">
        <v>8.4067480525999994</v>
      </c>
      <c r="C200" s="14">
        <v>10.7347368421</v>
      </c>
      <c r="D200" s="1">
        <v>12.02</v>
      </c>
      <c r="E200" s="1">
        <v>12.59</v>
      </c>
      <c r="F200" s="1">
        <v>13.53</v>
      </c>
      <c r="G200" s="1">
        <v>13.959999999999999</v>
      </c>
      <c r="H200" s="1">
        <v>148.07</v>
      </c>
      <c r="I200" s="1">
        <v>413.01</v>
      </c>
      <c r="J200" s="1">
        <v>29.51</v>
      </c>
      <c r="K200" s="1">
        <v>151.16</v>
      </c>
      <c r="L200" s="1">
        <v>237.85999999999999</v>
      </c>
      <c r="O200" s="5">
        <v>30375</v>
      </c>
      <c r="P200" s="1">
        <v>8.3967480525999996</v>
      </c>
      <c r="Q200" s="8">
        <f t="shared" si="6"/>
        <v>3.3449699708303138E-2</v>
      </c>
      <c r="R200" s="1">
        <f t="shared" si="7"/>
        <v>0.25004918275575538</v>
      </c>
      <c r="S200" s="1">
        <f t="shared" si="8"/>
        <v>25.004918275575537</v>
      </c>
    </row>
    <row r="201" spans="1:19" x14ac:dyDescent="0.2">
      <c r="A201" s="5">
        <v>31137</v>
      </c>
      <c r="B201" s="14">
        <v>8.6552279564999992</v>
      </c>
      <c r="C201" s="14">
        <v>10.5165217392</v>
      </c>
      <c r="D201" s="1">
        <v>11.74</v>
      </c>
      <c r="E201" s="1">
        <v>12.33</v>
      </c>
      <c r="F201" s="1">
        <v>13.16</v>
      </c>
      <c r="G201" s="1">
        <v>13.62</v>
      </c>
      <c r="H201" s="1">
        <v>152.97</v>
      </c>
      <c r="I201" s="1">
        <v>418.01</v>
      </c>
      <c r="J201" s="1">
        <v>28.310000000000002</v>
      </c>
      <c r="K201" s="1">
        <v>148.26</v>
      </c>
      <c r="L201" s="1">
        <v>239.01</v>
      </c>
      <c r="O201" s="5">
        <v>30406</v>
      </c>
      <c r="P201" s="1">
        <v>8.6452279564999994</v>
      </c>
      <c r="Q201" s="8">
        <f t="shared" si="6"/>
        <v>2.9592397240388646E-2</v>
      </c>
      <c r="R201" s="1">
        <f t="shared" si="7"/>
        <v>0.22121438489045925</v>
      </c>
      <c r="S201" s="1">
        <f t="shared" si="8"/>
        <v>22.121438489045925</v>
      </c>
    </row>
    <row r="202" spans="1:19" x14ac:dyDescent="0.2">
      <c r="A202" s="5">
        <v>31167</v>
      </c>
      <c r="B202" s="14">
        <v>8.510633799999999</v>
      </c>
      <c r="C202" s="14">
        <v>10.41</v>
      </c>
      <c r="D202" s="1">
        <v>11.52</v>
      </c>
      <c r="E202" s="1">
        <v>12.07</v>
      </c>
      <c r="F202" s="1">
        <v>12.87</v>
      </c>
      <c r="G202" s="1">
        <v>13.299999999999999</v>
      </c>
      <c r="H202" s="1">
        <v>164.42999999999998</v>
      </c>
      <c r="I202" s="1">
        <v>429.01</v>
      </c>
      <c r="J202" s="1">
        <v>29.26</v>
      </c>
      <c r="K202" s="1">
        <v>155.73999999999998</v>
      </c>
      <c r="L202" s="1">
        <v>238.31</v>
      </c>
      <c r="O202" s="5">
        <v>30436</v>
      </c>
      <c r="P202" s="1">
        <v>8.5006337999999992</v>
      </c>
      <c r="Q202" s="8">
        <f t="shared" si="6"/>
        <v>-1.6725314500386945E-2</v>
      </c>
      <c r="R202" s="1">
        <f t="shared" si="7"/>
        <v>-0.12502806478458806</v>
      </c>
      <c r="S202" s="1">
        <f t="shared" si="8"/>
        <v>-12.502806478458805</v>
      </c>
    </row>
    <row r="203" spans="1:19" x14ac:dyDescent="0.2">
      <c r="A203" s="5">
        <v>31198</v>
      </c>
      <c r="B203" s="14">
        <v>8.4904583809999998</v>
      </c>
      <c r="C203" s="14">
        <v>10.389047619099999</v>
      </c>
      <c r="D203" s="1">
        <v>11.47</v>
      </c>
      <c r="E203" s="1">
        <v>11.959999999999999</v>
      </c>
      <c r="F203" s="1">
        <v>12.08</v>
      </c>
      <c r="G203" s="1">
        <v>13.1</v>
      </c>
      <c r="H203" s="1">
        <v>162.39999999999998</v>
      </c>
      <c r="I203" s="1">
        <v>436.51</v>
      </c>
      <c r="J203" s="1">
        <v>31.01</v>
      </c>
      <c r="K203" s="1">
        <v>160.06</v>
      </c>
      <c r="L203" s="1">
        <v>238.85999999999999</v>
      </c>
      <c r="O203" s="5">
        <v>30467</v>
      </c>
      <c r="P203" s="1">
        <v>8.480458381</v>
      </c>
      <c r="Q203" s="8">
        <f t="shared" si="6"/>
        <v>-2.3734017338800095E-3</v>
      </c>
      <c r="R203" s="1">
        <f t="shared" si="7"/>
        <v>-1.7742077480010211E-2</v>
      </c>
      <c r="S203" s="1">
        <f t="shared" si="8"/>
        <v>-1.774207748001021</v>
      </c>
    </row>
    <row r="204" spans="1:19" x14ac:dyDescent="0.2">
      <c r="A204" s="5">
        <v>31228</v>
      </c>
      <c r="B204" s="14">
        <v>9.1248005454999994</v>
      </c>
      <c r="C204" s="14">
        <v>10.858636363600001</v>
      </c>
      <c r="D204" s="1">
        <v>11.75</v>
      </c>
      <c r="E204" s="1">
        <v>12.16</v>
      </c>
      <c r="F204" s="1">
        <v>12.89</v>
      </c>
      <c r="G204" s="1">
        <v>13.379999999999999</v>
      </c>
      <c r="H204" s="1">
        <v>168.12</v>
      </c>
      <c r="I204" s="1">
        <v>416.01</v>
      </c>
      <c r="J204" s="1">
        <v>30.26</v>
      </c>
      <c r="K204" s="1">
        <v>153.31</v>
      </c>
      <c r="L204" s="1">
        <v>239.29</v>
      </c>
      <c r="O204" s="5">
        <v>30497</v>
      </c>
      <c r="P204" s="1">
        <v>9.1148005454999996</v>
      </c>
      <c r="Q204" s="8">
        <f t="shared" si="6"/>
        <v>7.4800457239576623E-2</v>
      </c>
      <c r="R204" s="1">
        <f t="shared" si="7"/>
        <v>0.55916176723912903</v>
      </c>
      <c r="S204" s="1">
        <f t="shared" si="8"/>
        <v>55.916176723912905</v>
      </c>
    </row>
    <row r="205" spans="1:19" x14ac:dyDescent="0.2">
      <c r="A205" s="5">
        <v>31259</v>
      </c>
      <c r="B205" s="14">
        <v>9.4304983500000006</v>
      </c>
      <c r="C205" s="14">
        <v>11.387</v>
      </c>
      <c r="D205" s="1">
        <v>12.16</v>
      </c>
      <c r="E205" s="1">
        <v>12.4</v>
      </c>
      <c r="F205" s="1">
        <v>13</v>
      </c>
      <c r="G205" s="1">
        <v>13.4</v>
      </c>
      <c r="H205" s="1">
        <v>162.57</v>
      </c>
      <c r="I205" s="1">
        <v>421.64</v>
      </c>
      <c r="J205" s="1">
        <v>31.610000000000003</v>
      </c>
      <c r="K205" s="1">
        <v>152.01</v>
      </c>
      <c r="L205" s="1">
        <v>241.76</v>
      </c>
      <c r="O205" s="5">
        <v>30528</v>
      </c>
      <c r="P205" s="1">
        <v>9.4204983500000008</v>
      </c>
      <c r="Q205" s="8">
        <f t="shared" si="6"/>
        <v>3.3538616997047077E-2</v>
      </c>
      <c r="R205" s="1">
        <f t="shared" si="7"/>
        <v>0.25071387318876881</v>
      </c>
      <c r="S205" s="1">
        <f t="shared" si="8"/>
        <v>25.07138731887688</v>
      </c>
    </row>
    <row r="206" spans="1:19" x14ac:dyDescent="0.2">
      <c r="A206" s="5">
        <v>31290</v>
      </c>
      <c r="B206" s="14">
        <v>9.7098753913000007</v>
      </c>
      <c r="C206" s="14">
        <v>11.8560869566</v>
      </c>
      <c r="D206" s="1">
        <v>12.52</v>
      </c>
      <c r="E206" s="1">
        <v>12.73</v>
      </c>
      <c r="F206" s="1">
        <v>13.18</v>
      </c>
      <c r="G206" s="1">
        <v>13.65</v>
      </c>
      <c r="H206" s="1">
        <v>164.04999999999998</v>
      </c>
      <c r="I206" s="1">
        <v>414.64</v>
      </c>
      <c r="J206" s="1">
        <v>31.71</v>
      </c>
      <c r="K206" s="1">
        <v>149.41</v>
      </c>
      <c r="L206" s="1">
        <v>246.45999999999998</v>
      </c>
      <c r="O206" s="5">
        <v>30559</v>
      </c>
      <c r="P206" s="1">
        <v>9.6998753913000009</v>
      </c>
      <c r="Q206" s="8">
        <f t="shared" si="6"/>
        <v>2.9656291092073683E-2</v>
      </c>
      <c r="R206" s="1">
        <f t="shared" si="7"/>
        <v>0.22169201564757468</v>
      </c>
      <c r="S206" s="1">
        <f t="shared" si="8"/>
        <v>22.169201564757469</v>
      </c>
    </row>
    <row r="207" spans="1:19" x14ac:dyDescent="0.2">
      <c r="A207" s="5">
        <v>31320</v>
      </c>
      <c r="B207" s="14">
        <v>9.3400586665999992</v>
      </c>
      <c r="C207" s="14">
        <v>11.663809523799999</v>
      </c>
      <c r="D207" s="1">
        <v>12.379999999999999</v>
      </c>
      <c r="E207" s="1">
        <v>12.629999999999999</v>
      </c>
      <c r="F207" s="1">
        <v>13.12</v>
      </c>
      <c r="G207" s="1">
        <v>13.56</v>
      </c>
      <c r="H207" s="1">
        <v>166.07999999999998</v>
      </c>
      <c r="I207" s="1">
        <v>406.89</v>
      </c>
      <c r="J207" s="1">
        <v>32.01</v>
      </c>
      <c r="K207" s="1">
        <v>149.78</v>
      </c>
      <c r="L207" s="1">
        <v>235.66</v>
      </c>
      <c r="O207" s="5">
        <v>30589</v>
      </c>
      <c r="P207" s="1">
        <v>9.3300586665999994</v>
      </c>
      <c r="Q207" s="8">
        <f t="shared" si="6"/>
        <v>-3.8125925311545461E-2</v>
      </c>
      <c r="R207" s="1">
        <f t="shared" si="7"/>
        <v>-0.28500574142949542</v>
      </c>
      <c r="S207" s="1">
        <f t="shared" si="8"/>
        <v>-28.500574142949542</v>
      </c>
    </row>
    <row r="208" spans="1:19" x14ac:dyDescent="0.2">
      <c r="A208" s="5">
        <v>31351</v>
      </c>
      <c r="B208" s="14">
        <v>8.9581251000000002</v>
      </c>
      <c r="C208" s="14">
        <v>11.551</v>
      </c>
      <c r="D208" s="1">
        <v>12.26</v>
      </c>
      <c r="E208" s="1">
        <v>12.5</v>
      </c>
      <c r="F208" s="1">
        <v>12.98</v>
      </c>
      <c r="G208" s="1">
        <v>13.47</v>
      </c>
      <c r="H208" s="1">
        <v>163.56</v>
      </c>
      <c r="I208" s="1">
        <v>382.89</v>
      </c>
      <c r="J208" s="1">
        <v>30.21</v>
      </c>
      <c r="K208" s="1">
        <v>149.53</v>
      </c>
      <c r="L208" s="1">
        <v>234.06</v>
      </c>
      <c r="O208" s="5">
        <v>30620</v>
      </c>
      <c r="P208" s="1">
        <v>8.9481251000000004</v>
      </c>
      <c r="Q208" s="8">
        <f t="shared" si="6"/>
        <v>-4.0935816188086283E-2</v>
      </c>
      <c r="R208" s="1">
        <f t="shared" si="7"/>
        <v>-0.30601074068028028</v>
      </c>
      <c r="S208" s="1">
        <f t="shared" si="8"/>
        <v>-30.601074068028026</v>
      </c>
    </row>
    <row r="209" spans="1:19" x14ac:dyDescent="0.2">
      <c r="A209" s="5">
        <v>31381</v>
      </c>
      <c r="B209" s="14">
        <v>9.0950257895999993</v>
      </c>
      <c r="C209" s="14">
        <v>11.7</v>
      </c>
      <c r="D209" s="1">
        <v>12.42</v>
      </c>
      <c r="E209" s="1">
        <v>12.62</v>
      </c>
      <c r="F209" s="1">
        <v>13.1</v>
      </c>
      <c r="G209" s="1">
        <v>13.62</v>
      </c>
      <c r="H209" s="1">
        <v>166.41</v>
      </c>
      <c r="I209" s="1">
        <v>403.51</v>
      </c>
      <c r="J209" s="1">
        <v>30.26</v>
      </c>
      <c r="K209" s="1">
        <v>146.31</v>
      </c>
      <c r="L209" s="1">
        <v>232.51</v>
      </c>
      <c r="O209" s="5">
        <v>30650</v>
      </c>
      <c r="P209" s="1">
        <v>9.0850257895999995</v>
      </c>
      <c r="Q209" s="8">
        <f t="shared" si="6"/>
        <v>1.5299371440392395E-2</v>
      </c>
      <c r="R209" s="1">
        <f t="shared" si="7"/>
        <v>0.11436859997870907</v>
      </c>
      <c r="S209" s="1">
        <f t="shared" si="8"/>
        <v>11.436859997870908</v>
      </c>
    </row>
    <row r="210" spans="1:19" x14ac:dyDescent="0.2">
      <c r="A210" s="5">
        <v>31412</v>
      </c>
      <c r="B210" s="14">
        <v>9.3410128095000005</v>
      </c>
      <c r="C210" s="14">
        <v>11.839523809599999</v>
      </c>
      <c r="D210" s="1">
        <v>12.58</v>
      </c>
      <c r="E210" s="1">
        <v>12.77</v>
      </c>
      <c r="F210" s="1">
        <v>13.22</v>
      </c>
      <c r="G210" s="1">
        <v>13.76</v>
      </c>
      <c r="H210" s="1">
        <v>164.94</v>
      </c>
      <c r="I210" s="1">
        <v>382.01</v>
      </c>
      <c r="J210" s="1">
        <v>29.26</v>
      </c>
      <c r="K210" s="1">
        <v>145.16</v>
      </c>
      <c r="L210" s="1">
        <v>231.70999999999998</v>
      </c>
      <c r="O210" s="5">
        <v>30681</v>
      </c>
      <c r="P210" s="1">
        <v>9.3310128095000007</v>
      </c>
      <c r="Q210" s="8">
        <f t="shared" si="6"/>
        <v>2.7076094839663778E-2</v>
      </c>
      <c r="R210" s="1">
        <f t="shared" si="7"/>
        <v>0.20240407076643097</v>
      </c>
      <c r="S210" s="1">
        <f t="shared" si="8"/>
        <v>20.240407076643095</v>
      </c>
    </row>
    <row r="211" spans="1:19" x14ac:dyDescent="0.2">
      <c r="A211" s="5">
        <v>31443</v>
      </c>
      <c r="B211" s="14">
        <v>9.2425000475000001</v>
      </c>
      <c r="C211" s="14">
        <v>11.6847619048</v>
      </c>
      <c r="D211" s="1">
        <v>12.209999999999999</v>
      </c>
      <c r="E211" s="1">
        <v>12.72</v>
      </c>
      <c r="F211" s="1">
        <v>13.14</v>
      </c>
      <c r="G211" s="1">
        <v>13.66</v>
      </c>
      <c r="H211" s="1">
        <v>163.41999999999999</v>
      </c>
      <c r="I211" s="1">
        <v>373.14</v>
      </c>
      <c r="J211" s="1">
        <v>28.96</v>
      </c>
      <c r="K211" s="1">
        <v>140.13</v>
      </c>
      <c r="L211" s="1">
        <v>234.67999999999998</v>
      </c>
      <c r="O211" s="5">
        <v>30712</v>
      </c>
      <c r="P211" s="1">
        <v>9.2325000475000003</v>
      </c>
      <c r="Q211" s="8">
        <f t="shared" ref="Q211:Q267" si="9">+P211/P210-1</f>
        <v>-1.0557563686945493E-2</v>
      </c>
      <c r="R211" s="1">
        <f t="shared" ref="R211:R267" si="10">+Q211*$P$267</f>
        <v>-7.8921789876554918E-2</v>
      </c>
      <c r="S211" s="1">
        <f t="shared" ref="S211:S267" si="11">+R211*100</f>
        <v>-7.892178987655492</v>
      </c>
    </row>
    <row r="212" spans="1:19" x14ac:dyDescent="0.2">
      <c r="A212" s="5">
        <v>31471</v>
      </c>
      <c r="B212" s="14">
        <v>9.4383488947999989</v>
      </c>
      <c r="C212" s="14">
        <v>11.8521052631</v>
      </c>
      <c r="D212" s="1">
        <v>12.09</v>
      </c>
      <c r="E212" s="1">
        <v>12.709999999999999</v>
      </c>
      <c r="F212" s="1">
        <v>13.12</v>
      </c>
      <c r="G212" s="1">
        <v>13.6</v>
      </c>
      <c r="H212" s="1">
        <v>157.07</v>
      </c>
      <c r="I212" s="1">
        <v>395.01</v>
      </c>
      <c r="J212" s="1">
        <v>30.41</v>
      </c>
      <c r="K212" s="1">
        <v>149.06</v>
      </c>
      <c r="L212" s="1">
        <v>233.44</v>
      </c>
      <c r="O212" s="5">
        <v>30740</v>
      </c>
      <c r="P212" s="1">
        <v>9.4283488947999992</v>
      </c>
      <c r="Q212" s="8">
        <f t="shared" si="9"/>
        <v>2.1212980914419921E-2</v>
      </c>
      <c r="R212" s="1">
        <f t="shared" si="10"/>
        <v>0.15857507205505547</v>
      </c>
      <c r="S212" s="1">
        <f t="shared" si="11"/>
        <v>15.857507205505547</v>
      </c>
    </row>
    <row r="213" spans="1:19" x14ac:dyDescent="0.2">
      <c r="A213" s="5">
        <v>31502</v>
      </c>
      <c r="B213" s="14">
        <v>9.8942985909000001</v>
      </c>
      <c r="C213" s="14">
        <v>12.3290909092</v>
      </c>
      <c r="D213" s="1">
        <v>12.58</v>
      </c>
      <c r="E213" s="1">
        <v>13.23</v>
      </c>
      <c r="F213" s="1">
        <v>13.549999999999999</v>
      </c>
      <c r="G213" s="1">
        <v>14</v>
      </c>
      <c r="H213" s="1">
        <v>159.19</v>
      </c>
      <c r="I213" s="1">
        <v>388.26</v>
      </c>
      <c r="J213" s="1">
        <v>30.51</v>
      </c>
      <c r="K213" s="1">
        <v>143.76</v>
      </c>
      <c r="L213" s="1">
        <v>224.76</v>
      </c>
      <c r="O213" s="5">
        <v>30772</v>
      </c>
      <c r="P213" s="1">
        <v>9.8842985909000003</v>
      </c>
      <c r="Q213" s="8">
        <f t="shared" si="9"/>
        <v>4.8359442484300796E-2</v>
      </c>
      <c r="R213" s="1">
        <f t="shared" si="10"/>
        <v>0.36150516079885003</v>
      </c>
      <c r="S213" s="1">
        <f t="shared" si="11"/>
        <v>36.150516079885001</v>
      </c>
    </row>
    <row r="214" spans="1:19" x14ac:dyDescent="0.2">
      <c r="A214" s="5">
        <v>31532</v>
      </c>
      <c r="B214" s="14">
        <v>10.085605190499999</v>
      </c>
      <c r="C214" s="14">
        <v>12.6466666668</v>
      </c>
      <c r="D214" s="1">
        <v>12.82</v>
      </c>
      <c r="E214" s="1">
        <v>13.49</v>
      </c>
      <c r="F214" s="1">
        <v>13.78</v>
      </c>
      <c r="G214" s="1">
        <v>14.32</v>
      </c>
      <c r="H214" s="1">
        <v>160.06</v>
      </c>
      <c r="I214" s="1">
        <v>375.51</v>
      </c>
      <c r="J214" s="1">
        <v>30.71</v>
      </c>
      <c r="K214" s="1">
        <v>139.81</v>
      </c>
      <c r="L214" s="1">
        <v>227.01</v>
      </c>
      <c r="O214" s="5">
        <v>30802</v>
      </c>
      <c r="P214" s="1">
        <v>10.075605190499999</v>
      </c>
      <c r="Q214" s="8">
        <f t="shared" si="9"/>
        <v>1.93545953555192E-2</v>
      </c>
      <c r="R214" s="1">
        <f t="shared" si="10"/>
        <v>0.14468293567414575</v>
      </c>
      <c r="S214" s="1">
        <f t="shared" si="11"/>
        <v>14.468293567414575</v>
      </c>
    </row>
    <row r="215" spans="1:19" x14ac:dyDescent="0.2">
      <c r="A215" s="5">
        <v>31563</v>
      </c>
      <c r="B215" s="14">
        <v>10.2320421364</v>
      </c>
      <c r="C215" s="14">
        <v>13.418636363699999</v>
      </c>
      <c r="D215" s="1">
        <v>13.29</v>
      </c>
      <c r="E215" s="1">
        <v>14.11</v>
      </c>
      <c r="F215" s="1">
        <v>14.379999999999999</v>
      </c>
      <c r="G215" s="1">
        <v>14.75</v>
      </c>
      <c r="H215" s="1">
        <v>150.56</v>
      </c>
      <c r="I215" s="1">
        <v>384.76</v>
      </c>
      <c r="J215" s="1">
        <v>30.21</v>
      </c>
      <c r="K215" s="1">
        <v>138.56</v>
      </c>
      <c r="L215" s="1">
        <v>231.59</v>
      </c>
      <c r="O215" s="5">
        <v>30833</v>
      </c>
      <c r="P215" s="1">
        <v>10.222042136400001</v>
      </c>
      <c r="Q215" s="8">
        <f t="shared" si="9"/>
        <v>1.4533811431800991E-2</v>
      </c>
      <c r="R215" s="1">
        <f t="shared" si="10"/>
        <v>0.10864574876724507</v>
      </c>
      <c r="S215" s="1">
        <f t="shared" si="11"/>
        <v>10.864574876724507</v>
      </c>
    </row>
    <row r="216" spans="1:19" x14ac:dyDescent="0.2">
      <c r="A216" s="5">
        <v>31593</v>
      </c>
      <c r="B216" s="14">
        <v>10.268244666699999</v>
      </c>
      <c r="C216" s="14">
        <v>13.5728571429</v>
      </c>
      <c r="D216" s="1">
        <v>13.56</v>
      </c>
      <c r="E216" s="1">
        <v>14.34</v>
      </c>
      <c r="F216" s="1">
        <v>14.67</v>
      </c>
      <c r="G216" s="1">
        <v>15.06</v>
      </c>
      <c r="H216" s="1">
        <v>153.19</v>
      </c>
      <c r="I216" s="1">
        <v>373.51</v>
      </c>
      <c r="J216" s="1">
        <v>30.76</v>
      </c>
      <c r="K216" s="1">
        <v>135.76</v>
      </c>
      <c r="L216" s="1">
        <v>237.31</v>
      </c>
      <c r="O216" s="5">
        <v>30863</v>
      </c>
      <c r="P216" s="1">
        <v>10.2582446667</v>
      </c>
      <c r="Q216" s="8">
        <f t="shared" si="9"/>
        <v>3.5416142701156783E-3</v>
      </c>
      <c r="R216" s="1">
        <f t="shared" si="10"/>
        <v>2.647490894092307E-2</v>
      </c>
      <c r="S216" s="1">
        <f t="shared" si="11"/>
        <v>2.6474908940923072</v>
      </c>
    </row>
    <row r="217" spans="1:19" x14ac:dyDescent="0.2">
      <c r="A217" s="5">
        <v>31624</v>
      </c>
      <c r="B217" s="14">
        <v>10.531867523899999</v>
      </c>
      <c r="C217" s="14">
        <v>13.3723809525</v>
      </c>
      <c r="D217" s="1">
        <v>13.45</v>
      </c>
      <c r="E217" s="1">
        <v>14.129999999999999</v>
      </c>
      <c r="F217" s="1">
        <v>14.58</v>
      </c>
      <c r="G217" s="1">
        <v>15.16</v>
      </c>
      <c r="H217" s="1">
        <v>150.66999999999999</v>
      </c>
      <c r="I217" s="1">
        <v>341.14</v>
      </c>
      <c r="J217" s="1">
        <v>29.560000000000002</v>
      </c>
      <c r="K217" s="1">
        <v>130.73999999999998</v>
      </c>
      <c r="L217" s="1">
        <v>245.31</v>
      </c>
      <c r="O217" s="5">
        <v>30894</v>
      </c>
      <c r="P217" s="1">
        <v>10.521867523899999</v>
      </c>
      <c r="Q217" s="8">
        <f t="shared" si="9"/>
        <v>2.5698632248045694E-2</v>
      </c>
      <c r="R217" s="1">
        <f t="shared" si="10"/>
        <v>0.19210701583576359</v>
      </c>
      <c r="S217" s="1">
        <f t="shared" si="11"/>
        <v>19.210701583576359</v>
      </c>
    </row>
    <row r="218" spans="1:19" x14ac:dyDescent="0.2">
      <c r="A218" s="5">
        <v>31655</v>
      </c>
      <c r="B218" s="14">
        <v>10.9070673479</v>
      </c>
      <c r="C218" s="14">
        <v>12.7260869567</v>
      </c>
      <c r="D218" s="1">
        <v>12.879999999999999</v>
      </c>
      <c r="E218" s="1">
        <v>13.48</v>
      </c>
      <c r="F218" s="1">
        <v>14.14</v>
      </c>
      <c r="G218" s="1">
        <v>14.64</v>
      </c>
      <c r="H218" s="1">
        <v>166.69</v>
      </c>
      <c r="I218" s="1">
        <v>348.01</v>
      </c>
      <c r="J218" s="1">
        <v>27.860000000000003</v>
      </c>
      <c r="K218" s="1">
        <v>130.76</v>
      </c>
      <c r="L218" s="1">
        <v>241.91</v>
      </c>
      <c r="O218" s="5">
        <v>30925</v>
      </c>
      <c r="P218" s="1">
        <v>10.8970673479</v>
      </c>
      <c r="Q218" s="8">
        <f t="shared" si="9"/>
        <v>3.5659052268786962E-2</v>
      </c>
      <c r="R218" s="1">
        <f t="shared" si="10"/>
        <v>0.26656493048999241</v>
      </c>
      <c r="S218" s="1">
        <f t="shared" si="11"/>
        <v>26.656493048999241</v>
      </c>
    </row>
    <row r="219" spans="1:19" x14ac:dyDescent="0.2">
      <c r="A219" s="5">
        <v>31685</v>
      </c>
      <c r="B219" s="14">
        <v>10.802790421199999</v>
      </c>
      <c r="C219" s="14">
        <v>12.5326315791</v>
      </c>
      <c r="D219" s="1">
        <v>12.67</v>
      </c>
      <c r="E219" s="1">
        <v>13.28</v>
      </c>
      <c r="F219" s="1">
        <v>13.95</v>
      </c>
      <c r="G219" s="1">
        <v>14.36</v>
      </c>
      <c r="H219" s="1">
        <v>166.10999999999999</v>
      </c>
      <c r="I219" s="1">
        <v>343.76</v>
      </c>
      <c r="J219" s="1">
        <v>29.76</v>
      </c>
      <c r="K219" s="1">
        <v>123.41000000000001</v>
      </c>
      <c r="L219" s="1">
        <v>246.91</v>
      </c>
      <c r="O219" s="5">
        <v>30955</v>
      </c>
      <c r="P219" s="1">
        <v>10.792790421199999</v>
      </c>
      <c r="Q219" s="8">
        <f t="shared" si="9"/>
        <v>-9.56926513995493E-3</v>
      </c>
      <c r="R219" s="1">
        <f t="shared" si="10"/>
        <v>-7.153388367265115E-2</v>
      </c>
      <c r="S219" s="1">
        <f t="shared" si="11"/>
        <v>-7.1533883672651148</v>
      </c>
    </row>
    <row r="220" spans="1:19" x14ac:dyDescent="0.2">
      <c r="A220" s="5">
        <v>31716</v>
      </c>
      <c r="B220" s="14">
        <v>10.128297909200001</v>
      </c>
      <c r="C220" s="14">
        <v>12.1704545455</v>
      </c>
      <c r="D220" s="1">
        <v>12.64</v>
      </c>
      <c r="E220" s="1">
        <v>13.12</v>
      </c>
      <c r="F220" s="1">
        <v>13.62</v>
      </c>
      <c r="G220" s="1">
        <v>13.95</v>
      </c>
      <c r="H220" s="1">
        <v>166.1</v>
      </c>
      <c r="I220" s="1">
        <v>333.76</v>
      </c>
      <c r="J220" s="1">
        <v>29.71</v>
      </c>
      <c r="K220" s="1">
        <v>121.86</v>
      </c>
      <c r="L220" s="1">
        <v>245.70999999999998</v>
      </c>
      <c r="O220" s="5">
        <v>30986</v>
      </c>
      <c r="P220" s="1">
        <v>10.118297909200001</v>
      </c>
      <c r="Q220" s="8">
        <f t="shared" si="9"/>
        <v>-6.2494728951199674E-2</v>
      </c>
      <c r="R220" s="1">
        <f t="shared" si="10"/>
        <v>-0.46717178441249008</v>
      </c>
      <c r="S220" s="1">
        <f t="shared" si="11"/>
        <v>-46.717178441249004</v>
      </c>
    </row>
    <row r="221" spans="1:19" x14ac:dyDescent="0.2">
      <c r="A221" s="5">
        <v>31746</v>
      </c>
      <c r="B221" s="14">
        <v>8.9300386315000004</v>
      </c>
      <c r="C221" s="14">
        <v>11.582631578999999</v>
      </c>
      <c r="D221" s="1">
        <v>12.299999999999999</v>
      </c>
      <c r="E221" s="1">
        <v>12.67</v>
      </c>
      <c r="F221" s="1">
        <v>13.1</v>
      </c>
      <c r="G221" s="1">
        <v>13.49</v>
      </c>
      <c r="H221" s="1">
        <v>163.59</v>
      </c>
      <c r="I221" s="1">
        <v>329.26</v>
      </c>
      <c r="J221" s="1">
        <v>28.76</v>
      </c>
      <c r="K221" s="1">
        <v>119.71000000000001</v>
      </c>
      <c r="L221" s="1">
        <v>247.51</v>
      </c>
      <c r="O221" s="5">
        <v>31016</v>
      </c>
      <c r="P221" s="1">
        <v>8.9200386315000006</v>
      </c>
      <c r="Q221" s="8">
        <f t="shared" si="9"/>
        <v>-0.11842498495823983</v>
      </c>
      <c r="R221" s="1">
        <f t="shared" si="10"/>
        <v>-0.88527164563214189</v>
      </c>
      <c r="S221" s="1">
        <f t="shared" si="11"/>
        <v>-88.527164563214185</v>
      </c>
    </row>
    <row r="222" spans="1:19" x14ac:dyDescent="0.2">
      <c r="A222" s="5">
        <v>31777</v>
      </c>
      <c r="B222" s="14">
        <v>8.3470973999999991</v>
      </c>
      <c r="C222" s="14">
        <v>11.509499999999999</v>
      </c>
      <c r="D222" s="1">
        <v>12.14</v>
      </c>
      <c r="E222" s="1">
        <v>12.51</v>
      </c>
      <c r="F222" s="1">
        <v>12.93</v>
      </c>
      <c r="G222" s="1">
        <v>13.41</v>
      </c>
      <c r="H222" s="1">
        <v>167.25</v>
      </c>
      <c r="I222" s="1">
        <v>309.01</v>
      </c>
      <c r="J222" s="1">
        <v>27.360000000000003</v>
      </c>
      <c r="K222" s="1">
        <v>115.81</v>
      </c>
      <c r="L222" s="1">
        <v>251.60999999999999</v>
      </c>
      <c r="O222" s="5">
        <v>31047</v>
      </c>
      <c r="P222" s="1">
        <v>8.3370973999999993</v>
      </c>
      <c r="Q222" s="8">
        <f t="shared" si="9"/>
        <v>-6.5351872966269098E-2</v>
      </c>
      <c r="R222" s="1">
        <f t="shared" si="10"/>
        <v>-0.48853001878271574</v>
      </c>
      <c r="S222" s="1">
        <f t="shared" si="11"/>
        <v>-48.85300187827157</v>
      </c>
    </row>
    <row r="223" spans="1:19" x14ac:dyDescent="0.2">
      <c r="A223" s="5">
        <v>31808</v>
      </c>
      <c r="B223" s="14">
        <v>8.0294371427999991</v>
      </c>
      <c r="C223" s="14">
        <v>11.3942857142</v>
      </c>
      <c r="D223" s="1">
        <v>12.09</v>
      </c>
      <c r="E223" s="1">
        <v>12.44</v>
      </c>
      <c r="F223" s="1">
        <v>12.81</v>
      </c>
      <c r="G223" s="1">
        <v>13.27</v>
      </c>
      <c r="H223" s="1">
        <v>179.64</v>
      </c>
      <c r="I223" s="1">
        <v>306.76</v>
      </c>
      <c r="J223" s="1">
        <v>25.91</v>
      </c>
      <c r="K223" s="1">
        <v>113.06</v>
      </c>
      <c r="L223" s="1">
        <v>254.81</v>
      </c>
      <c r="O223" s="5">
        <v>31078</v>
      </c>
      <c r="P223" s="1">
        <v>8.0194371427999993</v>
      </c>
      <c r="Q223" s="8">
        <f t="shared" si="9"/>
        <v>-3.8102020638501877E-2</v>
      </c>
      <c r="R223" s="1">
        <f t="shared" si="10"/>
        <v>-0.28482704493862354</v>
      </c>
      <c r="S223" s="1">
        <f t="shared" si="11"/>
        <v>-28.482704493862354</v>
      </c>
    </row>
    <row r="224" spans="1:19" x14ac:dyDescent="0.2">
      <c r="A224" s="5">
        <v>31836</v>
      </c>
      <c r="B224" s="14">
        <v>8.5666277222999998</v>
      </c>
      <c r="C224" s="14">
        <v>11.518888888899999</v>
      </c>
      <c r="D224" s="1">
        <v>12.14</v>
      </c>
      <c r="E224" s="1">
        <v>12.5</v>
      </c>
      <c r="F224" s="1">
        <v>12.81</v>
      </c>
      <c r="G224" s="1">
        <v>13.24</v>
      </c>
      <c r="H224" s="1">
        <v>181.19</v>
      </c>
      <c r="I224" s="1">
        <v>288.76</v>
      </c>
      <c r="J224" s="1">
        <v>26.71</v>
      </c>
      <c r="K224" s="1">
        <v>107.91000000000001</v>
      </c>
      <c r="L224" s="1">
        <v>259.45999999999998</v>
      </c>
      <c r="O224" s="5">
        <v>31106</v>
      </c>
      <c r="P224" s="1">
        <v>8.5566277223</v>
      </c>
      <c r="Q224" s="8">
        <f t="shared" si="9"/>
        <v>6.6986070210962367E-2</v>
      </c>
      <c r="R224" s="1">
        <f t="shared" si="10"/>
        <v>0.50074626254755361</v>
      </c>
      <c r="S224" s="1">
        <f t="shared" si="11"/>
        <v>50.074626254755358</v>
      </c>
    </row>
    <row r="225" spans="1:23" x14ac:dyDescent="0.2">
      <c r="A225" s="5">
        <v>31867</v>
      </c>
      <c r="B225" s="14">
        <v>8.8328781905000007</v>
      </c>
      <c r="C225" s="14">
        <v>11.865238095300001</v>
      </c>
      <c r="D225" s="1">
        <v>12.57</v>
      </c>
      <c r="E225" s="1">
        <v>12.92</v>
      </c>
      <c r="F225" s="1">
        <v>13.37</v>
      </c>
      <c r="G225" s="1">
        <v>13.7</v>
      </c>
      <c r="H225" s="1">
        <v>180.67</v>
      </c>
      <c r="I225" s="1">
        <v>330.01</v>
      </c>
      <c r="J225" s="1">
        <v>27.21</v>
      </c>
      <c r="K225" s="1">
        <v>123.61</v>
      </c>
      <c r="L225" s="1">
        <v>251.01</v>
      </c>
      <c r="O225" s="5">
        <v>31137</v>
      </c>
      <c r="P225" s="1">
        <v>8.8228781905000009</v>
      </c>
      <c r="Q225" s="8">
        <f t="shared" si="9"/>
        <v>3.1116285158241386E-2</v>
      </c>
      <c r="R225" s="1">
        <f t="shared" si="10"/>
        <v>0.23260602462992933</v>
      </c>
      <c r="S225" s="1">
        <f t="shared" si="11"/>
        <v>23.260602462992932</v>
      </c>
    </row>
    <row r="226" spans="1:23" x14ac:dyDescent="0.2">
      <c r="A226" s="5">
        <v>31897</v>
      </c>
      <c r="B226" s="14">
        <v>8.2304255238999993</v>
      </c>
      <c r="C226" s="14">
        <v>11.4447619048</v>
      </c>
      <c r="D226" s="1">
        <v>12.24</v>
      </c>
      <c r="E226" s="1">
        <v>12.7</v>
      </c>
      <c r="F226" s="1">
        <v>13.15</v>
      </c>
      <c r="G226" s="1">
        <v>13.52</v>
      </c>
      <c r="H226" s="1">
        <v>179.84</v>
      </c>
      <c r="I226" s="1">
        <v>321.01</v>
      </c>
      <c r="J226" s="1">
        <v>28.71</v>
      </c>
      <c r="K226" s="1">
        <v>124.11</v>
      </c>
      <c r="L226" s="1">
        <v>251.51</v>
      </c>
      <c r="O226" s="5">
        <v>31167</v>
      </c>
      <c r="P226" s="1">
        <v>8.2204255238999995</v>
      </c>
      <c r="Q226" s="8">
        <f t="shared" si="9"/>
        <v>-6.8283008514011923E-2</v>
      </c>
      <c r="R226" s="1">
        <f t="shared" si="10"/>
        <v>-0.51044136790246597</v>
      </c>
      <c r="S226" s="1">
        <f t="shared" si="11"/>
        <v>-51.044136790246597</v>
      </c>
    </row>
    <row r="227" spans="1:23" x14ac:dyDescent="0.2">
      <c r="A227" s="5">
        <v>31928</v>
      </c>
      <c r="B227" s="14">
        <v>7.738088909</v>
      </c>
      <c r="C227" s="14">
        <v>10.8568181818</v>
      </c>
      <c r="D227" s="1">
        <v>11.73</v>
      </c>
      <c r="E227" s="1">
        <v>12.31</v>
      </c>
      <c r="F227" s="1">
        <v>12.709999999999999</v>
      </c>
      <c r="G227" s="1">
        <v>13.16</v>
      </c>
      <c r="H227" s="1">
        <v>189.56</v>
      </c>
      <c r="I227" s="1">
        <v>316.01</v>
      </c>
      <c r="J227" s="1">
        <v>27.360000000000003</v>
      </c>
      <c r="K227" s="1">
        <v>128.60999999999999</v>
      </c>
      <c r="L227" s="1">
        <v>251.20999999999998</v>
      </c>
      <c r="O227" s="5">
        <v>31198</v>
      </c>
      <c r="P227" s="1">
        <v>7.7280889090000002</v>
      </c>
      <c r="Q227" s="8">
        <f t="shared" si="9"/>
        <v>-5.9891864900251668E-2</v>
      </c>
      <c r="R227" s="1">
        <f t="shared" si="10"/>
        <v>-0.44771438914617845</v>
      </c>
      <c r="S227" s="1">
        <f t="shared" si="11"/>
        <v>-44.771438914617846</v>
      </c>
    </row>
    <row r="228" spans="1:23" x14ac:dyDescent="0.2">
      <c r="A228" s="5">
        <v>31958</v>
      </c>
      <c r="B228" s="14">
        <v>7.1853905500000002</v>
      </c>
      <c r="C228" s="14">
        <v>10.166</v>
      </c>
      <c r="D228" s="1">
        <v>10.95</v>
      </c>
      <c r="E228" s="1">
        <v>11.47</v>
      </c>
      <c r="F228" s="1">
        <v>11.99</v>
      </c>
      <c r="G228" s="1">
        <v>12.41</v>
      </c>
      <c r="H228" s="1">
        <v>191.85999999999999</v>
      </c>
      <c r="I228" s="1">
        <v>317.76</v>
      </c>
      <c r="J228" s="1">
        <v>27.51</v>
      </c>
      <c r="K228" s="1">
        <v>130.95999999999998</v>
      </c>
      <c r="L228" s="1">
        <v>248.41</v>
      </c>
      <c r="O228" s="5">
        <v>31228</v>
      </c>
      <c r="P228" s="1">
        <v>7.1753905500000004</v>
      </c>
      <c r="Q228" s="8">
        <f t="shared" si="9"/>
        <v>-7.1518115993248532E-2</v>
      </c>
      <c r="R228" s="1">
        <f t="shared" si="10"/>
        <v>-0.53462502241549426</v>
      </c>
      <c r="S228" s="1">
        <f t="shared" si="11"/>
        <v>-53.462502241549423</v>
      </c>
    </row>
    <row r="229" spans="1:23" x14ac:dyDescent="0.2">
      <c r="A229" s="5">
        <v>31989</v>
      </c>
      <c r="B229" s="14">
        <v>7.3206010908999994</v>
      </c>
      <c r="C229" s="14">
        <v>10.3168181819</v>
      </c>
      <c r="D229" s="1">
        <v>10.98</v>
      </c>
      <c r="E229" s="1">
        <v>11.43</v>
      </c>
      <c r="F229" s="1">
        <v>11.93</v>
      </c>
      <c r="G229" s="1">
        <v>12.44</v>
      </c>
      <c r="H229" s="1">
        <v>190.92999999999998</v>
      </c>
      <c r="I229" s="1">
        <v>325.26</v>
      </c>
      <c r="J229" s="1">
        <v>26.71</v>
      </c>
      <c r="K229" s="1">
        <v>141.10999999999999</v>
      </c>
      <c r="L229" s="1">
        <v>236.45999999999998</v>
      </c>
      <c r="O229" s="5">
        <v>31259</v>
      </c>
      <c r="P229" s="1">
        <v>7.3106010908999997</v>
      </c>
      <c r="Q229" s="8">
        <f t="shared" si="9"/>
        <v>1.8843648991343054E-2</v>
      </c>
      <c r="R229" s="1">
        <f t="shared" si="10"/>
        <v>0.14086341795325705</v>
      </c>
      <c r="S229" s="1">
        <f t="shared" si="11"/>
        <v>14.086341795325705</v>
      </c>
    </row>
    <row r="230" spans="1:23" x14ac:dyDescent="0.2">
      <c r="A230" s="5">
        <v>32020</v>
      </c>
      <c r="B230" s="14">
        <v>7.3754970454999995</v>
      </c>
      <c r="C230" s="14">
        <v>10.341818181899999</v>
      </c>
      <c r="D230" s="1">
        <v>11.06</v>
      </c>
      <c r="E230" s="1">
        <v>11.48</v>
      </c>
      <c r="F230" s="1">
        <v>12.01</v>
      </c>
      <c r="G230" s="1">
        <v>12.51</v>
      </c>
      <c r="H230" s="1">
        <v>188.64</v>
      </c>
      <c r="I230" s="1">
        <v>333.51</v>
      </c>
      <c r="J230" s="1">
        <v>27.16</v>
      </c>
      <c r="K230" s="1">
        <v>139.10999999999999</v>
      </c>
      <c r="L230" s="1">
        <v>239.01</v>
      </c>
      <c r="O230" s="5">
        <v>31290</v>
      </c>
      <c r="P230" s="1">
        <v>7.3654970454999997</v>
      </c>
      <c r="Q230" s="8">
        <f t="shared" si="9"/>
        <v>7.5090890499185381E-3</v>
      </c>
      <c r="R230" s="1">
        <f t="shared" si="10"/>
        <v>5.6133286592890991E-2</v>
      </c>
      <c r="S230" s="1">
        <f t="shared" si="11"/>
        <v>5.613328659289099</v>
      </c>
    </row>
    <row r="231" spans="1:23" x14ac:dyDescent="0.2">
      <c r="A231" s="5">
        <v>32050</v>
      </c>
      <c r="B231" s="14">
        <v>7.33819</v>
      </c>
      <c r="C231" s="14">
        <v>10.3826315791</v>
      </c>
      <c r="D231" s="1">
        <v>11.08</v>
      </c>
      <c r="E231" s="1">
        <v>11.47</v>
      </c>
      <c r="F231" s="1">
        <v>12</v>
      </c>
      <c r="G231" s="1">
        <v>12.49</v>
      </c>
      <c r="H231" s="1">
        <v>182.09</v>
      </c>
      <c r="I231" s="1">
        <v>325.26</v>
      </c>
      <c r="J231" s="1">
        <v>28.16</v>
      </c>
      <c r="K231" s="1">
        <v>140.85999999999999</v>
      </c>
      <c r="L231" s="1">
        <v>216.51</v>
      </c>
      <c r="O231" s="5">
        <v>31320</v>
      </c>
      <c r="P231" s="1">
        <v>7.3281900000000002</v>
      </c>
      <c r="Q231" s="8">
        <f t="shared" si="9"/>
        <v>-5.0651090170203972E-3</v>
      </c>
      <c r="R231" s="1">
        <f t="shared" si="10"/>
        <v>-3.786360957854492E-2</v>
      </c>
      <c r="S231" s="1">
        <f t="shared" si="11"/>
        <v>-3.7863609578544919</v>
      </c>
    </row>
    <row r="232" spans="1:23" x14ac:dyDescent="0.2">
      <c r="A232" s="5">
        <v>32081</v>
      </c>
      <c r="B232" s="14">
        <v>7.4032079999999993</v>
      </c>
      <c r="C232" s="14">
        <v>10.2468181818</v>
      </c>
      <c r="D232" s="1">
        <v>11.03</v>
      </c>
      <c r="E232" s="1">
        <v>11.459999999999999</v>
      </c>
      <c r="F232" s="1">
        <v>11.95</v>
      </c>
      <c r="G232" s="1">
        <v>12.37</v>
      </c>
      <c r="H232" s="1">
        <v>189.82999999999998</v>
      </c>
      <c r="I232" s="1">
        <v>324.51</v>
      </c>
      <c r="J232" s="1">
        <v>29.060000000000002</v>
      </c>
      <c r="K232" s="1">
        <v>144.06</v>
      </c>
      <c r="L232" s="1">
        <v>211.56</v>
      </c>
      <c r="O232" s="5">
        <v>31351</v>
      </c>
      <c r="P232" s="1">
        <v>7.3932079999999996</v>
      </c>
      <c r="Q232" s="8">
        <f t="shared" si="9"/>
        <v>8.8723136272392811E-3</v>
      </c>
      <c r="R232" s="1">
        <f t="shared" si="10"/>
        <v>6.6323906970478352E-2</v>
      </c>
      <c r="S232" s="1">
        <f t="shared" si="11"/>
        <v>6.6323906970478355</v>
      </c>
    </row>
    <row r="233" spans="1:23" x14ac:dyDescent="0.2">
      <c r="A233" s="5">
        <v>32111</v>
      </c>
      <c r="B233" s="14">
        <v>7.4831073683999998</v>
      </c>
      <c r="C233" s="14">
        <v>9.7915789473999997</v>
      </c>
      <c r="D233" s="1">
        <v>10.56</v>
      </c>
      <c r="E233" s="1">
        <v>11.08</v>
      </c>
      <c r="F233" s="1">
        <v>11.549999999999999</v>
      </c>
      <c r="G233" s="1">
        <v>12</v>
      </c>
      <c r="H233" s="1">
        <v>202.17999999999998</v>
      </c>
      <c r="I233" s="1">
        <v>325.01</v>
      </c>
      <c r="J233" s="1">
        <v>30.360000000000003</v>
      </c>
      <c r="K233" s="1">
        <v>148.91</v>
      </c>
      <c r="L233" s="1">
        <v>202.10999999999999</v>
      </c>
      <c r="O233" s="5">
        <v>31381</v>
      </c>
      <c r="P233" s="1">
        <v>7.4731073684</v>
      </c>
      <c r="Q233" s="8">
        <f t="shared" si="9"/>
        <v>1.0807131139824566E-2</v>
      </c>
      <c r="R233" s="1">
        <f t="shared" si="10"/>
        <v>8.0787401172890627E-2</v>
      </c>
      <c r="S233" s="1">
        <f t="shared" si="11"/>
        <v>8.0787401172890618</v>
      </c>
    </row>
    <row r="234" spans="1:23" x14ac:dyDescent="0.2">
      <c r="A234" s="5">
        <v>32142</v>
      </c>
      <c r="B234" s="14">
        <v>7.3382223809999996</v>
      </c>
      <c r="C234" s="14">
        <v>9.2690476192000002</v>
      </c>
      <c r="D234" s="1">
        <v>10.17</v>
      </c>
      <c r="E234" s="1">
        <v>10.64</v>
      </c>
      <c r="F234" s="1">
        <v>11.2</v>
      </c>
      <c r="G234" s="1">
        <v>11.59</v>
      </c>
      <c r="H234" s="1">
        <v>211.29</v>
      </c>
      <c r="I234" s="1">
        <v>327.26</v>
      </c>
      <c r="J234" s="1">
        <v>29.810000000000002</v>
      </c>
      <c r="K234" s="1">
        <v>144.51</v>
      </c>
      <c r="L234" s="1">
        <v>200.26</v>
      </c>
      <c r="O234" s="5">
        <v>31412</v>
      </c>
      <c r="P234" s="1">
        <v>7.3282223809999998</v>
      </c>
      <c r="Q234" s="8">
        <f t="shared" si="9"/>
        <v>-1.9387515829445423E-2</v>
      </c>
      <c r="R234" s="1">
        <f t="shared" si="10"/>
        <v>-0.14492902869360391</v>
      </c>
      <c r="S234" s="1">
        <f t="shared" si="11"/>
        <v>-14.492902869360391</v>
      </c>
    </row>
    <row r="235" spans="1:23" x14ac:dyDescent="0.2">
      <c r="A235" s="5">
        <v>32173</v>
      </c>
      <c r="B235" s="14">
        <v>7.3111993808999998</v>
      </c>
      <c r="C235" s="14">
        <v>9.2038095238000004</v>
      </c>
      <c r="D235" s="1">
        <v>10.06</v>
      </c>
      <c r="E235" s="1">
        <v>10.47</v>
      </c>
      <c r="F235" s="1">
        <v>11.049999999999999</v>
      </c>
      <c r="G235" s="1">
        <v>11.45</v>
      </c>
      <c r="H235" s="1">
        <v>211.79</v>
      </c>
      <c r="I235" s="1">
        <v>349.64</v>
      </c>
      <c r="J235" s="1">
        <v>26.610000000000003</v>
      </c>
      <c r="K235" s="1">
        <v>141.20999999999998</v>
      </c>
      <c r="L235" s="1">
        <v>192.31</v>
      </c>
      <c r="O235" s="5">
        <v>31443</v>
      </c>
      <c r="P235" s="1">
        <v>7.3011993809</v>
      </c>
      <c r="Q235" s="8">
        <f t="shared" si="9"/>
        <v>-3.6875245721339489E-3</v>
      </c>
      <c r="R235" s="1">
        <f t="shared" si="10"/>
        <v>-2.7565643748514109E-2</v>
      </c>
      <c r="S235" s="1">
        <f t="shared" si="11"/>
        <v>-2.7565643748514108</v>
      </c>
    </row>
    <row r="236" spans="1:23" x14ac:dyDescent="0.2">
      <c r="A236" s="5">
        <v>32202</v>
      </c>
      <c r="B236" s="14">
        <v>7.3010999474</v>
      </c>
      <c r="C236" s="14">
        <v>8.7142105263000005</v>
      </c>
      <c r="D236" s="1">
        <v>9.68</v>
      </c>
      <c r="E236" s="1">
        <v>10.14</v>
      </c>
      <c r="F236" s="1">
        <v>10.68</v>
      </c>
      <c r="G236" s="1">
        <v>11.12</v>
      </c>
      <c r="H236" s="1">
        <v>226.92999999999998</v>
      </c>
      <c r="I236" s="1">
        <v>337.01</v>
      </c>
      <c r="J236" s="1">
        <v>17.16</v>
      </c>
      <c r="K236" s="1">
        <v>144.60999999999999</v>
      </c>
      <c r="L236" s="1">
        <v>180.56</v>
      </c>
      <c r="O236" s="5">
        <v>31471</v>
      </c>
      <c r="P236" s="1">
        <v>7.2910999474000002</v>
      </c>
      <c r="Q236" s="8">
        <f t="shared" si="9"/>
        <v>-1.3832567737322998E-3</v>
      </c>
      <c r="R236" s="1">
        <f t="shared" si="10"/>
        <v>-1.0340368637966186E-2</v>
      </c>
      <c r="S236" s="1">
        <f t="shared" si="11"/>
        <v>-1.0340368637966186</v>
      </c>
      <c r="V236" s="5">
        <v>32263</v>
      </c>
      <c r="W236" s="1">
        <v>6.0788312500000004</v>
      </c>
    </row>
    <row r="237" spans="1:23" x14ac:dyDescent="0.2">
      <c r="A237" s="5">
        <v>32233</v>
      </c>
      <c r="B237" s="14">
        <v>6.7726084999999996</v>
      </c>
      <c r="C237" s="14">
        <v>7.7885</v>
      </c>
      <c r="D237" s="1">
        <v>9.01</v>
      </c>
      <c r="E237" s="1">
        <v>9.5</v>
      </c>
      <c r="F237" s="1">
        <v>10.16</v>
      </c>
      <c r="G237" s="1">
        <v>10.5</v>
      </c>
      <c r="H237" s="1">
        <v>238.91</v>
      </c>
      <c r="I237" s="1">
        <v>343.76</v>
      </c>
      <c r="J237" s="1">
        <v>12.11</v>
      </c>
      <c r="K237" s="1">
        <v>147.35999999999999</v>
      </c>
      <c r="L237" s="1">
        <v>177.60999999999999</v>
      </c>
      <c r="O237" s="5">
        <v>31502</v>
      </c>
      <c r="P237" s="1">
        <v>6.7626084999999998</v>
      </c>
      <c r="Q237" s="8">
        <f t="shared" si="9"/>
        <v>-7.2484460672968876E-2</v>
      </c>
      <c r="R237" s="1">
        <f t="shared" si="10"/>
        <v>-0.54184881514103744</v>
      </c>
      <c r="S237" s="1">
        <f t="shared" si="11"/>
        <v>-54.184881514103743</v>
      </c>
      <c r="V237" s="5">
        <v>32294</v>
      </c>
      <c r="W237" s="1">
        <v>6.4448894285999998</v>
      </c>
    </row>
    <row r="238" spans="1:23" x14ac:dyDescent="0.2">
      <c r="A238" s="5">
        <v>32263</v>
      </c>
      <c r="B238" s="14">
        <v>6.2449562271999994</v>
      </c>
      <c r="C238" s="14">
        <v>7.3090909091</v>
      </c>
      <c r="D238" s="1">
        <v>8.7999999999999989</v>
      </c>
      <c r="E238" s="1">
        <v>9.2200000000000006</v>
      </c>
      <c r="F238" s="1">
        <v>9.84</v>
      </c>
      <c r="G238" s="1">
        <v>10.199999999999999</v>
      </c>
      <c r="H238" s="1">
        <v>235.53</v>
      </c>
      <c r="I238" s="1">
        <v>345.76</v>
      </c>
      <c r="J238" s="1">
        <v>11.31</v>
      </c>
      <c r="K238" s="1">
        <v>155.10999999999999</v>
      </c>
      <c r="L238" s="1">
        <v>167.60999999999999</v>
      </c>
      <c r="O238" s="5">
        <v>31532</v>
      </c>
      <c r="P238" s="1">
        <v>6.2349562271999996</v>
      </c>
      <c r="Q238" s="8">
        <f t="shared" si="9"/>
        <v>-7.8024962231659556E-2</v>
      </c>
      <c r="R238" s="1">
        <f t="shared" si="10"/>
        <v>-0.583266164142341</v>
      </c>
      <c r="S238" s="1">
        <f t="shared" si="11"/>
        <v>-58.326616414234103</v>
      </c>
      <c r="V238" s="5">
        <v>32324</v>
      </c>
      <c r="W238" s="1">
        <v>6.6567790000000002</v>
      </c>
    </row>
    <row r="239" spans="1:23" x14ac:dyDescent="0.2">
      <c r="A239" s="5">
        <v>32294</v>
      </c>
      <c r="B239" s="14">
        <v>6.3349535499999998</v>
      </c>
      <c r="C239" s="14">
        <v>7.7195238096000001</v>
      </c>
      <c r="D239" s="1">
        <v>9.1</v>
      </c>
      <c r="E239" s="1">
        <v>9.44</v>
      </c>
      <c r="F239" s="1">
        <v>9.9499999999999993</v>
      </c>
      <c r="G239" s="1">
        <v>10.299999999999999</v>
      </c>
      <c r="H239" s="1">
        <v>247.35999999999999</v>
      </c>
      <c r="I239" s="1">
        <v>343.51</v>
      </c>
      <c r="J239" s="1">
        <v>13.91</v>
      </c>
      <c r="K239" s="1">
        <v>147.23999999999998</v>
      </c>
      <c r="L239" s="1">
        <v>174.51</v>
      </c>
      <c r="O239" s="5">
        <v>31563</v>
      </c>
      <c r="P239" s="1">
        <v>6.32495355</v>
      </c>
      <c r="Q239" s="8">
        <f t="shared" si="9"/>
        <v>1.4434315097095141E-2</v>
      </c>
      <c r="R239" s="1">
        <f t="shared" si="10"/>
        <v>0.10790197595620798</v>
      </c>
      <c r="S239" s="1">
        <f t="shared" si="11"/>
        <v>10.790197595620798</v>
      </c>
      <c r="V239" s="5">
        <v>32355</v>
      </c>
      <c r="W239" s="1">
        <v>6.8836250000000003</v>
      </c>
    </row>
    <row r="240" spans="1:23" x14ac:dyDescent="0.2">
      <c r="A240" s="5">
        <v>32324</v>
      </c>
      <c r="B240" s="14">
        <v>6.4046114285</v>
      </c>
      <c r="C240" s="14">
        <v>7.8095238095999999</v>
      </c>
      <c r="D240" s="1">
        <v>9.14</v>
      </c>
      <c r="E240" s="1">
        <v>9.5</v>
      </c>
      <c r="F240" s="1">
        <v>9.9700000000000006</v>
      </c>
      <c r="G240" s="1">
        <v>10.35</v>
      </c>
      <c r="H240" s="1">
        <v>250.85</v>
      </c>
      <c r="I240" s="1">
        <v>347.51</v>
      </c>
      <c r="J240" s="1">
        <v>13.81</v>
      </c>
      <c r="K240" s="1">
        <v>153.20999999999998</v>
      </c>
      <c r="L240" s="1">
        <v>163.81</v>
      </c>
      <c r="O240" s="5">
        <v>31593</v>
      </c>
      <c r="P240" s="1">
        <v>6.3946114285000002</v>
      </c>
      <c r="Q240" s="8">
        <f t="shared" si="9"/>
        <v>1.1013184199589965E-2</v>
      </c>
      <c r="R240" s="1">
        <f t="shared" si="10"/>
        <v>8.2327725888746636E-2</v>
      </c>
      <c r="S240" s="1">
        <f t="shared" si="11"/>
        <v>8.2327725888746635</v>
      </c>
      <c r="V240" s="5">
        <v>32386</v>
      </c>
      <c r="W240" s="1">
        <v>7.2894669131000001</v>
      </c>
    </row>
    <row r="241" spans="1:23" x14ac:dyDescent="0.2">
      <c r="A241" s="5">
        <v>32355</v>
      </c>
      <c r="B241" s="14">
        <v>6.0069926363999997</v>
      </c>
      <c r="C241" s="14">
        <v>7.3131818180999995</v>
      </c>
      <c r="D241" s="1">
        <v>8.89</v>
      </c>
      <c r="E241" s="1">
        <v>9.2899999999999991</v>
      </c>
      <c r="F241" s="1">
        <v>9.77</v>
      </c>
      <c r="G241" s="1">
        <v>10.17</v>
      </c>
      <c r="H241" s="1">
        <v>236.13</v>
      </c>
      <c r="I241" s="1">
        <v>358.89</v>
      </c>
      <c r="J241" s="1">
        <v>12.29</v>
      </c>
      <c r="K241" s="1">
        <v>149.16</v>
      </c>
      <c r="L241" s="1">
        <v>153.85999999999999</v>
      </c>
      <c r="O241" s="5">
        <v>31624</v>
      </c>
      <c r="P241" s="1">
        <v>5.9969926363999999</v>
      </c>
      <c r="Q241" s="8">
        <f t="shared" si="9"/>
        <v>-6.2180289849647741E-2</v>
      </c>
      <c r="R241" s="1">
        <f t="shared" si="10"/>
        <v>-0.46482123295596989</v>
      </c>
      <c r="S241" s="1">
        <f t="shared" si="11"/>
        <v>-46.482123295596992</v>
      </c>
      <c r="V241" s="5">
        <v>32416</v>
      </c>
      <c r="W241" s="1">
        <v>7.4753790000000002</v>
      </c>
    </row>
    <row r="242" spans="1:23" x14ac:dyDescent="0.2">
      <c r="A242" s="5">
        <v>32386</v>
      </c>
      <c r="B242" s="14">
        <v>5.6925125714</v>
      </c>
      <c r="C242" s="14">
        <v>7.1757142856999998</v>
      </c>
      <c r="D242" s="1">
        <v>8.73</v>
      </c>
      <c r="E242" s="1">
        <v>9.23</v>
      </c>
      <c r="F242" s="1">
        <v>9.65</v>
      </c>
      <c r="G242" s="1">
        <v>10.19</v>
      </c>
      <c r="H242" s="1">
        <v>252.94</v>
      </c>
      <c r="I242" s="1">
        <v>385.26</v>
      </c>
      <c r="J242" s="1">
        <v>11.56</v>
      </c>
      <c r="K242" s="1">
        <v>148.81</v>
      </c>
      <c r="L242" s="1">
        <v>154.56</v>
      </c>
      <c r="O242" s="5">
        <v>31655</v>
      </c>
      <c r="P242" s="1">
        <v>5.6825125714000002</v>
      </c>
      <c r="Q242" s="8">
        <f t="shared" si="9"/>
        <v>-5.243962833824356E-2</v>
      </c>
      <c r="R242" s="1">
        <f t="shared" si="10"/>
        <v>-0.39200609644751083</v>
      </c>
      <c r="S242" s="1">
        <f t="shared" si="11"/>
        <v>-39.200609644751083</v>
      </c>
    </row>
    <row r="243" spans="1:23" x14ac:dyDescent="0.2">
      <c r="A243" s="5">
        <v>32416</v>
      </c>
      <c r="B243" s="14">
        <v>5.3615803333100001</v>
      </c>
      <c r="C243" s="14">
        <v>7.4576190475999997</v>
      </c>
      <c r="D243" s="1">
        <v>8.9</v>
      </c>
      <c r="E243" s="1">
        <v>9.3699999999999992</v>
      </c>
      <c r="F243" s="1">
        <v>9.74</v>
      </c>
      <c r="G243" s="1">
        <v>10.209999999999999</v>
      </c>
      <c r="H243" s="1">
        <v>231.32999999999998</v>
      </c>
      <c r="I243" s="1">
        <v>423.64</v>
      </c>
      <c r="J243" s="1">
        <v>15.91</v>
      </c>
      <c r="K243" s="1">
        <v>144.69</v>
      </c>
      <c r="L243" s="1">
        <v>154.35999999999999</v>
      </c>
      <c r="O243" s="5">
        <v>31685</v>
      </c>
      <c r="P243" s="1">
        <v>5.3515803333100003</v>
      </c>
      <c r="Q243" s="8">
        <f t="shared" si="9"/>
        <v>-5.8236956615912661E-2</v>
      </c>
      <c r="R243" s="1">
        <f t="shared" si="10"/>
        <v>-0.43534332251050456</v>
      </c>
      <c r="S243" s="1">
        <f t="shared" si="11"/>
        <v>-43.534332251050458</v>
      </c>
    </row>
    <row r="244" spans="1:23" x14ac:dyDescent="0.2">
      <c r="A244" s="5">
        <v>32447</v>
      </c>
      <c r="B244" s="14">
        <v>5.3303958182699995</v>
      </c>
      <c r="C244" s="14">
        <v>7.4363636363999994</v>
      </c>
      <c r="D244" s="1">
        <v>8.8699999999999992</v>
      </c>
      <c r="E244" s="1">
        <v>9.34</v>
      </c>
      <c r="F244" s="1">
        <v>9.73</v>
      </c>
      <c r="G244" s="1">
        <v>10.25</v>
      </c>
      <c r="H244" s="1">
        <v>243.98999999999998</v>
      </c>
      <c r="I244" s="1">
        <v>400.64</v>
      </c>
      <c r="J244" s="1">
        <v>15.26</v>
      </c>
      <c r="K244" s="1">
        <v>140.56</v>
      </c>
      <c r="L244" s="1">
        <v>163.41</v>
      </c>
      <c r="O244" s="5">
        <v>31716</v>
      </c>
      <c r="P244" s="1">
        <v>5.3203958182699997</v>
      </c>
      <c r="Q244" s="8">
        <f t="shared" si="9"/>
        <v>-5.8271600345598529E-3</v>
      </c>
      <c r="R244" s="1">
        <f t="shared" si="10"/>
        <v>-4.3560229751987999E-2</v>
      </c>
      <c r="S244" s="1">
        <f t="shared" si="11"/>
        <v>-4.3560229751988002</v>
      </c>
    </row>
    <row r="245" spans="1:23" x14ac:dyDescent="0.2">
      <c r="A245" s="5">
        <v>32477</v>
      </c>
      <c r="B245" s="14">
        <v>5.5074585119099995</v>
      </c>
      <c r="C245" s="14">
        <v>7.2605555555999999</v>
      </c>
      <c r="D245" s="1">
        <v>8.69</v>
      </c>
      <c r="E245" s="1">
        <v>9.2099999999999991</v>
      </c>
      <c r="F245" s="1">
        <v>9.52</v>
      </c>
      <c r="G245" s="1">
        <v>10.08</v>
      </c>
      <c r="H245" s="1">
        <v>249.23</v>
      </c>
      <c r="I245" s="1">
        <v>389.26</v>
      </c>
      <c r="J245" s="1">
        <v>14.709999999999999</v>
      </c>
      <c r="K245" s="1">
        <v>143.35999999999999</v>
      </c>
      <c r="L245" s="1">
        <v>162.06</v>
      </c>
      <c r="O245" s="5">
        <v>31746</v>
      </c>
      <c r="P245" s="1">
        <v>5.4974585119099997</v>
      </c>
      <c r="Q245" s="8">
        <f t="shared" si="9"/>
        <v>3.3279985115388433E-2</v>
      </c>
      <c r="R245" s="1">
        <f t="shared" si="10"/>
        <v>0.24878050185188727</v>
      </c>
      <c r="S245" s="1">
        <f t="shared" si="11"/>
        <v>24.878050185188727</v>
      </c>
    </row>
    <row r="246" spans="1:23" x14ac:dyDescent="0.2">
      <c r="A246" s="5">
        <v>32508</v>
      </c>
      <c r="B246" s="14">
        <v>5.6935303635999999</v>
      </c>
      <c r="C246" s="14">
        <v>7.1227272726999997</v>
      </c>
      <c r="D246" s="1">
        <v>8.5</v>
      </c>
      <c r="E246" s="1">
        <v>9.0299999999999994</v>
      </c>
      <c r="F246" s="1">
        <v>9.42</v>
      </c>
      <c r="G246" s="1">
        <v>9.98</v>
      </c>
      <c r="H246" s="1">
        <v>242.17999999999998</v>
      </c>
      <c r="I246" s="1">
        <v>391.01</v>
      </c>
      <c r="J246" s="1">
        <v>15.26</v>
      </c>
      <c r="K246" s="1">
        <v>148.26</v>
      </c>
      <c r="L246" s="1">
        <v>158.31</v>
      </c>
      <c r="O246" s="5">
        <v>31777</v>
      </c>
      <c r="P246" s="1">
        <v>5.6835303636000001</v>
      </c>
      <c r="Q246" s="8">
        <f t="shared" si="9"/>
        <v>3.3846886026858369E-2</v>
      </c>
      <c r="R246" s="1">
        <f t="shared" si="10"/>
        <v>0.25301830102057049</v>
      </c>
      <c r="S246" s="1">
        <f t="shared" si="11"/>
        <v>25.30183010205705</v>
      </c>
    </row>
    <row r="247" spans="1:23" x14ac:dyDescent="0.2">
      <c r="A247" s="5">
        <v>32539</v>
      </c>
      <c r="B247" s="14">
        <v>5.5880739999999998</v>
      </c>
      <c r="C247" s="14">
        <v>7.0945</v>
      </c>
      <c r="D247" s="1">
        <v>8.3699999999999992</v>
      </c>
      <c r="E247" s="1">
        <v>8.8699999999999992</v>
      </c>
      <c r="F247" s="1">
        <v>9.24</v>
      </c>
      <c r="G247" s="1">
        <v>9.73</v>
      </c>
      <c r="H247" s="1">
        <v>274.08999999999997</v>
      </c>
      <c r="I247" s="1">
        <v>404.39</v>
      </c>
      <c r="J247" s="1">
        <v>17.71</v>
      </c>
      <c r="K247" s="1">
        <v>151.41</v>
      </c>
      <c r="L247" s="1">
        <v>153.66</v>
      </c>
      <c r="O247" s="5">
        <v>31808</v>
      </c>
      <c r="P247" s="1">
        <v>5.578074</v>
      </c>
      <c r="Q247" s="8">
        <f t="shared" si="9"/>
        <v>-1.8554728637572238E-2</v>
      </c>
      <c r="R247" s="1">
        <f t="shared" si="10"/>
        <v>-0.13870362880800613</v>
      </c>
      <c r="S247" s="1">
        <f t="shared" si="11"/>
        <v>-13.870362880800613</v>
      </c>
    </row>
    <row r="248" spans="1:23" x14ac:dyDescent="0.2">
      <c r="A248" s="5">
        <v>32567</v>
      </c>
      <c r="B248" s="14">
        <v>5.7618554735999998</v>
      </c>
      <c r="C248" s="14">
        <v>7.2605263159</v>
      </c>
      <c r="D248" s="1">
        <v>8.39</v>
      </c>
      <c r="E248" s="1">
        <v>8.89</v>
      </c>
      <c r="F248" s="1">
        <v>9.2099999999999991</v>
      </c>
      <c r="G248" s="1">
        <v>9.66</v>
      </c>
      <c r="H248" s="1">
        <v>284.20999999999998</v>
      </c>
      <c r="I248" s="1">
        <v>405.51</v>
      </c>
      <c r="J248" s="1">
        <v>18.560000000000002</v>
      </c>
      <c r="K248" s="1">
        <v>154.60999999999999</v>
      </c>
      <c r="L248" s="1">
        <v>153.28</v>
      </c>
      <c r="O248" s="5">
        <v>31836</v>
      </c>
      <c r="P248" s="1">
        <v>5.7518554736</v>
      </c>
      <c r="Q248" s="8">
        <f t="shared" si="9"/>
        <v>3.1154386549909541E-2</v>
      </c>
      <c r="R248" s="1">
        <f t="shared" si="10"/>
        <v>0.23289084697307624</v>
      </c>
      <c r="S248" s="1">
        <f t="shared" si="11"/>
        <v>23.289084697307626</v>
      </c>
    </row>
    <row r="249" spans="1:23" x14ac:dyDescent="0.2">
      <c r="A249" s="5">
        <v>32598</v>
      </c>
      <c r="B249" s="14">
        <v>5.7598730909000002</v>
      </c>
      <c r="C249" s="14">
        <v>7.2586363636</v>
      </c>
      <c r="D249" s="1">
        <v>8.3699999999999992</v>
      </c>
      <c r="E249" s="1">
        <v>8.85</v>
      </c>
      <c r="F249" s="1">
        <v>9.14</v>
      </c>
      <c r="G249" s="1">
        <v>9.6199999999999992</v>
      </c>
      <c r="H249" s="1">
        <v>291.70999999999998</v>
      </c>
      <c r="I249" s="1">
        <v>419.51</v>
      </c>
      <c r="J249" s="1">
        <v>16.510000000000002</v>
      </c>
      <c r="K249" s="1">
        <v>160.70999999999998</v>
      </c>
      <c r="L249" s="1">
        <v>145.69</v>
      </c>
      <c r="O249" s="5">
        <v>31867</v>
      </c>
      <c r="P249" s="1">
        <v>5.7498730909000004</v>
      </c>
      <c r="Q249" s="8">
        <f t="shared" si="9"/>
        <v>-3.4465099290104106E-4</v>
      </c>
      <c r="R249" s="1">
        <f t="shared" si="10"/>
        <v>-2.5763967946615916E-3</v>
      </c>
      <c r="S249" s="1">
        <f t="shared" si="11"/>
        <v>-0.25763967946615918</v>
      </c>
    </row>
    <row r="250" spans="1:23" x14ac:dyDescent="0.2">
      <c r="A250" s="5">
        <v>32628</v>
      </c>
      <c r="B250" s="14">
        <v>5.8062147142999994</v>
      </c>
      <c r="C250" s="14">
        <v>8.0328571428999993</v>
      </c>
      <c r="D250" s="1">
        <v>8.86</v>
      </c>
      <c r="E250" s="1">
        <v>9.16</v>
      </c>
      <c r="F250" s="1">
        <v>9.3699999999999992</v>
      </c>
      <c r="G250" s="1">
        <v>10.049999999999999</v>
      </c>
      <c r="H250" s="1">
        <v>288.37</v>
      </c>
      <c r="I250" s="1">
        <v>452.76</v>
      </c>
      <c r="J250" s="1">
        <v>18.810000000000002</v>
      </c>
      <c r="K250" s="1">
        <v>166.06</v>
      </c>
      <c r="L250" s="1">
        <v>140.67999999999998</v>
      </c>
      <c r="O250" s="5">
        <v>31897</v>
      </c>
      <c r="P250" s="1">
        <v>5.7962147142999996</v>
      </c>
      <c r="Q250" s="8">
        <f t="shared" si="9"/>
        <v>8.0595906496339076E-3</v>
      </c>
      <c r="R250" s="1">
        <f t="shared" si="10"/>
        <v>6.0248494690869674E-2</v>
      </c>
      <c r="S250" s="1">
        <f t="shared" si="11"/>
        <v>6.0248494690869672</v>
      </c>
    </row>
    <row r="251" spans="1:23" x14ac:dyDescent="0.2">
      <c r="A251" s="5">
        <v>32659</v>
      </c>
      <c r="B251" s="14">
        <v>5.8404111499999996</v>
      </c>
      <c r="C251" s="14">
        <v>8.6229999999999993</v>
      </c>
      <c r="D251" s="1">
        <v>9.34</v>
      </c>
      <c r="E251" s="1">
        <v>9.6</v>
      </c>
      <c r="F251" s="1">
        <v>9.84</v>
      </c>
      <c r="G251" s="1">
        <v>10.52</v>
      </c>
      <c r="H251" s="1">
        <v>290.11</v>
      </c>
      <c r="I251" s="1">
        <v>451.76</v>
      </c>
      <c r="J251" s="1">
        <v>18.860000000000003</v>
      </c>
      <c r="K251" s="1">
        <v>162.95999999999998</v>
      </c>
      <c r="L251" s="1">
        <v>144.10999999999999</v>
      </c>
      <c r="O251" s="5">
        <v>31928</v>
      </c>
      <c r="P251" s="1">
        <v>5.8304111499999998</v>
      </c>
      <c r="Q251" s="8">
        <f t="shared" si="9"/>
        <v>5.8997876002822025E-3</v>
      </c>
      <c r="R251" s="1">
        <f t="shared" si="10"/>
        <v>4.410314833160997E-2</v>
      </c>
      <c r="S251" s="1">
        <f t="shared" si="11"/>
        <v>4.4103148331609967</v>
      </c>
    </row>
    <row r="252" spans="1:23" x14ac:dyDescent="0.2">
      <c r="A252" s="5">
        <v>32689</v>
      </c>
      <c r="B252" s="14">
        <v>5.8395348180999997</v>
      </c>
      <c r="C252" s="14">
        <v>8.4122727273999995</v>
      </c>
      <c r="D252" s="1">
        <v>9.33</v>
      </c>
      <c r="E252" s="1">
        <v>9.66</v>
      </c>
      <c r="F252" s="1">
        <v>9.99</v>
      </c>
      <c r="G252" s="1">
        <v>10.53</v>
      </c>
      <c r="H252" s="1">
        <v>304.01</v>
      </c>
      <c r="I252" s="1">
        <v>446.76</v>
      </c>
      <c r="J252" s="1">
        <v>19.610000000000003</v>
      </c>
      <c r="K252" s="1">
        <v>161.29</v>
      </c>
      <c r="L252" s="1">
        <v>146.81</v>
      </c>
      <c r="O252" s="5">
        <v>31958</v>
      </c>
      <c r="P252" s="1">
        <v>5.8295348181</v>
      </c>
      <c r="Q252" s="8">
        <f t="shared" si="9"/>
        <v>-1.5030361966839045E-4</v>
      </c>
      <c r="R252" s="1">
        <f t="shared" si="10"/>
        <v>-1.123576522093073E-3</v>
      </c>
      <c r="S252" s="1">
        <f t="shared" si="11"/>
        <v>-0.1123576522093073</v>
      </c>
    </row>
    <row r="253" spans="1:23" x14ac:dyDescent="0.2">
      <c r="A253" s="5">
        <v>32720</v>
      </c>
      <c r="B253" s="14">
        <v>5.8647081363</v>
      </c>
      <c r="C253" s="14">
        <v>8.4568181818999992</v>
      </c>
      <c r="D253" s="1">
        <v>9.43</v>
      </c>
      <c r="E253" s="1">
        <v>9.65</v>
      </c>
      <c r="F253" s="1">
        <v>10.01</v>
      </c>
      <c r="G253" s="1">
        <v>10.62</v>
      </c>
      <c r="H253" s="1">
        <v>318.67</v>
      </c>
      <c r="I253" s="1">
        <v>461.76</v>
      </c>
      <c r="J253" s="1">
        <v>20.560000000000002</v>
      </c>
      <c r="K253" s="1">
        <v>159.10999999999999</v>
      </c>
      <c r="L253" s="1">
        <v>149.91</v>
      </c>
      <c r="O253" s="5">
        <v>31989</v>
      </c>
      <c r="P253" s="1">
        <v>5.8547081363000002</v>
      </c>
      <c r="Q253" s="8">
        <f t="shared" si="9"/>
        <v>4.318237901562938E-3</v>
      </c>
      <c r="R253" s="1">
        <f t="shared" si="10"/>
        <v>3.2280464926347653E-2</v>
      </c>
      <c r="S253" s="1">
        <f t="shared" si="11"/>
        <v>3.2280464926347654</v>
      </c>
    </row>
    <row r="254" spans="1:23" x14ac:dyDescent="0.2">
      <c r="A254" s="5">
        <v>32751</v>
      </c>
      <c r="B254" s="14">
        <v>6.2238610475999998</v>
      </c>
      <c r="C254" s="14">
        <v>8.7704761905000002</v>
      </c>
      <c r="D254" s="1">
        <v>9.68</v>
      </c>
      <c r="E254" s="1">
        <v>9.8699999999999992</v>
      </c>
      <c r="F254" s="1">
        <v>10.209999999999999</v>
      </c>
      <c r="G254" s="1">
        <v>10.81</v>
      </c>
      <c r="H254" s="1">
        <v>329.81</v>
      </c>
      <c r="I254" s="1">
        <v>453.76</v>
      </c>
      <c r="J254" s="1">
        <v>22.26</v>
      </c>
      <c r="K254" s="1">
        <v>163.29</v>
      </c>
      <c r="L254" s="1">
        <v>141.76</v>
      </c>
      <c r="O254" s="5">
        <v>32020</v>
      </c>
      <c r="P254" s="1">
        <v>6.2138610476</v>
      </c>
      <c r="Q254" s="8">
        <f t="shared" si="9"/>
        <v>6.1344289576657385E-2</v>
      </c>
      <c r="R254" s="1">
        <f t="shared" si="10"/>
        <v>0.45857181407126352</v>
      </c>
      <c r="S254" s="1">
        <f t="shared" si="11"/>
        <v>45.857181407126355</v>
      </c>
    </row>
    <row r="255" spans="1:23" x14ac:dyDescent="0.2">
      <c r="A255" s="5">
        <v>32781</v>
      </c>
      <c r="B255" s="14">
        <v>6.6024580951999994</v>
      </c>
      <c r="C255" s="14">
        <v>9.4319047620000003</v>
      </c>
      <c r="D255" s="1">
        <v>10.19</v>
      </c>
      <c r="E255" s="1">
        <v>10.36</v>
      </c>
      <c r="F255" s="1">
        <v>10.73</v>
      </c>
      <c r="G255" s="1">
        <v>11.32</v>
      </c>
      <c r="H255" s="1">
        <v>321.83999999999997</v>
      </c>
      <c r="I255" s="1">
        <v>459.26</v>
      </c>
      <c r="J255" s="1">
        <v>19.62</v>
      </c>
      <c r="K255" s="1">
        <v>162.48999999999998</v>
      </c>
      <c r="L255" s="1">
        <v>146.51999999999998</v>
      </c>
      <c r="O255" s="5">
        <v>32050</v>
      </c>
      <c r="P255" s="1">
        <v>6.5924580951999996</v>
      </c>
      <c r="Q255" s="8">
        <f t="shared" si="9"/>
        <v>6.0927826467285895E-2</v>
      </c>
      <c r="R255" s="1">
        <f t="shared" si="10"/>
        <v>0.45545859448919318</v>
      </c>
      <c r="S255" s="1">
        <f t="shared" si="11"/>
        <v>45.545859448919316</v>
      </c>
    </row>
    <row r="256" spans="1:23" x14ac:dyDescent="0.2">
      <c r="A256" s="5">
        <v>32812</v>
      </c>
      <c r="B256" s="14">
        <v>6.3267794760999996</v>
      </c>
      <c r="C256" s="14">
        <v>9.5300000000999994</v>
      </c>
      <c r="D256" s="1">
        <v>10.53</v>
      </c>
      <c r="E256" s="1">
        <v>10.75</v>
      </c>
      <c r="F256" s="1">
        <v>10.99</v>
      </c>
      <c r="G256" s="1">
        <v>11.629999999999999</v>
      </c>
      <c r="H256" s="1">
        <v>251.79999999999998</v>
      </c>
      <c r="I256" s="1">
        <v>467.76</v>
      </c>
      <c r="J256" s="1">
        <v>19.62</v>
      </c>
      <c r="K256" s="1">
        <v>172.16</v>
      </c>
      <c r="L256" s="1">
        <v>138.41999999999999</v>
      </c>
      <c r="O256" s="5">
        <v>32081</v>
      </c>
      <c r="P256" s="1">
        <v>6.3167794760999998</v>
      </c>
      <c r="Q256" s="8">
        <f t="shared" si="9"/>
        <v>-4.1817272877429867E-2</v>
      </c>
      <c r="R256" s="1">
        <f t="shared" si="10"/>
        <v>-0.3125999635052088</v>
      </c>
      <c r="S256" s="1">
        <f t="shared" si="11"/>
        <v>-31.259996350520879</v>
      </c>
    </row>
    <row r="257" spans="1:24" x14ac:dyDescent="0.2">
      <c r="A257" s="5">
        <v>32842</v>
      </c>
      <c r="B257" s="14">
        <v>5.8672796315999998</v>
      </c>
      <c r="C257" s="14">
        <v>8.8705263157999994</v>
      </c>
      <c r="D257" s="1">
        <v>10.02</v>
      </c>
      <c r="E257" s="1">
        <v>10.28</v>
      </c>
      <c r="F257" s="1">
        <v>10.64</v>
      </c>
      <c r="G257" s="1">
        <v>11.24</v>
      </c>
      <c r="H257" s="1">
        <v>230.31</v>
      </c>
      <c r="I257" s="1">
        <v>492.64</v>
      </c>
      <c r="J257" s="1">
        <v>19.66</v>
      </c>
      <c r="K257" s="1">
        <v>182.57</v>
      </c>
      <c r="L257" s="1">
        <v>132.42999999999998</v>
      </c>
      <c r="O257" s="5">
        <v>32111</v>
      </c>
      <c r="P257" s="1">
        <v>5.8572796316</v>
      </c>
      <c r="Q257" s="8">
        <f t="shared" si="9"/>
        <v>-7.274273959357791E-2</v>
      </c>
      <c r="R257" s="1">
        <f t="shared" si="10"/>
        <v>-0.54377954796030081</v>
      </c>
      <c r="S257" s="1">
        <f t="shared" si="11"/>
        <v>-54.377954796030082</v>
      </c>
    </row>
    <row r="258" spans="1:24" x14ac:dyDescent="0.2">
      <c r="A258" s="5">
        <v>32873</v>
      </c>
      <c r="B258" s="14">
        <v>5.9434633635999994</v>
      </c>
      <c r="C258" s="14">
        <v>8.9977272728000006</v>
      </c>
      <c r="D258" s="1">
        <v>10.119999999999999</v>
      </c>
      <c r="E258" s="1">
        <v>10.34</v>
      </c>
      <c r="F258" s="1">
        <v>10.629999999999999</v>
      </c>
      <c r="G258" s="1">
        <v>11.299999999999999</v>
      </c>
      <c r="H258" s="1">
        <v>247.09</v>
      </c>
      <c r="I258" s="1">
        <v>486.51</v>
      </c>
      <c r="J258" s="1">
        <v>18.46</v>
      </c>
      <c r="K258" s="1">
        <v>188.60999999999999</v>
      </c>
      <c r="L258" s="1">
        <v>121.26</v>
      </c>
      <c r="O258" s="5">
        <v>32142</v>
      </c>
      <c r="P258" s="1">
        <v>5.9334633635999996</v>
      </c>
      <c r="Q258" s="8">
        <f t="shared" si="9"/>
        <v>1.3006674905700066E-2</v>
      </c>
      <c r="R258" s="1">
        <f t="shared" si="10"/>
        <v>9.7229824449897265E-2</v>
      </c>
      <c r="S258" s="1">
        <f t="shared" si="11"/>
        <v>9.7229824449897269</v>
      </c>
    </row>
    <row r="259" spans="1:24" x14ac:dyDescent="0.2">
      <c r="A259" s="5">
        <v>32904</v>
      </c>
      <c r="B259" s="14">
        <v>5.9913813683999999</v>
      </c>
      <c r="C259" s="14">
        <v>8.6757894736000001</v>
      </c>
      <c r="D259" s="1">
        <v>9.89</v>
      </c>
      <c r="E259" s="1">
        <v>10.1</v>
      </c>
      <c r="F259" s="1">
        <v>10.44</v>
      </c>
      <c r="G259" s="1">
        <v>11.08</v>
      </c>
      <c r="H259" s="1">
        <v>257.08</v>
      </c>
      <c r="I259" s="1">
        <v>456.26</v>
      </c>
      <c r="J259" s="1">
        <v>16.720000000000002</v>
      </c>
      <c r="K259" s="1">
        <v>176.92</v>
      </c>
      <c r="L259" s="1">
        <v>127.76</v>
      </c>
      <c r="O259" s="5">
        <v>32173</v>
      </c>
      <c r="P259" s="1">
        <v>5.9813813684000001</v>
      </c>
      <c r="Q259" s="8">
        <f t="shared" si="9"/>
        <v>8.0758912398386506E-3</v>
      </c>
      <c r="R259" s="1">
        <f t="shared" si="10"/>
        <v>6.0370347780573812E-2</v>
      </c>
      <c r="S259" s="1">
        <f t="shared" si="11"/>
        <v>6.0370347780573814</v>
      </c>
    </row>
    <row r="260" spans="1:24" x14ac:dyDescent="0.2">
      <c r="A260" s="5">
        <v>32932</v>
      </c>
      <c r="B260" s="14">
        <v>5.8315057000000001</v>
      </c>
      <c r="C260" s="14">
        <v>8.2219999999999995</v>
      </c>
      <c r="D260" s="1">
        <v>9.42</v>
      </c>
      <c r="E260" s="1">
        <v>9.6199999999999992</v>
      </c>
      <c r="F260" s="1">
        <v>9.9499999999999993</v>
      </c>
      <c r="G260" s="1">
        <v>10.629999999999999</v>
      </c>
      <c r="H260" s="1">
        <v>267.83</v>
      </c>
      <c r="I260" s="1">
        <v>425.02</v>
      </c>
      <c r="J260" s="1">
        <v>16.82</v>
      </c>
      <c r="K260" s="1">
        <v>177.35999999999999</v>
      </c>
      <c r="L260" s="1">
        <v>128.45999999999998</v>
      </c>
      <c r="O260" s="5">
        <v>32201</v>
      </c>
      <c r="P260" s="1">
        <v>5.8215057000000003</v>
      </c>
      <c r="Q260" s="8">
        <f t="shared" si="9"/>
        <v>-2.6728887284237168E-2</v>
      </c>
      <c r="R260" s="1">
        <f t="shared" si="10"/>
        <v>-0.19980856269795355</v>
      </c>
      <c r="S260" s="1">
        <f t="shared" si="11"/>
        <v>-19.980856269795353</v>
      </c>
    </row>
    <row r="261" spans="1:24" x14ac:dyDescent="0.2">
      <c r="A261" s="5">
        <v>32963</v>
      </c>
      <c r="B261" s="14">
        <v>5.8758970435000002</v>
      </c>
      <c r="C261" s="14">
        <v>8.3834782608000005</v>
      </c>
      <c r="D261" s="1">
        <v>9.4</v>
      </c>
      <c r="E261" s="1">
        <v>9.6</v>
      </c>
      <c r="F261" s="1">
        <v>9.9</v>
      </c>
      <c r="G261" s="1">
        <v>10.58</v>
      </c>
      <c r="H261" s="1">
        <v>258.89999999999998</v>
      </c>
      <c r="I261" s="1">
        <v>456.26</v>
      </c>
      <c r="J261" s="1">
        <v>15.52</v>
      </c>
      <c r="K261" s="1">
        <v>188.66</v>
      </c>
      <c r="L261" s="1">
        <v>124.12</v>
      </c>
      <c r="O261" s="5">
        <v>32233</v>
      </c>
      <c r="P261" s="1">
        <v>5.8658970435000004</v>
      </c>
      <c r="Q261" s="8">
        <f t="shared" si="9"/>
        <v>7.6254058292857252E-3</v>
      </c>
      <c r="R261" s="1">
        <f t="shared" si="10"/>
        <v>5.7002798602720096E-2</v>
      </c>
      <c r="S261" s="1">
        <f t="shared" si="11"/>
        <v>5.7002798602720093</v>
      </c>
    </row>
    <row r="262" spans="1:24" x14ac:dyDescent="0.2">
      <c r="A262" s="5">
        <v>32993</v>
      </c>
      <c r="B262" s="14">
        <v>6.0888312500000001</v>
      </c>
      <c r="C262" s="14">
        <v>8.7285000000000004</v>
      </c>
      <c r="D262" s="1">
        <v>9.68</v>
      </c>
      <c r="E262" s="1">
        <v>9.8699999999999992</v>
      </c>
      <c r="F262" s="1">
        <v>10.18</v>
      </c>
      <c r="G262" s="1">
        <v>10.91</v>
      </c>
      <c r="H262" s="1">
        <v>261.33999999999997</v>
      </c>
      <c r="I262" s="1">
        <v>449.02</v>
      </c>
      <c r="J262" s="1">
        <v>17.060000000000002</v>
      </c>
      <c r="K262" s="1">
        <v>187.85999999999999</v>
      </c>
      <c r="L262" s="1">
        <v>124.93</v>
      </c>
      <c r="O262" s="5">
        <v>32263</v>
      </c>
      <c r="P262" s="1">
        <v>6.0788312500000004</v>
      </c>
      <c r="Q262" s="8">
        <f t="shared" si="9"/>
        <v>3.6300365471970242E-2</v>
      </c>
      <c r="R262" s="1">
        <f t="shared" si="10"/>
        <v>0.27135898974149142</v>
      </c>
      <c r="S262" s="1">
        <f t="shared" si="11"/>
        <v>27.135898974149143</v>
      </c>
    </row>
    <row r="263" spans="1:24" x14ac:dyDescent="0.2">
      <c r="A263" s="5">
        <v>33024</v>
      </c>
      <c r="B263" s="14">
        <v>6.4548894285999996</v>
      </c>
      <c r="C263" s="14">
        <v>9.0990476190000003</v>
      </c>
      <c r="D263" s="1">
        <v>9.92</v>
      </c>
      <c r="E263" s="1">
        <v>10.119999999999999</v>
      </c>
      <c r="F263" s="1">
        <v>10.42</v>
      </c>
      <c r="G263" s="1">
        <v>11.049999999999999</v>
      </c>
      <c r="H263" s="1">
        <v>262.17</v>
      </c>
      <c r="I263" s="1">
        <v>454.76</v>
      </c>
      <c r="J263" s="1">
        <v>17.12</v>
      </c>
      <c r="K263" s="1">
        <v>183.82999999999998</v>
      </c>
      <c r="L263" s="1">
        <v>125.12</v>
      </c>
      <c r="O263" s="5">
        <v>32294</v>
      </c>
      <c r="P263" s="1">
        <v>6.4448894285999998</v>
      </c>
      <c r="Q263" s="8">
        <f t="shared" si="9"/>
        <v>6.0218512991292439E-2</v>
      </c>
      <c r="R263" s="1">
        <f t="shared" si="10"/>
        <v>0.45015620742633472</v>
      </c>
      <c r="S263" s="1">
        <f t="shared" si="11"/>
        <v>45.015620742633473</v>
      </c>
    </row>
    <row r="264" spans="1:24" x14ac:dyDescent="0.2">
      <c r="A264" s="5">
        <v>33054</v>
      </c>
      <c r="B264" s="14">
        <v>6.666779</v>
      </c>
      <c r="C264" s="14">
        <v>8.9313636364000004</v>
      </c>
      <c r="D264" s="1">
        <v>9.8699999999999992</v>
      </c>
      <c r="E264" s="1">
        <v>10.14</v>
      </c>
      <c r="F264" s="1">
        <v>10.43</v>
      </c>
      <c r="G264" s="1">
        <v>11.02</v>
      </c>
      <c r="H264" s="1">
        <v>273.51</v>
      </c>
      <c r="I264" s="1">
        <v>435.76</v>
      </c>
      <c r="J264" s="1">
        <v>17.62</v>
      </c>
      <c r="K264" s="1">
        <v>170.85999999999999</v>
      </c>
      <c r="L264" s="1">
        <v>133.54</v>
      </c>
      <c r="O264" s="5">
        <v>32324</v>
      </c>
      <c r="P264" s="1">
        <v>6.6567790000000002</v>
      </c>
      <c r="Q264" s="8">
        <f t="shared" si="9"/>
        <v>3.2877146108932997E-2</v>
      </c>
      <c r="R264" s="1">
        <f t="shared" si="10"/>
        <v>0.24576912760264946</v>
      </c>
      <c r="S264" s="1">
        <f t="shared" si="11"/>
        <v>24.576912760264946</v>
      </c>
    </row>
    <row r="265" spans="1:24" x14ac:dyDescent="0.2">
      <c r="A265" s="5">
        <v>33085</v>
      </c>
      <c r="B265" s="14">
        <v>6.8936250000000001</v>
      </c>
      <c r="C265" s="14">
        <v>9.0659999999999989</v>
      </c>
      <c r="D265" s="1">
        <v>9.9700000000000006</v>
      </c>
      <c r="E265" s="1">
        <v>10.27</v>
      </c>
      <c r="F265" s="1">
        <v>10.56</v>
      </c>
      <c r="G265" s="1">
        <v>11.12</v>
      </c>
      <c r="H265" s="1">
        <v>272.02999999999997</v>
      </c>
      <c r="I265" s="1">
        <v>435.76</v>
      </c>
      <c r="J265" s="1">
        <v>14.92</v>
      </c>
      <c r="K265" s="1">
        <v>171.01999999999998</v>
      </c>
      <c r="L265" s="1">
        <v>133.06</v>
      </c>
      <c r="O265" s="5">
        <v>32355</v>
      </c>
      <c r="P265" s="1">
        <v>6.8836250000000003</v>
      </c>
      <c r="Q265" s="8">
        <f t="shared" si="9"/>
        <v>3.4077441958040078E-2</v>
      </c>
      <c r="R265" s="1">
        <f t="shared" si="10"/>
        <v>0.25474179398685171</v>
      </c>
      <c r="S265" s="1">
        <f t="shared" si="11"/>
        <v>25.47417939868517</v>
      </c>
    </row>
    <row r="266" spans="1:24" x14ac:dyDescent="0.2">
      <c r="A266" s="5">
        <v>33116</v>
      </c>
      <c r="B266" s="14">
        <v>7.2994669130999998</v>
      </c>
      <c r="C266" s="14">
        <v>9.2704347825000006</v>
      </c>
      <c r="D266" s="1">
        <v>10.119999999999999</v>
      </c>
      <c r="E266" s="1">
        <v>10.379999999999999</v>
      </c>
      <c r="F266" s="1">
        <v>10.64</v>
      </c>
      <c r="G266" s="1">
        <v>11.22</v>
      </c>
      <c r="H266" s="1">
        <v>261.52999999999997</v>
      </c>
      <c r="I266" s="1">
        <v>429.51</v>
      </c>
      <c r="J266" s="1">
        <v>16.020000000000003</v>
      </c>
      <c r="K266" s="1">
        <v>168.26</v>
      </c>
      <c r="L266" s="1">
        <v>136.53</v>
      </c>
      <c r="O266" s="5">
        <v>32386</v>
      </c>
      <c r="P266" s="1">
        <v>7.2894669131000001</v>
      </c>
      <c r="Q266" s="8">
        <f t="shared" si="9"/>
        <v>5.8957586024805275E-2</v>
      </c>
      <c r="R266" s="1">
        <f t="shared" si="10"/>
        <v>0.44073030046052286</v>
      </c>
      <c r="S266" s="1">
        <f t="shared" si="11"/>
        <v>44.073030046052288</v>
      </c>
    </row>
    <row r="267" spans="1:24" x14ac:dyDescent="0.2">
      <c r="A267" s="5">
        <v>33146</v>
      </c>
      <c r="B267" s="14">
        <v>7.485379</v>
      </c>
      <c r="C267" s="14">
        <v>8.9871428571000003</v>
      </c>
      <c r="D267" s="1">
        <v>9.83</v>
      </c>
      <c r="E267" s="1">
        <v>10.07</v>
      </c>
      <c r="F267" s="1">
        <v>10.35</v>
      </c>
      <c r="G267" s="1">
        <v>10.92</v>
      </c>
      <c r="H267" s="1">
        <v>271.92</v>
      </c>
      <c r="I267" s="1">
        <v>394.76</v>
      </c>
      <c r="J267" s="1">
        <v>15.06</v>
      </c>
      <c r="K267" s="1">
        <v>169.12</v>
      </c>
      <c r="L267" s="1">
        <v>133.91</v>
      </c>
      <c r="O267" s="5">
        <v>32416</v>
      </c>
      <c r="P267" s="1">
        <v>7.4753790000000002</v>
      </c>
      <c r="Q267" s="8">
        <f t="shared" si="9"/>
        <v>2.55042088970725E-2</v>
      </c>
      <c r="R267" s="1">
        <f t="shared" si="10"/>
        <v>0.19065362760078894</v>
      </c>
      <c r="S267" s="1">
        <f t="shared" si="11"/>
        <v>19.065362760078894</v>
      </c>
    </row>
    <row r="268" spans="1:24" x14ac:dyDescent="0.2">
      <c r="A268" s="5"/>
      <c r="X268" s="17" t="s">
        <v>33</v>
      </c>
    </row>
    <row r="269" spans="1:24" x14ac:dyDescent="0.2">
      <c r="A269" s="5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X269" s="17" t="s">
        <v>34</v>
      </c>
    </row>
    <row r="270" spans="1:24" x14ac:dyDescent="0.2">
      <c r="A270" s="5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X270" s="16" t="s">
        <v>35</v>
      </c>
    </row>
    <row r="271" spans="1:24" x14ac:dyDescent="0.2">
      <c r="A271" s="5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</row>
    <row r="272" spans="1:24" x14ac:dyDescent="0.2">
      <c r="A272" s="5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</row>
    <row r="273" spans="1:12" x14ac:dyDescent="0.2">
      <c r="A273" s="5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</row>
    <row r="274" spans="1:12" x14ac:dyDescent="0.2">
      <c r="A274" s="5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</row>
    <row r="275" spans="1:12" x14ac:dyDescent="0.2">
      <c r="A275" s="5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</row>
    <row r="276" spans="1:12" x14ac:dyDescent="0.2">
      <c r="A276" s="5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</row>
    <row r="277" spans="1:12" x14ac:dyDescent="0.2">
      <c r="A277" s="5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</row>
    <row r="278" spans="1:12" x14ac:dyDescent="0.2">
      <c r="A278" s="5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</row>
    <row r="279" spans="1:12" x14ac:dyDescent="0.2">
      <c r="A279" s="5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</row>
    <row r="280" spans="1:12" x14ac:dyDescent="0.2">
      <c r="A280" s="5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</row>
    <row r="281" spans="1:12" x14ac:dyDescent="0.2">
      <c r="A281" s="5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</row>
    <row r="282" spans="1:12" x14ac:dyDescent="0.2">
      <c r="A282" s="5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</row>
    <row r="283" spans="1:12" x14ac:dyDescent="0.2">
      <c r="A283" s="5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</row>
    <row r="284" spans="1:12" x14ac:dyDescent="0.2">
      <c r="A284" s="5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</row>
    <row r="285" spans="1:12" x14ac:dyDescent="0.2">
      <c r="A285" s="5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</row>
    <row r="286" spans="1:12" x14ac:dyDescent="0.2">
      <c r="A286" s="5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</row>
    <row r="287" spans="1:12" x14ac:dyDescent="0.2">
      <c r="A287" s="5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</row>
    <row r="288" spans="1:12" x14ac:dyDescent="0.2">
      <c r="A288" s="5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</row>
    <row r="289" spans="1:12" x14ac:dyDescent="0.2">
      <c r="A289" s="5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</row>
    <row r="290" spans="1:12" x14ac:dyDescent="0.2">
      <c r="A290" s="5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</row>
    <row r="291" spans="1:12" x14ac:dyDescent="0.2">
      <c r="A291" s="5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</row>
    <row r="292" spans="1:12" x14ac:dyDescent="0.2">
      <c r="A292" s="5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</row>
    <row r="293" spans="1:12" x14ac:dyDescent="0.2">
      <c r="A293" s="5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</row>
    <row r="294" spans="1:12" x14ac:dyDescent="0.2">
      <c r="A294" s="5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</row>
    <row r="295" spans="1:12" x14ac:dyDescent="0.2">
      <c r="A295" s="5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</row>
    <row r="296" spans="1:12" x14ac:dyDescent="0.2">
      <c r="A296" s="5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</row>
    <row r="297" spans="1:12" x14ac:dyDescent="0.2">
      <c r="A297" s="5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</row>
    <row r="298" spans="1:12" x14ac:dyDescent="0.2">
      <c r="A298" s="5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</row>
    <row r="299" spans="1:12" x14ac:dyDescent="0.2">
      <c r="A299" s="5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</row>
    <row r="300" spans="1:12" x14ac:dyDescent="0.2">
      <c r="A300" s="5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</row>
    <row r="301" spans="1:12" x14ac:dyDescent="0.2">
      <c r="A301" s="5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 spans="1:12" x14ac:dyDescent="0.2">
      <c r="A302" s="5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</row>
    <row r="303" spans="1:12" x14ac:dyDescent="0.2">
      <c r="A303" s="5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</row>
    <row r="304" spans="1:12" x14ac:dyDescent="0.2">
      <c r="A304" s="5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</row>
    <row r="305" spans="1:12" x14ac:dyDescent="0.2">
      <c r="A305" s="5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</row>
    <row r="306" spans="1:12" x14ac:dyDescent="0.2">
      <c r="A306" s="5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</row>
    <row r="307" spans="1:12" x14ac:dyDescent="0.2">
      <c r="A307" s="5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 spans="1:12" x14ac:dyDescent="0.2">
      <c r="A308" s="5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</row>
    <row r="309" spans="1:12" x14ac:dyDescent="0.2">
      <c r="A309" s="5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</row>
    <row r="310" spans="1:12" x14ac:dyDescent="0.2">
      <c r="A310" s="5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</row>
    <row r="311" spans="1:12" x14ac:dyDescent="0.2">
      <c r="A311" s="5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</row>
    <row r="312" spans="1:12" x14ac:dyDescent="0.2">
      <c r="A312" s="5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</row>
    <row r="313" spans="1:12" x14ac:dyDescent="0.2">
      <c r="A313" s="5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</row>
    <row r="314" spans="1:12" x14ac:dyDescent="0.2">
      <c r="A314" s="5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 spans="1:12" x14ac:dyDescent="0.2">
      <c r="A315" s="5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</row>
    <row r="316" spans="1:12" x14ac:dyDescent="0.2">
      <c r="A316" s="5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</row>
    <row r="317" spans="1:12" x14ac:dyDescent="0.2">
      <c r="A317" s="5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 spans="1:12" x14ac:dyDescent="0.2">
      <c r="A318" s="5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</row>
    <row r="319" spans="1:12" x14ac:dyDescent="0.2">
      <c r="A319" s="5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</row>
    <row r="320" spans="1:12" x14ac:dyDescent="0.2">
      <c r="A320" s="5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</row>
    <row r="321" spans="1:12" x14ac:dyDescent="0.2">
      <c r="A321" s="5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 spans="1:12" x14ac:dyDescent="0.2">
      <c r="A322" s="5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</row>
    <row r="323" spans="1:12" x14ac:dyDescent="0.2">
      <c r="A323" s="5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</row>
    <row r="324" spans="1:12" x14ac:dyDescent="0.2">
      <c r="A324" s="5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</row>
    <row r="325" spans="1:12" x14ac:dyDescent="0.2">
      <c r="A325" s="5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</row>
    <row r="326" spans="1:12" x14ac:dyDescent="0.2">
      <c r="A326" s="5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</row>
    <row r="327" spans="1:12" x14ac:dyDescent="0.2">
      <c r="A327" s="5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</row>
    <row r="328" spans="1:12" x14ac:dyDescent="0.2">
      <c r="A328" s="5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 spans="1:12" x14ac:dyDescent="0.2">
      <c r="A329" s="5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</row>
    <row r="330" spans="1:12" x14ac:dyDescent="0.2">
      <c r="A330" s="5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</row>
    <row r="331" spans="1:12" x14ac:dyDescent="0.2">
      <c r="A331" s="5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</row>
    <row r="332" spans="1:12" x14ac:dyDescent="0.2">
      <c r="A332" s="5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</row>
    <row r="333" spans="1:12" x14ac:dyDescent="0.2">
      <c r="A333" s="5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</row>
    <row r="334" spans="1:12" x14ac:dyDescent="0.2">
      <c r="A334" s="5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</row>
    <row r="335" spans="1:12" x14ac:dyDescent="0.2">
      <c r="A335" s="5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</row>
    <row r="336" spans="1:12" x14ac:dyDescent="0.2">
      <c r="A336" s="5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</row>
    <row r="337" spans="1:12" x14ac:dyDescent="0.2">
      <c r="A337" s="5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</row>
    <row r="338" spans="1:12" x14ac:dyDescent="0.2">
      <c r="A338" s="5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</row>
    <row r="339" spans="1:12" x14ac:dyDescent="0.2">
      <c r="A339" s="5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</row>
    <row r="340" spans="1:12" x14ac:dyDescent="0.2">
      <c r="A340" s="5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</row>
    <row r="341" spans="1:12" x14ac:dyDescent="0.2">
      <c r="A341" s="5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</row>
    <row r="342" spans="1:12" x14ac:dyDescent="0.2">
      <c r="A342" s="5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 spans="1:12" x14ac:dyDescent="0.2">
      <c r="A343" s="5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</row>
    <row r="344" spans="1:12" x14ac:dyDescent="0.2">
      <c r="A344" s="5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</row>
    <row r="345" spans="1:12" x14ac:dyDescent="0.2">
      <c r="A345" s="5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</row>
    <row r="346" spans="1:12" x14ac:dyDescent="0.2">
      <c r="A346" s="5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</row>
    <row r="347" spans="1:12" x14ac:dyDescent="0.2">
      <c r="A347" s="5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</row>
    <row r="348" spans="1:12" x14ac:dyDescent="0.2">
      <c r="A348" s="5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</row>
    <row r="349" spans="1:12" x14ac:dyDescent="0.2">
      <c r="A349" s="5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</row>
    <row r="350" spans="1:12" x14ac:dyDescent="0.2">
      <c r="A350" s="5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</row>
    <row r="351" spans="1:12" x14ac:dyDescent="0.2">
      <c r="A351" s="5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</row>
    <row r="352" spans="1:12" x14ac:dyDescent="0.2">
      <c r="A352" s="5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</row>
    <row r="353" spans="1:12" x14ac:dyDescent="0.2">
      <c r="A353" s="5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</row>
    <row r="354" spans="1:12" x14ac:dyDescent="0.2">
      <c r="A354" s="5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</row>
    <row r="355" spans="1:12" x14ac:dyDescent="0.2">
      <c r="A355" s="5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</row>
    <row r="356" spans="1:12" x14ac:dyDescent="0.2">
      <c r="A356" s="5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</row>
    <row r="357" spans="1:12" x14ac:dyDescent="0.2">
      <c r="A357" s="5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</row>
    <row r="358" spans="1:12" x14ac:dyDescent="0.2">
      <c r="A358" s="5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</row>
    <row r="359" spans="1:12" x14ac:dyDescent="0.2">
      <c r="A359" s="5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</row>
    <row r="360" spans="1:12" x14ac:dyDescent="0.2">
      <c r="A360" s="5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</row>
    <row r="361" spans="1:12" x14ac:dyDescent="0.2">
      <c r="A361" s="5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</row>
    <row r="362" spans="1:12" x14ac:dyDescent="0.2">
      <c r="A362" s="5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</row>
    <row r="363" spans="1:12" x14ac:dyDescent="0.2">
      <c r="A363" s="5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</row>
    <row r="364" spans="1:12" x14ac:dyDescent="0.2">
      <c r="A364" s="5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</row>
    <row r="365" spans="1:12" x14ac:dyDescent="0.2">
      <c r="A365" s="5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</row>
    <row r="366" spans="1:12" x14ac:dyDescent="0.2">
      <c r="A366" s="5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</row>
    <row r="367" spans="1:12" x14ac:dyDescent="0.2">
      <c r="A367" s="5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</row>
    <row r="368" spans="1:12" x14ac:dyDescent="0.2">
      <c r="A368" s="5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</row>
    <row r="369" spans="1:12" x14ac:dyDescent="0.2">
      <c r="A369" s="5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</row>
    <row r="370" spans="1:12" x14ac:dyDescent="0.2">
      <c r="A370" s="5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</row>
    <row r="371" spans="1:12" x14ac:dyDescent="0.2">
      <c r="A371" s="5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 spans="1:12" x14ac:dyDescent="0.2">
      <c r="A372" s="5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</row>
    <row r="373" spans="1:12" x14ac:dyDescent="0.2">
      <c r="A373" s="5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</row>
    <row r="374" spans="1:12" x14ac:dyDescent="0.2">
      <c r="A374" s="5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</row>
    <row r="375" spans="1:12" x14ac:dyDescent="0.2">
      <c r="A375" s="5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</row>
    <row r="376" spans="1:12" x14ac:dyDescent="0.2">
      <c r="A376" s="5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</row>
    <row r="377" spans="1:12" x14ac:dyDescent="0.2">
      <c r="A377" s="5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</row>
    <row r="378" spans="1:12" x14ac:dyDescent="0.2">
      <c r="A378" s="5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</row>
    <row r="379" spans="1:12" x14ac:dyDescent="0.2">
      <c r="A379" s="5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</row>
    <row r="380" spans="1:12" x14ac:dyDescent="0.2">
      <c r="A380" s="5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</row>
    <row r="381" spans="1:12" x14ac:dyDescent="0.2">
      <c r="A381" s="5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</row>
    <row r="382" spans="1:12" x14ac:dyDescent="0.2">
      <c r="A382" s="5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</row>
    <row r="383" spans="1:12" x14ac:dyDescent="0.2">
      <c r="A383" s="5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</row>
    <row r="384" spans="1:12" x14ac:dyDescent="0.2">
      <c r="A384" s="5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</row>
    <row r="385" spans="1:12" x14ac:dyDescent="0.2">
      <c r="A385" s="5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</row>
    <row r="386" spans="1:12" x14ac:dyDescent="0.2">
      <c r="A386" s="5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</row>
    <row r="387" spans="1:12" x14ac:dyDescent="0.2">
      <c r="A387" s="5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</row>
    <row r="388" spans="1:12" x14ac:dyDescent="0.2">
      <c r="A388" s="5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</row>
    <row r="389" spans="1:12" x14ac:dyDescent="0.2">
      <c r="A389" s="5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</row>
    <row r="390" spans="1:12" x14ac:dyDescent="0.2">
      <c r="A390" s="5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</row>
    <row r="391" spans="1:12" x14ac:dyDescent="0.2">
      <c r="A391" s="5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</row>
    <row r="392" spans="1:12" x14ac:dyDescent="0.2">
      <c r="A392" s="5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</row>
    <row r="393" spans="1:12" x14ac:dyDescent="0.2">
      <c r="A393" s="5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  <row r="394" spans="1:12" x14ac:dyDescent="0.2">
      <c r="A394" s="5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</row>
    <row r="395" spans="1:12" x14ac:dyDescent="0.2">
      <c r="A395" s="5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</row>
    <row r="396" spans="1:12" x14ac:dyDescent="0.2">
      <c r="A396" s="5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</row>
    <row r="397" spans="1:12" x14ac:dyDescent="0.2">
      <c r="A397" s="5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</row>
    <row r="398" spans="1:12" x14ac:dyDescent="0.2">
      <c r="A398" s="5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</row>
    <row r="399" spans="1:12" x14ac:dyDescent="0.2">
      <c r="A399" s="5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</row>
    <row r="400" spans="1:12" x14ac:dyDescent="0.2">
      <c r="A400" s="5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spans="1:12" x14ac:dyDescent="0.2">
      <c r="A401" s="5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</row>
    <row r="402" spans="1:12" x14ac:dyDescent="0.2">
      <c r="A402" s="5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</row>
    <row r="403" spans="1:12" x14ac:dyDescent="0.2">
      <c r="A403" s="5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</row>
    <row r="404" spans="1:12" x14ac:dyDescent="0.2">
      <c r="A404" s="5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</row>
    <row r="405" spans="1:12" x14ac:dyDescent="0.2">
      <c r="A405" s="5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</row>
    <row r="406" spans="1:12" x14ac:dyDescent="0.2">
      <c r="A406" s="5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</row>
    <row r="407" spans="1:12" x14ac:dyDescent="0.2">
      <c r="A407" s="5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 spans="1:12" x14ac:dyDescent="0.2">
      <c r="A408" s="5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 spans="1:12" x14ac:dyDescent="0.2">
      <c r="A409" s="5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</row>
    <row r="410" spans="1:12" x14ac:dyDescent="0.2">
      <c r="A410" s="5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</row>
    <row r="411" spans="1:12" x14ac:dyDescent="0.2">
      <c r="A411" s="5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</row>
    <row r="412" spans="1:12" x14ac:dyDescent="0.2">
      <c r="A412" s="5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</row>
    <row r="413" spans="1:12" x14ac:dyDescent="0.2">
      <c r="A413" s="5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 spans="1:12" x14ac:dyDescent="0.2">
      <c r="A414" s="5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 spans="1:12" x14ac:dyDescent="0.2">
      <c r="A415" s="5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</row>
    <row r="416" spans="1:12" x14ac:dyDescent="0.2">
      <c r="A416" s="5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</row>
    <row r="417" spans="1:12" x14ac:dyDescent="0.2">
      <c r="A417" s="5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</row>
    <row r="418" spans="1:12" x14ac:dyDescent="0.2">
      <c r="A418" s="5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 spans="1:12" x14ac:dyDescent="0.2">
      <c r="A419" s="5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</row>
    <row r="420" spans="1:12" x14ac:dyDescent="0.2">
      <c r="A420" s="5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</row>
    <row r="421" spans="1:12" x14ac:dyDescent="0.2">
      <c r="A421" s="5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spans="1:12" x14ac:dyDescent="0.2">
      <c r="A422" s="5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</row>
    <row r="423" spans="1:12" x14ac:dyDescent="0.2">
      <c r="A423" s="5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spans="1:12" x14ac:dyDescent="0.2">
      <c r="A424" s="5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 spans="1:12" x14ac:dyDescent="0.2">
      <c r="A425" s="5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 spans="1:12" x14ac:dyDescent="0.2">
      <c r="A426" s="5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 spans="1:12" x14ac:dyDescent="0.2">
      <c r="A427" s="5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</row>
    <row r="428" spans="1:12" x14ac:dyDescent="0.2">
      <c r="A428" s="5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 spans="1:12" x14ac:dyDescent="0.2">
      <c r="A429" s="5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</row>
    <row r="430" spans="1:12" x14ac:dyDescent="0.2">
      <c r="A430" s="5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 spans="1:12" x14ac:dyDescent="0.2">
      <c r="A431" s="5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</row>
    <row r="432" spans="1:12" x14ac:dyDescent="0.2">
      <c r="A432" s="5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 spans="1:12" x14ac:dyDescent="0.2">
      <c r="A433" s="5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 spans="1:12" x14ac:dyDescent="0.2">
      <c r="A434" s="5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</row>
    <row r="435" spans="1:12" x14ac:dyDescent="0.2">
      <c r="A435" s="5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</row>
    <row r="436" spans="1:12" x14ac:dyDescent="0.2">
      <c r="A436" s="5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 spans="1:12" x14ac:dyDescent="0.2">
      <c r="A437" s="5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</row>
    <row r="438" spans="1:12" x14ac:dyDescent="0.2">
      <c r="A438" s="5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</row>
    <row r="439" spans="1:12" x14ac:dyDescent="0.2">
      <c r="A439" s="5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 spans="1:12" x14ac:dyDescent="0.2">
      <c r="A440" s="5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 spans="1:12" x14ac:dyDescent="0.2">
      <c r="A441" s="5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</row>
    <row r="442" spans="1:12" x14ac:dyDescent="0.2">
      <c r="A442" s="5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</row>
    <row r="443" spans="1:12" x14ac:dyDescent="0.2">
      <c r="A443" s="5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 spans="1:12" x14ac:dyDescent="0.2">
      <c r="A444" s="5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</row>
    <row r="445" spans="1:12" x14ac:dyDescent="0.2">
      <c r="A445" s="5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</row>
    <row r="446" spans="1:12" x14ac:dyDescent="0.2">
      <c r="A446" s="5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 spans="1:12" x14ac:dyDescent="0.2">
      <c r="A447" s="5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 spans="1:12" x14ac:dyDescent="0.2">
      <c r="A448" s="5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</row>
    <row r="449" spans="1:12" x14ac:dyDescent="0.2">
      <c r="A449" s="5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 spans="1:12" x14ac:dyDescent="0.2">
      <c r="A450" s="5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 spans="1:12" x14ac:dyDescent="0.2">
      <c r="A451" s="5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</row>
    <row r="452" spans="1:12" x14ac:dyDescent="0.2">
      <c r="A452" s="5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 spans="1:12" x14ac:dyDescent="0.2">
      <c r="A453" s="5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</row>
    <row r="454" spans="1:12" x14ac:dyDescent="0.2">
      <c r="A454" s="5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 spans="1:12" x14ac:dyDescent="0.2">
      <c r="A455" s="5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</row>
    <row r="456" spans="1:12" x14ac:dyDescent="0.2">
      <c r="A456" s="5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</row>
    <row r="457" spans="1:12" x14ac:dyDescent="0.2">
      <c r="A457" s="5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 spans="1:12" x14ac:dyDescent="0.2">
      <c r="A458" s="5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</row>
    <row r="459" spans="1:12" x14ac:dyDescent="0.2">
      <c r="A459" s="5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 spans="1:12" x14ac:dyDescent="0.2">
      <c r="A460" s="5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</row>
    <row r="461" spans="1:12" x14ac:dyDescent="0.2">
      <c r="A461" s="5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spans="1:12" x14ac:dyDescent="0.2">
      <c r="A462" s="5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</row>
    <row r="463" spans="1:12" x14ac:dyDescent="0.2">
      <c r="A463" s="5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</row>
    <row r="464" spans="1:12" x14ac:dyDescent="0.2">
      <c r="A464" s="5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 spans="1:12" x14ac:dyDescent="0.2">
      <c r="A465" s="5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</row>
    <row r="466" spans="1:12" x14ac:dyDescent="0.2">
      <c r="A466" s="5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 spans="1:12" x14ac:dyDescent="0.2">
      <c r="A467" s="5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</row>
    <row r="468" spans="1:12" x14ac:dyDescent="0.2">
      <c r="A468" s="5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</row>
    <row r="469" spans="1:12" x14ac:dyDescent="0.2">
      <c r="A469" s="5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</row>
    <row r="470" spans="1:12" x14ac:dyDescent="0.2">
      <c r="A470" s="5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</row>
    <row r="471" spans="1:12" x14ac:dyDescent="0.2">
      <c r="A471" s="5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 spans="1:12" x14ac:dyDescent="0.2">
      <c r="A472" s="5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</row>
    <row r="473" spans="1:12" x14ac:dyDescent="0.2">
      <c r="A473" s="5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 spans="1:12" x14ac:dyDescent="0.2">
      <c r="A474" s="5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 spans="1:12" x14ac:dyDescent="0.2">
      <c r="A475" s="5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</row>
    <row r="476" spans="1:12" x14ac:dyDescent="0.2">
      <c r="A476" s="5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</row>
    <row r="477" spans="1:12" x14ac:dyDescent="0.2">
      <c r="A477" s="5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</row>
    <row r="478" spans="1:12" x14ac:dyDescent="0.2">
      <c r="A478" s="5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</row>
    <row r="479" spans="1:12" x14ac:dyDescent="0.2">
      <c r="A479" s="5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 spans="1:12" x14ac:dyDescent="0.2">
      <c r="A480" s="5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 spans="1:12" x14ac:dyDescent="0.2">
      <c r="A481" s="5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</row>
    <row r="482" spans="1:12" x14ac:dyDescent="0.2">
      <c r="A482" s="5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</row>
    <row r="483" spans="1:12" x14ac:dyDescent="0.2">
      <c r="A483" s="5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</row>
    <row r="484" spans="1:12" x14ac:dyDescent="0.2">
      <c r="A484" s="5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</row>
    <row r="485" spans="1:12" x14ac:dyDescent="0.2">
      <c r="A485" s="5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</row>
    <row r="486" spans="1:12" x14ac:dyDescent="0.2">
      <c r="A486" s="5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 spans="1:12" x14ac:dyDescent="0.2">
      <c r="A487" s="5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spans="1:12" x14ac:dyDescent="0.2">
      <c r="A488" s="5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</row>
    <row r="489" spans="1:12" x14ac:dyDescent="0.2">
      <c r="A489" s="5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</row>
    <row r="490" spans="1:12" x14ac:dyDescent="0.2">
      <c r="A490" s="5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</row>
    <row r="491" spans="1:12" x14ac:dyDescent="0.2">
      <c r="A491" s="5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</row>
    <row r="492" spans="1:12" x14ac:dyDescent="0.2">
      <c r="A492" s="5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 spans="1:12" x14ac:dyDescent="0.2">
      <c r="A493" s="5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 spans="1:12" x14ac:dyDescent="0.2">
      <c r="A494" s="5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 spans="1:12" x14ac:dyDescent="0.2">
      <c r="A495" s="5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</row>
    <row r="496" spans="1:12" x14ac:dyDescent="0.2">
      <c r="A496" s="5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 spans="1:12" x14ac:dyDescent="0.2">
      <c r="A497" s="5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</row>
    <row r="498" spans="1:12" x14ac:dyDescent="0.2">
      <c r="A498" s="5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</row>
    <row r="499" spans="1:12" x14ac:dyDescent="0.2">
      <c r="A499" s="5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 spans="1:12" x14ac:dyDescent="0.2">
      <c r="A500" s="5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 spans="1:12" x14ac:dyDescent="0.2">
      <c r="A501" s="5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</row>
    <row r="502" spans="1:12" x14ac:dyDescent="0.2">
      <c r="A502" s="5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</row>
    <row r="503" spans="1:12" x14ac:dyDescent="0.2">
      <c r="A503" s="5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</row>
    <row r="504" spans="1:12" x14ac:dyDescent="0.2">
      <c r="A504" s="5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</row>
    <row r="505" spans="1:12" x14ac:dyDescent="0.2">
      <c r="A505" s="5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</row>
    <row r="506" spans="1:12" x14ac:dyDescent="0.2">
      <c r="A506" s="5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</row>
    <row r="507" spans="1:12" x14ac:dyDescent="0.2">
      <c r="A507" s="5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 spans="1:12" x14ac:dyDescent="0.2">
      <c r="A508" s="5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</row>
    <row r="509" spans="1:12" x14ac:dyDescent="0.2">
      <c r="A509" s="5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</row>
    <row r="510" spans="1:12" x14ac:dyDescent="0.2">
      <c r="A510" s="5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</row>
    <row r="511" spans="1:12" x14ac:dyDescent="0.2">
      <c r="A511" s="5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</row>
    <row r="512" spans="1:12" x14ac:dyDescent="0.2">
      <c r="A512" s="5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 spans="1:12" x14ac:dyDescent="0.2">
      <c r="A513" s="5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</row>
    <row r="514" spans="1:12" x14ac:dyDescent="0.2">
      <c r="A514" s="5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 spans="1:12" x14ac:dyDescent="0.2">
      <c r="A515" s="5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</row>
    <row r="516" spans="1:12" x14ac:dyDescent="0.2">
      <c r="A516" s="5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</row>
    <row r="517" spans="1:12" x14ac:dyDescent="0.2">
      <c r="A517" s="5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</row>
    <row r="518" spans="1:12" x14ac:dyDescent="0.2">
      <c r="A518" s="5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</row>
    <row r="519" spans="1:12" x14ac:dyDescent="0.2">
      <c r="A519" s="5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</row>
    <row r="520" spans="1:12" x14ac:dyDescent="0.2">
      <c r="A520" s="5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</row>
    <row r="521" spans="1:12" x14ac:dyDescent="0.2">
      <c r="A521" s="5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</row>
    <row r="522" spans="1:12" x14ac:dyDescent="0.2">
      <c r="A522" s="5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</row>
    <row r="523" spans="1:12" x14ac:dyDescent="0.2">
      <c r="A523" s="5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</row>
    <row r="524" spans="1:12" x14ac:dyDescent="0.2">
      <c r="A524" s="5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</row>
    <row r="525" spans="1:12" x14ac:dyDescent="0.2">
      <c r="A525" s="5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</row>
    <row r="526" spans="1:12" x14ac:dyDescent="0.2">
      <c r="A526" s="5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</row>
    <row r="527" spans="1:12" x14ac:dyDescent="0.2">
      <c r="A527" s="5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</row>
    <row r="528" spans="1:12" x14ac:dyDescent="0.2">
      <c r="A528" s="5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</row>
    <row r="529" spans="1:12" x14ac:dyDescent="0.2">
      <c r="A529" s="5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</row>
    <row r="530" spans="1:12" x14ac:dyDescent="0.2">
      <c r="A530" s="5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</row>
    <row r="531" spans="1:12" x14ac:dyDescent="0.2">
      <c r="A531" s="5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</row>
    <row r="532" spans="1:12" x14ac:dyDescent="0.2">
      <c r="A532" s="5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</row>
    <row r="533" spans="1:12" x14ac:dyDescent="0.2">
      <c r="A533" s="5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</row>
    <row r="534" spans="1:12" x14ac:dyDescent="0.2">
      <c r="A534" s="5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</row>
    <row r="535" spans="1:12" x14ac:dyDescent="0.2">
      <c r="A535" s="5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 spans="1:12" x14ac:dyDescent="0.2">
      <c r="A536" s="5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</row>
    <row r="537" spans="1:12" x14ac:dyDescent="0.2">
      <c r="A537" s="5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</row>
    <row r="538" spans="1:12" x14ac:dyDescent="0.2">
      <c r="A538" s="5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</row>
    <row r="539" spans="1:12" x14ac:dyDescent="0.2">
      <c r="A539" s="5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</row>
    <row r="540" spans="1:12" x14ac:dyDescent="0.2">
      <c r="A540" s="5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</row>
    <row r="541" spans="1:12" x14ac:dyDescent="0.2">
      <c r="A541" s="5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</row>
    <row r="542" spans="1:12" x14ac:dyDescent="0.2">
      <c r="A542" s="5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</row>
    <row r="543" spans="1:12" x14ac:dyDescent="0.2">
      <c r="A543" s="5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</row>
    <row r="544" spans="1:12" x14ac:dyDescent="0.2">
      <c r="A544" s="5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</row>
    <row r="545" spans="1:12" x14ac:dyDescent="0.2">
      <c r="A545" s="5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</row>
    <row r="546" spans="1:12" x14ac:dyDescent="0.2">
      <c r="A546" s="5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</row>
    <row r="547" spans="1:12" x14ac:dyDescent="0.2">
      <c r="A547" s="5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</row>
    <row r="548" spans="1:12" x14ac:dyDescent="0.2">
      <c r="A548" s="5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</row>
    <row r="549" spans="1:12" x14ac:dyDescent="0.2">
      <c r="A549" s="5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</row>
    <row r="550" spans="1:12" x14ac:dyDescent="0.2">
      <c r="A550" s="5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 spans="1:12" x14ac:dyDescent="0.2">
      <c r="A551" s="5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</row>
    <row r="552" spans="1:12" x14ac:dyDescent="0.2">
      <c r="A552" s="5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</row>
    <row r="553" spans="1:12" x14ac:dyDescent="0.2">
      <c r="A553" s="5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</row>
    <row r="554" spans="1:12" x14ac:dyDescent="0.2">
      <c r="A554" s="5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</row>
    <row r="555" spans="1:12" x14ac:dyDescent="0.2">
      <c r="A555" s="5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</row>
    <row r="556" spans="1:12" x14ac:dyDescent="0.2">
      <c r="A556" s="5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</row>
    <row r="557" spans="1:12" x14ac:dyDescent="0.2">
      <c r="A557" s="5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</row>
    <row r="558" spans="1:12" x14ac:dyDescent="0.2">
      <c r="A558" s="5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</row>
    <row r="559" spans="1:12" x14ac:dyDescent="0.2">
      <c r="A559" s="5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</row>
    <row r="560" spans="1:12" x14ac:dyDescent="0.2">
      <c r="A560" s="5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</row>
    <row r="561" spans="1:12" x14ac:dyDescent="0.2">
      <c r="A561" s="5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</row>
    <row r="562" spans="1:12" x14ac:dyDescent="0.2">
      <c r="A562" s="5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</row>
    <row r="563" spans="1:12" x14ac:dyDescent="0.2">
      <c r="A563" s="5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</row>
    <row r="564" spans="1:12" x14ac:dyDescent="0.2">
      <c r="A564" s="5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</row>
    <row r="565" spans="1:12" x14ac:dyDescent="0.2">
      <c r="A565" s="5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</row>
    <row r="566" spans="1:12" x14ac:dyDescent="0.2">
      <c r="A566" s="5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</row>
    <row r="567" spans="1:12" x14ac:dyDescent="0.2">
      <c r="A567" s="5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</row>
    <row r="568" spans="1:12" x14ac:dyDescent="0.2">
      <c r="A568" s="5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</row>
    <row r="569" spans="1:12" x14ac:dyDescent="0.2">
      <c r="A569" s="5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</row>
    <row r="570" spans="1:12" x14ac:dyDescent="0.2">
      <c r="A570" s="5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</row>
    <row r="571" spans="1:12" x14ac:dyDescent="0.2">
      <c r="A571" s="5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</row>
    <row r="572" spans="1:12" x14ac:dyDescent="0.2">
      <c r="A572" s="5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</row>
    <row r="573" spans="1:12" x14ac:dyDescent="0.2">
      <c r="A573" s="5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</row>
    <row r="574" spans="1:12" x14ac:dyDescent="0.2">
      <c r="A574" s="5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</row>
    <row r="575" spans="1:12" x14ac:dyDescent="0.2">
      <c r="A575" s="5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</row>
    <row r="576" spans="1:12" x14ac:dyDescent="0.2">
      <c r="A576" s="5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</row>
    <row r="577" spans="1:12" x14ac:dyDescent="0.2">
      <c r="A577" s="5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</row>
    <row r="578" spans="1:12" x14ac:dyDescent="0.2">
      <c r="A578" s="5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</row>
    <row r="579" spans="1:12" x14ac:dyDescent="0.2">
      <c r="A579" s="5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</row>
    <row r="580" spans="1:12" x14ac:dyDescent="0.2">
      <c r="A580" s="5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</row>
    <row r="581" spans="1:12" x14ac:dyDescent="0.2">
      <c r="A581" s="5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</row>
    <row r="582" spans="1:12" x14ac:dyDescent="0.2">
      <c r="A582" s="5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</row>
    <row r="583" spans="1:12" x14ac:dyDescent="0.2">
      <c r="A583" s="5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</row>
    <row r="584" spans="1:12" x14ac:dyDescent="0.2">
      <c r="A584" s="5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</row>
    <row r="585" spans="1:12" x14ac:dyDescent="0.2">
      <c r="A585" s="5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</row>
    <row r="586" spans="1:12" x14ac:dyDescent="0.2">
      <c r="A586" s="5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</row>
    <row r="587" spans="1:12" x14ac:dyDescent="0.2">
      <c r="A587" s="5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</row>
    <row r="588" spans="1:12" x14ac:dyDescent="0.2">
      <c r="A588" s="5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</row>
    <row r="589" spans="1:12" x14ac:dyDescent="0.2">
      <c r="A589" s="5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</row>
    <row r="590" spans="1:12" x14ac:dyDescent="0.2">
      <c r="A590" s="5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</row>
    <row r="591" spans="1:12" x14ac:dyDescent="0.2">
      <c r="A591" s="5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</row>
    <row r="592" spans="1:12" x14ac:dyDescent="0.2">
      <c r="A592" s="5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</row>
    <row r="593" spans="1:12" x14ac:dyDescent="0.2">
      <c r="A593" s="5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</row>
    <row r="594" spans="1:12" x14ac:dyDescent="0.2">
      <c r="A594" s="5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</row>
    <row r="595" spans="1:12" x14ac:dyDescent="0.2">
      <c r="A595" s="5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</row>
    <row r="596" spans="1:12" x14ac:dyDescent="0.2">
      <c r="A596" s="5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</row>
    <row r="597" spans="1:12" x14ac:dyDescent="0.2">
      <c r="A597" s="5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</row>
    <row r="598" spans="1:12" x14ac:dyDescent="0.2">
      <c r="A598" s="5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</row>
    <row r="599" spans="1:12" x14ac:dyDescent="0.2">
      <c r="A599" s="5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</row>
    <row r="600" spans="1:12" x14ac:dyDescent="0.2">
      <c r="A600" s="5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</row>
    <row r="601" spans="1:12" x14ac:dyDescent="0.2">
      <c r="A601" s="5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</row>
    <row r="602" spans="1:12" x14ac:dyDescent="0.2">
      <c r="A602" s="5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</row>
    <row r="603" spans="1:12" x14ac:dyDescent="0.2">
      <c r="A603" s="5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</row>
    <row r="604" spans="1:12" x14ac:dyDescent="0.2">
      <c r="A604" s="5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</row>
    <row r="605" spans="1:12" x14ac:dyDescent="0.2">
      <c r="A605" s="5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</row>
    <row r="606" spans="1:12" x14ac:dyDescent="0.2">
      <c r="A606" s="5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</row>
    <row r="607" spans="1:12" x14ac:dyDescent="0.2">
      <c r="A607" s="5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</row>
    <row r="608" spans="1:12" x14ac:dyDescent="0.2">
      <c r="A608" s="5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</row>
    <row r="609" spans="1:12" x14ac:dyDescent="0.2">
      <c r="A609" s="5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</row>
    <row r="610" spans="1:12" x14ac:dyDescent="0.2">
      <c r="A610" s="5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</row>
    <row r="611" spans="1:12" x14ac:dyDescent="0.2">
      <c r="A611" s="5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</row>
    <row r="612" spans="1:12" x14ac:dyDescent="0.2">
      <c r="A612" s="5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</row>
    <row r="613" spans="1:12" x14ac:dyDescent="0.2">
      <c r="A613" s="5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</row>
    <row r="614" spans="1:12" x14ac:dyDescent="0.2">
      <c r="A614" s="5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</row>
    <row r="615" spans="1:12" x14ac:dyDescent="0.2">
      <c r="A615" s="5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</row>
    <row r="616" spans="1:12" x14ac:dyDescent="0.2">
      <c r="A616" s="5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</row>
    <row r="617" spans="1:12" x14ac:dyDescent="0.2">
      <c r="A617" s="5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</row>
    <row r="618" spans="1:12" x14ac:dyDescent="0.2">
      <c r="A618" s="5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</row>
    <row r="619" spans="1:12" x14ac:dyDescent="0.2">
      <c r="A619" s="5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</row>
    <row r="620" spans="1:12" x14ac:dyDescent="0.2">
      <c r="A620" s="5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</row>
    <row r="621" spans="1:12" x14ac:dyDescent="0.2">
      <c r="A621" s="5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</row>
    <row r="622" spans="1:12" x14ac:dyDescent="0.2">
      <c r="A622" s="5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</row>
    <row r="623" spans="1:12" x14ac:dyDescent="0.2">
      <c r="A623" s="5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</row>
    <row r="624" spans="1:12" x14ac:dyDescent="0.2">
      <c r="A624" s="5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</row>
    <row r="625" spans="1:12" x14ac:dyDescent="0.2">
      <c r="A625" s="5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</row>
    <row r="626" spans="1:12" x14ac:dyDescent="0.2">
      <c r="A626" s="5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</row>
    <row r="627" spans="1:12" x14ac:dyDescent="0.2">
      <c r="A627" s="5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</row>
    <row r="628" spans="1:12" x14ac:dyDescent="0.2">
      <c r="A628" s="5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</row>
    <row r="629" spans="1:12" x14ac:dyDescent="0.2">
      <c r="A629" s="5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</row>
    <row r="630" spans="1:12" x14ac:dyDescent="0.2">
      <c r="A630" s="5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</row>
    <row r="631" spans="1:12" x14ac:dyDescent="0.2">
      <c r="A631" s="5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</row>
    <row r="632" spans="1:12" x14ac:dyDescent="0.2">
      <c r="A632" s="5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</row>
    <row r="633" spans="1:12" x14ac:dyDescent="0.2">
      <c r="A633" s="5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</row>
    <row r="634" spans="1:12" x14ac:dyDescent="0.2">
      <c r="A634" s="5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</row>
    <row r="635" spans="1:12" x14ac:dyDescent="0.2">
      <c r="A635" s="5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</row>
    <row r="636" spans="1:12" x14ac:dyDescent="0.2">
      <c r="A636" s="5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</row>
    <row r="637" spans="1:12" x14ac:dyDescent="0.2">
      <c r="A637" s="5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</row>
    <row r="638" spans="1:12" x14ac:dyDescent="0.2">
      <c r="A638" s="5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</row>
    <row r="639" spans="1:12" x14ac:dyDescent="0.2">
      <c r="A639" s="5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</row>
    <row r="640" spans="1:12" x14ac:dyDescent="0.2">
      <c r="A640" s="5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</row>
    <row r="641" spans="1:12" x14ac:dyDescent="0.2">
      <c r="A641" s="5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</row>
    <row r="642" spans="1:12" x14ac:dyDescent="0.2">
      <c r="A642" s="5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</row>
    <row r="643" spans="1:12" x14ac:dyDescent="0.2">
      <c r="A643" s="5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</row>
    <row r="644" spans="1:12" x14ac:dyDescent="0.2">
      <c r="A644" s="5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</row>
    <row r="645" spans="1:12" x14ac:dyDescent="0.2">
      <c r="A645" s="5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</row>
    <row r="646" spans="1:12" x14ac:dyDescent="0.2">
      <c r="A646" s="5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</row>
    <row r="647" spans="1:12" x14ac:dyDescent="0.2">
      <c r="A647" s="5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</row>
    <row r="648" spans="1:12" x14ac:dyDescent="0.2">
      <c r="A648" s="5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</row>
    <row r="649" spans="1:12" x14ac:dyDescent="0.2">
      <c r="A649" s="5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</row>
    <row r="650" spans="1:12" x14ac:dyDescent="0.2">
      <c r="A650" s="5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</row>
    <row r="651" spans="1:12" x14ac:dyDescent="0.2">
      <c r="A651" s="5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 spans="1:12" x14ac:dyDescent="0.2">
      <c r="A652" s="5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</row>
    <row r="653" spans="1:12" x14ac:dyDescent="0.2">
      <c r="A653" s="5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</row>
    <row r="654" spans="1:12" x14ac:dyDescent="0.2">
      <c r="A654" s="5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</row>
    <row r="655" spans="1:12" x14ac:dyDescent="0.2">
      <c r="A655" s="5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</row>
    <row r="656" spans="1:12" x14ac:dyDescent="0.2">
      <c r="A656" s="5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</row>
    <row r="657" spans="1:12" x14ac:dyDescent="0.2">
      <c r="A657" s="5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</row>
    <row r="658" spans="1:12" x14ac:dyDescent="0.2">
      <c r="A658" s="5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</row>
    <row r="659" spans="1:12" x14ac:dyDescent="0.2">
      <c r="A659" s="5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</row>
    <row r="660" spans="1:12" x14ac:dyDescent="0.2">
      <c r="A660" s="5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</row>
    <row r="661" spans="1:12" x14ac:dyDescent="0.2">
      <c r="A661" s="5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</row>
    <row r="662" spans="1:12" x14ac:dyDescent="0.2">
      <c r="A662" s="5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</row>
    <row r="663" spans="1:12" x14ac:dyDescent="0.2">
      <c r="A663" s="5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</row>
    <row r="664" spans="1:12" x14ac:dyDescent="0.2">
      <c r="A664" s="5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</row>
    <row r="665" spans="1:12" x14ac:dyDescent="0.2">
      <c r="A665" s="5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</row>
    <row r="666" spans="1:12" x14ac:dyDescent="0.2">
      <c r="A666" s="5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</row>
    <row r="667" spans="1:12" x14ac:dyDescent="0.2">
      <c r="A667" s="5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</row>
    <row r="668" spans="1:12" x14ac:dyDescent="0.2">
      <c r="A668" s="5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</row>
    <row r="669" spans="1:12" x14ac:dyDescent="0.2">
      <c r="A669" s="5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</row>
    <row r="670" spans="1:12" x14ac:dyDescent="0.2">
      <c r="A670" s="5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</row>
    <row r="671" spans="1:12" x14ac:dyDescent="0.2">
      <c r="A671" s="5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</row>
    <row r="672" spans="1:12" x14ac:dyDescent="0.2">
      <c r="A672" s="5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</row>
    <row r="673" spans="1:12" x14ac:dyDescent="0.2">
      <c r="A673" s="5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</row>
    <row r="674" spans="1:12" x14ac:dyDescent="0.2">
      <c r="A674" s="5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</row>
    <row r="675" spans="1:12" x14ac:dyDescent="0.2">
      <c r="A675" s="5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</row>
    <row r="676" spans="1:12" x14ac:dyDescent="0.2">
      <c r="A676" s="5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</row>
    <row r="677" spans="1:12" x14ac:dyDescent="0.2">
      <c r="A677" s="5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</row>
    <row r="678" spans="1:12" x14ac:dyDescent="0.2">
      <c r="A678" s="5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</row>
    <row r="679" spans="1:12" x14ac:dyDescent="0.2">
      <c r="A679" s="5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</row>
    <row r="680" spans="1:12" x14ac:dyDescent="0.2">
      <c r="A680" s="5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</row>
    <row r="681" spans="1:12" x14ac:dyDescent="0.2">
      <c r="A681" s="5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</row>
    <row r="682" spans="1:12" x14ac:dyDescent="0.2">
      <c r="A682" s="5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</row>
    <row r="683" spans="1:12" x14ac:dyDescent="0.2">
      <c r="A683" s="5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</row>
    <row r="684" spans="1:12" x14ac:dyDescent="0.2">
      <c r="A684" s="5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</row>
    <row r="685" spans="1:12" x14ac:dyDescent="0.2">
      <c r="A685" s="5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</row>
    <row r="686" spans="1:12" x14ac:dyDescent="0.2">
      <c r="A686" s="5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</row>
    <row r="687" spans="1:12" x14ac:dyDescent="0.2">
      <c r="A687" s="5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</row>
    <row r="688" spans="1:12" x14ac:dyDescent="0.2">
      <c r="A688" s="5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</row>
    <row r="689" spans="1:12" x14ac:dyDescent="0.2">
      <c r="A689" s="5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</row>
    <row r="690" spans="1:12" x14ac:dyDescent="0.2">
      <c r="A690" s="5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</row>
    <row r="691" spans="1:12" x14ac:dyDescent="0.2">
      <c r="A691" s="5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</row>
    <row r="692" spans="1:12" x14ac:dyDescent="0.2">
      <c r="A692" s="5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</row>
    <row r="693" spans="1:12" x14ac:dyDescent="0.2">
      <c r="A693" s="5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</row>
    <row r="694" spans="1:12" x14ac:dyDescent="0.2">
      <c r="A694" s="5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</row>
    <row r="695" spans="1:12" x14ac:dyDescent="0.2">
      <c r="A695" s="5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</row>
    <row r="696" spans="1:12" x14ac:dyDescent="0.2">
      <c r="A696" s="5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</row>
    <row r="697" spans="1:12" x14ac:dyDescent="0.2">
      <c r="A697" s="5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</row>
    <row r="698" spans="1:12" x14ac:dyDescent="0.2">
      <c r="A698" s="5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</row>
    <row r="699" spans="1:12" x14ac:dyDescent="0.2">
      <c r="A699" s="5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</row>
    <row r="700" spans="1:12" x14ac:dyDescent="0.2">
      <c r="A700" s="5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</row>
    <row r="701" spans="1:12" x14ac:dyDescent="0.2">
      <c r="A701" s="5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</row>
    <row r="702" spans="1:12" x14ac:dyDescent="0.2">
      <c r="A702" s="5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</row>
    <row r="703" spans="1:12" x14ac:dyDescent="0.2">
      <c r="A703" s="5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</row>
    <row r="704" spans="1:12" x14ac:dyDescent="0.2">
      <c r="A704" s="5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</row>
    <row r="705" spans="1:12" x14ac:dyDescent="0.2">
      <c r="A705" s="5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</row>
    <row r="706" spans="1:12" x14ac:dyDescent="0.2">
      <c r="A706" s="5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</row>
    <row r="707" spans="1:12" x14ac:dyDescent="0.2">
      <c r="A707" s="5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</row>
    <row r="708" spans="1:12" x14ac:dyDescent="0.2">
      <c r="A708" s="5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</row>
    <row r="709" spans="1:12" x14ac:dyDescent="0.2">
      <c r="A709" s="5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</row>
    <row r="710" spans="1:12" x14ac:dyDescent="0.2">
      <c r="A710" s="5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</row>
    <row r="711" spans="1:12" x14ac:dyDescent="0.2">
      <c r="A711" s="5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</row>
    <row r="712" spans="1:12" x14ac:dyDescent="0.2">
      <c r="A712" s="5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</row>
    <row r="713" spans="1:12" x14ac:dyDescent="0.2">
      <c r="A713" s="5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</row>
    <row r="714" spans="1:12" x14ac:dyDescent="0.2">
      <c r="A714" s="5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</row>
    <row r="715" spans="1:12" x14ac:dyDescent="0.2">
      <c r="A715" s="5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</row>
    <row r="716" spans="1:12" x14ac:dyDescent="0.2">
      <c r="A716" s="5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</row>
    <row r="717" spans="1:12" x14ac:dyDescent="0.2">
      <c r="A717" s="5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</row>
    <row r="718" spans="1:12" x14ac:dyDescent="0.2">
      <c r="A718" s="5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</row>
    <row r="719" spans="1:12" x14ac:dyDescent="0.2">
      <c r="A719" s="5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</row>
    <row r="720" spans="1:12" x14ac:dyDescent="0.2">
      <c r="A720" s="5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</row>
    <row r="721" spans="1:12" x14ac:dyDescent="0.2">
      <c r="A721" s="5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</row>
    <row r="722" spans="1:12" x14ac:dyDescent="0.2">
      <c r="A722" s="5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</row>
    <row r="723" spans="1:12" x14ac:dyDescent="0.2">
      <c r="A723" s="5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</row>
    <row r="724" spans="1:12" x14ac:dyDescent="0.2">
      <c r="A724" s="5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</row>
    <row r="725" spans="1:12" x14ac:dyDescent="0.2">
      <c r="A725" s="5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</row>
    <row r="726" spans="1:12" x14ac:dyDescent="0.2">
      <c r="A726" s="5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</row>
    <row r="727" spans="1:12" x14ac:dyDescent="0.2">
      <c r="A727" s="5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</row>
    <row r="728" spans="1:12" x14ac:dyDescent="0.2">
      <c r="A728" s="5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</row>
    <row r="729" spans="1:12" x14ac:dyDescent="0.2">
      <c r="A729" s="5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</row>
    <row r="730" spans="1:12" x14ac:dyDescent="0.2">
      <c r="A730" s="5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</row>
    <row r="731" spans="1:12" x14ac:dyDescent="0.2">
      <c r="A731" s="5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</row>
    <row r="732" spans="1:12" x14ac:dyDescent="0.2">
      <c r="A732" s="5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</row>
    <row r="733" spans="1:12" x14ac:dyDescent="0.2">
      <c r="A733" s="5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</row>
    <row r="734" spans="1:12" x14ac:dyDescent="0.2">
      <c r="A734" s="5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</row>
    <row r="735" spans="1:12" x14ac:dyDescent="0.2">
      <c r="A735" s="5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</row>
    <row r="736" spans="1:12" x14ac:dyDescent="0.2">
      <c r="A736" s="5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</row>
    <row r="737" spans="1:12" x14ac:dyDescent="0.2">
      <c r="A737" s="5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</row>
    <row r="738" spans="1:12" x14ac:dyDescent="0.2">
      <c r="A738" s="5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</row>
    <row r="739" spans="1:12" x14ac:dyDescent="0.2">
      <c r="A739" s="5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</row>
    <row r="740" spans="1:12" x14ac:dyDescent="0.2">
      <c r="A740" s="5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</row>
    <row r="741" spans="1:12" x14ac:dyDescent="0.2">
      <c r="A741" s="5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</row>
    <row r="742" spans="1:12" x14ac:dyDescent="0.2">
      <c r="A742" s="5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</row>
    <row r="743" spans="1:12" x14ac:dyDescent="0.2">
      <c r="A743" s="5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</row>
    <row r="744" spans="1:12" x14ac:dyDescent="0.2">
      <c r="A744" s="5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</row>
    <row r="745" spans="1:12" x14ac:dyDescent="0.2">
      <c r="A745" s="5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</row>
    <row r="746" spans="1:12" x14ac:dyDescent="0.2">
      <c r="A746" s="5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</row>
    <row r="747" spans="1:12" x14ac:dyDescent="0.2">
      <c r="A747" s="5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</row>
    <row r="748" spans="1:12" x14ac:dyDescent="0.2">
      <c r="A748" s="5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</row>
    <row r="749" spans="1:12" x14ac:dyDescent="0.2">
      <c r="A749" s="5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</row>
    <row r="750" spans="1:12" x14ac:dyDescent="0.2">
      <c r="A750" s="5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</row>
    <row r="751" spans="1:12" x14ac:dyDescent="0.2">
      <c r="A751" s="5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</row>
    <row r="752" spans="1:12" x14ac:dyDescent="0.2">
      <c r="A752" s="5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</row>
    <row r="753" spans="1:12" x14ac:dyDescent="0.2">
      <c r="A753" s="5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</row>
    <row r="754" spans="1:12" x14ac:dyDescent="0.2">
      <c r="A754" s="5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</row>
    <row r="755" spans="1:12" x14ac:dyDescent="0.2">
      <c r="A755" s="5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</row>
    <row r="756" spans="1:12" x14ac:dyDescent="0.2">
      <c r="A756" s="5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</row>
    <row r="757" spans="1:12" x14ac:dyDescent="0.2">
      <c r="A757" s="5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</row>
    <row r="758" spans="1:12" x14ac:dyDescent="0.2">
      <c r="A758" s="5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</row>
    <row r="759" spans="1:12" x14ac:dyDescent="0.2">
      <c r="A759" s="5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</row>
    <row r="760" spans="1:12" x14ac:dyDescent="0.2">
      <c r="A760" s="5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</row>
    <row r="761" spans="1:12" x14ac:dyDescent="0.2">
      <c r="A761" s="5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</row>
    <row r="762" spans="1:12" x14ac:dyDescent="0.2">
      <c r="A762" s="5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</row>
    <row r="763" spans="1:12" x14ac:dyDescent="0.2">
      <c r="A763" s="5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</row>
    <row r="764" spans="1:12" x14ac:dyDescent="0.2">
      <c r="A764" s="5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</row>
    <row r="765" spans="1:12" x14ac:dyDescent="0.2">
      <c r="A765" s="5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</row>
    <row r="766" spans="1:12" x14ac:dyDescent="0.2">
      <c r="A766" s="5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</row>
    <row r="767" spans="1:12" x14ac:dyDescent="0.2">
      <c r="A767" s="5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</row>
    <row r="768" spans="1:12" x14ac:dyDescent="0.2">
      <c r="A768" s="5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</row>
    <row r="769" spans="1:12" x14ac:dyDescent="0.2">
      <c r="A769" s="5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</row>
    <row r="770" spans="1:12" x14ac:dyDescent="0.2">
      <c r="A770" s="5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</row>
    <row r="771" spans="1:12" x14ac:dyDescent="0.2">
      <c r="A771" s="5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</row>
    <row r="772" spans="1:12" x14ac:dyDescent="0.2">
      <c r="A772" s="5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</row>
    <row r="773" spans="1:12" x14ac:dyDescent="0.2">
      <c r="A773" s="5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</row>
    <row r="774" spans="1:12" x14ac:dyDescent="0.2">
      <c r="A774" s="5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</row>
    <row r="775" spans="1:12" x14ac:dyDescent="0.2">
      <c r="A775" s="5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</row>
    <row r="776" spans="1:12" x14ac:dyDescent="0.2">
      <c r="A776" s="5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</row>
    <row r="777" spans="1:12" x14ac:dyDescent="0.2">
      <c r="A777" s="5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</row>
    <row r="778" spans="1:12" x14ac:dyDescent="0.2">
      <c r="A778" s="5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</row>
    <row r="779" spans="1:12" x14ac:dyDescent="0.2">
      <c r="A779" s="5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</row>
    <row r="780" spans="1:12" x14ac:dyDescent="0.2">
      <c r="A780" s="5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 spans="1:12" x14ac:dyDescent="0.2">
      <c r="A781" s="5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</row>
    <row r="782" spans="1:12" x14ac:dyDescent="0.2">
      <c r="A782" s="5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</row>
    <row r="783" spans="1:12" x14ac:dyDescent="0.2">
      <c r="A783" s="5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</row>
    <row r="784" spans="1:12" x14ac:dyDescent="0.2">
      <c r="A784" s="5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83"/>
  <sheetViews>
    <sheetView tabSelected="1" topLeftCell="Y1" workbookViewId="0">
      <selection activeCell="AL18" sqref="AL18"/>
    </sheetView>
  </sheetViews>
  <sheetFormatPr baseColWidth="10" defaultRowHeight="16" x14ac:dyDescent="0.2"/>
  <cols>
    <col min="1" max="1" width="16.33203125" customWidth="1"/>
    <col min="2" max="10" width="11" bestFit="1" customWidth="1"/>
    <col min="11" max="12" width="11.1640625" bestFit="1" customWidth="1"/>
    <col min="14" max="14" width="11.83203125" customWidth="1"/>
  </cols>
  <sheetData>
    <row r="2" spans="1:37" x14ac:dyDescent="0.2">
      <c r="A2" s="25" t="s">
        <v>32</v>
      </c>
      <c r="Z2" t="s">
        <v>41</v>
      </c>
      <c r="AB2">
        <f>COUNT(X5:X254)</f>
        <v>250</v>
      </c>
    </row>
    <row r="3" spans="1:37" x14ac:dyDescent="0.2">
      <c r="B3" s="26" t="s">
        <v>17</v>
      </c>
      <c r="C3" s="26"/>
      <c r="D3" s="26"/>
      <c r="E3" s="26"/>
      <c r="F3" s="26"/>
      <c r="G3" s="26"/>
      <c r="H3" s="26"/>
      <c r="I3" s="26"/>
      <c r="J3" s="26"/>
      <c r="K3" s="26"/>
      <c r="L3" s="26"/>
      <c r="N3" s="26" t="s">
        <v>36</v>
      </c>
      <c r="O3" s="26"/>
      <c r="P3" s="26"/>
      <c r="Q3" s="26"/>
      <c r="R3" s="26"/>
      <c r="S3" s="26"/>
      <c r="T3" s="26"/>
      <c r="U3" s="26"/>
      <c r="V3" s="26"/>
      <c r="W3" s="26"/>
      <c r="X3" s="26"/>
      <c r="Z3" s="25" t="s">
        <v>42</v>
      </c>
      <c r="AA3" s="25"/>
    </row>
    <row r="4" spans="1:37" x14ac:dyDescent="0.2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N4" s="4" t="s">
        <v>6</v>
      </c>
      <c r="O4" s="4" t="s">
        <v>7</v>
      </c>
      <c r="P4" s="4" t="s">
        <v>8</v>
      </c>
      <c r="Q4" s="4" t="s">
        <v>9</v>
      </c>
      <c r="R4" s="4" t="s">
        <v>10</v>
      </c>
      <c r="S4" s="4" t="s">
        <v>11</v>
      </c>
      <c r="T4" s="4" t="s">
        <v>12</v>
      </c>
      <c r="U4" s="4" t="s">
        <v>13</v>
      </c>
      <c r="V4" s="4" t="s">
        <v>14</v>
      </c>
      <c r="W4" s="4" t="s">
        <v>15</v>
      </c>
      <c r="X4" s="4" t="s">
        <v>16</v>
      </c>
      <c r="Z4" s="29"/>
      <c r="AA4" s="20" t="s">
        <v>6</v>
      </c>
      <c r="AB4" s="20" t="s">
        <v>7</v>
      </c>
      <c r="AC4" s="20" t="s">
        <v>8</v>
      </c>
      <c r="AD4" s="20" t="s">
        <v>9</v>
      </c>
      <c r="AE4" s="20" t="s">
        <v>10</v>
      </c>
      <c r="AF4" s="20" t="s">
        <v>11</v>
      </c>
      <c r="AG4" s="20" t="s">
        <v>12</v>
      </c>
      <c r="AH4" s="20" t="s">
        <v>13</v>
      </c>
      <c r="AI4" s="20" t="s">
        <v>14</v>
      </c>
      <c r="AJ4" s="20" t="s">
        <v>15</v>
      </c>
      <c r="AK4" s="20" t="s">
        <v>16</v>
      </c>
    </row>
    <row r="5" spans="1:37" x14ac:dyDescent="0.2">
      <c r="B5" s="8">
        <f>+'Simulation and  VaR'!B18/'Simulation and  VaR'!B17-1</f>
        <v>5.1386968087673734E-2</v>
      </c>
      <c r="C5" s="8">
        <f>+'Simulation and  VaR'!C18/'Simulation and  VaR'!C17-1</f>
        <v>-8.6805555555555802E-3</v>
      </c>
      <c r="D5" s="8">
        <f>+'Simulation and  VaR'!D18/'Simulation and  VaR'!D17-1</f>
        <v>1.9736842105263275E-2</v>
      </c>
      <c r="E5" s="8">
        <f>+'Simulation and  VaR'!E18/'Simulation and  VaR'!E17-1</f>
        <v>1.9230769230769162E-2</v>
      </c>
      <c r="F5" s="8">
        <f>+'Simulation and  VaR'!F18/'Simulation and  VaR'!F17-1</f>
        <v>2.3291925465838581E-2</v>
      </c>
      <c r="G5" s="8">
        <f>+'Simulation and  VaR'!G18/'Simulation and  VaR'!G17-1</f>
        <v>3.1203566121842385E-2</v>
      </c>
      <c r="H5" s="8">
        <f>+'Simulation and  VaR'!H18/'Simulation and  VaR'!H17-1</f>
        <v>2.6273800659504243E-2</v>
      </c>
      <c r="I5" s="8">
        <f>+'Simulation and  VaR'!I18/'Simulation and  VaR'!I17-1</f>
        <v>0</v>
      </c>
      <c r="J5" s="8">
        <f>+'Simulation and  VaR'!J18/'Simulation and  VaR'!J17-1</f>
        <v>0</v>
      </c>
      <c r="K5" s="8">
        <f>+'Simulation and  VaR'!K18/'Simulation and  VaR'!K17-1</f>
        <v>-0.13518272305867973</v>
      </c>
      <c r="L5" s="8">
        <f>+'Simulation and  VaR'!L18/'Simulation and  VaR'!L17-1</f>
        <v>-4.3425138892050352E-4</v>
      </c>
      <c r="N5" s="28">
        <f>B5-$B$256</f>
        <v>4.686604359524868E-2</v>
      </c>
      <c r="O5" s="28">
        <f>C5-$C$256</f>
        <v>-1.1197325574132173E-2</v>
      </c>
      <c r="P5" s="28">
        <f>D5-$D$256</f>
        <v>1.7444633781812331E-2</v>
      </c>
      <c r="Q5" s="28">
        <f>E5-$E$256</f>
        <v>1.7018009958259844E-2</v>
      </c>
      <c r="R5" s="28">
        <f>F5-$F$256</f>
        <v>2.1110816054393806E-2</v>
      </c>
      <c r="S5" s="28">
        <f>G5-$G$256</f>
        <v>2.9025564150920776E-2</v>
      </c>
      <c r="T5" s="28">
        <f>H5-$H$256</f>
        <v>2.0930420614443838E-2</v>
      </c>
      <c r="U5" s="28">
        <f>I5-$I$256</f>
        <v>-1.240176612903738E-2</v>
      </c>
      <c r="V5" s="28">
        <f>J5-$J$256</f>
        <v>-1.0229205971642284E-2</v>
      </c>
      <c r="W5" s="28">
        <f>K5-$K$256</f>
        <v>-0.13361580777680832</v>
      </c>
      <c r="X5" s="28">
        <f>L5-$L$256</f>
        <v>3.0899837248352028E-3</v>
      </c>
      <c r="Z5" s="20" t="s">
        <v>6</v>
      </c>
      <c r="AA5" s="30">
        <f t="array" ref="AA5:AK15">MMULT(TRANSPOSE(N5:X254),N5:X254)/(AB2-1)</f>
        <v>5.4169423202421844E-3</v>
      </c>
      <c r="AB5" s="31">
        <v>1.7676737047775052E-3</v>
      </c>
      <c r="AC5" s="31">
        <v>1.1654514408621925E-3</v>
      </c>
      <c r="AD5" s="31">
        <v>1.0021186318558183E-3</v>
      </c>
      <c r="AE5" s="31">
        <v>9.2681128256068973E-4</v>
      </c>
      <c r="AF5" s="31">
        <v>8.3266864006789523E-4</v>
      </c>
      <c r="AG5" s="31">
        <v>-8.5525250221585997E-4</v>
      </c>
      <c r="AH5" s="31">
        <v>-6.0310956447181814E-4</v>
      </c>
      <c r="AI5" s="31">
        <v>3.9465515905971597E-4</v>
      </c>
      <c r="AJ5" s="31">
        <v>-3.9259097383557989E-4</v>
      </c>
      <c r="AK5" s="31">
        <v>3.5966247260960858E-4</v>
      </c>
    </row>
    <row r="6" spans="1:37" x14ac:dyDescent="0.2">
      <c r="B6" s="8">
        <f>+'Simulation and  VaR'!B19/'Simulation and  VaR'!B18-1</f>
        <v>6.1136490755879791E-3</v>
      </c>
      <c r="C6" s="8">
        <f>+'Simulation and  VaR'!C19/'Simulation and  VaR'!C18-1</f>
        <v>-2.9772329246935181E-2</v>
      </c>
      <c r="D6" s="8">
        <f>+'Simulation and  VaR'!D19/'Simulation and  VaR'!D18-1</f>
        <v>-3.225806451612967E-3</v>
      </c>
      <c r="E6" s="8">
        <f>+'Simulation and  VaR'!E19/'Simulation and  VaR'!E18-1</f>
        <v>-9.4339622641508303E-3</v>
      </c>
      <c r="F6" s="8">
        <f>+'Simulation and  VaR'!F19/'Simulation and  VaR'!F18-1</f>
        <v>-1.5174506828528056E-2</v>
      </c>
      <c r="G6" s="8">
        <f>+'Simulation and  VaR'!G19/'Simulation and  VaR'!G18-1</f>
        <v>-1.2968299711815567E-2</v>
      </c>
      <c r="H6" s="8">
        <f>+'Simulation and  VaR'!H19/'Simulation and  VaR'!H18-1</f>
        <v>-4.3843283582089554E-2</v>
      </c>
      <c r="I6" s="8">
        <f>+'Simulation and  VaR'!I19/'Simulation and  VaR'!I18-1</f>
        <v>5.7126535275635604E-3</v>
      </c>
      <c r="J6" s="8">
        <f>+'Simulation and  VaR'!J19/'Simulation and  VaR'!J18-1</f>
        <v>0</v>
      </c>
      <c r="K6" s="8">
        <f>+'Simulation and  VaR'!K19/'Simulation and  VaR'!K18-1</f>
        <v>1.0803174471267774E-3</v>
      </c>
      <c r="L6" s="8">
        <f>+'Simulation and  VaR'!L19/'Simulation and  VaR'!L18-1</f>
        <v>7.6051788208153503E-4</v>
      </c>
      <c r="N6" s="28">
        <f t="shared" ref="N6:N69" si="0">B6-$B$256</f>
        <v>1.5927245831629262E-3</v>
      </c>
      <c r="O6" s="28">
        <f t="shared" ref="O6:O69" si="1">C6-$C$256</f>
        <v>-3.2289099265511774E-2</v>
      </c>
      <c r="P6" s="28">
        <f t="shared" ref="P6:P69" si="2">D6-$D$256</f>
        <v>-5.5180147750639105E-3</v>
      </c>
      <c r="Q6" s="28">
        <f t="shared" ref="Q6:Q69" si="3">E6-$E$256</f>
        <v>-1.1646721536660149E-2</v>
      </c>
      <c r="R6" s="28">
        <f t="shared" ref="R6:R69" si="4">F6-$F$256</f>
        <v>-1.7355616239972831E-2</v>
      </c>
      <c r="S6" s="28">
        <f t="shared" ref="S6:S69" si="5">G6-$G$256</f>
        <v>-1.5146301682737177E-2</v>
      </c>
      <c r="T6" s="28">
        <f t="shared" ref="T6:T69" si="6">H6-$H$256</f>
        <v>-4.9186663627149962E-2</v>
      </c>
      <c r="U6" s="28">
        <f t="shared" ref="U6:U69" si="7">I6-$I$256</f>
        <v>-6.6891126014738192E-3</v>
      </c>
      <c r="V6" s="28">
        <f t="shared" ref="V6:V69" si="8">J6-$J$256</f>
        <v>-1.0229205971642284E-2</v>
      </c>
      <c r="W6" s="28">
        <f t="shared" ref="W6:W69" si="9">K6-$K$256</f>
        <v>2.6472327289981919E-3</v>
      </c>
      <c r="X6" s="28">
        <f t="shared" ref="X6:X69" si="10">L6-$L$256</f>
        <v>4.2847529958372418E-3</v>
      </c>
      <c r="Z6" s="20" t="s">
        <v>7</v>
      </c>
      <c r="AA6" s="31">
        <v>1.7676737047775052E-3</v>
      </c>
      <c r="AB6" s="30">
        <v>1.4740724440008102E-3</v>
      </c>
      <c r="AC6" s="31">
        <v>8.9397421644477125E-4</v>
      </c>
      <c r="AD6" s="31">
        <v>7.5987654830825507E-4</v>
      </c>
      <c r="AE6" s="31">
        <v>6.8246403512442478E-4</v>
      </c>
      <c r="AF6" s="31">
        <v>6.3132001893478201E-4</v>
      </c>
      <c r="AG6" s="31">
        <v>-5.4845128947745181E-4</v>
      </c>
      <c r="AH6" s="31">
        <v>5.464191926476125E-5</v>
      </c>
      <c r="AI6" s="31">
        <v>6.7840116118763412E-4</v>
      </c>
      <c r="AJ6" s="31">
        <v>-1.2314167192020405E-4</v>
      </c>
      <c r="AK6" s="31">
        <v>2.315997541759787E-4</v>
      </c>
    </row>
    <row r="7" spans="1:37" x14ac:dyDescent="0.2">
      <c r="B7" s="8">
        <f>+'Simulation and  VaR'!B20/'Simulation and  VaR'!B19-1</f>
        <v>-4.0511033631621673E-3</v>
      </c>
      <c r="C7" s="8">
        <f>+'Simulation and  VaR'!C20/'Simulation and  VaR'!C19-1</f>
        <v>5.4151624548735011E-3</v>
      </c>
      <c r="D7" s="8">
        <f>+'Simulation and  VaR'!D20/'Simulation and  VaR'!D19-1</f>
        <v>-1.132686084142398E-2</v>
      </c>
      <c r="E7" s="8">
        <f>+'Simulation and  VaR'!E20/'Simulation and  VaR'!E19-1</f>
        <v>-3.1746031746032743E-3</v>
      </c>
      <c r="F7" s="8">
        <f>+'Simulation and  VaR'!F20/'Simulation and  VaR'!F19-1</f>
        <v>-1.0785824345146411E-2</v>
      </c>
      <c r="G7" s="8">
        <f>+'Simulation and  VaR'!G20/'Simulation and  VaR'!G19-1</f>
        <v>-5.8394160583942201E-3</v>
      </c>
      <c r="H7" s="8">
        <f>+'Simulation and  VaR'!H20/'Simulation and  VaR'!H19-1</f>
        <v>-3.1219512195121868E-2</v>
      </c>
      <c r="I7" s="8">
        <f>+'Simulation and  VaR'!I20/'Simulation and  VaR'!I19-1</f>
        <v>0</v>
      </c>
      <c r="J7" s="8">
        <f>+'Simulation and  VaR'!J20/'Simulation and  VaR'!J19-1</f>
        <v>0</v>
      </c>
      <c r="K7" s="8">
        <f>+'Simulation and  VaR'!K20/'Simulation and  VaR'!K19-1</f>
        <v>4.1505831569477181E-5</v>
      </c>
      <c r="L7" s="8">
        <f>+'Simulation and  VaR'!L20/'Simulation and  VaR'!L19-1</f>
        <v>-1.448395677451364E-4</v>
      </c>
      <c r="N7" s="28">
        <f t="shared" si="0"/>
        <v>-8.5720278555872203E-3</v>
      </c>
      <c r="O7" s="28">
        <f t="shared" si="1"/>
        <v>2.8983924362969071E-3</v>
      </c>
      <c r="P7" s="28">
        <f t="shared" si="2"/>
        <v>-1.3619069164874924E-2</v>
      </c>
      <c r="Q7" s="28">
        <f t="shared" si="3"/>
        <v>-5.3873624471125932E-3</v>
      </c>
      <c r="R7" s="28">
        <f t="shared" si="4"/>
        <v>-1.2966933756591184E-2</v>
      </c>
      <c r="S7" s="28">
        <f t="shared" si="5"/>
        <v>-8.0174180293158294E-3</v>
      </c>
      <c r="T7" s="28">
        <f t="shared" si="6"/>
        <v>-3.6562892240182276E-2</v>
      </c>
      <c r="U7" s="28">
        <f t="shared" si="7"/>
        <v>-1.240176612903738E-2</v>
      </c>
      <c r="V7" s="28">
        <f t="shared" si="8"/>
        <v>-1.0229205971642284E-2</v>
      </c>
      <c r="W7" s="28">
        <f t="shared" si="9"/>
        <v>1.6084211134408917E-3</v>
      </c>
      <c r="X7" s="28">
        <f t="shared" si="10"/>
        <v>3.37939554601057E-3</v>
      </c>
      <c r="Z7" s="20" t="s">
        <v>8</v>
      </c>
      <c r="AA7" s="31">
        <v>1.1654514408621925E-3</v>
      </c>
      <c r="AB7" s="31">
        <v>8.9397421644477125E-4</v>
      </c>
      <c r="AC7" s="30">
        <v>7.3997753772856324E-4</v>
      </c>
      <c r="AD7" s="31">
        <v>6.3547098851785716E-4</v>
      </c>
      <c r="AE7" s="31">
        <v>5.8103634003881432E-4</v>
      </c>
      <c r="AF7" s="31">
        <v>5.2692407471868058E-4</v>
      </c>
      <c r="AG7" s="31">
        <v>-3.9208931959668395E-4</v>
      </c>
      <c r="AH7" s="31">
        <v>-4.1249695285012105E-5</v>
      </c>
      <c r="AI7" s="31">
        <v>4.4078302674869363E-4</v>
      </c>
      <c r="AJ7" s="31">
        <v>-1.0450229778179507E-4</v>
      </c>
      <c r="AK7" s="31">
        <v>1.8818633909618233E-4</v>
      </c>
    </row>
    <row r="8" spans="1:37" x14ac:dyDescent="0.2">
      <c r="B8" s="8">
        <f>+'Simulation and  VaR'!B21/'Simulation and  VaR'!B20-1</f>
        <v>3.8658849574693566E-2</v>
      </c>
      <c r="C8" s="8">
        <f>+'Simulation and  VaR'!C21/'Simulation and  VaR'!C20-1</f>
        <v>3.2315978456014527E-2</v>
      </c>
      <c r="D8" s="8">
        <f>+'Simulation and  VaR'!D21/'Simulation and  VaR'!D20-1</f>
        <v>1.6366612111293755E-3</v>
      </c>
      <c r="E8" s="8">
        <f>+'Simulation and  VaR'!E21/'Simulation and  VaR'!E20-1</f>
        <v>1.5923566878981443E-3</v>
      </c>
      <c r="F8" s="8">
        <f>+'Simulation and  VaR'!F21/'Simulation and  VaR'!F20-1</f>
        <v>3.1152647975076775E-3</v>
      </c>
      <c r="G8" s="8">
        <f>+'Simulation and  VaR'!G21/'Simulation and  VaR'!G20-1</f>
        <v>7.3421439060206151E-3</v>
      </c>
      <c r="H8" s="8">
        <f>+'Simulation and  VaR'!H21/'Simulation and  VaR'!H20-1</f>
        <v>9.3991272239006829E-3</v>
      </c>
      <c r="I8" s="8">
        <f>+'Simulation and  VaR'!I21/'Simulation and  VaR'!I20-1</f>
        <v>0.11928429423459241</v>
      </c>
      <c r="J8" s="8">
        <f>+'Simulation and  VaR'!J21/'Simulation and  VaR'!J20-1</f>
        <v>0</v>
      </c>
      <c r="K8" s="8">
        <f>+'Simulation and  VaR'!K21/'Simulation and  VaR'!K20-1</f>
        <v>-3.9013862372374586E-3</v>
      </c>
      <c r="L8" s="8">
        <f>+'Simulation and  VaR'!L21/'Simulation and  VaR'!L20-1</f>
        <v>-1.4481859345460979E-4</v>
      </c>
      <c r="N8" s="28">
        <f t="shared" si="0"/>
        <v>3.4137925082268511E-2</v>
      </c>
      <c r="O8" s="28">
        <f t="shared" si="1"/>
        <v>2.9799208437437934E-2</v>
      </c>
      <c r="P8" s="28">
        <f t="shared" si="2"/>
        <v>-6.5554711232156853E-4</v>
      </c>
      <c r="Q8" s="28">
        <f t="shared" si="3"/>
        <v>-6.2040258461117407E-4</v>
      </c>
      <c r="R8" s="28">
        <f t="shared" si="4"/>
        <v>9.3415538606290418E-4</v>
      </c>
      <c r="S8" s="28">
        <f t="shared" si="5"/>
        <v>5.1641419350990057E-3</v>
      </c>
      <c r="T8" s="28">
        <f t="shared" si="6"/>
        <v>4.0557471788402778E-3</v>
      </c>
      <c r="U8" s="28">
        <f t="shared" si="7"/>
        <v>0.10688252810555504</v>
      </c>
      <c r="V8" s="28">
        <f t="shared" si="8"/>
        <v>-1.0229205971642284E-2</v>
      </c>
      <c r="W8" s="28">
        <f t="shared" si="9"/>
        <v>-2.334470955366044E-3</v>
      </c>
      <c r="X8" s="28">
        <f t="shared" si="10"/>
        <v>3.3794165203010966E-3</v>
      </c>
      <c r="Z8" s="20" t="s">
        <v>9</v>
      </c>
      <c r="AA8" s="31">
        <v>1.0021186318558183E-3</v>
      </c>
      <c r="AB8" s="31">
        <v>7.5987654830825507E-4</v>
      </c>
      <c r="AC8" s="31">
        <v>6.3547098851785716E-4</v>
      </c>
      <c r="AD8" s="30">
        <v>5.9705743124708211E-4</v>
      </c>
      <c r="AE8" s="31">
        <v>5.4855392730570013E-4</v>
      </c>
      <c r="AF8" s="31">
        <v>4.9696129709805468E-4</v>
      </c>
      <c r="AG8" s="31">
        <v>-3.6646634720822037E-4</v>
      </c>
      <c r="AH8" s="31">
        <v>-9.8341161169294001E-5</v>
      </c>
      <c r="AI8" s="31">
        <v>3.5043998645975483E-4</v>
      </c>
      <c r="AJ8" s="31">
        <v>-8.7300328497902959E-5</v>
      </c>
      <c r="AK8" s="31">
        <v>1.6584699997137747E-4</v>
      </c>
    </row>
    <row r="9" spans="1:37" x14ac:dyDescent="0.2">
      <c r="B9" s="8">
        <f>+'Simulation and  VaR'!B22/'Simulation and  VaR'!B21-1</f>
        <v>4.1180027160212296E-2</v>
      </c>
      <c r="C9" s="8">
        <f>+'Simulation and  VaR'!C22/'Simulation and  VaR'!C21-1</f>
        <v>-1.7391304347826209E-2</v>
      </c>
      <c r="D9" s="8">
        <f>+'Simulation and  VaR'!D22/'Simulation and  VaR'!D21-1</f>
        <v>1.6339869281045694E-2</v>
      </c>
      <c r="E9" s="8">
        <f>+'Simulation and  VaR'!E22/'Simulation and  VaR'!E21-1</f>
        <v>1.5898251192368873E-2</v>
      </c>
      <c r="F9" s="8">
        <f>+'Simulation and  VaR'!F22/'Simulation and  VaR'!F21-1</f>
        <v>2.1739130434782705E-2</v>
      </c>
      <c r="G9" s="8">
        <f>+'Simulation and  VaR'!G22/'Simulation and  VaR'!G21-1</f>
        <v>1.7492711370262315E-2</v>
      </c>
      <c r="H9" s="8">
        <f>+'Simulation and  VaR'!H22/'Simulation and  VaR'!H21-1</f>
        <v>8.1919964527214173E-2</v>
      </c>
      <c r="I9" s="8">
        <f>+'Simulation and  VaR'!I22/'Simulation and  VaR'!I21-1</f>
        <v>-7.6122811469169216E-3</v>
      </c>
      <c r="J9" s="8">
        <f>+'Simulation and  VaR'!J22/'Simulation and  VaR'!J21-1</f>
        <v>0</v>
      </c>
      <c r="K9" s="8">
        <f>+'Simulation and  VaR'!K22/'Simulation and  VaR'!K21-1</f>
        <v>7.4999999999980638E-4</v>
      </c>
      <c r="L9" s="8">
        <f>+'Simulation and  VaR'!L22/'Simulation and  VaR'!L21-1</f>
        <v>6.1585807253017322E-4</v>
      </c>
      <c r="N9" s="28">
        <f t="shared" si="0"/>
        <v>3.6659102667787241E-2</v>
      </c>
      <c r="O9" s="28">
        <f t="shared" si="1"/>
        <v>-1.9908074366402802E-2</v>
      </c>
      <c r="P9" s="28">
        <f t="shared" si="2"/>
        <v>1.404766095759475E-2</v>
      </c>
      <c r="Q9" s="28">
        <f t="shared" si="3"/>
        <v>1.3685491919859554E-2</v>
      </c>
      <c r="R9" s="28">
        <f t="shared" si="4"/>
        <v>1.9558021023337931E-2</v>
      </c>
      <c r="S9" s="28">
        <f t="shared" si="5"/>
        <v>1.5314709399340706E-2</v>
      </c>
      <c r="T9" s="28">
        <f t="shared" si="6"/>
        <v>7.6576584482153764E-2</v>
      </c>
      <c r="U9" s="28">
        <f t="shared" si="7"/>
        <v>-2.0014047275954301E-2</v>
      </c>
      <c r="V9" s="28">
        <f t="shared" si="8"/>
        <v>-1.0229205971642284E-2</v>
      </c>
      <c r="W9" s="28">
        <f t="shared" si="9"/>
        <v>2.3169152818712209E-3</v>
      </c>
      <c r="X9" s="28">
        <f t="shared" si="10"/>
        <v>4.14009318628588E-3</v>
      </c>
      <c r="Z9" s="20" t="s">
        <v>10</v>
      </c>
      <c r="AA9" s="31">
        <v>9.2681128256068973E-4</v>
      </c>
      <c r="AB9" s="31">
        <v>6.8246403512442478E-4</v>
      </c>
      <c r="AC9" s="31">
        <v>5.8103634003881432E-4</v>
      </c>
      <c r="AD9" s="31">
        <v>5.4855392730570013E-4</v>
      </c>
      <c r="AE9" s="30">
        <v>5.6765025371002191E-4</v>
      </c>
      <c r="AF9" s="31">
        <v>4.908174363610397E-4</v>
      </c>
      <c r="AG9" s="31">
        <v>-2.9885566713187573E-4</v>
      </c>
      <c r="AH9" s="31">
        <v>-8.7529881839739152E-5</v>
      </c>
      <c r="AI9" s="31">
        <v>2.7140792101243172E-4</v>
      </c>
      <c r="AJ9" s="31">
        <v>-1.0297890423133819E-4</v>
      </c>
      <c r="AK9" s="31">
        <v>1.7382607908494373E-4</v>
      </c>
    </row>
    <row r="10" spans="1:37" x14ac:dyDescent="0.2">
      <c r="B10" s="8">
        <f>+'Simulation and  VaR'!B23/'Simulation and  VaR'!B22-1</f>
        <v>5.2801335848298825E-2</v>
      </c>
      <c r="C10" s="8">
        <f>+'Simulation and  VaR'!C23/'Simulation and  VaR'!C22-1</f>
        <v>4.0707964601770064E-2</v>
      </c>
      <c r="D10" s="8">
        <f>+'Simulation and  VaR'!D23/'Simulation and  VaR'!D22-1</f>
        <v>9.6463022508037621E-3</v>
      </c>
      <c r="E10" s="8">
        <f>+'Simulation and  VaR'!E23/'Simulation and  VaR'!E22-1</f>
        <v>1.5649452269170583E-2</v>
      </c>
      <c r="F10" s="8">
        <f>+'Simulation and  VaR'!F23/'Simulation and  VaR'!F22-1</f>
        <v>7.5987841945288626E-3</v>
      </c>
      <c r="G10" s="8">
        <f>+'Simulation and  VaR'!G23/'Simulation and  VaR'!G22-1</f>
        <v>8.5959885386819312E-3</v>
      </c>
      <c r="H10" s="8">
        <f>+'Simulation and  VaR'!H23/'Simulation and  VaR'!H22-1</f>
        <v>1.1168032786885274E-2</v>
      </c>
      <c r="I10" s="8">
        <f>+'Simulation and  VaR'!I23/'Simulation and  VaR'!I22-1</f>
        <v>5.625159805676283E-2</v>
      </c>
      <c r="J10" s="8">
        <f>+'Simulation and  VaR'!J23/'Simulation and  VaR'!J22-1</f>
        <v>0</v>
      </c>
      <c r="K10" s="8">
        <f>+'Simulation and  VaR'!K23/'Simulation and  VaR'!K22-1</f>
        <v>-5.2044300108252672E-3</v>
      </c>
      <c r="L10" s="8">
        <f>+'Simulation and  VaR'!L23/'Simulation and  VaR'!L22-1</f>
        <v>-3.6225632713549061E-5</v>
      </c>
      <c r="N10" s="28">
        <f t="shared" si="0"/>
        <v>4.828041135587377E-2</v>
      </c>
      <c r="O10" s="28">
        <f t="shared" si="1"/>
        <v>3.819119458319347E-2</v>
      </c>
      <c r="P10" s="28">
        <f t="shared" si="2"/>
        <v>7.3540939273528186E-3</v>
      </c>
      <c r="Q10" s="28">
        <f t="shared" si="3"/>
        <v>1.3436692996661264E-2</v>
      </c>
      <c r="R10" s="28">
        <f t="shared" si="4"/>
        <v>5.4176747830840897E-3</v>
      </c>
      <c r="S10" s="28">
        <f t="shared" si="5"/>
        <v>6.4179865677603219E-3</v>
      </c>
      <c r="T10" s="28">
        <f t="shared" si="6"/>
        <v>5.8246527418248685E-3</v>
      </c>
      <c r="U10" s="28">
        <f t="shared" si="7"/>
        <v>4.3849831927725451E-2</v>
      </c>
      <c r="V10" s="28">
        <f t="shared" si="8"/>
        <v>-1.0229205971642284E-2</v>
      </c>
      <c r="W10" s="28">
        <f t="shared" si="9"/>
        <v>-3.6375147289538527E-3</v>
      </c>
      <c r="X10" s="28">
        <f t="shared" si="10"/>
        <v>3.4880094810421573E-3</v>
      </c>
      <c r="Z10" s="20" t="s">
        <v>11</v>
      </c>
      <c r="AA10" s="31">
        <v>8.3266864006789523E-4</v>
      </c>
      <c r="AB10" s="31">
        <v>6.3132001893478201E-4</v>
      </c>
      <c r="AC10" s="31">
        <v>5.2692407471868058E-4</v>
      </c>
      <c r="AD10" s="31">
        <v>4.9696129709805468E-4</v>
      </c>
      <c r="AE10" s="31">
        <v>4.908174363610397E-4</v>
      </c>
      <c r="AF10" s="30">
        <v>4.8429002990667345E-4</v>
      </c>
      <c r="AG10" s="31">
        <v>-2.9146849002284773E-4</v>
      </c>
      <c r="AH10" s="31">
        <v>-9.0539418893644471E-5</v>
      </c>
      <c r="AI10" s="31">
        <v>2.2708681846573427E-4</v>
      </c>
      <c r="AJ10" s="31">
        <v>-6.8518759278536878E-5</v>
      </c>
      <c r="AK10" s="31">
        <v>1.4439348117256936E-4</v>
      </c>
    </row>
    <row r="11" spans="1:37" x14ac:dyDescent="0.2">
      <c r="B11" s="8">
        <f>+'Simulation and  VaR'!B24/'Simulation and  VaR'!B23-1</f>
        <v>-2.3294359405268361E-2</v>
      </c>
      <c r="C11" s="8">
        <f>+'Simulation and  VaR'!C24/'Simulation and  VaR'!C23-1</f>
        <v>-2.5510204081632737E-2</v>
      </c>
      <c r="D11" s="8">
        <f>+'Simulation and  VaR'!D24/'Simulation and  VaR'!D23-1</f>
        <v>1.5923566878981443E-3</v>
      </c>
      <c r="E11" s="8">
        <f>+'Simulation and  VaR'!E24/'Simulation and  VaR'!E23-1</f>
        <v>3.0816640986131016E-3</v>
      </c>
      <c r="F11" s="8">
        <f>+'Simulation and  VaR'!F24/'Simulation and  VaR'!F23-1</f>
        <v>4.5248868778280382E-3</v>
      </c>
      <c r="G11" s="8">
        <f>+'Simulation and  VaR'!G24/'Simulation and  VaR'!G23-1</f>
        <v>5.6818181818181213E-3</v>
      </c>
      <c r="H11" s="8">
        <f>+'Simulation and  VaR'!H24/'Simulation and  VaR'!H23-1</f>
        <v>9.1194649913870496E-3</v>
      </c>
      <c r="I11" s="8">
        <f>+'Simulation and  VaR'!I24/'Simulation and  VaR'!I23-1</f>
        <v>-7.2621641249092095E-3</v>
      </c>
      <c r="J11" s="8">
        <f>+'Simulation and  VaR'!J24/'Simulation and  VaR'!J23-1</f>
        <v>0</v>
      </c>
      <c r="K11" s="8">
        <f>+'Simulation and  VaR'!K24/'Simulation and  VaR'!K23-1</f>
        <v>-1.8415435483195575E-3</v>
      </c>
      <c r="L11" s="8">
        <f>+'Simulation and  VaR'!L24/'Simulation and  VaR'!L23-1</f>
        <v>-1.1578780056998861E-3</v>
      </c>
      <c r="N11" s="28">
        <f t="shared" si="0"/>
        <v>-2.7815283897693416E-2</v>
      </c>
      <c r="O11" s="28">
        <f t="shared" si="1"/>
        <v>-2.802697410020933E-2</v>
      </c>
      <c r="P11" s="28">
        <f t="shared" si="2"/>
        <v>-6.9985163555279966E-4</v>
      </c>
      <c r="Q11" s="28">
        <f t="shared" si="3"/>
        <v>8.6890482610378324E-4</v>
      </c>
      <c r="R11" s="28">
        <f t="shared" si="4"/>
        <v>2.3437774663832649E-3</v>
      </c>
      <c r="S11" s="28">
        <f t="shared" si="5"/>
        <v>3.5038162108965119E-3</v>
      </c>
      <c r="T11" s="28">
        <f t="shared" si="6"/>
        <v>3.7760849463266445E-3</v>
      </c>
      <c r="U11" s="28">
        <f t="shared" si="7"/>
        <v>-1.9663930253946589E-2</v>
      </c>
      <c r="V11" s="28">
        <f t="shared" si="8"/>
        <v>-1.0229205971642284E-2</v>
      </c>
      <c r="W11" s="28">
        <f t="shared" si="9"/>
        <v>-2.7462826644814291E-4</v>
      </c>
      <c r="X11" s="28">
        <f t="shared" si="10"/>
        <v>2.3663571080558203E-3</v>
      </c>
      <c r="Z11" s="20" t="s">
        <v>12</v>
      </c>
      <c r="AA11" s="31">
        <v>-8.5525250221585997E-4</v>
      </c>
      <c r="AB11" s="31">
        <v>-5.4845128947745181E-4</v>
      </c>
      <c r="AC11" s="31">
        <v>-3.9208931959668395E-4</v>
      </c>
      <c r="AD11" s="31">
        <v>-3.6646634720822037E-4</v>
      </c>
      <c r="AE11" s="31">
        <v>-2.9885566713187573E-4</v>
      </c>
      <c r="AF11" s="31">
        <v>-2.9146849002284773E-4</v>
      </c>
      <c r="AG11" s="30">
        <v>2.162575138737308E-3</v>
      </c>
      <c r="AH11" s="31">
        <v>1.1137919489540159E-4</v>
      </c>
      <c r="AI11" s="31">
        <v>-2.7201402861004803E-4</v>
      </c>
      <c r="AJ11" s="31">
        <v>-2.3682559368339155E-6</v>
      </c>
      <c r="AK11" s="31">
        <v>-1.2826715940619476E-5</v>
      </c>
    </row>
    <row r="12" spans="1:37" x14ac:dyDescent="0.2">
      <c r="B12" s="8">
        <f>+'Simulation and  VaR'!B25/'Simulation and  VaR'!B24-1</f>
        <v>-3.8493244961708029E-2</v>
      </c>
      <c r="C12" s="8">
        <f>+'Simulation and  VaR'!C25/'Simulation and  VaR'!C24-1</f>
        <v>-3.839441535776611E-2</v>
      </c>
      <c r="D12" s="8">
        <f>+'Simulation and  VaR'!D25/'Simulation and  VaR'!D24-1</f>
        <v>-6.3593004769475492E-3</v>
      </c>
      <c r="E12" s="8">
        <f>+'Simulation and  VaR'!E25/'Simulation and  VaR'!E24-1</f>
        <v>-7.6804915514592231E-3</v>
      </c>
      <c r="F12" s="8">
        <f>+'Simulation and  VaR'!F25/'Simulation and  VaR'!F24-1</f>
        <v>-7.5075075075076159E-3</v>
      </c>
      <c r="G12" s="8">
        <f>+'Simulation and  VaR'!G25/'Simulation and  VaR'!G24-1</f>
        <v>-1.2711864406779627E-2</v>
      </c>
      <c r="H12" s="8">
        <f>+'Simulation and  VaR'!H25/'Simulation and  VaR'!H24-1</f>
        <v>-1.8475750577367278E-2</v>
      </c>
      <c r="I12" s="8">
        <f>+'Simulation and  VaR'!I25/'Simulation and  VaR'!I24-1</f>
        <v>-5.4864667154352564E-2</v>
      </c>
      <c r="J12" s="8">
        <f>+'Simulation and  VaR'!J25/'Simulation and  VaR'!J24-1</f>
        <v>0</v>
      </c>
      <c r="K12" s="8">
        <f>+'Simulation and  VaR'!K25/'Simulation and  VaR'!K24-1</f>
        <v>2.1384544425344654E-3</v>
      </c>
      <c r="L12" s="8">
        <f>+'Simulation and  VaR'!L25/'Simulation and  VaR'!L24-1</f>
        <v>-3.7489951716825898E-3</v>
      </c>
      <c r="N12" s="28">
        <f t="shared" si="0"/>
        <v>-4.3014169454133083E-2</v>
      </c>
      <c r="O12" s="28">
        <f t="shared" si="1"/>
        <v>-4.0911185376342703E-2</v>
      </c>
      <c r="P12" s="28">
        <f t="shared" si="2"/>
        <v>-8.6515088003984927E-3</v>
      </c>
      <c r="Q12" s="28">
        <f t="shared" si="3"/>
        <v>-9.893250823968542E-3</v>
      </c>
      <c r="R12" s="28">
        <f t="shared" si="4"/>
        <v>-9.6886169189523887E-3</v>
      </c>
      <c r="S12" s="28">
        <f t="shared" si="5"/>
        <v>-1.4889866377701236E-2</v>
      </c>
      <c r="T12" s="28">
        <f t="shared" si="6"/>
        <v>-2.3819130622427683E-2</v>
      </c>
      <c r="U12" s="28">
        <f t="shared" si="7"/>
        <v>-6.7266433283389937E-2</v>
      </c>
      <c r="V12" s="28">
        <f t="shared" si="8"/>
        <v>-1.0229205971642284E-2</v>
      </c>
      <c r="W12" s="28">
        <f t="shared" si="9"/>
        <v>3.7053697244058799E-3</v>
      </c>
      <c r="X12" s="28">
        <f t="shared" si="10"/>
        <v>-2.2476005792688341E-4</v>
      </c>
      <c r="Z12" s="20" t="s">
        <v>13</v>
      </c>
      <c r="AA12" s="31">
        <v>-6.0310956447181814E-4</v>
      </c>
      <c r="AB12" s="31">
        <v>5.464191926476125E-5</v>
      </c>
      <c r="AC12" s="31">
        <v>-4.1249695285012105E-5</v>
      </c>
      <c r="AD12" s="31">
        <v>-9.8341161169294001E-5</v>
      </c>
      <c r="AE12" s="31">
        <v>-8.7529881839739152E-5</v>
      </c>
      <c r="AF12" s="31">
        <v>-9.0539418893644471E-5</v>
      </c>
      <c r="AG12" s="31">
        <v>1.1137919489540159E-4</v>
      </c>
      <c r="AH12" s="30">
        <v>5.6111809296600585E-3</v>
      </c>
      <c r="AI12" s="31">
        <v>1.586362189378795E-3</v>
      </c>
      <c r="AJ12" s="31">
        <v>6.2831333403792333E-4</v>
      </c>
      <c r="AK12" s="31">
        <v>-4.5965559518841115E-4</v>
      </c>
    </row>
    <row r="13" spans="1:37" x14ac:dyDescent="0.2">
      <c r="B13" s="8">
        <f>+'Simulation and  VaR'!B26/'Simulation and  VaR'!B25-1</f>
        <v>-4.3797682790390535E-2</v>
      </c>
      <c r="C13" s="8">
        <f>+'Simulation and  VaR'!C26/'Simulation and  VaR'!C25-1</f>
        <v>-1.4519056261342977E-2</v>
      </c>
      <c r="D13" s="8">
        <f>+'Simulation and  VaR'!D26/'Simulation and  VaR'!D25-1</f>
        <v>-3.520000000000012E-2</v>
      </c>
      <c r="E13" s="8">
        <f>+'Simulation and  VaR'!E26/'Simulation and  VaR'!E25-1</f>
        <v>-3.0959752321981449E-2</v>
      </c>
      <c r="F13" s="8">
        <f>+'Simulation and  VaR'!F26/'Simulation and  VaR'!F25-1</f>
        <v>-3.3282904689863835E-2</v>
      </c>
      <c r="G13" s="8">
        <f>+'Simulation and  VaR'!G26/'Simulation and  VaR'!G25-1</f>
        <v>-2.2889842632331958E-2</v>
      </c>
      <c r="H13" s="8">
        <f>+'Simulation and  VaR'!H26/'Simulation and  VaR'!H25-1</f>
        <v>1.1457800511508909E-2</v>
      </c>
      <c r="I13" s="8">
        <f>+'Simulation and  VaR'!I26/'Simulation and  VaR'!I25-1</f>
        <v>2.9669762641898911E-2</v>
      </c>
      <c r="J13" s="8">
        <f>+'Simulation and  VaR'!J26/'Simulation and  VaR'!J25-1</f>
        <v>0</v>
      </c>
      <c r="K13" s="8">
        <f>+'Simulation and  VaR'!K26/'Simulation and  VaR'!K25-1</f>
        <v>5.4393305439326411E-4</v>
      </c>
      <c r="L13" s="8">
        <f>+'Simulation and  VaR'!L26/'Simulation and  VaR'!L25-1</f>
        <v>-2.2658796658789893E-3</v>
      </c>
      <c r="N13" s="28">
        <f t="shared" si="0"/>
        <v>-4.831860728281559E-2</v>
      </c>
      <c r="O13" s="28">
        <f t="shared" si="1"/>
        <v>-1.7035826279919571E-2</v>
      </c>
      <c r="P13" s="28">
        <f t="shared" si="2"/>
        <v>-3.7492208323451064E-2</v>
      </c>
      <c r="Q13" s="28">
        <f t="shared" si="3"/>
        <v>-3.3172511594490764E-2</v>
      </c>
      <c r="R13" s="28">
        <f t="shared" si="4"/>
        <v>-3.5464014101308609E-2</v>
      </c>
      <c r="S13" s="28">
        <f t="shared" si="5"/>
        <v>-2.5067844603253567E-2</v>
      </c>
      <c r="T13" s="28">
        <f t="shared" si="6"/>
        <v>6.1144204664485037E-3</v>
      </c>
      <c r="U13" s="28">
        <f t="shared" si="7"/>
        <v>1.7267996512861532E-2</v>
      </c>
      <c r="V13" s="28">
        <f t="shared" si="8"/>
        <v>-1.0229205971642284E-2</v>
      </c>
      <c r="W13" s="28">
        <f t="shared" si="9"/>
        <v>2.1108483362646787E-3</v>
      </c>
      <c r="X13" s="28">
        <f t="shared" si="10"/>
        <v>1.2583554478767171E-3</v>
      </c>
      <c r="Z13" s="20" t="s">
        <v>14</v>
      </c>
      <c r="AA13" s="31">
        <v>3.9465515905971597E-4</v>
      </c>
      <c r="AB13" s="31">
        <v>6.7840116118763412E-4</v>
      </c>
      <c r="AC13" s="31">
        <v>4.4078302674869363E-4</v>
      </c>
      <c r="AD13" s="31">
        <v>3.5043998645975483E-4</v>
      </c>
      <c r="AE13" s="31">
        <v>2.7140792101243172E-4</v>
      </c>
      <c r="AF13" s="31">
        <v>2.2708681846573427E-4</v>
      </c>
      <c r="AG13" s="31">
        <v>-2.7201402861004803E-4</v>
      </c>
      <c r="AH13" s="31">
        <v>1.586362189378795E-3</v>
      </c>
      <c r="AI13" s="30">
        <v>1.0949765440290428E-2</v>
      </c>
      <c r="AJ13" s="31">
        <v>-1.2834525763443614E-4</v>
      </c>
      <c r="AK13" s="31">
        <v>6.4581455485440622E-4</v>
      </c>
    </row>
    <row r="14" spans="1:37" x14ac:dyDescent="0.2">
      <c r="B14" s="8">
        <f>+'Simulation and  VaR'!B27/'Simulation and  VaR'!B26-1</f>
        <v>2.3890892183726642E-2</v>
      </c>
      <c r="C14" s="8">
        <f>+'Simulation and  VaR'!C27/'Simulation and  VaR'!C26-1</f>
        <v>7.3664825046040328E-3</v>
      </c>
      <c r="D14" s="8">
        <f>+'Simulation and  VaR'!D27/'Simulation and  VaR'!D26-1</f>
        <v>-8.2918739635157168E-3</v>
      </c>
      <c r="E14" s="8">
        <f>+'Simulation and  VaR'!E27/'Simulation and  VaR'!E26-1</f>
        <v>-3.1948881789136685E-3</v>
      </c>
      <c r="F14" s="8">
        <f>+'Simulation and  VaR'!F27/'Simulation and  VaR'!F26-1</f>
        <v>1.5649452269170805E-3</v>
      </c>
      <c r="G14" s="8">
        <f>+'Simulation and  VaR'!G27/'Simulation and  VaR'!G26-1</f>
        <v>-4.3923865300147247E-3</v>
      </c>
      <c r="H14" s="8">
        <f>+'Simulation and  VaR'!H27/'Simulation and  VaR'!H26-1</f>
        <v>3.8535450591686171E-2</v>
      </c>
      <c r="I14" s="8">
        <f>+'Simulation and  VaR'!I27/'Simulation and  VaR'!I26-1</f>
        <v>-3.3826108744675509E-2</v>
      </c>
      <c r="J14" s="8">
        <f>+'Simulation and  VaR'!J27/'Simulation and  VaR'!J26-1</f>
        <v>0</v>
      </c>
      <c r="K14" s="8">
        <f>+'Simulation and  VaR'!K27/'Simulation and  VaR'!K26-1</f>
        <v>-1.5054572826496138E-3</v>
      </c>
      <c r="L14" s="8">
        <f>+'Simulation and  VaR'!L27/'Simulation and  VaR'!L26-1</f>
        <v>-1.2931139430246708E-3</v>
      </c>
      <c r="N14" s="28">
        <f t="shared" si="0"/>
        <v>1.9369967691301587E-2</v>
      </c>
      <c r="O14" s="28">
        <f t="shared" si="1"/>
        <v>4.8497124860274387E-3</v>
      </c>
      <c r="P14" s="28">
        <f t="shared" si="2"/>
        <v>-1.058408228696666E-2</v>
      </c>
      <c r="Q14" s="28">
        <f t="shared" si="3"/>
        <v>-5.4076474514229873E-3</v>
      </c>
      <c r="R14" s="28">
        <f t="shared" si="4"/>
        <v>-6.1616418452769281E-4</v>
      </c>
      <c r="S14" s="28">
        <f t="shared" si="5"/>
        <v>-6.570388500936334E-3</v>
      </c>
      <c r="T14" s="28">
        <f t="shared" si="6"/>
        <v>3.3192070546625763E-2</v>
      </c>
      <c r="U14" s="28">
        <f t="shared" si="7"/>
        <v>-4.6227874873712889E-2</v>
      </c>
      <c r="V14" s="28">
        <f t="shared" si="8"/>
        <v>-1.0229205971642284E-2</v>
      </c>
      <c r="W14" s="28">
        <f t="shared" si="9"/>
        <v>6.1457999221800792E-5</v>
      </c>
      <c r="X14" s="28">
        <f t="shared" si="10"/>
        <v>2.2311211707310356E-3</v>
      </c>
      <c r="Z14" s="20" t="s">
        <v>15</v>
      </c>
      <c r="AA14" s="31">
        <v>-3.9259097383557989E-4</v>
      </c>
      <c r="AB14" s="31">
        <v>-1.2314167192020405E-4</v>
      </c>
      <c r="AC14" s="31">
        <v>-1.0450229778179507E-4</v>
      </c>
      <c r="AD14" s="31">
        <v>-8.7300328497902959E-5</v>
      </c>
      <c r="AE14" s="31">
        <v>-1.0297890423133819E-4</v>
      </c>
      <c r="AF14" s="31">
        <v>-6.8518759278536878E-5</v>
      </c>
      <c r="AG14" s="31">
        <v>-2.3682559368339155E-6</v>
      </c>
      <c r="AH14" s="31">
        <v>6.2831333403792333E-4</v>
      </c>
      <c r="AI14" s="31">
        <v>-1.2834525763443614E-4</v>
      </c>
      <c r="AJ14" s="30">
        <v>8.4876478960358836E-4</v>
      </c>
      <c r="AK14" s="31">
        <v>-4.2541335751584308E-4</v>
      </c>
    </row>
    <row r="15" spans="1:37" x14ac:dyDescent="0.2">
      <c r="B15" s="8">
        <f>+'Simulation and  VaR'!B28/'Simulation and  VaR'!B27-1</f>
        <v>2.9186973720561005E-2</v>
      </c>
      <c r="C15" s="8">
        <f>+'Simulation and  VaR'!C28/'Simulation and  VaR'!C27-1</f>
        <v>2.1937842778793515E-2</v>
      </c>
      <c r="D15" s="8">
        <f>+'Simulation and  VaR'!D28/'Simulation and  VaR'!D27-1</f>
        <v>2.006688963210701E-2</v>
      </c>
      <c r="E15" s="8">
        <f>+'Simulation and  VaR'!E28/'Simulation and  VaR'!E27-1</f>
        <v>1.4423076923076872E-2</v>
      </c>
      <c r="F15" s="8">
        <f>+'Simulation and  VaR'!F28/'Simulation and  VaR'!F27-1</f>
        <v>1.2499999999999956E-2</v>
      </c>
      <c r="G15" s="8">
        <f>+'Simulation and  VaR'!G28/'Simulation and  VaR'!G27-1</f>
        <v>7.3529411764705621E-3</v>
      </c>
      <c r="H15" s="8">
        <f>+'Simulation and  VaR'!H28/'Simulation and  VaR'!H27-1</f>
        <v>7.206856252434779E-3</v>
      </c>
      <c r="I15" s="8">
        <f>+'Simulation and  VaR'!I28/'Simulation and  VaR'!I27-1</f>
        <v>2.4636929460581047E-2</v>
      </c>
      <c r="J15" s="8">
        <f>+'Simulation and  VaR'!J28/'Simulation and  VaR'!J27-1</f>
        <v>0</v>
      </c>
      <c r="K15" s="8">
        <f>+'Simulation and  VaR'!K28/'Simulation and  VaR'!K27-1</f>
        <v>9.632700925576998E-4</v>
      </c>
      <c r="L15" s="8">
        <f>+'Simulation and  VaR'!L28/'Simulation and  VaR'!L27-1</f>
        <v>-1.828561501587056E-3</v>
      </c>
      <c r="N15" s="28">
        <f t="shared" si="0"/>
        <v>2.466604922813595E-2</v>
      </c>
      <c r="O15" s="28">
        <f t="shared" si="1"/>
        <v>1.9421072760216922E-2</v>
      </c>
      <c r="P15" s="28">
        <f t="shared" si="2"/>
        <v>1.7774681308656066E-2</v>
      </c>
      <c r="Q15" s="28">
        <f t="shared" si="3"/>
        <v>1.2210317650567553E-2</v>
      </c>
      <c r="R15" s="28">
        <f t="shared" si="4"/>
        <v>1.0318890588555183E-2</v>
      </c>
      <c r="S15" s="28">
        <f t="shared" si="5"/>
        <v>5.1749392055489528E-3</v>
      </c>
      <c r="T15" s="28">
        <f t="shared" si="6"/>
        <v>1.8634762073743739E-3</v>
      </c>
      <c r="U15" s="28">
        <f t="shared" si="7"/>
        <v>1.2235163331543668E-2</v>
      </c>
      <c r="V15" s="28">
        <f t="shared" si="8"/>
        <v>-1.0229205971642284E-2</v>
      </c>
      <c r="W15" s="28">
        <f t="shared" si="9"/>
        <v>2.5301853744291143E-3</v>
      </c>
      <c r="X15" s="28">
        <f t="shared" si="10"/>
        <v>1.6956736121686504E-3</v>
      </c>
      <c r="Z15" s="20" t="s">
        <v>16</v>
      </c>
      <c r="AA15" s="31">
        <v>3.5966247260960858E-4</v>
      </c>
      <c r="AB15" s="31">
        <v>2.315997541759787E-4</v>
      </c>
      <c r="AC15" s="31">
        <v>1.8818633909618233E-4</v>
      </c>
      <c r="AD15" s="31">
        <v>1.6584699997137747E-4</v>
      </c>
      <c r="AE15" s="31">
        <v>1.7382607908494373E-4</v>
      </c>
      <c r="AF15" s="31">
        <v>1.4439348117256936E-4</v>
      </c>
      <c r="AG15" s="31">
        <v>-1.2826715940619476E-5</v>
      </c>
      <c r="AH15" s="31">
        <v>-4.5965559518841115E-4</v>
      </c>
      <c r="AI15" s="31">
        <v>6.4581455485440622E-4</v>
      </c>
      <c r="AJ15" s="31">
        <v>-4.2541335751584308E-4</v>
      </c>
      <c r="AK15" s="30">
        <v>8.8381445629693851E-4</v>
      </c>
    </row>
    <row r="16" spans="1:37" x14ac:dyDescent="0.2">
      <c r="B16" s="8">
        <f>+'Simulation and  VaR'!B29/'Simulation and  VaR'!B28-1</f>
        <v>1.8918283176204476E-2</v>
      </c>
      <c r="C16" s="8">
        <f>+'Simulation and  VaR'!C29/'Simulation and  VaR'!C28-1</f>
        <v>2.1466905187835339E-2</v>
      </c>
      <c r="D16" s="8">
        <f>+'Simulation and  VaR'!D29/'Simulation and  VaR'!D28-1</f>
        <v>1.6393442622950838E-2</v>
      </c>
      <c r="E16" s="8">
        <f>+'Simulation and  VaR'!E29/'Simulation and  VaR'!E28-1</f>
        <v>2.0537124802527673E-2</v>
      </c>
      <c r="F16" s="8">
        <f>+'Simulation and  VaR'!F29/'Simulation and  VaR'!F28-1</f>
        <v>1.8518518518518601E-2</v>
      </c>
      <c r="G16" s="8">
        <f>+'Simulation and  VaR'!G29/'Simulation and  VaR'!G28-1</f>
        <v>2.481751824817513E-2</v>
      </c>
      <c r="H16" s="8">
        <f>+'Simulation and  VaR'!H29/'Simulation and  VaR'!H28-1</f>
        <v>4.7959775672017146E-2</v>
      </c>
      <c r="I16" s="8">
        <f>+'Simulation and  VaR'!I29/'Simulation and  VaR'!I28-1</f>
        <v>2.8347253859782207E-2</v>
      </c>
      <c r="J16" s="8">
        <f>+'Simulation and  VaR'!J29/'Simulation and  VaR'!J28-1</f>
        <v>0</v>
      </c>
      <c r="K16" s="8">
        <f>+'Simulation and  VaR'!K29/'Simulation and  VaR'!K28-1</f>
        <v>-1.0878661087866393E-3</v>
      </c>
      <c r="L16" s="8">
        <f>+'Simulation and  VaR'!L29/'Simulation and  VaR'!L28-1</f>
        <v>-1.2533222501343033E-3</v>
      </c>
      <c r="N16" s="28">
        <f t="shared" si="0"/>
        <v>1.4397358683779423E-2</v>
      </c>
      <c r="O16" s="28">
        <f t="shared" si="1"/>
        <v>1.8950135169258746E-2</v>
      </c>
      <c r="P16" s="28">
        <f t="shared" si="2"/>
        <v>1.4101234299499894E-2</v>
      </c>
      <c r="Q16" s="28">
        <f t="shared" si="3"/>
        <v>1.8324365530018354E-2</v>
      </c>
      <c r="R16" s="28">
        <f t="shared" si="4"/>
        <v>1.6337409107073826E-2</v>
      </c>
      <c r="S16" s="28">
        <f t="shared" si="5"/>
        <v>2.2639516277253521E-2</v>
      </c>
      <c r="T16" s="28">
        <f t="shared" si="6"/>
        <v>4.2616395626956738E-2</v>
      </c>
      <c r="U16" s="28">
        <f t="shared" si="7"/>
        <v>1.5945487730744827E-2</v>
      </c>
      <c r="V16" s="28">
        <f t="shared" si="8"/>
        <v>-1.0229205971642284E-2</v>
      </c>
      <c r="W16" s="28">
        <f t="shared" si="9"/>
        <v>4.790491730847753E-4</v>
      </c>
      <c r="X16" s="28">
        <f t="shared" si="10"/>
        <v>2.2709128636214031E-3</v>
      </c>
    </row>
    <row r="17" spans="2:37" x14ac:dyDescent="0.2">
      <c r="B17" s="8">
        <f>+'Simulation and  VaR'!B30/'Simulation and  VaR'!B29-1</f>
        <v>9.1116184404472333E-2</v>
      </c>
      <c r="C17" s="8">
        <f>+'Simulation and  VaR'!C30/'Simulation and  VaR'!C29-1</f>
        <v>5.7793345008756658E-2</v>
      </c>
      <c r="D17" s="8">
        <f>+'Simulation and  VaR'!D30/'Simulation and  VaR'!D29-1</f>
        <v>4.1935483870967794E-2</v>
      </c>
      <c r="E17" s="8">
        <f>+'Simulation and  VaR'!E30/'Simulation and  VaR'!E29-1</f>
        <v>3.2507739938080427E-2</v>
      </c>
      <c r="F17" s="8">
        <f>+'Simulation and  VaR'!F30/'Simulation and  VaR'!F29-1</f>
        <v>3.9393939393939315E-2</v>
      </c>
      <c r="G17" s="8">
        <f>+'Simulation and  VaR'!G30/'Simulation and  VaR'!G29-1</f>
        <v>3.1339031339031376E-2</v>
      </c>
      <c r="H17" s="8">
        <f>+'Simulation and  VaR'!H30/'Simulation and  VaR'!H29-1</f>
        <v>-4.1612843698099367E-2</v>
      </c>
      <c r="I17" s="8">
        <f>+'Simulation and  VaR'!I30/'Simulation and  VaR'!I29-1</f>
        <v>2.7073590942653158E-2</v>
      </c>
      <c r="J17" s="8">
        <f>+'Simulation and  VaR'!J30/'Simulation and  VaR'!J29-1</f>
        <v>0</v>
      </c>
      <c r="K17" s="8">
        <f>+'Simulation and  VaR'!K30/'Simulation and  VaR'!K29-1</f>
        <v>-1.298483706123843E-3</v>
      </c>
      <c r="L17" s="8">
        <f>+'Simulation and  VaR'!L30/'Simulation and  VaR'!L29-1</f>
        <v>-5.3684972097711725E-4</v>
      </c>
      <c r="N17" s="28">
        <f t="shared" si="0"/>
        <v>8.6595259912047279E-2</v>
      </c>
      <c r="O17" s="28">
        <f t="shared" si="1"/>
        <v>5.5276574990180065E-2</v>
      </c>
      <c r="P17" s="28">
        <f t="shared" si="2"/>
        <v>3.964327554751685E-2</v>
      </c>
      <c r="Q17" s="28">
        <f t="shared" si="3"/>
        <v>3.0294980665571108E-2</v>
      </c>
      <c r="R17" s="28">
        <f t="shared" si="4"/>
        <v>3.721282998249454E-2</v>
      </c>
      <c r="S17" s="28">
        <f t="shared" si="5"/>
        <v>2.9161029368109766E-2</v>
      </c>
      <c r="T17" s="28">
        <f t="shared" si="6"/>
        <v>-4.6956223743159775E-2</v>
      </c>
      <c r="U17" s="28">
        <f t="shared" si="7"/>
        <v>1.4671824813615779E-2</v>
      </c>
      <c r="V17" s="28">
        <f t="shared" si="8"/>
        <v>-1.0229205971642284E-2</v>
      </c>
      <c r="W17" s="28">
        <f t="shared" si="9"/>
        <v>2.6843157574757154E-4</v>
      </c>
      <c r="X17" s="28">
        <f t="shared" si="10"/>
        <v>2.9873853927785891E-3</v>
      </c>
      <c r="Z17" s="22" t="s">
        <v>37</v>
      </c>
      <c r="AA17" s="16" t="s">
        <v>43</v>
      </c>
      <c r="AB17" s="19"/>
      <c r="AC17" s="23"/>
      <c r="AD17" s="19"/>
      <c r="AE17" s="19"/>
      <c r="AF17" s="19"/>
      <c r="AG17" s="19"/>
    </row>
    <row r="18" spans="2:37" x14ac:dyDescent="0.2">
      <c r="B18" s="8">
        <f>+'Simulation and  VaR'!B31/'Simulation and  VaR'!B30-1</f>
        <v>3.2436922282988556E-2</v>
      </c>
      <c r="C18" s="8">
        <f>+'Simulation and  VaR'!C31/'Simulation and  VaR'!C30-1</f>
        <v>1.6556291390728006E-3</v>
      </c>
      <c r="D18" s="8">
        <f>+'Simulation and  VaR'!D31/'Simulation and  VaR'!D30-1</f>
        <v>2.1671826625387025E-2</v>
      </c>
      <c r="E18" s="8">
        <f>+'Simulation and  VaR'!E31/'Simulation and  VaR'!E30-1</f>
        <v>1.0494752623688264E-2</v>
      </c>
      <c r="F18" s="8">
        <f>+'Simulation and  VaR'!F31/'Simulation and  VaR'!F30-1</f>
        <v>1.1661807580174877E-2</v>
      </c>
      <c r="G18" s="8">
        <f>+'Simulation and  VaR'!G31/'Simulation and  VaR'!G30-1</f>
        <v>1.2430939226519389E-2</v>
      </c>
      <c r="H18" s="8">
        <f>+'Simulation and  VaR'!H31/'Simulation and  VaR'!H30-1</f>
        <v>-8.1833060556464332E-3</v>
      </c>
      <c r="I18" s="8">
        <f>+'Simulation and  VaR'!I31/'Simulation and  VaR'!I30-1</f>
        <v>1.9170860292355707E-2</v>
      </c>
      <c r="J18" s="8">
        <f>+'Simulation and  VaR'!J31/'Simulation and  VaR'!J30-1</f>
        <v>0</v>
      </c>
      <c r="K18" s="8">
        <f>+'Simulation and  VaR'!K31/'Simulation and  VaR'!K30-1</f>
        <v>1.1743488654951673E-3</v>
      </c>
      <c r="L18" s="8">
        <f>+'Simulation and  VaR'!L31/'Simulation and  VaR'!L30-1</f>
        <v>2.1478601227054028E-4</v>
      </c>
      <c r="N18" s="28">
        <f t="shared" si="0"/>
        <v>2.7915997790563502E-2</v>
      </c>
      <c r="O18" s="28">
        <f t="shared" si="1"/>
        <v>-8.611408795037934E-4</v>
      </c>
      <c r="P18" s="28">
        <f t="shared" si="2"/>
        <v>1.9379618301936082E-2</v>
      </c>
      <c r="Q18" s="28">
        <f t="shared" si="3"/>
        <v>8.2819933511789449E-3</v>
      </c>
      <c r="R18" s="28">
        <f t="shared" si="4"/>
        <v>9.4806981687301038E-3</v>
      </c>
      <c r="S18" s="28">
        <f t="shared" si="5"/>
        <v>1.0252937255597779E-2</v>
      </c>
      <c r="T18" s="28">
        <f t="shared" si="6"/>
        <v>-1.3526686100706838E-2</v>
      </c>
      <c r="U18" s="28">
        <f t="shared" si="7"/>
        <v>6.7690941633183274E-3</v>
      </c>
      <c r="V18" s="28">
        <f t="shared" si="8"/>
        <v>-1.0229205971642284E-2</v>
      </c>
      <c r="W18" s="28">
        <f t="shared" si="9"/>
        <v>2.7412641473665818E-3</v>
      </c>
      <c r="X18" s="28">
        <f t="shared" si="10"/>
        <v>3.7390211260262467E-3</v>
      </c>
    </row>
    <row r="19" spans="2:37" x14ac:dyDescent="0.2">
      <c r="B19" s="8">
        <f>+'Simulation and  VaR'!B32/'Simulation and  VaR'!B31-1</f>
        <v>-1.6543339196827267E-3</v>
      </c>
      <c r="C19" s="8">
        <f>+'Simulation and  VaR'!C32/'Simulation and  VaR'!C31-1</f>
        <v>2.4793388429752206E-2</v>
      </c>
      <c r="D19" s="8">
        <f>+'Simulation and  VaR'!D32/'Simulation and  VaR'!D31-1</f>
        <v>1.060606060606073E-2</v>
      </c>
      <c r="E19" s="8">
        <f>+'Simulation and  VaR'!E32/'Simulation and  VaR'!E31-1</f>
        <v>5.9347181008901906E-3</v>
      </c>
      <c r="F19" s="8">
        <f>+'Simulation and  VaR'!F32/'Simulation and  VaR'!F31-1</f>
        <v>5.7636887608070175E-3</v>
      </c>
      <c r="G19" s="8">
        <f>+'Simulation and  VaR'!G32/'Simulation and  VaR'!G31-1</f>
        <v>-2.7285129604366354E-3</v>
      </c>
      <c r="H19" s="8">
        <f>+'Simulation and  VaR'!H32/'Simulation and  VaR'!H31-1</f>
        <v>-4.7369442826635688E-2</v>
      </c>
      <c r="I19" s="8">
        <f>+'Simulation and  VaR'!I32/'Simulation and  VaR'!I31-1</f>
        <v>4.2323066071008331E-3</v>
      </c>
      <c r="J19" s="8">
        <f>+'Simulation and  VaR'!J32/'Simulation and  VaR'!J31-1</f>
        <v>0</v>
      </c>
      <c r="K19" s="8">
        <f>+'Simulation and  VaR'!K32/'Simulation and  VaR'!K31-1</f>
        <v>1.8851325876587666E-3</v>
      </c>
      <c r="L19" s="8">
        <f>+'Simulation and  VaR'!L32/'Simulation and  VaR'!L31-1</f>
        <v>-3.9361935384329971E-4</v>
      </c>
      <c r="N19" s="28">
        <f t="shared" si="0"/>
        <v>-6.1752584121077796E-3</v>
      </c>
      <c r="O19" s="28">
        <f t="shared" si="1"/>
        <v>2.2276618411175612E-2</v>
      </c>
      <c r="P19" s="28">
        <f t="shared" si="2"/>
        <v>8.3138522826097863E-3</v>
      </c>
      <c r="Q19" s="28">
        <f t="shared" si="3"/>
        <v>3.7219588283808722E-3</v>
      </c>
      <c r="R19" s="28">
        <f t="shared" si="4"/>
        <v>3.5825793493622442E-3</v>
      </c>
      <c r="S19" s="28">
        <f t="shared" si="5"/>
        <v>-4.9065149313582447E-3</v>
      </c>
      <c r="T19" s="28">
        <f t="shared" si="6"/>
        <v>-5.2712822871696097E-2</v>
      </c>
      <c r="U19" s="28">
        <f t="shared" si="7"/>
        <v>-8.1694595219365465E-3</v>
      </c>
      <c r="V19" s="28">
        <f t="shared" si="8"/>
        <v>-1.0229205971642284E-2</v>
      </c>
      <c r="W19" s="28">
        <f t="shared" si="9"/>
        <v>3.4520478695301811E-3</v>
      </c>
      <c r="X19" s="28">
        <f t="shared" si="10"/>
        <v>3.1306157599124067E-3</v>
      </c>
      <c r="Z19" s="15" t="s">
        <v>38</v>
      </c>
    </row>
    <row r="20" spans="2:37" x14ac:dyDescent="0.2">
      <c r="B20" s="8">
        <f>+'Simulation and  VaR'!B33/'Simulation and  VaR'!B32-1</f>
        <v>-1.8222213629191963E-2</v>
      </c>
      <c r="C20" s="8">
        <f>+'Simulation and  VaR'!C33/'Simulation and  VaR'!C32-1</f>
        <v>1.7741935483870819E-2</v>
      </c>
      <c r="D20" s="8">
        <f>+'Simulation and  VaR'!D33/'Simulation and  VaR'!D32-1</f>
        <v>2.8485757121439192E-2</v>
      </c>
      <c r="E20" s="8">
        <f>+'Simulation and  VaR'!E33/'Simulation and  VaR'!E32-1</f>
        <v>2.6548672566371723E-2</v>
      </c>
      <c r="F20" s="8">
        <f>+'Simulation and  VaR'!F33/'Simulation and  VaR'!F32-1</f>
        <v>2.2922636103151817E-2</v>
      </c>
      <c r="G20" s="8">
        <f>+'Simulation and  VaR'!G33/'Simulation and  VaR'!G32-1</f>
        <v>2.8727770177838563E-2</v>
      </c>
      <c r="H20" s="8">
        <f>+'Simulation and  VaR'!H33/'Simulation and  VaR'!H32-1</f>
        <v>3.4440595068270019E-2</v>
      </c>
      <c r="I20" s="8">
        <f>+'Simulation and  VaR'!I33/'Simulation and  VaR'!I32-1</f>
        <v>1.6389604308124417E-2</v>
      </c>
      <c r="J20" s="8">
        <f>+'Simulation and  VaR'!J33/'Simulation and  VaR'!J32-1</f>
        <v>5.8441558441558517E-2</v>
      </c>
      <c r="K20" s="8">
        <f>+'Simulation and  VaR'!K33/'Simulation and  VaR'!K32-1</f>
        <v>1.2543903662809441E-4</v>
      </c>
      <c r="L20" s="8">
        <f>+'Simulation and  VaR'!L33/'Simulation and  VaR'!L32-1</f>
        <v>3.5796386221820242E-4</v>
      </c>
      <c r="N20" s="28">
        <f t="shared" si="0"/>
        <v>-2.2743138121617018E-2</v>
      </c>
      <c r="O20" s="28">
        <f t="shared" si="1"/>
        <v>1.5225165465294226E-2</v>
      </c>
      <c r="P20" s="28">
        <f t="shared" si="2"/>
        <v>2.6193548797988249E-2</v>
      </c>
      <c r="Q20" s="28">
        <f t="shared" si="3"/>
        <v>2.4335913293862404E-2</v>
      </c>
      <c r="R20" s="28">
        <f t="shared" si="4"/>
        <v>2.0741526691707042E-2</v>
      </c>
      <c r="S20" s="28">
        <f t="shared" si="5"/>
        <v>2.6549768206916954E-2</v>
      </c>
      <c r="T20" s="28">
        <f t="shared" si="6"/>
        <v>2.9097215023209614E-2</v>
      </c>
      <c r="U20" s="28">
        <f t="shared" si="7"/>
        <v>3.9878381790870374E-3</v>
      </c>
      <c r="V20" s="28">
        <f t="shared" si="8"/>
        <v>4.8212352469916231E-2</v>
      </c>
      <c r="W20" s="28">
        <f t="shared" si="9"/>
        <v>1.692354318499509E-3</v>
      </c>
      <c r="X20" s="28">
        <f t="shared" si="10"/>
        <v>3.8821989759739088E-3</v>
      </c>
      <c r="Z20" s="1"/>
    </row>
    <row r="21" spans="2:37" ht="18" x14ac:dyDescent="0.2">
      <c r="B21" s="8">
        <f>+'Simulation and  VaR'!B34/'Simulation and  VaR'!B33-1</f>
        <v>1.6872681040622783E-2</v>
      </c>
      <c r="C21" s="8">
        <f>+'Simulation and  VaR'!C34/'Simulation and  VaR'!C33-1</f>
        <v>-2.0602218700475405E-2</v>
      </c>
      <c r="D21" s="8">
        <f>+'Simulation and  VaR'!D34/'Simulation and  VaR'!D33-1</f>
        <v>5.8309037900874383E-3</v>
      </c>
      <c r="E21" s="8">
        <f>+'Simulation and  VaR'!E34/'Simulation and  VaR'!E33-1</f>
        <v>1.0057471264367734E-2</v>
      </c>
      <c r="F21" s="8">
        <f>+'Simulation and  VaR'!F34/'Simulation and  VaR'!F33-1</f>
        <v>1.1204481792717047E-2</v>
      </c>
      <c r="G21" s="8">
        <f>+'Simulation and  VaR'!G34/'Simulation and  VaR'!G33-1</f>
        <v>3.9893617021276029E-3</v>
      </c>
      <c r="H21" s="8">
        <f>+'Simulation and  VaR'!H34/'Simulation and  VaR'!H33-1</f>
        <v>2.1473601260835196E-2</v>
      </c>
      <c r="I21" s="8">
        <f>+'Simulation and  VaR'!I34/'Simulation and  VaR'!I33-1</f>
        <v>4.6072333563695889E-3</v>
      </c>
      <c r="J21" s="8">
        <f>+'Simulation and  VaR'!J34/'Simulation and  VaR'!J33-1</f>
        <v>3.0674846625766916E-2</v>
      </c>
      <c r="K21" s="8">
        <f>+'Simulation and  VaR'!K34/'Simulation and  VaR'!K33-1</f>
        <v>5.8530875036577612E-4</v>
      </c>
      <c r="L21" s="8">
        <f>+'Simulation and  VaR'!L34/'Simulation and  VaR'!L33-1</f>
        <v>6.4475041389289167E-4</v>
      </c>
      <c r="N21" s="28">
        <f t="shared" si="0"/>
        <v>1.235175654819773E-2</v>
      </c>
      <c r="O21" s="28">
        <f t="shared" si="1"/>
        <v>-2.3118988719051999E-2</v>
      </c>
      <c r="P21" s="28">
        <f t="shared" si="2"/>
        <v>3.5386954666364943E-3</v>
      </c>
      <c r="Q21" s="28">
        <f t="shared" si="3"/>
        <v>7.8447119918584156E-3</v>
      </c>
      <c r="R21" s="28">
        <f t="shared" si="4"/>
        <v>9.0233723812722742E-3</v>
      </c>
      <c r="S21" s="28">
        <f t="shared" si="5"/>
        <v>1.8113597312059936E-3</v>
      </c>
      <c r="T21" s="28">
        <f t="shared" si="6"/>
        <v>1.6130221215774791E-2</v>
      </c>
      <c r="U21" s="28">
        <f t="shared" si="7"/>
        <v>-7.7945327726677907E-3</v>
      </c>
      <c r="V21" s="28">
        <f t="shared" si="8"/>
        <v>2.044564065412463E-2</v>
      </c>
      <c r="W21" s="28">
        <f t="shared" si="9"/>
        <v>2.1522240322371907E-3</v>
      </c>
      <c r="X21" s="28">
        <f t="shared" si="10"/>
        <v>4.1689855276485985E-3</v>
      </c>
      <c r="Z21" s="15" t="s">
        <v>39</v>
      </c>
    </row>
    <row r="22" spans="2:37" x14ac:dyDescent="0.2">
      <c r="B22" s="8">
        <f>+'Simulation and  VaR'!B35/'Simulation and  VaR'!B34-1</f>
        <v>-1.327485540025708E-2</v>
      </c>
      <c r="C22" s="8">
        <f>+'Simulation and  VaR'!C35/'Simulation and  VaR'!C34-1</f>
        <v>2.4271844660194164E-2</v>
      </c>
      <c r="D22" s="8">
        <f>+'Simulation and  VaR'!D35/'Simulation and  VaR'!D34-1</f>
        <v>-1.4492753623188359E-2</v>
      </c>
      <c r="E22" s="8">
        <f>+'Simulation and  VaR'!E35/'Simulation and  VaR'!E34-1</f>
        <v>-8.5348506401137225E-3</v>
      </c>
      <c r="F22" s="8">
        <f>+'Simulation and  VaR'!F35/'Simulation and  VaR'!F34-1</f>
        <v>-1.2465373961218829E-2</v>
      </c>
      <c r="G22" s="8">
        <f>+'Simulation and  VaR'!G35/'Simulation and  VaR'!G34-1</f>
        <v>-2.6490066225166586E-3</v>
      </c>
      <c r="H22" s="8">
        <f>+'Simulation and  VaR'!H35/'Simulation and  VaR'!H34-1</f>
        <v>-2.2179363548698872E-3</v>
      </c>
      <c r="I22" s="8">
        <f>+'Simulation and  VaR'!I35/'Simulation and  VaR'!I34-1</f>
        <v>-5.274019720247769E-3</v>
      </c>
      <c r="J22" s="8">
        <f>+'Simulation and  VaR'!J35/'Simulation and  VaR'!J34-1</f>
        <v>0</v>
      </c>
      <c r="K22" s="8">
        <f>+'Simulation and  VaR'!K35/'Simulation and  VaR'!K34-1</f>
        <v>-2.6741319516984108E-3</v>
      </c>
      <c r="L22" s="8">
        <f>+'Simulation and  VaR'!L35/'Simulation and  VaR'!L34-1</f>
        <v>6.4516639907363782E-4</v>
      </c>
      <c r="N22" s="28">
        <f t="shared" si="0"/>
        <v>-1.7795779892682134E-2</v>
      </c>
      <c r="O22" s="28">
        <f t="shared" si="1"/>
        <v>2.1755074641617571E-2</v>
      </c>
      <c r="P22" s="28">
        <f t="shared" si="2"/>
        <v>-1.6784961946639303E-2</v>
      </c>
      <c r="Q22" s="28">
        <f t="shared" si="3"/>
        <v>-1.0747609912623041E-2</v>
      </c>
      <c r="R22" s="28">
        <f t="shared" si="4"/>
        <v>-1.4646483372663601E-2</v>
      </c>
      <c r="S22" s="28">
        <f t="shared" si="5"/>
        <v>-4.827008593438268E-3</v>
      </c>
      <c r="T22" s="28">
        <f t="shared" si="6"/>
        <v>-7.5613163999302922E-3</v>
      </c>
      <c r="U22" s="28">
        <f t="shared" si="7"/>
        <v>-1.7675785849285149E-2</v>
      </c>
      <c r="V22" s="28">
        <f t="shared" si="8"/>
        <v>-1.0229205971642284E-2</v>
      </c>
      <c r="W22" s="28">
        <f t="shared" si="9"/>
        <v>-1.1072166698269962E-3</v>
      </c>
      <c r="X22" s="28">
        <f t="shared" si="10"/>
        <v>4.1694015128293446E-3</v>
      </c>
      <c r="Z22" s="29"/>
      <c r="AA22" s="20" t="s">
        <v>6</v>
      </c>
      <c r="AB22" s="20" t="s">
        <v>7</v>
      </c>
      <c r="AC22" s="20" t="s">
        <v>8</v>
      </c>
      <c r="AD22" s="20" t="s">
        <v>9</v>
      </c>
      <c r="AE22" s="20" t="s">
        <v>10</v>
      </c>
      <c r="AF22" s="20" t="s">
        <v>11</v>
      </c>
      <c r="AG22" s="20" t="s">
        <v>12</v>
      </c>
      <c r="AH22" s="20" t="s">
        <v>13</v>
      </c>
      <c r="AI22" s="20" t="s">
        <v>14</v>
      </c>
      <c r="AJ22" s="20" t="s">
        <v>15</v>
      </c>
      <c r="AK22" s="20" t="s">
        <v>16</v>
      </c>
    </row>
    <row r="23" spans="2:37" x14ac:dyDescent="0.2">
      <c r="B23" s="8">
        <f>+'Simulation and  VaR'!B36/'Simulation and  VaR'!B35-1</f>
        <v>6.7322550605810605E-2</v>
      </c>
      <c r="C23" s="8">
        <f>+'Simulation and  VaR'!C36/'Simulation and  VaR'!C35-1</f>
        <v>3.9494470774091628E-2</v>
      </c>
      <c r="D23" s="8">
        <f>+'Simulation and  VaR'!D36/'Simulation and  VaR'!D35-1</f>
        <v>2.7941176470588358E-2</v>
      </c>
      <c r="E23" s="8">
        <f>+'Simulation and  VaR'!E36/'Simulation and  VaR'!E35-1</f>
        <v>2.2955523672883782E-2</v>
      </c>
      <c r="F23" s="8">
        <f>+'Simulation and  VaR'!F36/'Simulation and  VaR'!F35-1</f>
        <v>2.244039270687237E-2</v>
      </c>
      <c r="G23" s="8">
        <f>+'Simulation and  VaR'!G36/'Simulation and  VaR'!G35-1</f>
        <v>2.3904382470119501E-2</v>
      </c>
      <c r="H23" s="8">
        <f>+'Simulation and  VaR'!H36/'Simulation and  VaR'!H35-1</f>
        <v>-5.5571663284043726E-2</v>
      </c>
      <c r="I23" s="8">
        <f>+'Simulation and  VaR'!I36/'Simulation and  VaR'!I35-1</f>
        <v>-5.6938681420009241E-2</v>
      </c>
      <c r="J23" s="8">
        <f>+'Simulation and  VaR'!J36/'Simulation and  VaR'!J35-1</f>
        <v>0</v>
      </c>
      <c r="K23" s="8">
        <f>+'Simulation and  VaR'!K36/'Simulation and  VaR'!K35-1</f>
        <v>1.2149650173864934E-3</v>
      </c>
      <c r="L23" s="8">
        <f>+'Simulation and  VaR'!L36/'Simulation and  VaR'!L35-1</f>
        <v>6.814730996576035E-4</v>
      </c>
      <c r="N23" s="28">
        <f t="shared" si="0"/>
        <v>6.280162611338555E-2</v>
      </c>
      <c r="O23" s="28">
        <f t="shared" si="1"/>
        <v>3.6977700755515035E-2</v>
      </c>
      <c r="P23" s="28">
        <f t="shared" si="2"/>
        <v>2.5648968147137415E-2</v>
      </c>
      <c r="Q23" s="28">
        <f t="shared" si="3"/>
        <v>2.0742764400374463E-2</v>
      </c>
      <c r="R23" s="28">
        <f t="shared" si="4"/>
        <v>2.0259283295427595E-2</v>
      </c>
      <c r="S23" s="28">
        <f t="shared" si="5"/>
        <v>2.1726380499197891E-2</v>
      </c>
      <c r="T23" s="28">
        <f t="shared" si="6"/>
        <v>-6.0915043329104135E-2</v>
      </c>
      <c r="U23" s="28">
        <f t="shared" si="7"/>
        <v>-6.9340447549046613E-2</v>
      </c>
      <c r="V23" s="28">
        <f t="shared" si="8"/>
        <v>-1.0229205971642284E-2</v>
      </c>
      <c r="W23" s="28">
        <f t="shared" si="9"/>
        <v>2.781880299257908E-3</v>
      </c>
      <c r="X23" s="28">
        <f t="shared" si="10"/>
        <v>4.2057082134133103E-3</v>
      </c>
      <c r="Z23" s="20" t="s">
        <v>6</v>
      </c>
      <c r="AA23" s="31">
        <f t="array" ref="AA23:AK33">MMULT(TRANSPOSE(B257:L257),B257:L257)</f>
        <v>5.4169423202421844E-3</v>
      </c>
      <c r="AB23" s="31">
        <v>2.8257681088530275E-3</v>
      </c>
      <c r="AC23" s="31">
        <v>2.0021028045908297E-3</v>
      </c>
      <c r="AD23" s="31">
        <v>1.7983953033016426E-3</v>
      </c>
      <c r="AE23" s="31">
        <v>1.7535474565628468E-3</v>
      </c>
      <c r="AF23" s="31">
        <v>1.6196824251293255E-3</v>
      </c>
      <c r="AG23" s="31">
        <v>3.4226517190228006E-3</v>
      </c>
      <c r="AH23" s="31">
        <v>5.513206276243565E-3</v>
      </c>
      <c r="AI23" s="31">
        <v>7.7015743721809546E-3</v>
      </c>
      <c r="AJ23" s="31">
        <v>2.1442271122096962E-3</v>
      </c>
      <c r="AK23" s="31">
        <v>2.1880520861160329E-3</v>
      </c>
    </row>
    <row r="24" spans="2:37" x14ac:dyDescent="0.2">
      <c r="B24" s="8">
        <f>+'Simulation and  VaR'!B37/'Simulation and  VaR'!B36-1</f>
        <v>8.6941658425222945E-2</v>
      </c>
      <c r="C24" s="8">
        <f>+'Simulation and  VaR'!C37/'Simulation and  VaR'!C36-1</f>
        <v>2.2796352583586588E-2</v>
      </c>
      <c r="D24" s="8">
        <f>+'Simulation and  VaR'!D37/'Simulation and  VaR'!D36-1</f>
        <v>1.4306151645207432E-2</v>
      </c>
      <c r="E24" s="8">
        <f>+'Simulation and  VaR'!E37/'Simulation and  VaR'!E36-1</f>
        <v>1.6830294530154388E-2</v>
      </c>
      <c r="F24" s="8">
        <f>+'Simulation and  VaR'!F37/'Simulation and  VaR'!F36-1</f>
        <v>1.6460905349794164E-2</v>
      </c>
      <c r="G24" s="8">
        <f>+'Simulation and  VaR'!G37/'Simulation and  VaR'!G36-1</f>
        <v>1.8158236057068677E-2</v>
      </c>
      <c r="H24" s="8">
        <f>+'Simulation and  VaR'!H37/'Simulation and  VaR'!H36-1</f>
        <v>-6.017191977077363E-2</v>
      </c>
      <c r="I24" s="8">
        <f>+'Simulation and  VaR'!I37/'Simulation and  VaR'!I36-1</f>
        <v>1.3933023710584136E-2</v>
      </c>
      <c r="J24" s="8">
        <f>+'Simulation and  VaR'!J37/'Simulation and  VaR'!J36-1</f>
        <v>0</v>
      </c>
      <c r="K24" s="8">
        <f>+'Simulation and  VaR'!K37/'Simulation and  VaR'!K36-1</f>
        <v>3.3475604653121493E-4</v>
      </c>
      <c r="L24" s="8">
        <f>+'Simulation and  VaR'!L37/'Simulation and  VaR'!L36-1</f>
        <v>2.5530591025186844E-3</v>
      </c>
      <c r="N24" s="28">
        <f t="shared" si="0"/>
        <v>8.2420733932797891E-2</v>
      </c>
      <c r="O24" s="28">
        <f t="shared" si="1"/>
        <v>2.0279582565009995E-2</v>
      </c>
      <c r="P24" s="28">
        <f t="shared" si="2"/>
        <v>1.2013943321756489E-2</v>
      </c>
      <c r="Q24" s="28">
        <f t="shared" si="3"/>
        <v>1.4617535257645069E-2</v>
      </c>
      <c r="R24" s="28">
        <f t="shared" si="4"/>
        <v>1.4279795938349391E-2</v>
      </c>
      <c r="S24" s="28">
        <f t="shared" si="5"/>
        <v>1.5980234086147068E-2</v>
      </c>
      <c r="T24" s="28">
        <f t="shared" si="6"/>
        <v>-6.5515299815834038E-2</v>
      </c>
      <c r="U24" s="28">
        <f t="shared" si="7"/>
        <v>1.5312575815467563E-3</v>
      </c>
      <c r="V24" s="28">
        <f t="shared" si="8"/>
        <v>-1.0229205971642284E-2</v>
      </c>
      <c r="W24" s="28">
        <f t="shared" si="9"/>
        <v>1.9016713284026295E-3</v>
      </c>
      <c r="X24" s="28">
        <f t="shared" si="10"/>
        <v>6.0772942162743912E-3</v>
      </c>
      <c r="Z24" s="20" t="s">
        <v>7</v>
      </c>
      <c r="AA24" s="31">
        <v>2.8257681088530275E-3</v>
      </c>
      <c r="AB24" s="31">
        <v>1.4740724440008102E-3</v>
      </c>
      <c r="AC24" s="31">
        <v>1.0444043745337561E-3</v>
      </c>
      <c r="AD24" s="31">
        <v>9.3813959882697211E-4</v>
      </c>
      <c r="AE24" s="31">
        <v>9.1474455277088776E-4</v>
      </c>
      <c r="AF24" s="31">
        <v>8.4491336123282824E-4</v>
      </c>
      <c r="AG24" s="31">
        <v>1.7854389992642968E-3</v>
      </c>
      <c r="AH24" s="31">
        <v>2.8759845595403908E-3</v>
      </c>
      <c r="AI24" s="31">
        <v>4.0175549160906942E-3</v>
      </c>
      <c r="AJ24" s="31">
        <v>1.1185440482130312E-3</v>
      </c>
      <c r="AK24" s="31">
        <v>1.1414055088516421E-3</v>
      </c>
    </row>
    <row r="25" spans="2:37" x14ac:dyDescent="0.2">
      <c r="B25" s="8">
        <f>+'Simulation and  VaR'!B38/'Simulation and  VaR'!B37-1</f>
        <v>-1.4563374635706561E-3</v>
      </c>
      <c r="C25" s="8">
        <f>+'Simulation and  VaR'!C38/'Simulation and  VaR'!C37-1</f>
        <v>-4.4576523031202298E-3</v>
      </c>
      <c r="D25" s="8">
        <f>+'Simulation and  VaR'!D38/'Simulation and  VaR'!D37-1</f>
        <v>-1.5514809590973289E-2</v>
      </c>
      <c r="E25" s="8">
        <f>+'Simulation and  VaR'!E38/'Simulation and  VaR'!E37-1</f>
        <v>-1.3793103448275223E-3</v>
      </c>
      <c r="F25" s="8">
        <f>+'Simulation and  VaR'!F38/'Simulation and  VaR'!F37-1</f>
        <v>1.3495276653170407E-3</v>
      </c>
      <c r="G25" s="8">
        <f>+'Simulation and  VaR'!G38/'Simulation and  VaR'!G37-1</f>
        <v>2.5477707006369421E-3</v>
      </c>
      <c r="H25" s="8">
        <f>+'Simulation and  VaR'!H38/'Simulation and  VaR'!H37-1</f>
        <v>4.006968641114983E-2</v>
      </c>
      <c r="I25" s="8">
        <f>+'Simulation and  VaR'!I38/'Simulation and  VaR'!I37-1</f>
        <v>-1.3259402121504227E-2</v>
      </c>
      <c r="J25" s="8">
        <f>+'Simulation and  VaR'!J38/'Simulation and  VaR'!J37-1</f>
        <v>0</v>
      </c>
      <c r="K25" s="8">
        <f>+'Simulation and  VaR'!K38/'Simulation and  VaR'!K37-1</f>
        <v>-2.133355642934931E-3</v>
      </c>
      <c r="L25" s="8">
        <f>+'Simulation and  VaR'!L38/'Simulation and  VaR'!L37-1</f>
        <v>-3.5957288468724258E-5</v>
      </c>
      <c r="N25" s="28">
        <f t="shared" si="0"/>
        <v>-5.977261955995709E-3</v>
      </c>
      <c r="O25" s="28">
        <f t="shared" si="1"/>
        <v>-6.9744223216968238E-3</v>
      </c>
      <c r="P25" s="28">
        <f t="shared" si="2"/>
        <v>-1.7807017914424232E-2</v>
      </c>
      <c r="Q25" s="28">
        <f t="shared" si="3"/>
        <v>-3.5920696173368408E-3</v>
      </c>
      <c r="R25" s="28">
        <f t="shared" si="4"/>
        <v>-8.3158174612773259E-4</v>
      </c>
      <c r="S25" s="28">
        <f t="shared" si="5"/>
        <v>3.6976872971533278E-4</v>
      </c>
      <c r="T25" s="28">
        <f t="shared" si="6"/>
        <v>3.4726306366089421E-2</v>
      </c>
      <c r="U25" s="28">
        <f t="shared" si="7"/>
        <v>-2.5661168250541606E-2</v>
      </c>
      <c r="V25" s="28">
        <f t="shared" si="8"/>
        <v>-1.0229205971642284E-2</v>
      </c>
      <c r="W25" s="28">
        <f t="shared" si="9"/>
        <v>-5.6644036106351641E-4</v>
      </c>
      <c r="X25" s="28">
        <f t="shared" si="10"/>
        <v>3.4882778252869821E-3</v>
      </c>
      <c r="Z25" s="20" t="s">
        <v>8</v>
      </c>
      <c r="AA25" s="31">
        <v>2.0021028045908297E-3</v>
      </c>
      <c r="AB25" s="31">
        <v>1.0444043745337561E-3</v>
      </c>
      <c r="AC25" s="31">
        <v>7.3997753772856399E-4</v>
      </c>
      <c r="AD25" s="31">
        <v>6.6468721054098608E-4</v>
      </c>
      <c r="AE25" s="31">
        <v>6.4811143874440023E-4</v>
      </c>
      <c r="AF25" s="31">
        <v>5.9863490031640564E-4</v>
      </c>
      <c r="AG25" s="31">
        <v>1.2650126585595262E-3</v>
      </c>
      <c r="AH25" s="31">
        <v>2.0376819791320046E-3</v>
      </c>
      <c r="AI25" s="31">
        <v>2.8465032002812558E-3</v>
      </c>
      <c r="AJ25" s="31">
        <v>7.9250670604201598E-4</v>
      </c>
      <c r="AK25" s="31">
        <v>8.0870442386543075E-4</v>
      </c>
    </row>
    <row r="26" spans="2:37" x14ac:dyDescent="0.2">
      <c r="B26" s="8">
        <f>+'Simulation and  VaR'!B39/'Simulation and  VaR'!B38-1</f>
        <v>1.6047205464883252E-2</v>
      </c>
      <c r="C26" s="8">
        <f>+'Simulation and  VaR'!C39/'Simulation and  VaR'!C38-1</f>
        <v>7.0149253731343286E-2</v>
      </c>
      <c r="D26" s="8">
        <f>+'Simulation and  VaR'!D39/'Simulation and  VaR'!D38-1</f>
        <v>2.4355300859598916E-2</v>
      </c>
      <c r="E26" s="8">
        <f>+'Simulation and  VaR'!E39/'Simulation and  VaR'!E38-1</f>
        <v>1.7955801104972302E-2</v>
      </c>
      <c r="F26" s="8">
        <f>+'Simulation and  VaR'!F39/'Simulation and  VaR'!F38-1</f>
        <v>2.0215633423180446E-2</v>
      </c>
      <c r="G26" s="8">
        <f>+'Simulation and  VaR'!G39/'Simulation and  VaR'!G38-1</f>
        <v>2.414231257941557E-2</v>
      </c>
      <c r="H26" s="8">
        <f>+'Simulation and  VaR'!H39/'Simulation and  VaR'!H38-1</f>
        <v>-2.5020938023450623E-2</v>
      </c>
      <c r="I26" s="8">
        <f>+'Simulation and  VaR'!I39/'Simulation and  VaR'!I38-1</f>
        <v>-1.7102369899828496E-3</v>
      </c>
      <c r="J26" s="8">
        <f>+'Simulation and  VaR'!J39/'Simulation and  VaR'!J38-1</f>
        <v>0</v>
      </c>
      <c r="K26" s="8">
        <f>+'Simulation and  VaR'!K39/'Simulation and  VaR'!K38-1</f>
        <v>-5.4495912806540314E-4</v>
      </c>
      <c r="L26" s="8">
        <f>+'Simulation and  VaR'!L39/'Simulation and  VaR'!L38-1</f>
        <v>-3.5114402583926729E-3</v>
      </c>
      <c r="N26" s="28">
        <f t="shared" si="0"/>
        <v>1.1526280972458199E-2</v>
      </c>
      <c r="O26" s="28">
        <f t="shared" si="1"/>
        <v>6.7632483712766686E-2</v>
      </c>
      <c r="P26" s="28">
        <f t="shared" si="2"/>
        <v>2.2063092536147973E-2</v>
      </c>
      <c r="Q26" s="28">
        <f t="shared" si="3"/>
        <v>1.5743041832462983E-2</v>
      </c>
      <c r="R26" s="28">
        <f t="shared" si="4"/>
        <v>1.8034524011735671E-2</v>
      </c>
      <c r="S26" s="28">
        <f t="shared" si="5"/>
        <v>2.1964310608493961E-2</v>
      </c>
      <c r="T26" s="28">
        <f t="shared" si="6"/>
        <v>-3.0364318068511028E-2</v>
      </c>
      <c r="U26" s="28">
        <f t="shared" si="7"/>
        <v>-1.4112003119020229E-2</v>
      </c>
      <c r="V26" s="28">
        <f t="shared" si="8"/>
        <v>-1.0229205971642284E-2</v>
      </c>
      <c r="W26" s="28">
        <f t="shared" si="9"/>
        <v>1.0219561538060114E-3</v>
      </c>
      <c r="X26" s="28">
        <f t="shared" si="10"/>
        <v>1.2794855363033441E-5</v>
      </c>
      <c r="Z26" s="20" t="s">
        <v>9</v>
      </c>
      <c r="AA26" s="31">
        <v>1.7983953033016426E-3</v>
      </c>
      <c r="AB26" s="31">
        <v>9.3813959882697211E-4</v>
      </c>
      <c r="AC26" s="31">
        <v>6.6468721054098608E-4</v>
      </c>
      <c r="AD26" s="31">
        <v>5.9705743124708211E-4</v>
      </c>
      <c r="AE26" s="31">
        <v>5.8216819075492259E-4</v>
      </c>
      <c r="AF26" s="31">
        <v>5.3772573049339111E-4</v>
      </c>
      <c r="AG26" s="31">
        <v>1.1363017016678707E-3</v>
      </c>
      <c r="AH26" s="31">
        <v>1.8303544116168996E-3</v>
      </c>
      <c r="AI26" s="31">
        <v>2.5568806828903598E-3</v>
      </c>
      <c r="AJ26" s="31">
        <v>7.1187170544536238E-4</v>
      </c>
      <c r="AK26" s="31">
        <v>7.2642135773646327E-4</v>
      </c>
    </row>
    <row r="27" spans="2:37" x14ac:dyDescent="0.2">
      <c r="B27" s="8">
        <f>+'Simulation and  VaR'!B40/'Simulation and  VaR'!B39-1</f>
        <v>-1.2922832111911475E-2</v>
      </c>
      <c r="C27" s="8">
        <f>+'Simulation and  VaR'!C40/'Simulation and  VaR'!C39-1</f>
        <v>-8.3682008368201055E-3</v>
      </c>
      <c r="D27" s="8">
        <f>+'Simulation and  VaR'!D40/'Simulation and  VaR'!D39-1</f>
        <v>2.657342657342654E-2</v>
      </c>
      <c r="E27" s="8">
        <f>+'Simulation and  VaR'!E40/'Simulation and  VaR'!E39-1</f>
        <v>2.3066485753052923E-2</v>
      </c>
      <c r="F27" s="8">
        <f>+'Simulation and  VaR'!F40/'Simulation and  VaR'!F39-1</f>
        <v>3.0383091149273511E-2</v>
      </c>
      <c r="G27" s="8">
        <f>+'Simulation and  VaR'!G40/'Simulation and  VaR'!G39-1</f>
        <v>2.1091811414392092E-2</v>
      </c>
      <c r="H27" s="8">
        <f>+'Simulation and  VaR'!H40/'Simulation and  VaR'!H39-1</f>
        <v>4.4239235477289807E-2</v>
      </c>
      <c r="I27" s="8">
        <f>+'Simulation and  VaR'!I40/'Simulation and  VaR'!I39-1</f>
        <v>-2.0802741067058261E-2</v>
      </c>
      <c r="J27" s="8">
        <f>+'Simulation and  VaR'!J40/'Simulation and  VaR'!J39-1</f>
        <v>0</v>
      </c>
      <c r="K27" s="8">
        <f>+'Simulation and  VaR'!K40/'Simulation and  VaR'!K39-1</f>
        <v>2.6004529821324063E-3</v>
      </c>
      <c r="L27" s="8">
        <f>+'Simulation and  VaR'!L40/'Simulation and  VaR'!L39-1</f>
        <v>-1.0748150322059669E-4</v>
      </c>
      <c r="N27" s="28">
        <f t="shared" si="0"/>
        <v>-1.744375660433653E-2</v>
      </c>
      <c r="O27" s="28">
        <f t="shared" si="1"/>
        <v>-1.0884970855396699E-2</v>
      </c>
      <c r="P27" s="28">
        <f t="shared" si="2"/>
        <v>2.4281218249975596E-2</v>
      </c>
      <c r="Q27" s="28">
        <f t="shared" si="3"/>
        <v>2.0853726480543604E-2</v>
      </c>
      <c r="R27" s="28">
        <f t="shared" si="4"/>
        <v>2.8201981737828737E-2</v>
      </c>
      <c r="S27" s="28">
        <f t="shared" si="5"/>
        <v>1.8913809443470483E-2</v>
      </c>
      <c r="T27" s="28">
        <f t="shared" si="6"/>
        <v>3.8895855432229398E-2</v>
      </c>
      <c r="U27" s="28">
        <f t="shared" si="7"/>
        <v>-3.3204507196095641E-2</v>
      </c>
      <c r="V27" s="28">
        <f t="shared" si="8"/>
        <v>-1.0229205971642284E-2</v>
      </c>
      <c r="W27" s="28">
        <f t="shared" si="9"/>
        <v>4.1673682640038208E-3</v>
      </c>
      <c r="X27" s="28">
        <f t="shared" si="10"/>
        <v>3.4167536105351097E-3</v>
      </c>
      <c r="Z27" s="20" t="s">
        <v>10</v>
      </c>
      <c r="AA27" s="31">
        <v>1.7535474565628468E-3</v>
      </c>
      <c r="AB27" s="31">
        <v>9.1474455277088776E-4</v>
      </c>
      <c r="AC27" s="31">
        <v>6.4811143874440023E-4</v>
      </c>
      <c r="AD27" s="31">
        <v>5.8216819075492259E-4</v>
      </c>
      <c r="AE27" s="31">
        <v>5.6765025371002158E-4</v>
      </c>
      <c r="AF27" s="31">
        <v>5.2431608629314173E-4</v>
      </c>
      <c r="AG27" s="31">
        <v>1.1079649480787816E-3</v>
      </c>
      <c r="AH27" s="31">
        <v>1.784709578148323E-3</v>
      </c>
      <c r="AI27" s="31">
        <v>2.4931179535365115E-3</v>
      </c>
      <c r="AJ27" s="31">
        <v>6.941192607604332E-4</v>
      </c>
      <c r="AK27" s="31">
        <v>7.0830607815374706E-4</v>
      </c>
    </row>
    <row r="28" spans="2:37" x14ac:dyDescent="0.2">
      <c r="B28" s="8">
        <f>+'Simulation and  VaR'!B41/'Simulation and  VaR'!B40-1</f>
        <v>3.6381699355868768E-2</v>
      </c>
      <c r="C28" s="8">
        <f>+'Simulation and  VaR'!C41/'Simulation and  VaR'!C40-1</f>
        <v>5.6258790436005679E-3</v>
      </c>
      <c r="D28" s="8">
        <f>+'Simulation and  VaR'!D41/'Simulation and  VaR'!D40-1</f>
        <v>2.7247956403269047E-3</v>
      </c>
      <c r="E28" s="8">
        <f>+'Simulation and  VaR'!E41/'Simulation and  VaR'!E40-1</f>
        <v>6.6312997347479641E-3</v>
      </c>
      <c r="F28" s="8">
        <f>+'Simulation and  VaR'!F41/'Simulation and  VaR'!F40-1</f>
        <v>6.4102564102563875E-3</v>
      </c>
      <c r="G28" s="8">
        <f>+'Simulation and  VaR'!G41/'Simulation and  VaR'!G40-1</f>
        <v>3.6452004860265674E-3</v>
      </c>
      <c r="H28" s="8">
        <f>+'Simulation and  VaR'!H41/'Simulation and  VaR'!H40-1</f>
        <v>-3.5269922879177296E-2</v>
      </c>
      <c r="I28" s="8">
        <f>+'Simulation and  VaR'!I41/'Simulation and  VaR'!I40-1</f>
        <v>-0.10997250687328164</v>
      </c>
      <c r="J28" s="8">
        <f>+'Simulation and  VaR'!J41/'Simulation and  VaR'!J40-1</f>
        <v>0</v>
      </c>
      <c r="K28" s="8">
        <f>+'Simulation and  VaR'!K41/'Simulation and  VaR'!K40-1</f>
        <v>2.5937081659972439E-3</v>
      </c>
      <c r="L28" s="8">
        <f>+'Simulation and  VaR'!L41/'Simulation and  VaR'!L40-1</f>
        <v>-1.4310358713492954E-3</v>
      </c>
      <c r="N28" s="28">
        <f t="shared" si="0"/>
        <v>3.1860774863443714E-2</v>
      </c>
      <c r="O28" s="28">
        <f t="shared" si="1"/>
        <v>3.1091090250239739E-3</v>
      </c>
      <c r="P28" s="28">
        <f t="shared" si="2"/>
        <v>4.325873168759607E-4</v>
      </c>
      <c r="Q28" s="28">
        <f t="shared" si="3"/>
        <v>4.4185404622386452E-3</v>
      </c>
      <c r="R28" s="28">
        <f t="shared" si="4"/>
        <v>4.2291469988116146E-3</v>
      </c>
      <c r="S28" s="28">
        <f t="shared" si="5"/>
        <v>1.4671985151049581E-3</v>
      </c>
      <c r="T28" s="28">
        <f t="shared" si="6"/>
        <v>-4.0613302924237704E-2</v>
      </c>
      <c r="U28" s="28">
        <f t="shared" si="7"/>
        <v>-0.12237427300231901</v>
      </c>
      <c r="V28" s="28">
        <f t="shared" si="8"/>
        <v>-1.0229205971642284E-2</v>
      </c>
      <c r="W28" s="28">
        <f t="shared" si="9"/>
        <v>4.1606234478686584E-3</v>
      </c>
      <c r="X28" s="28">
        <f t="shared" si="10"/>
        <v>2.0931992424064109E-3</v>
      </c>
      <c r="Z28" s="20" t="s">
        <v>11</v>
      </c>
      <c r="AA28" s="31">
        <v>1.6196824251293255E-3</v>
      </c>
      <c r="AB28" s="31">
        <v>8.4491336123282824E-4</v>
      </c>
      <c r="AC28" s="31">
        <v>5.9863490031640564E-4</v>
      </c>
      <c r="AD28" s="31">
        <v>5.3772573049339111E-4</v>
      </c>
      <c r="AE28" s="31">
        <v>5.2431608629314173E-4</v>
      </c>
      <c r="AF28" s="31">
        <v>4.8429002990667356E-4</v>
      </c>
      <c r="AG28" s="31">
        <v>1.0233833976641008E-3</v>
      </c>
      <c r="AH28" s="31">
        <v>1.6484656442391588E-3</v>
      </c>
      <c r="AI28" s="31">
        <v>2.3027944399249597E-3</v>
      </c>
      <c r="AJ28" s="31">
        <v>6.4113050570133807E-4</v>
      </c>
      <c r="AK28" s="31">
        <v>6.5423430777665189E-4</v>
      </c>
    </row>
    <row r="29" spans="2:37" x14ac:dyDescent="0.2">
      <c r="B29" s="8">
        <f>+'Simulation and  VaR'!B42/'Simulation and  VaR'!B41-1</f>
        <v>8.0207586461914948E-2</v>
      </c>
      <c r="C29" s="8">
        <f>+'Simulation and  VaR'!C42/'Simulation and  VaR'!C41-1</f>
        <v>7.1328671328671378E-2</v>
      </c>
      <c r="D29" s="8">
        <f>+'Simulation and  VaR'!D42/'Simulation and  VaR'!D41-1</f>
        <v>5.0271739130434812E-2</v>
      </c>
      <c r="E29" s="8">
        <f>+'Simulation and  VaR'!E42/'Simulation and  VaR'!E41-1</f>
        <v>4.6113306982872082E-2</v>
      </c>
      <c r="F29" s="8">
        <f>+'Simulation and  VaR'!F42/'Simulation and  VaR'!F41-1</f>
        <v>4.7133757961783651E-2</v>
      </c>
      <c r="G29" s="8">
        <f>+'Simulation and  VaR'!G42/'Simulation and  VaR'!G41-1</f>
        <v>4.8426150121065437E-2</v>
      </c>
      <c r="H29" s="8">
        <f>+'Simulation and  VaR'!H42/'Simulation and  VaR'!H41-1</f>
        <v>-1.8652739287998266E-2</v>
      </c>
      <c r="I29" s="8">
        <f>+'Simulation and  VaR'!I42/'Simulation and  VaR'!I41-1</f>
        <v>-1.2075259758494772E-2</v>
      </c>
      <c r="J29" s="8">
        <f>+'Simulation and  VaR'!J42/'Simulation and  VaR'!J41-1</f>
        <v>0</v>
      </c>
      <c r="K29" s="8">
        <f>+'Simulation and  VaR'!K42/'Simulation and  VaR'!K41-1</f>
        <v>3.3380622548606631E-4</v>
      </c>
      <c r="L29" s="8">
        <f>+'Simulation and  VaR'!L42/'Simulation and  VaR'!L41-1</f>
        <v>-7.154666812814181E-5</v>
      </c>
      <c r="N29" s="28">
        <f t="shared" si="0"/>
        <v>7.5686661969489893E-2</v>
      </c>
      <c r="O29" s="28">
        <f t="shared" si="1"/>
        <v>6.8811901310094778E-2</v>
      </c>
      <c r="P29" s="28">
        <f t="shared" si="2"/>
        <v>4.7979530806983868E-2</v>
      </c>
      <c r="Q29" s="28">
        <f t="shared" si="3"/>
        <v>4.3900547710362767E-2</v>
      </c>
      <c r="R29" s="28">
        <f t="shared" si="4"/>
        <v>4.4952648550338876E-2</v>
      </c>
      <c r="S29" s="28">
        <f t="shared" si="5"/>
        <v>4.6248148150143831E-2</v>
      </c>
      <c r="T29" s="28">
        <f t="shared" si="6"/>
        <v>-2.3996119333058671E-2</v>
      </c>
      <c r="U29" s="28">
        <f t="shared" si="7"/>
        <v>-2.4477025887532151E-2</v>
      </c>
      <c r="V29" s="28">
        <f t="shared" si="8"/>
        <v>-1.0229205971642284E-2</v>
      </c>
      <c r="W29" s="28">
        <f t="shared" si="9"/>
        <v>1.9007215073574809E-3</v>
      </c>
      <c r="X29" s="28">
        <f t="shared" si="10"/>
        <v>3.4526884456275646E-3</v>
      </c>
      <c r="Z29" s="20" t="s">
        <v>12</v>
      </c>
      <c r="AA29" s="31">
        <v>3.4226517190228006E-3</v>
      </c>
      <c r="AB29" s="31">
        <v>1.7854389992642968E-3</v>
      </c>
      <c r="AC29" s="31">
        <v>1.2650126585595262E-3</v>
      </c>
      <c r="AD29" s="31">
        <v>1.1363017016678707E-3</v>
      </c>
      <c r="AE29" s="31">
        <v>1.1079649480787816E-3</v>
      </c>
      <c r="AF29" s="31">
        <v>1.0233833976641008E-3</v>
      </c>
      <c r="AG29" s="31">
        <v>2.1625751387373071E-3</v>
      </c>
      <c r="AH29" s="31">
        <v>3.4834753303905749E-3</v>
      </c>
      <c r="AI29" s="31">
        <v>4.8661782248677473E-3</v>
      </c>
      <c r="AJ29" s="31">
        <v>1.3548127666332061E-3</v>
      </c>
      <c r="AK29" s="31">
        <v>1.3825032261967384E-3</v>
      </c>
    </row>
    <row r="30" spans="2:37" x14ac:dyDescent="0.2">
      <c r="B30" s="8">
        <f>+'Simulation and  VaR'!B43/'Simulation and  VaR'!B42-1</f>
        <v>7.8287008659878587E-3</v>
      </c>
      <c r="C30" s="8">
        <f>+'Simulation and  VaR'!C43/'Simulation and  VaR'!C42-1</f>
        <v>1.958224543080922E-2</v>
      </c>
      <c r="D30" s="8">
        <f>+'Simulation and  VaR'!D43/'Simulation and  VaR'!D42-1</f>
        <v>2.4579560155239433E-2</v>
      </c>
      <c r="E30" s="8">
        <f>+'Simulation and  VaR'!E43/'Simulation and  VaR'!E42-1</f>
        <v>2.7707808564231717E-2</v>
      </c>
      <c r="F30" s="8">
        <f>+'Simulation and  VaR'!F43/'Simulation and  VaR'!F42-1</f>
        <v>1.703163017031617E-2</v>
      </c>
      <c r="G30" s="8">
        <f>+'Simulation and  VaR'!G43/'Simulation and  VaR'!G42-1</f>
        <v>2.4249422632794282E-2</v>
      </c>
      <c r="H30" s="8">
        <f>+'Simulation and  VaR'!H43/'Simulation and  VaR'!H42-1</f>
        <v>-7.6463560334528169E-2</v>
      </c>
      <c r="I30" s="8">
        <f>+'Simulation and  VaR'!I43/'Simulation and  VaR'!I42-1</f>
        <v>-9.6645821489483863E-3</v>
      </c>
      <c r="J30" s="8">
        <f>+'Simulation and  VaR'!J43/'Simulation and  VaR'!J42-1</f>
        <v>0</v>
      </c>
      <c r="K30" s="8">
        <f>+'Simulation and  VaR'!K43/'Simulation and  VaR'!K42-1</f>
        <v>1.334779344289716E-3</v>
      </c>
      <c r="L30" s="8">
        <f>+'Simulation and  VaR'!L43/'Simulation and  VaR'!L42-1</f>
        <v>1.7889868011056187E-4</v>
      </c>
      <c r="N30" s="28">
        <f t="shared" si="0"/>
        <v>3.3077763735628058E-3</v>
      </c>
      <c r="O30" s="28">
        <f t="shared" si="1"/>
        <v>1.7065475412232627E-2</v>
      </c>
      <c r="P30" s="28">
        <f t="shared" si="2"/>
        <v>2.2287351831788489E-2</v>
      </c>
      <c r="Q30" s="28">
        <f t="shared" si="3"/>
        <v>2.5495049291722399E-2</v>
      </c>
      <c r="R30" s="28">
        <f t="shared" si="4"/>
        <v>1.4850520758871397E-2</v>
      </c>
      <c r="S30" s="28">
        <f t="shared" si="5"/>
        <v>2.2071420661872673E-2</v>
      </c>
      <c r="T30" s="28">
        <f t="shared" si="6"/>
        <v>-8.1806940379588577E-2</v>
      </c>
      <c r="U30" s="28">
        <f t="shared" si="7"/>
        <v>-2.2066348277985766E-2</v>
      </c>
      <c r="V30" s="28">
        <f t="shared" si="8"/>
        <v>-1.0229205971642284E-2</v>
      </c>
      <c r="W30" s="28">
        <f t="shared" si="9"/>
        <v>2.9016946261611306E-3</v>
      </c>
      <c r="X30" s="28">
        <f t="shared" si="10"/>
        <v>3.7031337938662682E-3</v>
      </c>
      <c r="Z30" s="20" t="s">
        <v>13</v>
      </c>
      <c r="AA30" s="31">
        <v>5.513206276243565E-3</v>
      </c>
      <c r="AB30" s="31">
        <v>2.8759845595403908E-3</v>
      </c>
      <c r="AC30" s="31">
        <v>2.0376819791320046E-3</v>
      </c>
      <c r="AD30" s="31">
        <v>1.8303544116168996E-3</v>
      </c>
      <c r="AE30" s="31">
        <v>1.784709578148323E-3</v>
      </c>
      <c r="AF30" s="31">
        <v>1.6484656442391588E-3</v>
      </c>
      <c r="AG30" s="31">
        <v>3.4834753303905749E-3</v>
      </c>
      <c r="AH30" s="31">
        <v>5.6111809296600559E-3</v>
      </c>
      <c r="AI30" s="31">
        <v>7.838438302545242E-3</v>
      </c>
      <c r="AJ30" s="31">
        <v>2.1823319640216486E-3</v>
      </c>
      <c r="AK30" s="31">
        <v>2.2269357472839788E-3</v>
      </c>
    </row>
    <row r="31" spans="2:37" x14ac:dyDescent="0.2">
      <c r="B31" s="8">
        <f>+'Simulation and  VaR'!B44/'Simulation and  VaR'!B43-1</f>
        <v>-9.5636258025680765E-2</v>
      </c>
      <c r="C31" s="8">
        <f>+'Simulation and  VaR'!C44/'Simulation and  VaR'!C43-1</f>
        <v>-7.1702944942381497E-2</v>
      </c>
      <c r="D31" s="8">
        <f>+'Simulation and  VaR'!D44/'Simulation and  VaR'!D43-1</f>
        <v>2.525252525252375E-3</v>
      </c>
      <c r="E31" s="8">
        <f>+'Simulation and  VaR'!E44/'Simulation and  VaR'!E43-1</f>
        <v>-2.450980392156854E-3</v>
      </c>
      <c r="F31" s="8">
        <f>+'Simulation and  VaR'!F44/'Simulation and  VaR'!F43-1</f>
        <v>-4.7846889952152249E-3</v>
      </c>
      <c r="G31" s="8">
        <f>+'Simulation and  VaR'!G44/'Simulation and  VaR'!G43-1</f>
        <v>-9.0191657271702086E-3</v>
      </c>
      <c r="H31" s="8">
        <f>+'Simulation and  VaR'!H44/'Simulation and  VaR'!H43-1</f>
        <v>5.2687286839938841E-2</v>
      </c>
      <c r="I31" s="8">
        <f>+'Simulation and  VaR'!I44/'Simulation and  VaR'!I43-1</f>
        <v>3.7313432835821558E-3</v>
      </c>
      <c r="J31" s="8">
        <f>+'Simulation and  VaR'!J44/'Simulation and  VaR'!J43-1</f>
        <v>0</v>
      </c>
      <c r="K31" s="8">
        <f>+'Simulation and  VaR'!K44/'Simulation and  VaR'!K43-1</f>
        <v>1.7495626093475547E-3</v>
      </c>
      <c r="L31" s="8">
        <f>+'Simulation and  VaR'!L44/'Simulation and  VaR'!L43-1</f>
        <v>-7.1554357365166688E-5</v>
      </c>
      <c r="N31" s="28">
        <f t="shared" si="0"/>
        <v>-0.10015718251810582</v>
      </c>
      <c r="O31" s="28">
        <f t="shared" si="1"/>
        <v>-7.4219714960958097E-2</v>
      </c>
      <c r="P31" s="28">
        <f t="shared" si="2"/>
        <v>2.3304420180143099E-4</v>
      </c>
      <c r="Q31" s="28">
        <f t="shared" si="3"/>
        <v>-4.6637396646661729E-3</v>
      </c>
      <c r="R31" s="28">
        <f t="shared" si="4"/>
        <v>-6.9657984066599978E-3</v>
      </c>
      <c r="S31" s="28">
        <f t="shared" si="5"/>
        <v>-1.1197167698091818E-2</v>
      </c>
      <c r="T31" s="28">
        <f t="shared" si="6"/>
        <v>4.7343906794878432E-2</v>
      </c>
      <c r="U31" s="28">
        <f t="shared" si="7"/>
        <v>-8.6704228454552237E-3</v>
      </c>
      <c r="V31" s="28">
        <f t="shared" si="8"/>
        <v>-1.0229205971642284E-2</v>
      </c>
      <c r="W31" s="28">
        <f t="shared" si="9"/>
        <v>3.3164778912189692E-3</v>
      </c>
      <c r="X31" s="28">
        <f t="shared" si="10"/>
        <v>3.4526807563905397E-3</v>
      </c>
      <c r="Z31" s="20" t="s">
        <v>14</v>
      </c>
      <c r="AA31" s="31">
        <v>7.7015743721809546E-3</v>
      </c>
      <c r="AB31" s="31">
        <v>4.0175549160906942E-3</v>
      </c>
      <c r="AC31" s="31">
        <v>2.8465032002812558E-3</v>
      </c>
      <c r="AD31" s="31">
        <v>2.5568806828903598E-3</v>
      </c>
      <c r="AE31" s="31">
        <v>2.4931179535365115E-3</v>
      </c>
      <c r="AF31" s="31">
        <v>2.3027944399249597E-3</v>
      </c>
      <c r="AG31" s="31">
        <v>4.8661782248677473E-3</v>
      </c>
      <c r="AH31" s="31">
        <v>7.838438302545242E-3</v>
      </c>
      <c r="AI31" s="31">
        <v>1.0949765440290419E-2</v>
      </c>
      <c r="AJ31" s="31">
        <v>3.0485693956570424E-3</v>
      </c>
      <c r="AK31" s="31">
        <v>3.1108778486448625E-3</v>
      </c>
    </row>
    <row r="32" spans="2:37" x14ac:dyDescent="0.2">
      <c r="B32" s="8">
        <f>+'Simulation and  VaR'!B45/'Simulation and  VaR'!B44-1</f>
        <v>-7.1224766064812872E-2</v>
      </c>
      <c r="C32" s="8">
        <f>+'Simulation and  VaR'!C45/'Simulation and  VaR'!C44-1</f>
        <v>-2.344827586206899E-2</v>
      </c>
      <c r="D32" s="8">
        <f>+'Simulation and  VaR'!D45/'Simulation and  VaR'!D44-1</f>
        <v>-1.133501259445846E-2</v>
      </c>
      <c r="E32" s="8">
        <f>+'Simulation and  VaR'!E45/'Simulation and  VaR'!E44-1</f>
        <v>-8.5995085995086429E-3</v>
      </c>
      <c r="F32" s="8">
        <f>+'Simulation and  VaR'!F45/'Simulation and  VaR'!F44-1</f>
        <v>-1.6826923076923128E-2</v>
      </c>
      <c r="G32" s="8">
        <f>+'Simulation and  VaR'!G45/'Simulation and  VaR'!G44-1</f>
        <v>-1.7064846416382062E-2</v>
      </c>
      <c r="H32" s="8">
        <f>+'Simulation and  VaR'!H45/'Simulation and  VaR'!H44-1</f>
        <v>1.4523516925482038E-3</v>
      </c>
      <c r="I32" s="8">
        <f>+'Simulation and  VaR'!I45/'Simulation and  VaR'!I44-1</f>
        <v>4.0034315127253084E-3</v>
      </c>
      <c r="J32" s="8">
        <f>+'Simulation and  VaR'!J45/'Simulation and  VaR'!J44-1</f>
        <v>0</v>
      </c>
      <c r="K32" s="8">
        <f>+'Simulation and  VaR'!K45/'Simulation and  VaR'!K44-1</f>
        <v>4.9900199600805273E-4</v>
      </c>
      <c r="L32" s="8">
        <f>+'Simulation and  VaR'!L45/'Simulation and  VaR'!L44-1</f>
        <v>-4.6488705383773699E-4</v>
      </c>
      <c r="N32" s="28">
        <f t="shared" si="0"/>
        <v>-7.5745690557237927E-2</v>
      </c>
      <c r="O32" s="28">
        <f t="shared" si="1"/>
        <v>-2.5965045880645583E-2</v>
      </c>
      <c r="P32" s="28">
        <f t="shared" si="2"/>
        <v>-1.3627220917909404E-2</v>
      </c>
      <c r="Q32" s="28">
        <f t="shared" si="3"/>
        <v>-1.0812267872017962E-2</v>
      </c>
      <c r="R32" s="28">
        <f t="shared" si="4"/>
        <v>-1.9008032488367903E-2</v>
      </c>
      <c r="S32" s="28">
        <f t="shared" si="5"/>
        <v>-1.9242848387303672E-2</v>
      </c>
      <c r="T32" s="28">
        <f t="shared" si="6"/>
        <v>-3.8910283525122012E-3</v>
      </c>
      <c r="U32" s="28">
        <f t="shared" si="7"/>
        <v>-8.3983346163120712E-3</v>
      </c>
      <c r="V32" s="28">
        <f t="shared" si="8"/>
        <v>-1.0229205971642284E-2</v>
      </c>
      <c r="W32" s="28">
        <f t="shared" si="9"/>
        <v>2.0659172778794673E-3</v>
      </c>
      <c r="X32" s="28">
        <f t="shared" si="10"/>
        <v>3.0593480599179694E-3</v>
      </c>
      <c r="Z32" s="20" t="s">
        <v>15</v>
      </c>
      <c r="AA32" s="31">
        <v>2.1442271122096962E-3</v>
      </c>
      <c r="AB32" s="31">
        <v>1.1185440482130312E-3</v>
      </c>
      <c r="AC32" s="31">
        <v>7.9250670604201598E-4</v>
      </c>
      <c r="AD32" s="31">
        <v>7.1187170544536238E-4</v>
      </c>
      <c r="AE32" s="31">
        <v>6.941192607604332E-4</v>
      </c>
      <c r="AF32" s="31">
        <v>6.4113050570133807E-4</v>
      </c>
      <c r="AG32" s="31">
        <v>1.3548127666332061E-3</v>
      </c>
      <c r="AH32" s="31">
        <v>2.1823319640216486E-3</v>
      </c>
      <c r="AI32" s="31">
        <v>3.0485693956570424E-3</v>
      </c>
      <c r="AJ32" s="31">
        <v>8.4876478960358879E-4</v>
      </c>
      <c r="AK32" s="31">
        <v>8.6611234320235926E-4</v>
      </c>
    </row>
    <row r="33" spans="2:37" x14ac:dyDescent="0.2">
      <c r="B33" s="8">
        <f>+'Simulation and  VaR'!B46/'Simulation and  VaR'!B45-1</f>
        <v>-1.9906275754764335E-2</v>
      </c>
      <c r="C33" s="8">
        <f>+'Simulation and  VaR'!C46/'Simulation and  VaR'!C45-1</f>
        <v>4.5197740112994156E-2</v>
      </c>
      <c r="D33" s="8">
        <f>+'Simulation and  VaR'!D46/'Simulation and  VaR'!D45-1</f>
        <v>-1.2738853503184711E-3</v>
      </c>
      <c r="E33" s="8">
        <f>+'Simulation and  VaR'!E46/'Simulation and  VaR'!E45-1</f>
        <v>-3.7174721189592308E-3</v>
      </c>
      <c r="F33" s="8">
        <f>+'Simulation and  VaR'!F46/'Simulation and  VaR'!F45-1</f>
        <v>6.1124694376528677E-3</v>
      </c>
      <c r="G33" s="8">
        <f>+'Simulation and  VaR'!G46/'Simulation and  VaR'!G45-1</f>
        <v>8.101851851851638E-3</v>
      </c>
      <c r="H33" s="8">
        <f>+'Simulation and  VaR'!H46/'Simulation and  VaR'!H45-1</f>
        <v>-9.0473003123605511E-2</v>
      </c>
      <c r="I33" s="8">
        <f>+'Simulation and  VaR'!I46/'Simulation and  VaR'!I45-1</f>
        <v>2.4209626886926738E-2</v>
      </c>
      <c r="J33" s="8">
        <f>+'Simulation and  VaR'!J46/'Simulation and  VaR'!J45-1</f>
        <v>0</v>
      </c>
      <c r="K33" s="8">
        <f>+'Simulation and  VaR'!K46/'Simulation and  VaR'!K45-1</f>
        <v>1.6625103906897643E-4</v>
      </c>
      <c r="L33" s="8">
        <f>+'Simulation and  VaR'!L46/'Simulation and  VaR'!L45-1</f>
        <v>1.3248931312037637E-3</v>
      </c>
      <c r="N33" s="28">
        <f t="shared" si="0"/>
        <v>-2.442720024718939E-2</v>
      </c>
      <c r="O33" s="28">
        <f t="shared" si="1"/>
        <v>4.2680970094417563E-2</v>
      </c>
      <c r="P33" s="28">
        <f t="shared" si="2"/>
        <v>-3.566093673769415E-3</v>
      </c>
      <c r="Q33" s="28">
        <f t="shared" si="3"/>
        <v>-5.9302313914685496E-3</v>
      </c>
      <c r="R33" s="28">
        <f t="shared" si="4"/>
        <v>3.9313600262080948E-3</v>
      </c>
      <c r="S33" s="28">
        <f t="shared" si="5"/>
        <v>5.9238498809300287E-3</v>
      </c>
      <c r="T33" s="28">
        <f t="shared" si="6"/>
        <v>-9.581638316866592E-2</v>
      </c>
      <c r="U33" s="28">
        <f t="shared" si="7"/>
        <v>1.1807860757889359E-2</v>
      </c>
      <c r="V33" s="28">
        <f t="shared" si="8"/>
        <v>-1.0229205971642284E-2</v>
      </c>
      <c r="W33" s="28">
        <f t="shared" si="9"/>
        <v>1.733166320940391E-3</v>
      </c>
      <c r="X33" s="28">
        <f t="shared" si="10"/>
        <v>4.8491282449594705E-3</v>
      </c>
      <c r="Z33" s="20" t="s">
        <v>16</v>
      </c>
      <c r="AA33" s="31">
        <v>2.1880520861160329E-3</v>
      </c>
      <c r="AB33" s="31">
        <v>1.1414055088516421E-3</v>
      </c>
      <c r="AC33" s="31">
        <v>8.0870442386543075E-4</v>
      </c>
      <c r="AD33" s="31">
        <v>7.2642135773646327E-4</v>
      </c>
      <c r="AE33" s="31">
        <v>7.0830607815374706E-4</v>
      </c>
      <c r="AF33" s="31">
        <v>6.5423430777665189E-4</v>
      </c>
      <c r="AG33" s="31">
        <v>1.3825032261967384E-3</v>
      </c>
      <c r="AH33" s="31">
        <v>2.2269357472839788E-3</v>
      </c>
      <c r="AI33" s="31">
        <v>3.1108778486448625E-3</v>
      </c>
      <c r="AJ33" s="31">
        <v>8.6611234320235926E-4</v>
      </c>
      <c r="AK33" s="31">
        <v>8.8381445629693873E-4</v>
      </c>
    </row>
    <row r="34" spans="2:37" x14ac:dyDescent="0.2">
      <c r="B34" s="8">
        <f>+'Simulation and  VaR'!B47/'Simulation and  VaR'!B46-1</f>
        <v>5.1584159059188339E-2</v>
      </c>
      <c r="C34" s="8">
        <f>+'Simulation and  VaR'!C47/'Simulation and  VaR'!C46-1</f>
        <v>7.0270270270270441E-2</v>
      </c>
      <c r="D34" s="8">
        <f>+'Simulation and  VaR'!D47/'Simulation and  VaR'!D46-1</f>
        <v>3.5714285714285587E-2</v>
      </c>
      <c r="E34" s="8">
        <f>+'Simulation and  VaR'!E47/'Simulation and  VaR'!E46-1</f>
        <v>2.6119402985074647E-2</v>
      </c>
      <c r="F34" s="8">
        <f>+'Simulation and  VaR'!F47/'Simulation and  VaR'!F46-1</f>
        <v>3.2806804374240439E-2</v>
      </c>
      <c r="G34" s="8">
        <f>+'Simulation and  VaR'!G47/'Simulation and  VaR'!G46-1</f>
        <v>3.214695752009189E-2</v>
      </c>
      <c r="H34" s="8">
        <f>+'Simulation and  VaR'!H47/'Simulation and  VaR'!H46-1</f>
        <v>-6.0959156138844617E-2</v>
      </c>
      <c r="I34" s="8">
        <f>+'Simulation and  VaR'!I47/'Simulation and  VaR'!I46-1</f>
        <v>2.780867630700623E-4</v>
      </c>
      <c r="J34" s="8">
        <f>+'Simulation and  VaR'!J47/'Simulation and  VaR'!J46-1</f>
        <v>0</v>
      </c>
      <c r="K34" s="8">
        <f>+'Simulation and  VaR'!K47/'Simulation and  VaR'!K46-1</f>
        <v>-9.5578457446798826E-4</v>
      </c>
      <c r="L34" s="8">
        <f>+'Simulation and  VaR'!L47/'Simulation and  VaR'!L46-1</f>
        <v>2.2969712433840161E-3</v>
      </c>
      <c r="N34" s="28">
        <f t="shared" si="0"/>
        <v>4.7063234566763285E-2</v>
      </c>
      <c r="O34" s="28">
        <f t="shared" si="1"/>
        <v>6.7753500251693841E-2</v>
      </c>
      <c r="P34" s="28">
        <f t="shared" si="2"/>
        <v>3.3422077390834644E-2</v>
      </c>
      <c r="Q34" s="28">
        <f t="shared" si="3"/>
        <v>2.3906643712565328E-2</v>
      </c>
      <c r="R34" s="28">
        <f t="shared" si="4"/>
        <v>3.0625694962795665E-2</v>
      </c>
      <c r="S34" s="28">
        <f t="shared" si="5"/>
        <v>2.9968955549170281E-2</v>
      </c>
      <c r="T34" s="28">
        <f t="shared" si="6"/>
        <v>-6.6302536183905025E-2</v>
      </c>
      <c r="U34" s="28">
        <f t="shared" si="7"/>
        <v>-1.2123679365967317E-2</v>
      </c>
      <c r="V34" s="28">
        <f t="shared" si="8"/>
        <v>-1.0229205971642284E-2</v>
      </c>
      <c r="W34" s="28">
        <f t="shared" si="9"/>
        <v>6.1113070740342629E-4</v>
      </c>
      <c r="X34" s="28">
        <f t="shared" si="10"/>
        <v>5.821206357139723E-3</v>
      </c>
    </row>
    <row r="35" spans="2:37" x14ac:dyDescent="0.2">
      <c r="B35" s="8">
        <f>+'Simulation and  VaR'!B48/'Simulation and  VaR'!B47-1</f>
        <v>-2.3794037813598679E-2</v>
      </c>
      <c r="C35" s="8">
        <f>+'Simulation and  VaR'!C48/'Simulation and  VaR'!C47-1</f>
        <v>-8.8383838383838675E-3</v>
      </c>
      <c r="D35" s="8">
        <f>+'Simulation and  VaR'!D48/'Simulation and  VaR'!D47-1</f>
        <v>4.556650246305427E-2</v>
      </c>
      <c r="E35" s="8">
        <f>+'Simulation and  VaR'!E48/'Simulation and  VaR'!E47-1</f>
        <v>4.1212121212121255E-2</v>
      </c>
      <c r="F35" s="8">
        <f>+'Simulation and  VaR'!F48/'Simulation and  VaR'!F47-1</f>
        <v>3.1764705882352917E-2</v>
      </c>
      <c r="G35" s="8">
        <f>+'Simulation and  VaR'!G48/'Simulation and  VaR'!G47-1</f>
        <v>3.0033370411568283E-2</v>
      </c>
      <c r="H35" s="8">
        <f>+'Simulation and  VaR'!H48/'Simulation and  VaR'!H47-1</f>
        <v>-5.0026123301985304E-2</v>
      </c>
      <c r="I35" s="8">
        <f>+'Simulation and  VaR'!I48/'Simulation and  VaR'!I47-1</f>
        <v>-1.5568529329997305E-2</v>
      </c>
      <c r="J35" s="8">
        <f>+'Simulation and  VaR'!J48/'Simulation and  VaR'!J47-1</f>
        <v>0</v>
      </c>
      <c r="K35" s="8">
        <f>+'Simulation and  VaR'!K48/'Simulation and  VaR'!K47-1</f>
        <v>-2.5789276652385951E-3</v>
      </c>
      <c r="L35" s="8">
        <f>+'Simulation and  VaR'!L48/'Simulation and  VaR'!L47-1</f>
        <v>-7.1775209732005685E-5</v>
      </c>
      <c r="N35" s="28">
        <f t="shared" si="0"/>
        <v>-2.8314962306023733E-2</v>
      </c>
      <c r="O35" s="28">
        <f t="shared" si="1"/>
        <v>-1.1355153856960461E-2</v>
      </c>
      <c r="P35" s="28">
        <f t="shared" si="2"/>
        <v>4.3274294139603327E-2</v>
      </c>
      <c r="Q35" s="28">
        <f t="shared" si="3"/>
        <v>3.899936193961194E-2</v>
      </c>
      <c r="R35" s="28">
        <f t="shared" si="4"/>
        <v>2.9583596470908143E-2</v>
      </c>
      <c r="S35" s="28">
        <f t="shared" si="5"/>
        <v>2.7855368440646674E-2</v>
      </c>
      <c r="T35" s="28">
        <f t="shared" si="6"/>
        <v>-5.5369503347045712E-2</v>
      </c>
      <c r="U35" s="28">
        <f t="shared" si="7"/>
        <v>-2.7970295459034684E-2</v>
      </c>
      <c r="V35" s="28">
        <f t="shared" si="8"/>
        <v>-1.0229205971642284E-2</v>
      </c>
      <c r="W35" s="28">
        <f t="shared" si="9"/>
        <v>-1.0120123833671805E-3</v>
      </c>
      <c r="X35" s="28">
        <f t="shared" si="10"/>
        <v>3.4524599040237007E-3</v>
      </c>
      <c r="Z35" s="17" t="s">
        <v>40</v>
      </c>
      <c r="AA35" s="24"/>
    </row>
    <row r="36" spans="2:37" x14ac:dyDescent="0.2">
      <c r="B36" s="8">
        <f>+'Simulation and  VaR'!B49/'Simulation and  VaR'!B48-1</f>
        <v>-3.3481515255718963E-2</v>
      </c>
      <c r="C36" s="8">
        <f>+'Simulation and  VaR'!C49/'Simulation and  VaR'!C48-1</f>
        <v>-4.84076433121019E-2</v>
      </c>
      <c r="D36" s="8">
        <f>+'Simulation and  VaR'!D49/'Simulation and  VaR'!D48-1</f>
        <v>-4.7114252061249973E-3</v>
      </c>
      <c r="E36" s="8">
        <f>+'Simulation and  VaR'!E49/'Simulation and  VaR'!E48-1</f>
        <v>6.9848661233993248E-3</v>
      </c>
      <c r="F36" s="8">
        <f>+'Simulation and  VaR'!F49/'Simulation and  VaR'!F48-1</f>
        <v>1.8244013683010207E-2</v>
      </c>
      <c r="G36" s="8">
        <f>+'Simulation and  VaR'!G49/'Simulation and  VaR'!G48-1</f>
        <v>1.6198704103671746E-2</v>
      </c>
      <c r="H36" s="8">
        <f>+'Simulation and  VaR'!H49/'Simulation and  VaR'!H48-1</f>
        <v>7.3284751821806715E-2</v>
      </c>
      <c r="I36" s="8">
        <f>+'Simulation and  VaR'!I49/'Simulation and  VaR'!I48-1</f>
        <v>-2.8240609997176591E-3</v>
      </c>
      <c r="J36" s="8">
        <f>+'Simulation and  VaR'!J49/'Simulation and  VaR'!J48-1</f>
        <v>-1.1904761904761862E-2</v>
      </c>
      <c r="K36" s="8">
        <f>+'Simulation and  VaR'!K49/'Simulation and  VaR'!K48-1</f>
        <v>-2.9609241419575882E-3</v>
      </c>
      <c r="L36" s="8">
        <f>+'Simulation and  VaR'!L49/'Simulation and  VaR'!L48-1</f>
        <v>1.3655912205554621E-3</v>
      </c>
      <c r="N36" s="28">
        <f t="shared" si="0"/>
        <v>-3.8002439748144018E-2</v>
      </c>
      <c r="O36" s="28">
        <f t="shared" si="1"/>
        <v>-5.0924413330678493E-2</v>
      </c>
      <c r="P36" s="28">
        <f t="shared" si="2"/>
        <v>-7.0036335295759408E-3</v>
      </c>
      <c r="Q36" s="28">
        <f t="shared" si="3"/>
        <v>4.7721068508900059E-3</v>
      </c>
      <c r="R36" s="28">
        <f t="shared" si="4"/>
        <v>1.6062904271565433E-2</v>
      </c>
      <c r="S36" s="28">
        <f t="shared" si="5"/>
        <v>1.4020702132750137E-2</v>
      </c>
      <c r="T36" s="28">
        <f t="shared" si="6"/>
        <v>6.7941371776746307E-2</v>
      </c>
      <c r="U36" s="28">
        <f t="shared" si="7"/>
        <v>-1.5225827128755039E-2</v>
      </c>
      <c r="V36" s="28">
        <f t="shared" si="8"/>
        <v>-2.2133967876404148E-2</v>
      </c>
      <c r="W36" s="28">
        <f t="shared" si="9"/>
        <v>-1.3940088600861737E-3</v>
      </c>
      <c r="X36" s="28">
        <f t="shared" si="10"/>
        <v>4.8898263343111689E-3</v>
      </c>
      <c r="Z36" s="29"/>
      <c r="AA36" s="20" t="s">
        <v>6</v>
      </c>
      <c r="AB36" s="20" t="s">
        <v>7</v>
      </c>
      <c r="AC36" s="20" t="s">
        <v>8</v>
      </c>
      <c r="AD36" s="20" t="s">
        <v>9</v>
      </c>
      <c r="AE36" s="20" t="s">
        <v>10</v>
      </c>
      <c r="AF36" s="20" t="s">
        <v>11</v>
      </c>
      <c r="AG36" s="20" t="s">
        <v>12</v>
      </c>
      <c r="AH36" s="20" t="s">
        <v>13</v>
      </c>
      <c r="AI36" s="20" t="s">
        <v>14</v>
      </c>
      <c r="AJ36" s="20" t="s">
        <v>15</v>
      </c>
      <c r="AK36" s="20" t="s">
        <v>16</v>
      </c>
    </row>
    <row r="37" spans="2:37" x14ac:dyDescent="0.2">
      <c r="B37" s="8">
        <f>+'Simulation and  VaR'!B50/'Simulation and  VaR'!B49-1</f>
        <v>-6.2942215367065568E-3</v>
      </c>
      <c r="C37" s="8">
        <f>+'Simulation and  VaR'!C50/'Simulation and  VaR'!C49-1</f>
        <v>9.3708165997323789E-3</v>
      </c>
      <c r="D37" s="8">
        <f>+'Simulation and  VaR'!D50/'Simulation and  VaR'!D49-1</f>
        <v>-3.6686390532544189E-2</v>
      </c>
      <c r="E37" s="8">
        <f>+'Simulation and  VaR'!E50/'Simulation and  VaR'!E49-1</f>
        <v>-1.7341040462427793E-2</v>
      </c>
      <c r="F37" s="8">
        <f>+'Simulation and  VaR'!F50/'Simulation and  VaR'!F49-1</f>
        <v>-7.838745800671898E-3</v>
      </c>
      <c r="G37" s="8">
        <f>+'Simulation and  VaR'!G50/'Simulation and  VaR'!G49-1</f>
        <v>4.2507970244420878E-3</v>
      </c>
      <c r="H37" s="8">
        <f>+'Simulation and  VaR'!H50/'Simulation and  VaR'!H49-1</f>
        <v>4.4452984883422975E-2</v>
      </c>
      <c r="I37" s="8">
        <f>+'Simulation and  VaR'!I50/'Simulation and  VaR'!I49-1</f>
        <v>-1.4160294534125706E-3</v>
      </c>
      <c r="J37" s="8">
        <f>+'Simulation and  VaR'!J50/'Simulation and  VaR'!J49-1</f>
        <v>0</v>
      </c>
      <c r="K37" s="8">
        <f>+'Simulation and  VaR'!K50/'Simulation and  VaR'!K49-1</f>
        <v>-1.0875020913501121E-3</v>
      </c>
      <c r="L37" s="8">
        <f>+'Simulation and  VaR'!L50/'Simulation and  VaR'!L49-1</f>
        <v>-3.1881613326438796E-3</v>
      </c>
      <c r="N37" s="28">
        <f t="shared" si="0"/>
        <v>-1.081514602913161E-2</v>
      </c>
      <c r="O37" s="28">
        <f t="shared" si="1"/>
        <v>6.8540465811557849E-3</v>
      </c>
      <c r="P37" s="28">
        <f t="shared" si="2"/>
        <v>-3.8978598855995132E-2</v>
      </c>
      <c r="Q37" s="28">
        <f t="shared" si="3"/>
        <v>-1.9553799734937111E-2</v>
      </c>
      <c r="R37" s="28">
        <f t="shared" si="4"/>
        <v>-1.0019855212116671E-2</v>
      </c>
      <c r="S37" s="28">
        <f t="shared" si="5"/>
        <v>2.0727950535204785E-3</v>
      </c>
      <c r="T37" s="28">
        <f t="shared" si="6"/>
        <v>3.9109604838362566E-2</v>
      </c>
      <c r="U37" s="28">
        <f t="shared" si="7"/>
        <v>-1.381779558244995E-2</v>
      </c>
      <c r="V37" s="28">
        <f t="shared" si="8"/>
        <v>-1.0229205971642284E-2</v>
      </c>
      <c r="W37" s="28">
        <f t="shared" si="9"/>
        <v>4.7941319052130244E-4</v>
      </c>
      <c r="X37" s="28">
        <f t="shared" si="10"/>
        <v>3.360737811118268E-4</v>
      </c>
      <c r="Z37" s="20" t="s">
        <v>6</v>
      </c>
      <c r="AA37" s="32">
        <f t="array" ref="AA37:AK47">AA5:AK15/AA23:AK33</f>
        <v>1</v>
      </c>
      <c r="AB37" s="31">
        <v>0.62555511870894454</v>
      </c>
      <c r="AC37" s="31">
        <v>0.58211368476674008</v>
      </c>
      <c r="AD37" s="31">
        <v>0.55722934218969888</v>
      </c>
      <c r="AE37" s="31">
        <v>0.52853504425671238</v>
      </c>
      <c r="AF37" s="31">
        <v>0.51409376748741953</v>
      </c>
      <c r="AG37" s="31">
        <v>-0.24988008492434124</v>
      </c>
      <c r="AH37" s="31">
        <v>-0.10939361494065993</v>
      </c>
      <c r="AI37" s="31">
        <v>5.1243439326543357E-2</v>
      </c>
      <c r="AJ37" s="31">
        <v>-0.18309206688045374</v>
      </c>
      <c r="AK37" s="31">
        <v>0.16437564484492606</v>
      </c>
    </row>
    <row r="38" spans="2:37" x14ac:dyDescent="0.2">
      <c r="B38" s="8">
        <f>+'Simulation and  VaR'!B51/'Simulation and  VaR'!B50-1</f>
        <v>-4.5883241684948617E-2</v>
      </c>
      <c r="C38" s="8">
        <f>+'Simulation and  VaR'!C51/'Simulation and  VaR'!C50-1</f>
        <v>-1.8567639257294544E-2</v>
      </c>
      <c r="D38" s="8">
        <f>+'Simulation and  VaR'!D51/'Simulation and  VaR'!D50-1</f>
        <v>-4.9140049140050657E-3</v>
      </c>
      <c r="E38" s="8">
        <f>+'Simulation and  VaR'!E51/'Simulation and  VaR'!E50-1</f>
        <v>-2.3529411764705577E-3</v>
      </c>
      <c r="F38" s="8">
        <f>+'Simulation and  VaR'!F51/'Simulation and  VaR'!F50-1</f>
        <v>-7.900677200902928E-3</v>
      </c>
      <c r="G38" s="8">
        <f>+'Simulation and  VaR'!G51/'Simulation and  VaR'!G50-1</f>
        <v>-5.2910052910051242E-3</v>
      </c>
      <c r="H38" s="8">
        <f>+'Simulation and  VaR'!H51/'Simulation and  VaR'!H50-1</f>
        <v>3.2993989942352586E-2</v>
      </c>
      <c r="I38" s="8">
        <f>+'Simulation and  VaR'!I51/'Simulation and  VaR'!I50-1</f>
        <v>2.7793533749290944E-2</v>
      </c>
      <c r="J38" s="8">
        <f>+'Simulation and  VaR'!J51/'Simulation and  VaR'!J50-1</f>
        <v>0</v>
      </c>
      <c r="K38" s="8">
        <f>+'Simulation and  VaR'!K51/'Simulation and  VaR'!K50-1</f>
        <v>-1.1724311196716908E-3</v>
      </c>
      <c r="L38" s="8">
        <f>+'Simulation and  VaR'!L51/'Simulation and  VaR'!L50-1</f>
        <v>-7.1592775255113761E-4</v>
      </c>
      <c r="N38" s="28">
        <f t="shared" si="0"/>
        <v>-5.0404166177373672E-2</v>
      </c>
      <c r="O38" s="28">
        <f t="shared" si="1"/>
        <v>-2.1084409275871137E-2</v>
      </c>
      <c r="P38" s="28">
        <f t="shared" si="2"/>
        <v>-7.2062132374560092E-3</v>
      </c>
      <c r="Q38" s="28">
        <f t="shared" si="3"/>
        <v>-4.5657004489798765E-3</v>
      </c>
      <c r="R38" s="28">
        <f t="shared" si="4"/>
        <v>-1.0081786612347701E-2</v>
      </c>
      <c r="S38" s="28">
        <f t="shared" si="5"/>
        <v>-7.4690072619267335E-3</v>
      </c>
      <c r="T38" s="28">
        <f t="shared" si="6"/>
        <v>2.7650609897292181E-2</v>
      </c>
      <c r="U38" s="28">
        <f t="shared" si="7"/>
        <v>1.5391767620253564E-2</v>
      </c>
      <c r="V38" s="28">
        <f t="shared" si="8"/>
        <v>-1.0229205971642284E-2</v>
      </c>
      <c r="W38" s="28">
        <f t="shared" si="9"/>
        <v>3.9448416219972377E-4</v>
      </c>
      <c r="X38" s="28">
        <f t="shared" si="10"/>
        <v>2.8083073612045688E-3</v>
      </c>
      <c r="Z38" s="20" t="s">
        <v>7</v>
      </c>
      <c r="AA38" s="31">
        <v>0.62555511870894454</v>
      </c>
      <c r="AB38" s="32">
        <v>1</v>
      </c>
      <c r="AC38" s="31">
        <v>0.85596559938181027</v>
      </c>
      <c r="AD38" s="31">
        <v>0.80998238349429763</v>
      </c>
      <c r="AE38" s="31">
        <v>0.74607061945014796</v>
      </c>
      <c r="AF38" s="31">
        <v>0.74720089408174539</v>
      </c>
      <c r="AG38" s="31">
        <v>-0.30718007711461731</v>
      </c>
      <c r="AH38" s="31">
        <v>1.8999378520131394E-2</v>
      </c>
      <c r="AI38" s="31">
        <v>0.16885921296820913</v>
      </c>
      <c r="AJ38" s="31">
        <v>-0.11009103496365055</v>
      </c>
      <c r="AK38" s="31">
        <v>0.20290751392026235</v>
      </c>
    </row>
    <row r="39" spans="2:37" x14ac:dyDescent="0.2">
      <c r="B39" s="8">
        <f>+'Simulation and  VaR'!B52/'Simulation and  VaR'!B51-1</f>
        <v>-3.6434140263821635E-2</v>
      </c>
      <c r="C39" s="8">
        <f>+'Simulation and  VaR'!C52/'Simulation and  VaR'!C51-1</f>
        <v>-8.1081081081080253E-3</v>
      </c>
      <c r="D39" s="8">
        <f>+'Simulation and  VaR'!D52/'Simulation and  VaR'!D51-1</f>
        <v>-7.4074074074074181E-3</v>
      </c>
      <c r="E39" s="8">
        <f>+'Simulation and  VaR'!E52/'Simulation and  VaR'!E51-1</f>
        <v>-3.5377358490567001E-3</v>
      </c>
      <c r="F39" s="8">
        <f>+'Simulation and  VaR'!F52/'Simulation and  VaR'!F51-1</f>
        <v>-7.9635949943115403E-3</v>
      </c>
      <c r="G39" s="8">
        <f>+'Simulation and  VaR'!G52/'Simulation and  VaR'!G51-1</f>
        <v>-6.38297872340432E-3</v>
      </c>
      <c r="H39" s="8">
        <f>+'Simulation and  VaR'!H52/'Simulation and  VaR'!H51-1</f>
        <v>-1.1398717644264922E-2</v>
      </c>
      <c r="I39" s="8">
        <f>+'Simulation and  VaR'!I52/'Simulation and  VaR'!I51-1</f>
        <v>4.8841059602649173E-2</v>
      </c>
      <c r="J39" s="8">
        <f>+'Simulation and  VaR'!J52/'Simulation and  VaR'!J51-1</f>
        <v>0</v>
      </c>
      <c r="K39" s="8">
        <f>+'Simulation and  VaR'!K52/'Simulation and  VaR'!K51-1</f>
        <v>8.8035549593357132E-4</v>
      </c>
      <c r="L39" s="8">
        <f>+'Simulation and  VaR'!L52/'Simulation and  VaR'!L51-1</f>
        <v>-4.6513656320201768E-4</v>
      </c>
      <c r="N39" s="28">
        <f t="shared" si="0"/>
        <v>-4.095506475624669E-2</v>
      </c>
      <c r="O39" s="28">
        <f t="shared" si="1"/>
        <v>-1.0624878126684618E-2</v>
      </c>
      <c r="P39" s="28">
        <f t="shared" si="2"/>
        <v>-9.6996157308583617E-3</v>
      </c>
      <c r="Q39" s="28">
        <f t="shared" si="3"/>
        <v>-5.750495121566019E-3</v>
      </c>
      <c r="R39" s="28">
        <f t="shared" si="4"/>
        <v>-1.0144704405756313E-2</v>
      </c>
      <c r="S39" s="28">
        <f t="shared" si="5"/>
        <v>-8.5609806943259294E-3</v>
      </c>
      <c r="T39" s="28">
        <f t="shared" si="6"/>
        <v>-1.6742097689325327E-2</v>
      </c>
      <c r="U39" s="28">
        <f t="shared" si="7"/>
        <v>3.6439293473611793E-2</v>
      </c>
      <c r="V39" s="28">
        <f t="shared" si="8"/>
        <v>-1.0229205971642284E-2</v>
      </c>
      <c r="W39" s="28">
        <f t="shared" si="9"/>
        <v>2.4472707778049859E-3</v>
      </c>
      <c r="X39" s="28">
        <f t="shared" si="10"/>
        <v>3.0590985505536887E-3</v>
      </c>
      <c r="Z39" s="20" t="s">
        <v>8</v>
      </c>
      <c r="AA39" s="31">
        <v>0.58211368476674008</v>
      </c>
      <c r="AB39" s="31">
        <v>0.85596559938181027</v>
      </c>
      <c r="AC39" s="32">
        <v>0.999999999999999</v>
      </c>
      <c r="AD39" s="31">
        <v>0.9560451569402848</v>
      </c>
      <c r="AE39" s="31">
        <v>0.89650684327446539</v>
      </c>
      <c r="AF39" s="31">
        <v>0.88020941385171059</v>
      </c>
      <c r="AG39" s="31">
        <v>-0.30994892971518345</v>
      </c>
      <c r="AH39" s="31">
        <v>-2.0243441178482285E-2</v>
      </c>
      <c r="AI39" s="31">
        <v>0.15485070478935031</v>
      </c>
      <c r="AJ39" s="31">
        <v>-0.13186298233829041</v>
      </c>
      <c r="AK39" s="31">
        <v>0.23270101355040532</v>
      </c>
    </row>
    <row r="40" spans="2:37" x14ac:dyDescent="0.2">
      <c r="B40" s="8">
        <f>+'Simulation and  VaR'!B53/'Simulation and  VaR'!B52-1</f>
        <v>-0.10633114667987198</v>
      </c>
      <c r="C40" s="8">
        <f>+'Simulation and  VaR'!C53/'Simulation and  VaR'!C52-1</f>
        <v>-6.6757493188010941E-2</v>
      </c>
      <c r="D40" s="8">
        <f>+'Simulation and  VaR'!D53/'Simulation and  VaR'!D52-1</f>
        <v>2.4875621890549926E-3</v>
      </c>
      <c r="E40" s="8">
        <f>+'Simulation and  VaR'!E53/'Simulation and  VaR'!E52-1</f>
        <v>-2.3668639053253671E-3</v>
      </c>
      <c r="F40" s="8">
        <f>+'Simulation and  VaR'!F53/'Simulation and  VaR'!F52-1</f>
        <v>3.4403669724769603E-3</v>
      </c>
      <c r="G40" s="8">
        <f>+'Simulation and  VaR'!G53/'Simulation and  VaR'!G52-1</f>
        <v>5.3533190578158862E-3</v>
      </c>
      <c r="H40" s="8">
        <f>+'Simulation and  VaR'!H53/'Simulation and  VaR'!H52-1</f>
        <v>4.7441748738890288E-2</v>
      </c>
      <c r="I40" s="8">
        <f>+'Simulation and  VaR'!I53/'Simulation and  VaR'!I52-1</f>
        <v>-1.1838989739542338E-2</v>
      </c>
      <c r="J40" s="8">
        <f>+'Simulation and  VaR'!J53/'Simulation and  VaR'!J52-1</f>
        <v>0</v>
      </c>
      <c r="K40" s="8">
        <f>+'Simulation and  VaR'!K53/'Simulation and  VaR'!K52-1</f>
        <v>1.2565445026178068E-3</v>
      </c>
      <c r="L40" s="8">
        <f>+'Simulation and  VaR'!L53/'Simulation and  VaR'!L52-1</f>
        <v>-2.8615598191084057E-4</v>
      </c>
      <c r="N40" s="28">
        <f t="shared" si="0"/>
        <v>-0.11085207117229703</v>
      </c>
      <c r="O40" s="28">
        <f t="shared" si="1"/>
        <v>-6.9274263206587541E-2</v>
      </c>
      <c r="P40" s="28">
        <f t="shared" si="2"/>
        <v>1.9535386560404861E-4</v>
      </c>
      <c r="Q40" s="28">
        <f t="shared" si="3"/>
        <v>-4.5796231778346859E-3</v>
      </c>
      <c r="R40" s="28">
        <f t="shared" si="4"/>
        <v>1.259257561032187E-3</v>
      </c>
      <c r="S40" s="28">
        <f t="shared" si="5"/>
        <v>3.1753170868942769E-3</v>
      </c>
      <c r="T40" s="28">
        <f t="shared" si="6"/>
        <v>4.209836869382988E-2</v>
      </c>
      <c r="U40" s="28">
        <f t="shared" si="7"/>
        <v>-2.4240755868579718E-2</v>
      </c>
      <c r="V40" s="28">
        <f t="shared" si="8"/>
        <v>-1.0229205971642284E-2</v>
      </c>
      <c r="W40" s="28">
        <f t="shared" si="9"/>
        <v>2.8234597844892214E-3</v>
      </c>
      <c r="X40" s="28">
        <f t="shared" si="10"/>
        <v>3.2380791318448658E-3</v>
      </c>
      <c r="Z40" s="20" t="s">
        <v>9</v>
      </c>
      <c r="AA40" s="31">
        <v>0.55722934218969888</v>
      </c>
      <c r="AB40" s="31">
        <v>0.80998238349429763</v>
      </c>
      <c r="AC40" s="31">
        <v>0.9560451569402848</v>
      </c>
      <c r="AD40" s="32">
        <v>1</v>
      </c>
      <c r="AE40" s="31">
        <v>0.94226021967013796</v>
      </c>
      <c r="AF40" s="31">
        <v>0.92419103069899045</v>
      </c>
      <c r="AG40" s="31">
        <v>-0.32250796304389828</v>
      </c>
      <c r="AH40" s="31">
        <v>-5.3727934079401227E-2</v>
      </c>
      <c r="AI40" s="31">
        <v>0.13705762212713382</v>
      </c>
      <c r="AJ40" s="31">
        <v>-0.12263491838502835</v>
      </c>
      <c r="AK40" s="31">
        <v>0.22830688856417783</v>
      </c>
    </row>
    <row r="41" spans="2:37" x14ac:dyDescent="0.2">
      <c r="B41" s="8">
        <f>+'Simulation and  VaR'!B54/'Simulation and  VaR'!B53-1</f>
        <v>-7.8474707209443051E-2</v>
      </c>
      <c r="C41" s="8">
        <f>+'Simulation and  VaR'!C54/'Simulation and  VaR'!C53-1</f>
        <v>-6.5693430656934337E-2</v>
      </c>
      <c r="D41" s="8">
        <f>+'Simulation and  VaR'!D54/'Simulation and  VaR'!D53-1</f>
        <v>-5.0868486352357412E-2</v>
      </c>
      <c r="E41" s="8">
        <f>+'Simulation and  VaR'!E54/'Simulation and  VaR'!E53-1</f>
        <v>-3.4400948991696212E-2</v>
      </c>
      <c r="F41" s="8">
        <f>+'Simulation and  VaR'!F54/'Simulation and  VaR'!F53-1</f>
        <v>-2.9714285714285693E-2</v>
      </c>
      <c r="G41" s="8">
        <f>+'Simulation and  VaR'!G54/'Simulation and  VaR'!G53-1</f>
        <v>-2.7689030883919274E-2</v>
      </c>
      <c r="H41" s="8">
        <f>+'Simulation and  VaR'!H54/'Simulation and  VaR'!H53-1</f>
        <v>5.5039559683522477E-2</v>
      </c>
      <c r="I41" s="8">
        <f>+'Simulation and  VaR'!I54/'Simulation and  VaR'!I53-1</f>
        <v>-3.9936102236420856E-3</v>
      </c>
      <c r="J41" s="8">
        <f>+'Simulation and  VaR'!J54/'Simulation and  VaR'!J53-1</f>
        <v>7.5301204819277157E-2</v>
      </c>
      <c r="K41" s="8">
        <f>+'Simulation and  VaR'!K54/'Simulation and  VaR'!K53-1</f>
        <v>1.2549675800044291E-4</v>
      </c>
      <c r="L41" s="8">
        <f>+'Simulation and  VaR'!L54/'Simulation and  VaR'!L53-1</f>
        <v>-1.072969731809037E-4</v>
      </c>
      <c r="N41" s="28">
        <f t="shared" si="0"/>
        <v>-8.2995631701868106E-2</v>
      </c>
      <c r="O41" s="28">
        <f t="shared" si="1"/>
        <v>-6.8210200675510937E-2</v>
      </c>
      <c r="P41" s="28">
        <f t="shared" si="2"/>
        <v>-5.3160694675808355E-2</v>
      </c>
      <c r="Q41" s="28">
        <f t="shared" si="3"/>
        <v>-3.6613708264205527E-2</v>
      </c>
      <c r="R41" s="28">
        <f t="shared" si="4"/>
        <v>-3.1895395125730468E-2</v>
      </c>
      <c r="S41" s="28">
        <f t="shared" si="5"/>
        <v>-2.9867032854840884E-2</v>
      </c>
      <c r="T41" s="28">
        <f t="shared" si="6"/>
        <v>4.9696179638462068E-2</v>
      </c>
      <c r="U41" s="28">
        <f t="shared" si="7"/>
        <v>-1.6395376352679465E-2</v>
      </c>
      <c r="V41" s="28">
        <f t="shared" si="8"/>
        <v>6.5071998847634871E-2</v>
      </c>
      <c r="W41" s="28">
        <f t="shared" si="9"/>
        <v>1.6924120398718575E-3</v>
      </c>
      <c r="X41" s="28">
        <f t="shared" si="10"/>
        <v>3.4169381405748027E-3</v>
      </c>
      <c r="Z41" s="20" t="s">
        <v>10</v>
      </c>
      <c r="AA41" s="31">
        <v>0.52853504425671238</v>
      </c>
      <c r="AB41" s="31">
        <v>0.74607061945014796</v>
      </c>
      <c r="AC41" s="31">
        <v>0.89650684327446539</v>
      </c>
      <c r="AD41" s="31">
        <v>0.94226021967013796</v>
      </c>
      <c r="AE41" s="32">
        <v>1.0000000000000007</v>
      </c>
      <c r="AF41" s="31">
        <v>0.93610981847050723</v>
      </c>
      <c r="AG41" s="31">
        <v>-0.26973386446032738</v>
      </c>
      <c r="AH41" s="31">
        <v>-4.9044327946372882E-2</v>
      </c>
      <c r="AI41" s="31">
        <v>0.10886284807641652</v>
      </c>
      <c r="AJ41" s="31">
        <v>-0.14835909339055223</v>
      </c>
      <c r="AK41" s="31">
        <v>0.24541096631280426</v>
      </c>
    </row>
    <row r="42" spans="2:37" x14ac:dyDescent="0.2">
      <c r="B42" s="8">
        <f>+'Simulation and  VaR'!B55/'Simulation and  VaR'!B54-1</f>
        <v>-8.9119639564739672E-2</v>
      </c>
      <c r="C42" s="8">
        <f>+'Simulation and  VaR'!C55/'Simulation and  VaR'!C54-1</f>
        <v>-2.3437499999999889E-2</v>
      </c>
      <c r="D42" s="8">
        <f>+'Simulation and  VaR'!D55/'Simulation and  VaR'!D54-1</f>
        <v>-3.6601307189542354E-2</v>
      </c>
      <c r="E42" s="8">
        <f>+'Simulation and  VaR'!E55/'Simulation and  VaR'!E54-1</f>
        <v>-2.825552825552835E-2</v>
      </c>
      <c r="F42" s="8">
        <f>+'Simulation and  VaR'!F55/'Simulation and  VaR'!F54-1</f>
        <v>-3.8869257950530089E-2</v>
      </c>
      <c r="G42" s="8">
        <f>+'Simulation and  VaR'!G55/'Simulation and  VaR'!G54-1</f>
        <v>-4.1621029572836643E-2</v>
      </c>
      <c r="H42" s="8">
        <f>+'Simulation and  VaR'!H55/'Simulation and  VaR'!H54-1</f>
        <v>4.173459406586244E-2</v>
      </c>
      <c r="I42" s="8">
        <f>+'Simulation and  VaR'!I55/'Simulation and  VaR'!I54-1</f>
        <v>1.7375033413525864E-2</v>
      </c>
      <c r="J42" s="8">
        <f>+'Simulation and  VaR'!J55/'Simulation and  VaR'!J54-1</f>
        <v>0</v>
      </c>
      <c r="K42" s="8">
        <f>+'Simulation and  VaR'!K55/'Simulation and  VaR'!K54-1</f>
        <v>6.1067425129663899E-3</v>
      </c>
      <c r="L42" s="8">
        <f>+'Simulation and  VaR'!L55/'Simulation and  VaR'!L54-1</f>
        <v>9.6660622816346908E-4</v>
      </c>
      <c r="N42" s="28">
        <f t="shared" si="0"/>
        <v>-9.3640564057164727E-2</v>
      </c>
      <c r="O42" s="28">
        <f t="shared" si="1"/>
        <v>-2.5954270018576482E-2</v>
      </c>
      <c r="P42" s="28">
        <f t="shared" si="2"/>
        <v>-3.8893515512993297E-2</v>
      </c>
      <c r="Q42" s="28">
        <f t="shared" si="3"/>
        <v>-3.0468287528037669E-2</v>
      </c>
      <c r="R42" s="28">
        <f t="shared" si="4"/>
        <v>-4.1050367361974864E-2</v>
      </c>
      <c r="S42" s="28">
        <f t="shared" si="5"/>
        <v>-4.3799031543758249E-2</v>
      </c>
      <c r="T42" s="28">
        <f t="shared" si="6"/>
        <v>3.6391214020802032E-2</v>
      </c>
      <c r="U42" s="28">
        <f t="shared" si="7"/>
        <v>4.9732672844884848E-3</v>
      </c>
      <c r="V42" s="28">
        <f t="shared" si="8"/>
        <v>-1.0229205971642284E-2</v>
      </c>
      <c r="W42" s="28">
        <f t="shared" si="9"/>
        <v>7.6736577948378045E-3</v>
      </c>
      <c r="X42" s="28">
        <f t="shared" si="10"/>
        <v>4.4908413419191759E-3</v>
      </c>
      <c r="Z42" s="20" t="s">
        <v>11</v>
      </c>
      <c r="AA42" s="31">
        <v>0.51409376748741953</v>
      </c>
      <c r="AB42" s="31">
        <v>0.74720089408174539</v>
      </c>
      <c r="AC42" s="31">
        <v>0.88020941385171059</v>
      </c>
      <c r="AD42" s="31">
        <v>0.92419103069899045</v>
      </c>
      <c r="AE42" s="31">
        <v>0.93610981847050723</v>
      </c>
      <c r="AF42" s="32">
        <v>0.99999999999999978</v>
      </c>
      <c r="AG42" s="31">
        <v>-0.28480869504833883</v>
      </c>
      <c r="AH42" s="31">
        <v>-5.4923449093434093E-2</v>
      </c>
      <c r="AI42" s="31">
        <v>9.8613586401196218E-2</v>
      </c>
      <c r="AJ42" s="31">
        <v>-0.10687178143798294</v>
      </c>
      <c r="AK42" s="31">
        <v>0.22070606731596784</v>
      </c>
    </row>
    <row r="43" spans="2:37" x14ac:dyDescent="0.2">
      <c r="B43" s="8">
        <f>+'Simulation and  VaR'!B56/'Simulation and  VaR'!B55-1</f>
        <v>-0.17013564733210651</v>
      </c>
      <c r="C43" s="8">
        <f>+'Simulation and  VaR'!C56/'Simulation and  VaR'!C55-1</f>
        <v>-2.079999999999993E-2</v>
      </c>
      <c r="D43" s="8">
        <f>+'Simulation and  VaR'!D56/'Simulation and  VaR'!D55-1</f>
        <v>-3.7991858887381325E-2</v>
      </c>
      <c r="E43" s="8">
        <f>+'Simulation and  VaR'!E56/'Simulation and  VaR'!E55-1</f>
        <v>-2.9077117572692823E-2</v>
      </c>
      <c r="F43" s="8">
        <f>+'Simulation and  VaR'!F56/'Simulation and  VaR'!F55-1</f>
        <v>-3.6764705882353033E-2</v>
      </c>
      <c r="G43" s="8">
        <f>+'Simulation and  VaR'!G56/'Simulation and  VaR'!G55-1</f>
        <v>-3.9999999999999925E-2</v>
      </c>
      <c r="H43" s="8">
        <f>+'Simulation and  VaR'!H56/'Simulation and  VaR'!H55-1</f>
        <v>9.4940010432966737E-3</v>
      </c>
      <c r="I43" s="8">
        <f>+'Simulation and  VaR'!I56/'Simulation and  VaR'!I55-1</f>
        <v>1.8392012611665898E-2</v>
      </c>
      <c r="J43" s="8">
        <f>+'Simulation and  VaR'!J56/'Simulation and  VaR'!J55-1</f>
        <v>0</v>
      </c>
      <c r="K43" s="8">
        <f>+'Simulation and  VaR'!K56/'Simulation and  VaR'!K55-1</f>
        <v>5.3213602727197884E-3</v>
      </c>
      <c r="L43" s="8">
        <f>+'Simulation and  VaR'!L56/'Simulation and  VaR'!L55-1</f>
        <v>-1.3228562531766297E-3</v>
      </c>
      <c r="N43" s="28">
        <f t="shared" si="0"/>
        <v>-0.17465657182453156</v>
      </c>
      <c r="O43" s="28">
        <f t="shared" si="1"/>
        <v>-2.3316770018576523E-2</v>
      </c>
      <c r="P43" s="28">
        <f t="shared" si="2"/>
        <v>-4.0284067210832268E-2</v>
      </c>
      <c r="Q43" s="28">
        <f t="shared" si="3"/>
        <v>-3.1289876845202139E-2</v>
      </c>
      <c r="R43" s="28">
        <f t="shared" si="4"/>
        <v>-3.8945815293797807E-2</v>
      </c>
      <c r="S43" s="28">
        <f t="shared" si="5"/>
        <v>-4.217800197092153E-2</v>
      </c>
      <c r="T43" s="28">
        <f t="shared" si="6"/>
        <v>4.1506209982362686E-3</v>
      </c>
      <c r="U43" s="28">
        <f t="shared" si="7"/>
        <v>5.9902464826285182E-3</v>
      </c>
      <c r="V43" s="28">
        <f t="shared" si="8"/>
        <v>-1.0229205971642284E-2</v>
      </c>
      <c r="W43" s="28">
        <f t="shared" si="9"/>
        <v>6.8882755545912029E-3</v>
      </c>
      <c r="X43" s="28">
        <f t="shared" si="10"/>
        <v>2.2013788605790767E-3</v>
      </c>
      <c r="Z43" s="20" t="s">
        <v>12</v>
      </c>
      <c r="AA43" s="31">
        <v>-0.24988008492434124</v>
      </c>
      <c r="AB43" s="31">
        <v>-0.30718007711461731</v>
      </c>
      <c r="AC43" s="31">
        <v>-0.30994892971518345</v>
      </c>
      <c r="AD43" s="31">
        <v>-0.32250796304389828</v>
      </c>
      <c r="AE43" s="31">
        <v>-0.26973386446032738</v>
      </c>
      <c r="AF43" s="31">
        <v>-0.28480869504833883</v>
      </c>
      <c r="AG43" s="32">
        <v>1.0000000000000004</v>
      </c>
      <c r="AH43" s="31">
        <v>3.1973585092940363E-2</v>
      </c>
      <c r="AI43" s="31">
        <v>-5.5898903829697033E-2</v>
      </c>
      <c r="AJ43" s="31">
        <v>-1.748031901647324E-3</v>
      </c>
      <c r="AK43" s="31">
        <v>-9.2778922302450811E-3</v>
      </c>
    </row>
    <row r="44" spans="2:37" x14ac:dyDescent="0.2">
      <c r="B44" s="8">
        <f>+'Simulation and  VaR'!B57/'Simulation and  VaR'!B56-1</f>
        <v>-8.4511022051649731E-2</v>
      </c>
      <c r="C44" s="8">
        <f>+'Simulation and  VaR'!C57/'Simulation and  VaR'!C56-1</f>
        <v>-6.6993464052287566E-2</v>
      </c>
      <c r="D44" s="8">
        <f>+'Simulation and  VaR'!D57/'Simulation and  VaR'!D56-1</f>
        <v>1.833568406205921E-2</v>
      </c>
      <c r="E44" s="8">
        <f>+'Simulation and  VaR'!E57/'Simulation and  VaR'!E56-1</f>
        <v>7.8125E-3</v>
      </c>
      <c r="F44" s="8">
        <f>+'Simulation and  VaR'!F57/'Simulation and  VaR'!F56-1</f>
        <v>1.3994910941475869E-2</v>
      </c>
      <c r="G44" s="8">
        <f>+'Simulation and  VaR'!G57/'Simulation and  VaR'!G56-1</f>
        <v>8.3333333333333037E-3</v>
      </c>
      <c r="H44" s="8">
        <f>+'Simulation and  VaR'!H57/'Simulation and  VaR'!H56-1</f>
        <v>3.6792062835882655E-2</v>
      </c>
      <c r="I44" s="8">
        <f>+'Simulation and  VaR'!I57/'Simulation and  VaR'!I56-1</f>
        <v>1.8059855521155299E-3</v>
      </c>
      <c r="J44" s="8">
        <f>+'Simulation and  VaR'!J57/'Simulation and  VaR'!J56-1</f>
        <v>0</v>
      </c>
      <c r="K44" s="8">
        <f>+'Simulation and  VaR'!K57/'Simulation and  VaR'!K56-1</f>
        <v>2.894715077330634E-4</v>
      </c>
      <c r="L44" s="8">
        <f>+'Simulation and  VaR'!L57/'Simulation and  VaR'!L56-1</f>
        <v>-7.1500631229071132E-5</v>
      </c>
      <c r="N44" s="28">
        <f t="shared" si="0"/>
        <v>-8.9031946544074786E-2</v>
      </c>
      <c r="O44" s="28">
        <f t="shared" si="1"/>
        <v>-6.9510234070864166E-2</v>
      </c>
      <c r="P44" s="28">
        <f t="shared" si="2"/>
        <v>1.6043475738608266E-2</v>
      </c>
      <c r="Q44" s="28">
        <f t="shared" si="3"/>
        <v>5.5997407274906812E-3</v>
      </c>
      <c r="R44" s="28">
        <f t="shared" si="4"/>
        <v>1.1813801530031096E-2</v>
      </c>
      <c r="S44" s="28">
        <f t="shared" si="5"/>
        <v>6.1553313624116944E-3</v>
      </c>
      <c r="T44" s="28">
        <f t="shared" si="6"/>
        <v>3.1448682790822247E-2</v>
      </c>
      <c r="U44" s="28">
        <f t="shared" si="7"/>
        <v>-1.059578057692185E-2</v>
      </c>
      <c r="V44" s="28">
        <f t="shared" si="8"/>
        <v>-1.0229205971642284E-2</v>
      </c>
      <c r="W44" s="28">
        <f t="shared" si="9"/>
        <v>1.856386789604478E-3</v>
      </c>
      <c r="X44" s="28">
        <f t="shared" si="10"/>
        <v>3.4527344825266352E-3</v>
      </c>
      <c r="Z44" s="20" t="s">
        <v>13</v>
      </c>
      <c r="AA44" s="31">
        <v>-0.10939361494065993</v>
      </c>
      <c r="AB44" s="31">
        <v>1.8999378520131394E-2</v>
      </c>
      <c r="AC44" s="31">
        <v>-2.0243441178482285E-2</v>
      </c>
      <c r="AD44" s="31">
        <v>-5.3727934079401227E-2</v>
      </c>
      <c r="AE44" s="31">
        <v>-4.9044327946372882E-2</v>
      </c>
      <c r="AF44" s="31">
        <v>-5.4923449093434093E-2</v>
      </c>
      <c r="AG44" s="31">
        <v>3.1973585092940363E-2</v>
      </c>
      <c r="AH44" s="32">
        <v>1.0000000000000004</v>
      </c>
      <c r="AI44" s="31">
        <v>0.20238242978370866</v>
      </c>
      <c r="AJ44" s="31">
        <v>0.28790914691092823</v>
      </c>
      <c r="AK44" s="31">
        <v>-0.20640721033331003</v>
      </c>
    </row>
    <row r="45" spans="2:37" x14ac:dyDescent="0.2">
      <c r="B45" s="8">
        <f>+'Simulation and  VaR'!B58/'Simulation and  VaR'!B57-1</f>
        <v>0.14001473284204491</v>
      </c>
      <c r="C45" s="8">
        <f>+'Simulation and  VaR'!C58/'Simulation and  VaR'!C57-1</f>
        <v>2.2767075306479923E-2</v>
      </c>
      <c r="D45" s="8">
        <f>+'Simulation and  VaR'!D58/'Simulation and  VaR'!D57-1</f>
        <v>5.5401662049860967E-3</v>
      </c>
      <c r="E45" s="8">
        <f>+'Simulation and  VaR'!E58/'Simulation and  VaR'!E57-1</f>
        <v>1.2919896640826156E-3</v>
      </c>
      <c r="F45" s="8">
        <f>+'Simulation and  VaR'!F58/'Simulation and  VaR'!F57-1</f>
        <v>3.7641154328733606E-3</v>
      </c>
      <c r="G45" s="8">
        <f>+'Simulation and  VaR'!G58/'Simulation and  VaR'!G57-1</f>
        <v>-1.1806375442741102E-3</v>
      </c>
      <c r="H45" s="8">
        <f>+'Simulation and  VaR'!H58/'Simulation and  VaR'!H57-1</f>
        <v>3.5386762360446467E-2</v>
      </c>
      <c r="I45" s="8">
        <f>+'Simulation and  VaR'!I58/'Simulation and  VaR'!I57-1</f>
        <v>9.7862477465877618E-3</v>
      </c>
      <c r="J45" s="8">
        <f>+'Simulation and  VaR'!J58/'Simulation and  VaR'!J57-1</f>
        <v>0</v>
      </c>
      <c r="K45" s="8">
        <f>+'Simulation and  VaR'!K58/'Simulation and  VaR'!K57-1</f>
        <v>-2.8938773822806407E-4</v>
      </c>
      <c r="L45" s="8">
        <f>+'Simulation and  VaR'!L58/'Simulation and  VaR'!L57-1</f>
        <v>-3.5749037250454307E-5</v>
      </c>
      <c r="N45" s="28">
        <f t="shared" si="0"/>
        <v>0.13549380834961985</v>
      </c>
      <c r="O45" s="28">
        <f t="shared" si="1"/>
        <v>2.0250305287903329E-2</v>
      </c>
      <c r="P45" s="28">
        <f t="shared" si="2"/>
        <v>3.2479578815351527E-3</v>
      </c>
      <c r="Q45" s="28">
        <f t="shared" si="3"/>
        <v>-9.2076960842670278E-4</v>
      </c>
      <c r="R45" s="28">
        <f t="shared" si="4"/>
        <v>1.5830060214285873E-3</v>
      </c>
      <c r="S45" s="28">
        <f t="shared" si="5"/>
        <v>-3.3586395151957195E-3</v>
      </c>
      <c r="T45" s="28">
        <f t="shared" si="6"/>
        <v>3.0043382315386061E-2</v>
      </c>
      <c r="U45" s="28">
        <f t="shared" si="7"/>
        <v>-2.6155183824496178E-3</v>
      </c>
      <c r="V45" s="28">
        <f t="shared" si="8"/>
        <v>-1.0229205971642284E-2</v>
      </c>
      <c r="W45" s="28">
        <f t="shared" si="9"/>
        <v>1.2775275436433505E-3</v>
      </c>
      <c r="X45" s="28">
        <f t="shared" si="10"/>
        <v>3.4884860765052521E-3</v>
      </c>
      <c r="Z45" s="20" t="s">
        <v>14</v>
      </c>
      <c r="AA45" s="31">
        <v>5.1243439326543357E-2</v>
      </c>
      <c r="AB45" s="31">
        <v>0.16885921296820913</v>
      </c>
      <c r="AC45" s="31">
        <v>0.15485070478935031</v>
      </c>
      <c r="AD45" s="31">
        <v>0.13705762212713382</v>
      </c>
      <c r="AE45" s="31">
        <v>0.10886284807641652</v>
      </c>
      <c r="AF45" s="31">
        <v>9.8613586401196218E-2</v>
      </c>
      <c r="AG45" s="31">
        <v>-5.5898903829697033E-2</v>
      </c>
      <c r="AH45" s="31">
        <v>0.20238242978370866</v>
      </c>
      <c r="AI45" s="32">
        <v>1.0000000000000009</v>
      </c>
      <c r="AJ45" s="31">
        <v>-4.2100159444385735E-2</v>
      </c>
      <c r="AK45" s="31">
        <v>0.20759881495692001</v>
      </c>
    </row>
    <row r="46" spans="2:37" x14ac:dyDescent="0.2">
      <c r="B46" s="8">
        <f>+'Simulation and  VaR'!B59/'Simulation and  VaR'!B58-1</f>
        <v>7.3308559491667147E-2</v>
      </c>
      <c r="C46" s="8">
        <f>+'Simulation and  VaR'!C59/'Simulation and  VaR'!C58-1</f>
        <v>9.5890410958904049E-2</v>
      </c>
      <c r="D46" s="8">
        <f>+'Simulation and  VaR'!D59/'Simulation and  VaR'!D58-1</f>
        <v>3.8567493112947604E-2</v>
      </c>
      <c r="E46" s="8">
        <f>+'Simulation and  VaR'!E59/'Simulation and  VaR'!E58-1</f>
        <v>1.2903225806451646E-2</v>
      </c>
      <c r="F46" s="8">
        <f>+'Simulation and  VaR'!F59/'Simulation and  VaR'!F58-1</f>
        <v>1.8750000000000044E-2</v>
      </c>
      <c r="G46" s="8">
        <f>+'Simulation and  VaR'!G59/'Simulation and  VaR'!G58-1</f>
        <v>2.0094562647754222E-2</v>
      </c>
      <c r="H46" s="8">
        <f>+'Simulation and  VaR'!H59/'Simulation and  VaR'!H58-1</f>
        <v>-4.0723981900452566E-2</v>
      </c>
      <c r="I46" s="8">
        <f>+'Simulation and  VaR'!I59/'Simulation and  VaR'!I58-1</f>
        <v>4.3866360622290212E-2</v>
      </c>
      <c r="J46" s="8">
        <f>+'Simulation and  VaR'!J59/'Simulation and  VaR'!J58-1</f>
        <v>0</v>
      </c>
      <c r="K46" s="8">
        <f>+'Simulation and  VaR'!K59/'Simulation and  VaR'!K58-1</f>
        <v>2.894715077330634E-4</v>
      </c>
      <c r="L46" s="8">
        <f>+'Simulation and  VaR'!L59/'Simulation and  VaR'!L58-1</f>
        <v>-2.5018063987225503E-4</v>
      </c>
      <c r="N46" s="28">
        <f t="shared" si="0"/>
        <v>6.8787634999242092E-2</v>
      </c>
      <c r="O46" s="28">
        <f t="shared" si="1"/>
        <v>9.3373640940327449E-2</v>
      </c>
      <c r="P46" s="28">
        <f t="shared" si="2"/>
        <v>3.627528478949666E-2</v>
      </c>
      <c r="Q46" s="28">
        <f t="shared" si="3"/>
        <v>1.0690466533942327E-2</v>
      </c>
      <c r="R46" s="28">
        <f t="shared" si="4"/>
        <v>1.656889058855527E-2</v>
      </c>
      <c r="S46" s="28">
        <f t="shared" si="5"/>
        <v>1.7916560676832612E-2</v>
      </c>
      <c r="T46" s="28">
        <f t="shared" si="6"/>
        <v>-4.6067361945512975E-2</v>
      </c>
      <c r="U46" s="28">
        <f t="shared" si="7"/>
        <v>3.1464594493252833E-2</v>
      </c>
      <c r="V46" s="28">
        <f t="shared" si="8"/>
        <v>-1.0229205971642284E-2</v>
      </c>
      <c r="W46" s="28">
        <f t="shared" si="9"/>
        <v>1.856386789604478E-3</v>
      </c>
      <c r="X46" s="28">
        <f t="shared" si="10"/>
        <v>3.2740544738834513E-3</v>
      </c>
      <c r="Z46" s="20" t="s">
        <v>15</v>
      </c>
      <c r="AA46" s="31">
        <v>-0.18309206688045374</v>
      </c>
      <c r="AB46" s="31">
        <v>-0.11009103496365055</v>
      </c>
      <c r="AC46" s="31">
        <v>-0.13186298233829041</v>
      </c>
      <c r="AD46" s="31">
        <v>-0.12263491838502835</v>
      </c>
      <c r="AE46" s="31">
        <v>-0.14835909339055223</v>
      </c>
      <c r="AF46" s="31">
        <v>-0.10687178143798294</v>
      </c>
      <c r="AG46" s="31">
        <v>-1.748031901647324E-3</v>
      </c>
      <c r="AH46" s="31">
        <v>0.28790914691092823</v>
      </c>
      <c r="AI46" s="31">
        <v>-4.2100159444385735E-2</v>
      </c>
      <c r="AJ46" s="32">
        <v>0.99999999999999944</v>
      </c>
      <c r="AK46" s="31">
        <v>-0.49117572432107587</v>
      </c>
    </row>
    <row r="47" spans="2:37" x14ac:dyDescent="0.2">
      <c r="B47" s="8">
        <f>+'Simulation and  VaR'!B60/'Simulation and  VaR'!B59-1</f>
        <v>0.14913846297997768</v>
      </c>
      <c r="C47" s="8">
        <f>+'Simulation and  VaR'!C60/'Simulation and  VaR'!C59-1</f>
        <v>2.0312499999999956E-2</v>
      </c>
      <c r="D47" s="8">
        <f>+'Simulation and  VaR'!D60/'Simulation and  VaR'!D59-1</f>
        <v>1.458885941644561E-2</v>
      </c>
      <c r="E47" s="8">
        <f>+'Simulation and  VaR'!E60/'Simulation and  VaR'!E59-1</f>
        <v>1.5286624203821653E-2</v>
      </c>
      <c r="F47" s="8">
        <f>+'Simulation and  VaR'!F60/'Simulation and  VaR'!F59-1</f>
        <v>7.3619631901837845E-3</v>
      </c>
      <c r="G47" s="8">
        <f>+'Simulation and  VaR'!G60/'Simulation and  VaR'!G59-1</f>
        <v>1.5063731170336103E-2</v>
      </c>
      <c r="H47" s="8">
        <f>+'Simulation and  VaR'!H60/'Simulation and  VaR'!H59-1</f>
        <v>7.0252910477730524E-4</v>
      </c>
      <c r="I47" s="8">
        <f>+'Simulation and  VaR'!I60/'Simulation and  VaR'!I59-1</f>
        <v>-1.88126068898119E-2</v>
      </c>
      <c r="J47" s="8">
        <f>+'Simulation and  VaR'!J60/'Simulation and  VaR'!J59-1</f>
        <v>0</v>
      </c>
      <c r="K47" s="8">
        <f>+'Simulation and  VaR'!K60/'Simulation and  VaR'!K59-1</f>
        <v>8.2682210922335742E-5</v>
      </c>
      <c r="L47" s="8">
        <f>+'Simulation and  VaR'!L60/'Simulation and  VaR'!L59-1</f>
        <v>0</v>
      </c>
      <c r="N47" s="28">
        <f t="shared" si="0"/>
        <v>0.14461753848755263</v>
      </c>
      <c r="O47" s="28">
        <f t="shared" si="1"/>
        <v>1.7795729981423362E-2</v>
      </c>
      <c r="P47" s="28">
        <f t="shared" si="2"/>
        <v>1.2296651092994666E-2</v>
      </c>
      <c r="Q47" s="28">
        <f t="shared" si="3"/>
        <v>1.3073864931312334E-2</v>
      </c>
      <c r="R47" s="28">
        <f t="shared" si="4"/>
        <v>5.1808537787390117E-3</v>
      </c>
      <c r="S47" s="28">
        <f t="shared" si="5"/>
        <v>1.2885729199414494E-2</v>
      </c>
      <c r="T47" s="28">
        <f t="shared" si="6"/>
        <v>-4.6408509402830998E-3</v>
      </c>
      <c r="U47" s="28">
        <f t="shared" si="7"/>
        <v>-3.121437301884928E-2</v>
      </c>
      <c r="V47" s="28">
        <f t="shared" si="8"/>
        <v>-1.0229205971642284E-2</v>
      </c>
      <c r="W47" s="28">
        <f t="shared" si="9"/>
        <v>1.6495974927937503E-3</v>
      </c>
      <c r="X47" s="28">
        <f t="shared" si="10"/>
        <v>3.5242351137557064E-3</v>
      </c>
      <c r="Z47" s="20" t="s">
        <v>16</v>
      </c>
      <c r="AA47" s="31">
        <v>0.16437564484492606</v>
      </c>
      <c r="AB47" s="31">
        <v>0.20290751392026235</v>
      </c>
      <c r="AC47" s="31">
        <v>0.23270101355040532</v>
      </c>
      <c r="AD47" s="31">
        <v>0.22830688856417783</v>
      </c>
      <c r="AE47" s="31">
        <v>0.24541096631280426</v>
      </c>
      <c r="AF47" s="31">
        <v>0.22070606731596784</v>
      </c>
      <c r="AG47" s="31">
        <v>-9.2778922302450811E-3</v>
      </c>
      <c r="AH47" s="31">
        <v>-0.20640721033331003</v>
      </c>
      <c r="AI47" s="31">
        <v>0.20759881495692001</v>
      </c>
      <c r="AJ47" s="31">
        <v>-0.49117572432107587</v>
      </c>
      <c r="AK47" s="32">
        <v>0.99999999999999978</v>
      </c>
    </row>
    <row r="48" spans="2:37" x14ac:dyDescent="0.2">
      <c r="B48" s="8">
        <f>+'Simulation and  VaR'!B61/'Simulation and  VaR'!B60-1</f>
        <v>0.13873974709051007</v>
      </c>
      <c r="C48" s="8">
        <f>+'Simulation and  VaR'!C61/'Simulation and  VaR'!C60-1</f>
        <v>3.2159264931087339E-2</v>
      </c>
      <c r="D48" s="8">
        <f>+'Simulation and  VaR'!D61/'Simulation and  VaR'!D60-1</f>
        <v>0</v>
      </c>
      <c r="E48" s="8">
        <f>+'Simulation and  VaR'!E61/'Simulation and  VaR'!E60-1</f>
        <v>0</v>
      </c>
      <c r="F48" s="8">
        <f>+'Simulation and  VaR'!F61/'Simulation and  VaR'!F60-1</f>
        <v>1.2180267965897773E-3</v>
      </c>
      <c r="G48" s="8">
        <f>+'Simulation and  VaR'!G61/'Simulation and  VaR'!G60-1</f>
        <v>1.1415525114155667E-3</v>
      </c>
      <c r="H48" s="8">
        <f>+'Simulation and  VaR'!H61/'Simulation and  VaR'!H60-1</f>
        <v>-4.1119245812857419E-2</v>
      </c>
      <c r="I48" s="8">
        <f>+'Simulation and  VaR'!I61/'Simulation and  VaR'!I60-1</f>
        <v>6.8476095617529875E-2</v>
      </c>
      <c r="J48" s="8">
        <f>+'Simulation and  VaR'!J61/'Simulation and  VaR'!J60-1</f>
        <v>0</v>
      </c>
      <c r="K48" s="8">
        <f>+'Simulation and  VaR'!K61/'Simulation and  VaR'!K60-1</f>
        <v>-1.6535075027901414E-4</v>
      </c>
      <c r="L48" s="8">
        <f>+'Simulation and  VaR'!L61/'Simulation and  VaR'!L60-1</f>
        <v>-3.5738815083674602E-5</v>
      </c>
      <c r="N48" s="28">
        <f t="shared" si="0"/>
        <v>0.13421882259808501</v>
      </c>
      <c r="O48" s="28">
        <f t="shared" si="1"/>
        <v>2.9642494912510746E-2</v>
      </c>
      <c r="P48" s="28">
        <f t="shared" si="2"/>
        <v>-2.292208323450944E-3</v>
      </c>
      <c r="Q48" s="28">
        <f t="shared" si="3"/>
        <v>-2.2127592725093184E-3</v>
      </c>
      <c r="R48" s="28">
        <f t="shared" si="4"/>
        <v>-9.63082614854996E-4</v>
      </c>
      <c r="S48" s="28">
        <f t="shared" si="5"/>
        <v>-1.0364494595060426E-3</v>
      </c>
      <c r="T48" s="28">
        <f t="shared" si="6"/>
        <v>-4.6462625857917828E-2</v>
      </c>
      <c r="U48" s="28">
        <f t="shared" si="7"/>
        <v>5.6074329488492496E-2</v>
      </c>
      <c r="V48" s="28">
        <f t="shared" si="8"/>
        <v>-1.0229205971642284E-2</v>
      </c>
      <c r="W48" s="28">
        <f t="shared" si="9"/>
        <v>1.4015645315924004E-3</v>
      </c>
      <c r="X48" s="28">
        <f t="shared" si="10"/>
        <v>3.4884962986720318E-3</v>
      </c>
    </row>
    <row r="49" spans="2:24" x14ac:dyDescent="0.2">
      <c r="B49" s="8">
        <f>+'Simulation and  VaR'!B62/'Simulation and  VaR'!B61-1</f>
        <v>-8.6264489501695518E-2</v>
      </c>
      <c r="C49" s="8">
        <f>+'Simulation and  VaR'!C62/'Simulation and  VaR'!C61-1</f>
        <v>-2.2255192878338326E-2</v>
      </c>
      <c r="D49" s="8">
        <f>+'Simulation and  VaR'!D62/'Simulation and  VaR'!D61-1</f>
        <v>-6.5359477124182774E-3</v>
      </c>
      <c r="E49" s="8">
        <f>+'Simulation and  VaR'!E62/'Simulation and  VaR'!E61-1</f>
        <v>-3.7641154328733606E-3</v>
      </c>
      <c r="F49" s="8">
        <f>+'Simulation and  VaR'!F62/'Simulation and  VaR'!F61-1</f>
        <v>-1.2165450121656152E-3</v>
      </c>
      <c r="G49" s="8">
        <f>+'Simulation and  VaR'!G62/'Simulation and  VaR'!G61-1</f>
        <v>0</v>
      </c>
      <c r="H49" s="8">
        <f>+'Simulation and  VaR'!H62/'Simulation and  VaR'!H61-1</f>
        <v>3.58749084823764E-2</v>
      </c>
      <c r="I49" s="8">
        <f>+'Simulation and  VaR'!I62/'Simulation and  VaR'!I61-1</f>
        <v>-1.1652295502213583E-3</v>
      </c>
      <c r="J49" s="8">
        <f>+'Simulation and  VaR'!J62/'Simulation and  VaR'!J61-1</f>
        <v>0</v>
      </c>
      <c r="K49" s="8">
        <f>+'Simulation and  VaR'!K62/'Simulation and  VaR'!K61-1</f>
        <v>1.2403357175339025E-4</v>
      </c>
      <c r="L49" s="8">
        <f>+'Simulation and  VaR'!L62/'Simulation and  VaR'!L61-1</f>
        <v>-4.7307750370952917E-3</v>
      </c>
      <c r="N49" s="28">
        <f t="shared" si="0"/>
        <v>-9.0785413994120573E-2</v>
      </c>
      <c r="O49" s="28">
        <f t="shared" si="1"/>
        <v>-2.4771962896914919E-2</v>
      </c>
      <c r="P49" s="28">
        <f t="shared" si="2"/>
        <v>-8.828156035869221E-3</v>
      </c>
      <c r="Q49" s="28">
        <f t="shared" si="3"/>
        <v>-5.9768747053826794E-3</v>
      </c>
      <c r="R49" s="28">
        <f t="shared" si="4"/>
        <v>-3.3976544236103885E-3</v>
      </c>
      <c r="S49" s="28">
        <f t="shared" si="5"/>
        <v>-2.1780019709216093E-3</v>
      </c>
      <c r="T49" s="28">
        <f t="shared" si="6"/>
        <v>3.0531528437315995E-2</v>
      </c>
      <c r="U49" s="28">
        <f t="shared" si="7"/>
        <v>-1.3566995679258738E-2</v>
      </c>
      <c r="V49" s="28">
        <f t="shared" si="8"/>
        <v>-1.0229205971642284E-2</v>
      </c>
      <c r="W49" s="28">
        <f t="shared" si="9"/>
        <v>1.6909488536248048E-3</v>
      </c>
      <c r="X49" s="28">
        <f t="shared" si="10"/>
        <v>-1.2065399233395853E-3</v>
      </c>
    </row>
    <row r="50" spans="2:24" x14ac:dyDescent="0.2">
      <c r="B50" s="8">
        <f>+'Simulation and  VaR'!B63/'Simulation and  VaR'!B62-1</f>
        <v>-4.9168457814041777E-2</v>
      </c>
      <c r="C50" s="8">
        <f>+'Simulation and  VaR'!C63/'Simulation and  VaR'!C62-1</f>
        <v>-6.6767830045523557E-2</v>
      </c>
      <c r="D50" s="8">
        <f>+'Simulation and  VaR'!D63/'Simulation and  VaR'!D62-1</f>
        <v>-1.9736842105263053E-2</v>
      </c>
      <c r="E50" s="8">
        <f>+'Simulation and  VaR'!E63/'Simulation and  VaR'!E62-1</f>
        <v>-1.5113350125944613E-2</v>
      </c>
      <c r="F50" s="8">
        <f>+'Simulation and  VaR'!F63/'Simulation and  VaR'!F62-1</f>
        <v>-1.948842874543244E-2</v>
      </c>
      <c r="G50" s="8">
        <f>+'Simulation and  VaR'!G63/'Simulation and  VaR'!G62-1</f>
        <v>-1.9384264538198415E-2</v>
      </c>
      <c r="H50" s="8">
        <f>+'Simulation and  VaR'!H63/'Simulation and  VaR'!H62-1</f>
        <v>-6.9668820678513432E-3</v>
      </c>
      <c r="I50" s="8">
        <f>+'Simulation and  VaR'!I63/'Simulation and  VaR'!I62-1</f>
        <v>-4.6663555762950226E-3</v>
      </c>
      <c r="J50" s="8">
        <f>+'Simulation and  VaR'!J63/'Simulation and  VaR'!J62-1</f>
        <v>0</v>
      </c>
      <c r="K50" s="8">
        <f>+'Simulation and  VaR'!K63/'Simulation and  VaR'!K62-1</f>
        <v>2.1000413393964523E-2</v>
      </c>
      <c r="L50" s="8">
        <f>+'Simulation and  VaR'!L63/'Simulation and  VaR'!L62-1</f>
        <v>-4.9689303825569797E-2</v>
      </c>
      <c r="N50" s="28">
        <f t="shared" si="0"/>
        <v>-5.3689382306466832E-2</v>
      </c>
      <c r="O50" s="28">
        <f t="shared" si="1"/>
        <v>-6.9284600064100157E-2</v>
      </c>
      <c r="P50" s="28">
        <f t="shared" si="2"/>
        <v>-2.2029050428713996E-2</v>
      </c>
      <c r="Q50" s="28">
        <f t="shared" si="3"/>
        <v>-1.7326109398453932E-2</v>
      </c>
      <c r="R50" s="28">
        <f t="shared" si="4"/>
        <v>-2.1669538156877215E-2</v>
      </c>
      <c r="S50" s="28">
        <f t="shared" si="5"/>
        <v>-2.1562266509120024E-2</v>
      </c>
      <c r="T50" s="28">
        <f t="shared" si="6"/>
        <v>-1.2310262112911748E-2</v>
      </c>
      <c r="U50" s="28">
        <f t="shared" si="7"/>
        <v>-1.7068121705332402E-2</v>
      </c>
      <c r="V50" s="28">
        <f t="shared" si="8"/>
        <v>-1.0229205971642284E-2</v>
      </c>
      <c r="W50" s="28">
        <f t="shared" si="9"/>
        <v>2.2567328675835937E-2</v>
      </c>
      <c r="X50" s="28">
        <f t="shared" si="10"/>
        <v>-4.616506871181409E-2</v>
      </c>
    </row>
    <row r="51" spans="2:24" x14ac:dyDescent="0.2">
      <c r="B51" s="8">
        <f>+'Simulation and  VaR'!B64/'Simulation and  VaR'!B63-1</f>
        <v>-4.9496835935569194E-2</v>
      </c>
      <c r="C51" s="8">
        <f>+'Simulation and  VaR'!C64/'Simulation and  VaR'!C63-1</f>
        <v>-3.4146341463414664E-2</v>
      </c>
      <c r="D51" s="8">
        <f>+'Simulation and  VaR'!D64/'Simulation and  VaR'!D63-1</f>
        <v>-6.7114093959732557E-3</v>
      </c>
      <c r="E51" s="8">
        <f>+'Simulation and  VaR'!E64/'Simulation and  VaR'!E63-1</f>
        <v>-1.5345268542199419E-2</v>
      </c>
      <c r="F51" s="8">
        <f>+'Simulation and  VaR'!F64/'Simulation and  VaR'!F63-1</f>
        <v>-8.6956521739129933E-3</v>
      </c>
      <c r="G51" s="8">
        <f>+'Simulation and  VaR'!G64/'Simulation and  VaR'!G63-1</f>
        <v>-1.2790697674418539E-2</v>
      </c>
      <c r="H51" s="8">
        <f>+'Simulation and  VaR'!H64/'Simulation and  VaR'!H63-1</f>
        <v>-4.3213014743263889E-2</v>
      </c>
      <c r="I51" s="8">
        <f>+'Simulation and  VaR'!I64/'Simulation and  VaR'!I63-1</f>
        <v>-3.5161744022502717E-3</v>
      </c>
      <c r="J51" s="8">
        <f>+'Simulation and  VaR'!J64/'Simulation and  VaR'!J63-1</f>
        <v>0</v>
      </c>
      <c r="K51" s="8">
        <f>+'Simulation and  VaR'!K64/'Simulation and  VaR'!K63-1</f>
        <v>8.5027127702648198E-3</v>
      </c>
      <c r="L51" s="8">
        <f>+'Simulation and  VaR'!L64/'Simulation and  VaR'!L63-1</f>
        <v>-2.0494725139036163E-2</v>
      </c>
      <c r="N51" s="28">
        <f t="shared" si="0"/>
        <v>-5.4017760427994249E-2</v>
      </c>
      <c r="O51" s="28">
        <f t="shared" si="1"/>
        <v>-3.6663111481991258E-2</v>
      </c>
      <c r="P51" s="28">
        <f t="shared" si="2"/>
        <v>-9.0036177194241993E-3</v>
      </c>
      <c r="Q51" s="28">
        <f t="shared" si="3"/>
        <v>-1.7558027814708738E-2</v>
      </c>
      <c r="R51" s="28">
        <f t="shared" si="4"/>
        <v>-1.0876761585357766E-2</v>
      </c>
      <c r="S51" s="28">
        <f t="shared" si="5"/>
        <v>-1.4968699645340148E-2</v>
      </c>
      <c r="T51" s="28">
        <f t="shared" si="6"/>
        <v>-4.8556394788324297E-2</v>
      </c>
      <c r="U51" s="28">
        <f t="shared" si="7"/>
        <v>-1.5917940531287651E-2</v>
      </c>
      <c r="V51" s="28">
        <f t="shared" si="8"/>
        <v>-1.0229205971642284E-2</v>
      </c>
      <c r="W51" s="28">
        <f t="shared" si="9"/>
        <v>1.0069628052136233E-2</v>
      </c>
      <c r="X51" s="28">
        <f t="shared" si="10"/>
        <v>-1.6970490025280456E-2</v>
      </c>
    </row>
    <row r="52" spans="2:24" x14ac:dyDescent="0.2">
      <c r="B52" s="8">
        <f>+'Simulation and  VaR'!B65/'Simulation and  VaR'!B64-1</f>
        <v>-5.4273200641998365E-2</v>
      </c>
      <c r="C52" s="8">
        <f>+'Simulation and  VaR'!C65/'Simulation and  VaR'!C64-1</f>
        <v>-2.0202020202020221E-2</v>
      </c>
      <c r="D52" s="8">
        <f>+'Simulation and  VaR'!D65/'Simulation and  VaR'!D64-1</f>
        <v>-1.7567567567567499E-2</v>
      </c>
      <c r="E52" s="8">
        <f>+'Simulation and  VaR'!E65/'Simulation and  VaR'!E64-1</f>
        <v>-1.6883116883116944E-2</v>
      </c>
      <c r="F52" s="8">
        <f>+'Simulation and  VaR'!F65/'Simulation and  VaR'!F64-1</f>
        <v>-1.1278195488721776E-2</v>
      </c>
      <c r="G52" s="8">
        <f>+'Simulation and  VaR'!G65/'Simulation and  VaR'!G64-1</f>
        <v>-1.1778563015312105E-2</v>
      </c>
      <c r="H52" s="8">
        <f>+'Simulation and  VaR'!H65/'Simulation and  VaR'!H64-1</f>
        <v>-1.0626992561105775E-3</v>
      </c>
      <c r="I52" s="8">
        <f>+'Simulation and  VaR'!I65/'Simulation and  VaR'!I64-1</f>
        <v>2.1171489061397208E-2</v>
      </c>
      <c r="J52" s="8">
        <f>+'Simulation and  VaR'!J65/'Simulation and  VaR'!J64-1</f>
        <v>0</v>
      </c>
      <c r="K52" s="8">
        <f>+'Simulation and  VaR'!K65/'Simulation and  VaR'!K64-1</f>
        <v>1.1241368235104243E-3</v>
      </c>
      <c r="L52" s="8">
        <f>+'Simulation and  VaR'!L65/'Simulation and  VaR'!L64-1</f>
        <v>-7.1008441238018527E-3</v>
      </c>
      <c r="N52" s="28">
        <f t="shared" si="0"/>
        <v>-5.8794125134423419E-2</v>
      </c>
      <c r="O52" s="28">
        <f t="shared" si="1"/>
        <v>-2.2718790220596814E-2</v>
      </c>
      <c r="P52" s="28">
        <f t="shared" si="2"/>
        <v>-1.9859775891018443E-2</v>
      </c>
      <c r="Q52" s="28">
        <f t="shared" si="3"/>
        <v>-1.9095876155626263E-2</v>
      </c>
      <c r="R52" s="28">
        <f t="shared" si="4"/>
        <v>-1.3459304900166549E-2</v>
      </c>
      <c r="S52" s="28">
        <f t="shared" si="5"/>
        <v>-1.3956564986233714E-2</v>
      </c>
      <c r="T52" s="28">
        <f t="shared" si="6"/>
        <v>-6.4060793011709825E-3</v>
      </c>
      <c r="U52" s="28">
        <f t="shared" si="7"/>
        <v>8.7697229323598289E-3</v>
      </c>
      <c r="V52" s="28">
        <f t="shared" si="8"/>
        <v>-1.0229205971642284E-2</v>
      </c>
      <c r="W52" s="28">
        <f t="shared" si="9"/>
        <v>2.6910521053818389E-3</v>
      </c>
      <c r="X52" s="28">
        <f t="shared" si="10"/>
        <v>-3.5766090100461463E-3</v>
      </c>
    </row>
    <row r="53" spans="2:24" x14ac:dyDescent="0.2">
      <c r="B53" s="8">
        <f>+'Simulation and  VaR'!B66/'Simulation and  VaR'!B65-1</f>
        <v>-5.0156639989847207E-2</v>
      </c>
      <c r="C53" s="8">
        <f>+'Simulation and  VaR'!C66/'Simulation and  VaR'!C65-1</f>
        <v>2.0618556701030855E-2</v>
      </c>
      <c r="D53" s="8">
        <f>+'Simulation and  VaR'!D66/'Simulation and  VaR'!D65-1</f>
        <v>-1.3755158184318717E-3</v>
      </c>
      <c r="E53" s="8">
        <f>+'Simulation and  VaR'!E66/'Simulation and  VaR'!E65-1</f>
        <v>1.3210039630120463E-3</v>
      </c>
      <c r="F53" s="8">
        <f>+'Simulation and  VaR'!F66/'Simulation and  VaR'!F65-1</f>
        <v>-8.8719898605830183E-3</v>
      </c>
      <c r="G53" s="8">
        <f>+'Simulation and  VaR'!G66/'Simulation and  VaR'!G65-1</f>
        <v>0</v>
      </c>
      <c r="H53" s="8">
        <f>+'Simulation and  VaR'!H66/'Simulation and  VaR'!H65-1</f>
        <v>8.4680851063829943E-2</v>
      </c>
      <c r="I53" s="8">
        <f>+'Simulation and  VaR'!I66/'Simulation and  VaR'!I65-1</f>
        <v>3.4554250172771361E-3</v>
      </c>
      <c r="J53" s="8">
        <f>+'Simulation and  VaR'!J66/'Simulation and  VaR'!J65-1</f>
        <v>0</v>
      </c>
      <c r="K53" s="8">
        <f>+'Simulation and  VaR'!K66/'Simulation and  VaR'!K65-1</f>
        <v>6.817452678858027E-3</v>
      </c>
      <c r="L53" s="8">
        <f>+'Simulation and  VaR'!L66/'Simulation and  VaR'!L65-1</f>
        <v>-2.6592042096881929E-2</v>
      </c>
      <c r="N53" s="28">
        <f t="shared" si="0"/>
        <v>-5.4677564482272262E-2</v>
      </c>
      <c r="O53" s="28">
        <f t="shared" si="1"/>
        <v>1.8101786682454261E-2</v>
      </c>
      <c r="P53" s="28">
        <f t="shared" si="2"/>
        <v>-3.6677241418828156E-3</v>
      </c>
      <c r="Q53" s="28">
        <f t="shared" si="3"/>
        <v>-8.9175530949727215E-4</v>
      </c>
      <c r="R53" s="28">
        <f t="shared" si="4"/>
        <v>-1.1053099272027791E-2</v>
      </c>
      <c r="S53" s="28">
        <f t="shared" si="5"/>
        <v>-2.1780019709216093E-3</v>
      </c>
      <c r="T53" s="28">
        <f t="shared" si="6"/>
        <v>7.9337471018769534E-2</v>
      </c>
      <c r="U53" s="28">
        <f t="shared" si="7"/>
        <v>-8.9463411117602434E-3</v>
      </c>
      <c r="V53" s="28">
        <f t="shared" si="8"/>
        <v>-1.0229205971642284E-2</v>
      </c>
      <c r="W53" s="28">
        <f t="shared" si="9"/>
        <v>8.3843679607294407E-3</v>
      </c>
      <c r="X53" s="28">
        <f t="shared" si="10"/>
        <v>-2.3067806983126223E-2</v>
      </c>
    </row>
    <row r="54" spans="2:24" x14ac:dyDescent="0.2">
      <c r="B54" s="8">
        <f>+'Simulation and  VaR'!B67/'Simulation and  VaR'!B66-1</f>
        <v>-0.15807624205935378</v>
      </c>
      <c r="C54" s="8">
        <f>+'Simulation and  VaR'!C67/'Simulation and  VaR'!C66-1</f>
        <v>3.3670033670034627E-3</v>
      </c>
      <c r="D54" s="8">
        <f>+'Simulation and  VaR'!D67/'Simulation and  VaR'!D66-1</f>
        <v>-8.2644628099173278E-3</v>
      </c>
      <c r="E54" s="8">
        <f>+'Simulation and  VaR'!E67/'Simulation and  VaR'!E66-1</f>
        <v>-6.5963060686017316E-3</v>
      </c>
      <c r="F54" s="8">
        <f>+'Simulation and  VaR'!F67/'Simulation and  VaR'!F66-1</f>
        <v>-1.4066496163682829E-2</v>
      </c>
      <c r="G54" s="8">
        <f>+'Simulation and  VaR'!G67/'Simulation and  VaR'!G66-1</f>
        <v>-1.7878426698450522E-2</v>
      </c>
      <c r="H54" s="8">
        <f>+'Simulation and  VaR'!H67/'Simulation and  VaR'!H66-1</f>
        <v>1.9517457826598639E-2</v>
      </c>
      <c r="I54" s="8">
        <f>+'Simulation and  VaR'!I67/'Simulation and  VaR'!I66-1</f>
        <v>6.0835629017447435E-2</v>
      </c>
      <c r="J54" s="8">
        <f>+'Simulation and  VaR'!J67/'Simulation and  VaR'!J66-1</f>
        <v>0</v>
      </c>
      <c r="K54" s="8">
        <f>+'Simulation and  VaR'!K67/'Simulation and  VaR'!K66-1</f>
        <v>3.313948856846971E-2</v>
      </c>
      <c r="L54" s="8">
        <f>+'Simulation and  VaR'!L67/'Simulation and  VaR'!L66-1</f>
        <v>-2.953013321380582E-2</v>
      </c>
      <c r="N54" s="28">
        <f t="shared" si="0"/>
        <v>-0.16259716655177883</v>
      </c>
      <c r="O54" s="28">
        <f t="shared" si="1"/>
        <v>8.5023334842686867E-4</v>
      </c>
      <c r="P54" s="28">
        <f t="shared" si="2"/>
        <v>-1.0556671133368271E-2</v>
      </c>
      <c r="Q54" s="28">
        <f t="shared" si="3"/>
        <v>-8.8090653411110505E-3</v>
      </c>
      <c r="R54" s="28">
        <f t="shared" si="4"/>
        <v>-1.6247605575127604E-2</v>
      </c>
      <c r="S54" s="28">
        <f t="shared" si="5"/>
        <v>-2.0056428669372132E-2</v>
      </c>
      <c r="T54" s="28">
        <f t="shared" si="6"/>
        <v>1.4174077781538234E-2</v>
      </c>
      <c r="U54" s="28">
        <f t="shared" si="7"/>
        <v>4.8433862888410055E-2</v>
      </c>
      <c r="V54" s="28">
        <f t="shared" si="8"/>
        <v>-1.0229205971642284E-2</v>
      </c>
      <c r="W54" s="28">
        <f t="shared" si="9"/>
        <v>3.4706403850341128E-2</v>
      </c>
      <c r="X54" s="28">
        <f t="shared" si="10"/>
        <v>-2.6005898100050114E-2</v>
      </c>
    </row>
    <row r="55" spans="2:24" x14ac:dyDescent="0.2">
      <c r="B55" s="8">
        <f>+'Simulation and  VaR'!B68/'Simulation and  VaR'!B67-1</f>
        <v>-5.3533840142821476E-2</v>
      </c>
      <c r="C55" s="8">
        <f>+'Simulation and  VaR'!C68/'Simulation and  VaR'!C67-1</f>
        <v>2.1812080536912637E-2</v>
      </c>
      <c r="D55" s="8">
        <f>+'Simulation and  VaR'!D68/'Simulation and  VaR'!D67-1</f>
        <v>1.1111111111111072E-2</v>
      </c>
      <c r="E55" s="8">
        <f>+'Simulation and  VaR'!E68/'Simulation and  VaR'!E67-1</f>
        <v>0</v>
      </c>
      <c r="F55" s="8">
        <f>+'Simulation and  VaR'!F68/'Simulation and  VaR'!F67-1</f>
        <v>0</v>
      </c>
      <c r="G55" s="8">
        <f>+'Simulation and  VaR'!G68/'Simulation and  VaR'!G67-1</f>
        <v>0</v>
      </c>
      <c r="H55" s="8">
        <f>+'Simulation and  VaR'!H68/'Simulation and  VaR'!H67-1</f>
        <v>2.5300625300625157E-2</v>
      </c>
      <c r="I55" s="8">
        <f>+'Simulation and  VaR'!I68/'Simulation and  VaR'!I67-1</f>
        <v>5.2802423717809965E-2</v>
      </c>
      <c r="J55" s="8">
        <f>+'Simulation and  VaR'!J68/'Simulation and  VaR'!J67-1</f>
        <v>0</v>
      </c>
      <c r="K55" s="8">
        <f>+'Simulation and  VaR'!K68/'Simulation and  VaR'!K67-1</f>
        <v>4.703523787493058E-3</v>
      </c>
      <c r="L55" s="8">
        <f>+'Simulation and  VaR'!L68/'Simulation and  VaR'!L67-1</f>
        <v>-2.3054383874810958E-2</v>
      </c>
      <c r="N55" s="28">
        <f t="shared" si="0"/>
        <v>-5.8054764635246531E-2</v>
      </c>
      <c r="O55" s="28">
        <f t="shared" si="1"/>
        <v>1.9295310518336044E-2</v>
      </c>
      <c r="P55" s="28">
        <f t="shared" si="2"/>
        <v>8.8189027876601281E-3</v>
      </c>
      <c r="Q55" s="28">
        <f t="shared" si="3"/>
        <v>-2.2127592725093184E-3</v>
      </c>
      <c r="R55" s="28">
        <f t="shared" si="4"/>
        <v>-2.1811094114447733E-3</v>
      </c>
      <c r="S55" s="28">
        <f t="shared" si="5"/>
        <v>-2.1780019709216093E-3</v>
      </c>
      <c r="T55" s="28">
        <f t="shared" si="6"/>
        <v>1.9957245255564752E-2</v>
      </c>
      <c r="U55" s="28">
        <f t="shared" si="7"/>
        <v>4.0400657588772586E-2</v>
      </c>
      <c r="V55" s="28">
        <f t="shared" si="8"/>
        <v>-1.0229205971642284E-2</v>
      </c>
      <c r="W55" s="28">
        <f t="shared" si="9"/>
        <v>6.2704390693644725E-3</v>
      </c>
      <c r="X55" s="28">
        <f t="shared" si="10"/>
        <v>-1.9530148761055251E-2</v>
      </c>
    </row>
    <row r="56" spans="2:24" x14ac:dyDescent="0.2">
      <c r="B56" s="8">
        <f>+'Simulation and  VaR'!B69/'Simulation and  VaR'!B68-1</f>
        <v>0.1666918573171654</v>
      </c>
      <c r="C56" s="8">
        <f>+'Simulation and  VaR'!C69/'Simulation and  VaR'!C68-1</f>
        <v>-1.6420361247947435E-3</v>
      </c>
      <c r="D56" s="8">
        <f>+'Simulation and  VaR'!D69/'Simulation and  VaR'!D68-1</f>
        <v>-4.1208791208789952E-3</v>
      </c>
      <c r="E56" s="8">
        <f>+'Simulation and  VaR'!E69/'Simulation and  VaR'!E68-1</f>
        <v>1.3280212483399723E-3</v>
      </c>
      <c r="F56" s="8">
        <f>+'Simulation and  VaR'!F69/'Simulation and  VaR'!F68-1</f>
        <v>-5.188067444876765E-3</v>
      </c>
      <c r="G56" s="8">
        <f>+'Simulation and  VaR'!G69/'Simulation and  VaR'!G68-1</f>
        <v>1.2135922330096527E-3</v>
      </c>
      <c r="H56" s="8">
        <f>+'Simulation and  VaR'!H69/'Simulation and  VaR'!H68-1</f>
        <v>5.9110527303434246E-3</v>
      </c>
      <c r="I56" s="8">
        <f>+'Simulation and  VaR'!I69/'Simulation and  VaR'!I68-1</f>
        <v>-4.9331963001028045E-3</v>
      </c>
      <c r="J56" s="8">
        <f>+'Simulation and  VaR'!J69/'Simulation and  VaR'!J68-1</f>
        <v>0</v>
      </c>
      <c r="K56" s="8">
        <f>+'Simulation and  VaR'!K69/'Simulation and  VaR'!K68-1</f>
        <v>3.9907904834997066E-3</v>
      </c>
      <c r="L56" s="8">
        <f>+'Simulation and  VaR'!L69/'Simulation and  VaR'!L68-1</f>
        <v>3.032200652582473E-3</v>
      </c>
      <c r="N56" s="28">
        <f t="shared" si="0"/>
        <v>0.16217093282474035</v>
      </c>
      <c r="O56" s="28">
        <f t="shared" si="1"/>
        <v>-4.1588061433713375E-3</v>
      </c>
      <c r="P56" s="28">
        <f t="shared" si="2"/>
        <v>-6.4130874443299388E-3</v>
      </c>
      <c r="Q56" s="28">
        <f t="shared" si="3"/>
        <v>-8.8473802416934614E-4</v>
      </c>
      <c r="R56" s="28">
        <f t="shared" si="4"/>
        <v>-7.3691768563215378E-3</v>
      </c>
      <c r="S56" s="28">
        <f t="shared" si="5"/>
        <v>-9.6440973791195664E-4</v>
      </c>
      <c r="T56" s="28">
        <f t="shared" si="6"/>
        <v>5.6767268528301953E-4</v>
      </c>
      <c r="U56" s="28">
        <f t="shared" si="7"/>
        <v>-1.7334962429140184E-2</v>
      </c>
      <c r="V56" s="28">
        <f t="shared" si="8"/>
        <v>-1.0229205971642284E-2</v>
      </c>
      <c r="W56" s="28">
        <f t="shared" si="9"/>
        <v>5.5577057653711211E-3</v>
      </c>
      <c r="X56" s="28">
        <f t="shared" si="10"/>
        <v>6.5564357663381798E-3</v>
      </c>
    </row>
    <row r="57" spans="2:24" x14ac:dyDescent="0.2">
      <c r="B57" s="8">
        <f>+'Simulation and  VaR'!B70/'Simulation and  VaR'!B69-1</f>
        <v>-5.3985503434353932E-3</v>
      </c>
      <c r="C57" s="8">
        <f>+'Simulation and  VaR'!C70/'Simulation and  VaR'!C69-1</f>
        <v>1.9736842105263275E-2</v>
      </c>
      <c r="D57" s="8">
        <f>+'Simulation and  VaR'!D70/'Simulation and  VaR'!D69-1</f>
        <v>8.2758620689653561E-3</v>
      </c>
      <c r="E57" s="8">
        <f>+'Simulation and  VaR'!E70/'Simulation and  VaR'!E69-1</f>
        <v>5.3050397877985045E-3</v>
      </c>
      <c r="F57" s="8">
        <f>+'Simulation and  VaR'!F70/'Simulation and  VaR'!F69-1</f>
        <v>1.0430247718383301E-2</v>
      </c>
      <c r="G57" s="8">
        <f>+'Simulation and  VaR'!G70/'Simulation and  VaR'!G69-1</f>
        <v>0</v>
      </c>
      <c r="H57" s="8">
        <f>+'Simulation and  VaR'!H70/'Simulation and  VaR'!H69-1</f>
        <v>4.3839194105026458E-3</v>
      </c>
      <c r="I57" s="8">
        <f>+'Simulation and  VaR'!I70/'Simulation and  VaR'!I69-1</f>
        <v>1.8591200165255062E-2</v>
      </c>
      <c r="J57" s="8">
        <f>+'Simulation and  VaR'!J70/'Simulation and  VaR'!J69-1</f>
        <v>0</v>
      </c>
      <c r="K57" s="8">
        <f>+'Simulation and  VaR'!K70/'Simulation and  VaR'!K69-1</f>
        <v>-2.0256841461548936E-3</v>
      </c>
      <c r="L57" s="8">
        <f>+'Simulation and  VaR'!L70/'Simulation and  VaR'!L69-1</f>
        <v>1.84010777774124E-3</v>
      </c>
      <c r="N57" s="28">
        <f t="shared" si="0"/>
        <v>-9.9194748358604461E-3</v>
      </c>
      <c r="O57" s="28">
        <f t="shared" si="1"/>
        <v>1.7220072086686682E-2</v>
      </c>
      <c r="P57" s="28">
        <f t="shared" si="2"/>
        <v>5.9836537455144126E-3</v>
      </c>
      <c r="Q57" s="28">
        <f t="shared" si="3"/>
        <v>3.0922805152891861E-3</v>
      </c>
      <c r="R57" s="28">
        <f t="shared" si="4"/>
        <v>8.249138306938528E-3</v>
      </c>
      <c r="S57" s="28">
        <f t="shared" si="5"/>
        <v>-2.1780019709216093E-3</v>
      </c>
      <c r="T57" s="28">
        <f t="shared" si="6"/>
        <v>-9.5946063455775929E-4</v>
      </c>
      <c r="U57" s="28">
        <f t="shared" si="7"/>
        <v>6.1894340362176822E-3</v>
      </c>
      <c r="V57" s="28">
        <f t="shared" si="8"/>
        <v>-1.0229205971642284E-2</v>
      </c>
      <c r="W57" s="28">
        <f t="shared" si="9"/>
        <v>-4.5876886428347901E-4</v>
      </c>
      <c r="X57" s="28">
        <f t="shared" si="10"/>
        <v>5.3643428914969468E-3</v>
      </c>
    </row>
    <row r="58" spans="2:24" x14ac:dyDescent="0.2">
      <c r="B58" s="8">
        <f>+'Simulation and  VaR'!B71/'Simulation and  VaR'!B70-1</f>
        <v>-5.4272988969504832E-3</v>
      </c>
      <c r="C58" s="8">
        <f>+'Simulation and  VaR'!C71/'Simulation and  VaR'!C70-1</f>
        <v>-9.6774193548387899E-3</v>
      </c>
      <c r="D58" s="8">
        <f>+'Simulation and  VaR'!D71/'Simulation and  VaR'!D70-1</f>
        <v>0</v>
      </c>
      <c r="E58" s="8">
        <f>+'Simulation and  VaR'!E71/'Simulation and  VaR'!E70-1</f>
        <v>-1.3192612137203907E-3</v>
      </c>
      <c r="F58" s="8">
        <f>+'Simulation and  VaR'!F71/'Simulation and  VaR'!F70-1</f>
        <v>1.290322580645098E-3</v>
      </c>
      <c r="G58" s="8">
        <f>+'Simulation and  VaR'!G71/'Simulation and  VaR'!G70-1</f>
        <v>-1.2121212121212199E-3</v>
      </c>
      <c r="H58" s="8">
        <f>+'Simulation and  VaR'!H71/'Simulation and  VaR'!H70-1</f>
        <v>1.5601783060921193E-2</v>
      </c>
      <c r="I58" s="8">
        <f>+'Simulation and  VaR'!I71/'Simulation and  VaR'!I70-1</f>
        <v>0.2048266071790712</v>
      </c>
      <c r="J58" s="8">
        <f>+'Simulation and  VaR'!J71/'Simulation and  VaR'!J70-1</f>
        <v>0</v>
      </c>
      <c r="K58" s="8">
        <f>+'Simulation and  VaR'!K71/'Simulation and  VaR'!K70-1</f>
        <v>7.6596070621581802E-4</v>
      </c>
      <c r="L58" s="8">
        <f>+'Simulation and  VaR'!L71/'Simulation and  VaR'!L70-1</f>
        <v>-6.2317557151758685E-4</v>
      </c>
      <c r="N58" s="28">
        <f t="shared" si="0"/>
        <v>-9.9482233893755361E-3</v>
      </c>
      <c r="O58" s="28">
        <f t="shared" si="1"/>
        <v>-1.2194189373415383E-2</v>
      </c>
      <c r="P58" s="28">
        <f t="shared" si="2"/>
        <v>-2.292208323450944E-3</v>
      </c>
      <c r="Q58" s="28">
        <f t="shared" si="3"/>
        <v>-3.5320204862297091E-3</v>
      </c>
      <c r="R58" s="28">
        <f t="shared" si="4"/>
        <v>-8.9078683079967533E-4</v>
      </c>
      <c r="S58" s="28">
        <f t="shared" si="5"/>
        <v>-3.3901231830428293E-3</v>
      </c>
      <c r="T58" s="28">
        <f t="shared" si="6"/>
        <v>1.0258403015860788E-2</v>
      </c>
      <c r="U58" s="28">
        <f t="shared" si="7"/>
        <v>0.19242484105003382</v>
      </c>
      <c r="V58" s="28">
        <f t="shared" si="8"/>
        <v>-1.0229205971642284E-2</v>
      </c>
      <c r="W58" s="28">
        <f t="shared" si="9"/>
        <v>2.3328759880872326E-3</v>
      </c>
      <c r="X58" s="28">
        <f t="shared" si="10"/>
        <v>2.9010595422381195E-3</v>
      </c>
    </row>
    <row r="59" spans="2:24" x14ac:dyDescent="0.2">
      <c r="B59" s="8">
        <f>+'Simulation and  VaR'!B72/'Simulation and  VaR'!B71-1</f>
        <v>6.0056716714089298E-2</v>
      </c>
      <c r="C59" s="8">
        <f>+'Simulation and  VaR'!C72/'Simulation and  VaR'!C71-1</f>
        <v>-3.2573289902279035E-3</v>
      </c>
      <c r="D59" s="8">
        <f>+'Simulation and  VaR'!D72/'Simulation and  VaR'!D71-1</f>
        <v>-9.5759233926128173E-3</v>
      </c>
      <c r="E59" s="8">
        <f>+'Simulation and  VaR'!E72/'Simulation and  VaR'!E71-1</f>
        <v>-6.6050198150594541E-3</v>
      </c>
      <c r="F59" s="8">
        <f>+'Simulation and  VaR'!F72/'Simulation and  VaR'!F71-1</f>
        <v>-7.7319587628865705E-3</v>
      </c>
      <c r="G59" s="8">
        <f>+'Simulation and  VaR'!G72/'Simulation and  VaR'!G71-1</f>
        <v>-3.6407766990292911E-3</v>
      </c>
      <c r="H59" s="8">
        <f>+'Simulation and  VaR'!H72/'Simulation and  VaR'!H71-1</f>
        <v>-2.0208485735186521E-2</v>
      </c>
      <c r="I59" s="8">
        <f>+'Simulation and  VaR'!I72/'Simulation and  VaR'!I71-1</f>
        <v>7.7428042417101661E-2</v>
      </c>
      <c r="J59" s="8">
        <f>+'Simulation and  VaR'!J72/'Simulation and  VaR'!J71-1</f>
        <v>0</v>
      </c>
      <c r="K59" s="8">
        <f>+'Simulation and  VaR'!K72/'Simulation and  VaR'!K71-1</f>
        <v>-6.5822203513068889E-2</v>
      </c>
      <c r="L59" s="8">
        <f>+'Simulation and  VaR'!L72/'Simulation and  VaR'!L71-1</f>
        <v>-1.2340006563833272E-2</v>
      </c>
      <c r="N59" s="28">
        <f t="shared" si="0"/>
        <v>5.5535792221664243E-2</v>
      </c>
      <c r="O59" s="28">
        <f t="shared" si="1"/>
        <v>-5.7740990088044975E-3</v>
      </c>
      <c r="P59" s="28">
        <f t="shared" si="2"/>
        <v>-1.1868131716063761E-2</v>
      </c>
      <c r="Q59" s="28">
        <f t="shared" si="3"/>
        <v>-8.817779087568773E-3</v>
      </c>
      <c r="R59" s="28">
        <f t="shared" si="4"/>
        <v>-9.9130681743313433E-3</v>
      </c>
      <c r="S59" s="28">
        <f t="shared" si="5"/>
        <v>-5.8187786699509005E-3</v>
      </c>
      <c r="T59" s="28">
        <f t="shared" si="6"/>
        <v>-2.5551865780246926E-2</v>
      </c>
      <c r="U59" s="28">
        <f t="shared" si="7"/>
        <v>6.5026276288064289E-2</v>
      </c>
      <c r="V59" s="28">
        <f t="shared" si="8"/>
        <v>-1.0229205971642284E-2</v>
      </c>
      <c r="W59" s="28">
        <f t="shared" si="9"/>
        <v>-6.4255288231197472E-2</v>
      </c>
      <c r="X59" s="28">
        <f t="shared" si="10"/>
        <v>-8.8157714500775655E-3</v>
      </c>
    </row>
    <row r="60" spans="2:24" x14ac:dyDescent="0.2">
      <c r="B60" s="8">
        <f>+'Simulation and  VaR'!B73/'Simulation and  VaR'!B72-1</f>
        <v>1.8039700425640737E-2</v>
      </c>
      <c r="C60" s="8">
        <f>+'Simulation and  VaR'!C73/'Simulation and  VaR'!C72-1</f>
        <v>0</v>
      </c>
      <c r="D60" s="8">
        <f>+'Simulation and  VaR'!D73/'Simulation and  VaR'!D72-1</f>
        <v>-2.7624309392265678E-3</v>
      </c>
      <c r="E60" s="8">
        <f>+'Simulation and  VaR'!E73/'Simulation and  VaR'!E72-1</f>
        <v>-1.3297872340425343E-3</v>
      </c>
      <c r="F60" s="8">
        <f>+'Simulation and  VaR'!F73/'Simulation and  VaR'!F72-1</f>
        <v>2.5974025974024872E-3</v>
      </c>
      <c r="G60" s="8">
        <f>+'Simulation and  VaR'!G73/'Simulation and  VaR'!G72-1</f>
        <v>3.6540803897686658E-3</v>
      </c>
      <c r="H60" s="8">
        <f>+'Simulation and  VaR'!H73/'Simulation and  VaR'!H72-1</f>
        <v>2.3331777881474558E-3</v>
      </c>
      <c r="I60" s="8">
        <f>+'Simulation and  VaR'!I73/'Simulation and  VaR'!I72-1</f>
        <v>3.9056397437900348E-2</v>
      </c>
      <c r="J60" s="8">
        <f>+'Simulation and  VaR'!J73/'Simulation and  VaR'!J72-1</f>
        <v>0</v>
      </c>
      <c r="K60" s="8">
        <f>+'Simulation and  VaR'!K73/'Simulation and  VaR'!K72-1</f>
        <v>3.6049322026954211E-3</v>
      </c>
      <c r="L60" s="8">
        <f>+'Simulation and  VaR'!L73/'Simulation and  VaR'!L72-1</f>
        <v>1.5285438957930442E-3</v>
      </c>
      <c r="N60" s="28">
        <f t="shared" si="0"/>
        <v>1.3518775933215684E-2</v>
      </c>
      <c r="O60" s="28">
        <f t="shared" si="1"/>
        <v>-2.516770018576594E-3</v>
      </c>
      <c r="P60" s="28">
        <f t="shared" si="2"/>
        <v>-5.0546392626775113E-3</v>
      </c>
      <c r="Q60" s="28">
        <f t="shared" si="3"/>
        <v>-3.5425465065518527E-3</v>
      </c>
      <c r="R60" s="28">
        <f t="shared" si="4"/>
        <v>4.1629318595771394E-4</v>
      </c>
      <c r="S60" s="28">
        <f t="shared" si="5"/>
        <v>1.4760784188470565E-3</v>
      </c>
      <c r="T60" s="28">
        <f t="shared" si="6"/>
        <v>-3.0102022569129493E-3</v>
      </c>
      <c r="U60" s="28">
        <f t="shared" si="7"/>
        <v>2.6654631308862968E-2</v>
      </c>
      <c r="V60" s="28">
        <f t="shared" si="8"/>
        <v>-1.0229205971642284E-2</v>
      </c>
      <c r="W60" s="28">
        <f t="shared" si="9"/>
        <v>5.1718474845668357E-3</v>
      </c>
      <c r="X60" s="28">
        <f t="shared" si="10"/>
        <v>5.052779009548751E-3</v>
      </c>
    </row>
    <row r="61" spans="2:24" x14ac:dyDescent="0.2">
      <c r="B61" s="8">
        <f>+'Simulation and  VaR'!B74/'Simulation and  VaR'!B73-1</f>
        <v>1.0128579437861163E-2</v>
      </c>
      <c r="C61" s="8">
        <f>+'Simulation and  VaR'!C74/'Simulation and  VaR'!C73-1</f>
        <v>1.6339869281045694E-2</v>
      </c>
      <c r="D61" s="8">
        <f>+'Simulation and  VaR'!D74/'Simulation and  VaR'!D73-1</f>
        <v>-2.7700831024930483E-3</v>
      </c>
      <c r="E61" s="8">
        <f>+'Simulation and  VaR'!E74/'Simulation and  VaR'!E73-1</f>
        <v>-9.320905459387574E-3</v>
      </c>
      <c r="F61" s="8">
        <f>+'Simulation and  VaR'!F74/'Simulation and  VaR'!F73-1</f>
        <v>-9.0673575129534001E-3</v>
      </c>
      <c r="G61" s="8">
        <f>+'Simulation and  VaR'!G74/'Simulation and  VaR'!G73-1</f>
        <v>-4.8543689320389438E-3</v>
      </c>
      <c r="H61" s="8">
        <f>+'Simulation and  VaR'!H74/'Simulation and  VaR'!H73-1</f>
        <v>3.4450651769087459E-2</v>
      </c>
      <c r="I61" s="8">
        <f>+'Simulation and  VaR'!I74/'Simulation and  VaR'!I73-1</f>
        <v>5.2623665614193182E-3</v>
      </c>
      <c r="J61" s="8">
        <f>+'Simulation and  VaR'!J74/'Simulation and  VaR'!J73-1</f>
        <v>0</v>
      </c>
      <c r="K61" s="8">
        <f>+'Simulation and  VaR'!K74/'Simulation and  VaR'!K73-1</f>
        <v>-6.1226988856677433E-4</v>
      </c>
      <c r="L61" s="8">
        <f>+'Simulation and  VaR'!L74/'Simulation and  VaR'!L73-1</f>
        <v>-9.2899800928991638E-4</v>
      </c>
      <c r="N61" s="28">
        <f t="shared" si="0"/>
        <v>5.6076549454361097E-3</v>
      </c>
      <c r="O61" s="28">
        <f t="shared" si="1"/>
        <v>1.38230992624691E-2</v>
      </c>
      <c r="P61" s="28">
        <f t="shared" si="2"/>
        <v>-5.0622914259439919E-3</v>
      </c>
      <c r="Q61" s="28">
        <f t="shared" si="3"/>
        <v>-1.1533664731896893E-2</v>
      </c>
      <c r="R61" s="28">
        <f t="shared" si="4"/>
        <v>-1.1248466924398173E-2</v>
      </c>
      <c r="S61" s="28">
        <f t="shared" si="5"/>
        <v>-7.0323709029605531E-3</v>
      </c>
      <c r="T61" s="28">
        <f t="shared" si="6"/>
        <v>2.9107271724027054E-2</v>
      </c>
      <c r="U61" s="28">
        <f t="shared" si="7"/>
        <v>-7.1393995676180613E-3</v>
      </c>
      <c r="V61" s="28">
        <f t="shared" si="8"/>
        <v>-1.0229205971642284E-2</v>
      </c>
      <c r="W61" s="28">
        <f t="shared" si="9"/>
        <v>9.5464539330464022E-4</v>
      </c>
      <c r="X61" s="28">
        <f t="shared" si="10"/>
        <v>2.59523710446579E-3</v>
      </c>
    </row>
    <row r="62" spans="2:24" x14ac:dyDescent="0.2">
      <c r="B62" s="8">
        <f>+'Simulation and  VaR'!B75/'Simulation and  VaR'!B74-1</f>
        <v>0.16071137192702789</v>
      </c>
      <c r="C62" s="8">
        <f>+'Simulation and  VaR'!C75/'Simulation and  VaR'!C74-1</f>
        <v>5.4662379421221763E-2</v>
      </c>
      <c r="D62" s="8">
        <f>+'Simulation and  VaR'!D75/'Simulation and  VaR'!D74-1</f>
        <v>4.1666666666666519E-3</v>
      </c>
      <c r="E62" s="8">
        <f>+'Simulation and  VaR'!E75/'Simulation and  VaR'!E74-1</f>
        <v>-2.6881720430107503E-3</v>
      </c>
      <c r="F62" s="8">
        <f>+'Simulation and  VaR'!F75/'Simulation and  VaR'!F74-1</f>
        <v>0</v>
      </c>
      <c r="G62" s="8">
        <f>+'Simulation and  VaR'!G75/'Simulation and  VaR'!G74-1</f>
        <v>-1.2195121951219523E-2</v>
      </c>
      <c r="H62" s="8">
        <f>+'Simulation and  VaR'!H75/'Simulation and  VaR'!H74-1</f>
        <v>-4.8604860486048951E-3</v>
      </c>
      <c r="I62" s="8">
        <f>+'Simulation and  VaR'!I75/'Simulation and  VaR'!I74-1</f>
        <v>2.8417588991923592E-2</v>
      </c>
      <c r="J62" s="8">
        <f>+'Simulation and  VaR'!J75/'Simulation and  VaR'!J74-1</f>
        <v>0</v>
      </c>
      <c r="K62" s="8">
        <f>+'Simulation and  VaR'!K75/'Simulation and  VaR'!K74-1</f>
        <v>-1.1762783858846659E-2</v>
      </c>
      <c r="L62" s="8">
        <f>+'Simulation and  VaR'!L75/'Simulation and  VaR'!L74-1</f>
        <v>0</v>
      </c>
      <c r="N62" s="28">
        <f t="shared" si="0"/>
        <v>0.15619044743460284</v>
      </c>
      <c r="O62" s="28">
        <f t="shared" si="1"/>
        <v>5.214560940264517E-2</v>
      </c>
      <c r="P62" s="28">
        <f t="shared" si="2"/>
        <v>1.8744583432157079E-3</v>
      </c>
      <c r="Q62" s="28">
        <f t="shared" si="3"/>
        <v>-4.9009313155200691E-3</v>
      </c>
      <c r="R62" s="28">
        <f t="shared" si="4"/>
        <v>-2.1811094114447733E-3</v>
      </c>
      <c r="S62" s="28">
        <f t="shared" si="5"/>
        <v>-1.4373123922141132E-2</v>
      </c>
      <c r="T62" s="28">
        <f t="shared" si="6"/>
        <v>-1.02038660936653E-2</v>
      </c>
      <c r="U62" s="28">
        <f t="shared" si="7"/>
        <v>1.6015822862886213E-2</v>
      </c>
      <c r="V62" s="28">
        <f t="shared" si="8"/>
        <v>-1.0229205971642284E-2</v>
      </c>
      <c r="W62" s="28">
        <f t="shared" si="9"/>
        <v>-1.0195868576975246E-2</v>
      </c>
      <c r="X62" s="28">
        <f t="shared" si="10"/>
        <v>3.5242351137557064E-3</v>
      </c>
    </row>
    <row r="63" spans="2:24" x14ac:dyDescent="0.2">
      <c r="B63" s="8">
        <f>+'Simulation and  VaR'!B76/'Simulation and  VaR'!B75-1</f>
        <v>1.7339303464224409E-2</v>
      </c>
      <c r="C63" s="8">
        <f>+'Simulation and  VaR'!C76/'Simulation and  VaR'!C75-1</f>
        <v>-1.0670731707317027E-2</v>
      </c>
      <c r="D63" s="8">
        <f>+'Simulation and  VaR'!D76/'Simulation and  VaR'!D75-1</f>
        <v>-1.3831258644536604E-3</v>
      </c>
      <c r="E63" s="8">
        <f>+'Simulation and  VaR'!E76/'Simulation and  VaR'!E75-1</f>
        <v>5.3908355795149188E-3</v>
      </c>
      <c r="F63" s="8">
        <f>+'Simulation and  VaR'!F76/'Simulation and  VaR'!F75-1</f>
        <v>0</v>
      </c>
      <c r="G63" s="8">
        <f>+'Simulation and  VaR'!G76/'Simulation and  VaR'!G75-1</f>
        <v>-3.7037037037036535E-3</v>
      </c>
      <c r="H63" s="8">
        <f>+'Simulation and  VaR'!H76/'Simulation and  VaR'!H75-1</f>
        <v>9.3162083936324525E-3</v>
      </c>
      <c r="I63" s="8">
        <f>+'Simulation and  VaR'!I76/'Simulation and  VaR'!I75-1</f>
        <v>-5.8173356602675974E-2</v>
      </c>
      <c r="J63" s="8">
        <f>+'Simulation and  VaR'!J76/'Simulation and  VaR'!J75-1</f>
        <v>0</v>
      </c>
      <c r="K63" s="8">
        <f>+'Simulation and  VaR'!K76/'Simulation and  VaR'!K75-1</f>
        <v>-3.2650024797487132E-2</v>
      </c>
      <c r="L63" s="8">
        <f>+'Simulation and  VaR'!L76/'Simulation and  VaR'!L75-1</f>
        <v>0</v>
      </c>
      <c r="N63" s="28">
        <f t="shared" si="0"/>
        <v>1.2818378971799356E-2</v>
      </c>
      <c r="O63" s="28">
        <f t="shared" si="1"/>
        <v>-1.318750172589362E-2</v>
      </c>
      <c r="P63" s="28">
        <f t="shared" si="2"/>
        <v>-3.6753341879046044E-3</v>
      </c>
      <c r="Q63" s="28">
        <f t="shared" si="3"/>
        <v>3.1780763070056004E-3</v>
      </c>
      <c r="R63" s="28">
        <f t="shared" si="4"/>
        <v>-2.1811094114447733E-3</v>
      </c>
      <c r="S63" s="28">
        <f t="shared" si="5"/>
        <v>-5.8817056746252629E-3</v>
      </c>
      <c r="T63" s="28">
        <f t="shared" si="6"/>
        <v>3.9728283485720474E-3</v>
      </c>
      <c r="U63" s="28">
        <f t="shared" si="7"/>
        <v>-7.0575122731713347E-2</v>
      </c>
      <c r="V63" s="28">
        <f t="shared" si="8"/>
        <v>-1.0229205971642284E-2</v>
      </c>
      <c r="W63" s="28">
        <f t="shared" si="9"/>
        <v>-3.1083109515615718E-2</v>
      </c>
      <c r="X63" s="28">
        <f t="shared" si="10"/>
        <v>3.5242351137557064E-3</v>
      </c>
    </row>
    <row r="64" spans="2:24" x14ac:dyDescent="0.2">
      <c r="B64" s="8">
        <f>+'Simulation and  VaR'!B77/'Simulation and  VaR'!B76-1</f>
        <v>8.5245047161646159E-3</v>
      </c>
      <c r="C64" s="8">
        <f>+'Simulation and  VaR'!C77/'Simulation and  VaR'!C76-1</f>
        <v>-3.0816640986132571E-2</v>
      </c>
      <c r="D64" s="8">
        <f>+'Simulation and  VaR'!D77/'Simulation and  VaR'!D76-1</f>
        <v>-1.2465373961218829E-2</v>
      </c>
      <c r="E64" s="8">
        <f>+'Simulation and  VaR'!E77/'Simulation and  VaR'!E76-1</f>
        <v>-8.0428954423593657E-3</v>
      </c>
      <c r="F64" s="8">
        <f>+'Simulation and  VaR'!F77/'Simulation and  VaR'!F76-1</f>
        <v>-7.8431372549019329E-3</v>
      </c>
      <c r="G64" s="8">
        <f>+'Simulation and  VaR'!G77/'Simulation and  VaR'!G76-1</f>
        <v>-8.6741016109046498E-3</v>
      </c>
      <c r="H64" s="8">
        <f>+'Simulation and  VaR'!H77/'Simulation and  VaR'!H76-1</f>
        <v>4.5613406219195296E-2</v>
      </c>
      <c r="I64" s="8">
        <f>+'Simulation and  VaR'!I77/'Simulation and  VaR'!I76-1</f>
        <v>-1.8529956763434385E-2</v>
      </c>
      <c r="J64" s="8">
        <f>+'Simulation and  VaR'!J77/'Simulation and  VaR'!J76-1</f>
        <v>0</v>
      </c>
      <c r="K64" s="8">
        <f>+'Simulation and  VaR'!K77/'Simulation and  VaR'!K76-1</f>
        <v>4.9987182773647554E-3</v>
      </c>
      <c r="L64" s="8">
        <f>+'Simulation and  VaR'!L77/'Simulation and  VaR'!L76-1</f>
        <v>0</v>
      </c>
      <c r="N64" s="28">
        <f t="shared" si="0"/>
        <v>4.003580223739563E-3</v>
      </c>
      <c r="O64" s="28">
        <f t="shared" si="1"/>
        <v>-3.3333411004709164E-2</v>
      </c>
      <c r="P64" s="28">
        <f t="shared" si="2"/>
        <v>-1.4757582284669772E-2</v>
      </c>
      <c r="Q64" s="28">
        <f t="shared" si="3"/>
        <v>-1.0255654714868685E-2</v>
      </c>
      <c r="R64" s="28">
        <f t="shared" si="4"/>
        <v>-1.0024246666346706E-2</v>
      </c>
      <c r="S64" s="28">
        <f t="shared" si="5"/>
        <v>-1.0852103581826259E-2</v>
      </c>
      <c r="T64" s="28">
        <f t="shared" si="6"/>
        <v>4.0270026174134887E-2</v>
      </c>
      <c r="U64" s="28">
        <f t="shared" si="7"/>
        <v>-3.0931722892471765E-2</v>
      </c>
      <c r="V64" s="28">
        <f t="shared" si="8"/>
        <v>-1.0229205971642284E-2</v>
      </c>
      <c r="W64" s="28">
        <f t="shared" si="9"/>
        <v>6.5656335592361699E-3</v>
      </c>
      <c r="X64" s="28">
        <f t="shared" si="10"/>
        <v>3.5242351137557064E-3</v>
      </c>
    </row>
    <row r="65" spans="2:24" x14ac:dyDescent="0.2">
      <c r="B65" s="8">
        <f>+'Simulation and  VaR'!B78/'Simulation and  VaR'!B77-1</f>
        <v>6.1332056784350053E-2</v>
      </c>
      <c r="C65" s="8">
        <f>+'Simulation and  VaR'!C78/'Simulation and  VaR'!C77-1</f>
        <v>1.2718600953895098E-2</v>
      </c>
      <c r="D65" s="8">
        <f>+'Simulation and  VaR'!D78/'Simulation and  VaR'!D77-1</f>
        <v>-5.6100981767180924E-3</v>
      </c>
      <c r="E65" s="8">
        <f>+'Simulation and  VaR'!E78/'Simulation and  VaR'!E77-1</f>
        <v>-4.0540540540540126E-3</v>
      </c>
      <c r="F65" s="8">
        <f>+'Simulation and  VaR'!F78/'Simulation and  VaR'!F77-1</f>
        <v>-1.0540184453227908E-2</v>
      </c>
      <c r="G65" s="8">
        <f>+'Simulation and  VaR'!G78/'Simulation and  VaR'!G77-1</f>
        <v>-7.5000000000000622E-3</v>
      </c>
      <c r="H65" s="8">
        <f>+'Simulation and  VaR'!H78/'Simulation and  VaR'!H77-1</f>
        <v>1.1827219746314732E-2</v>
      </c>
      <c r="I65" s="8">
        <f>+'Simulation and  VaR'!I78/'Simulation and  VaR'!I77-1</f>
        <v>2.2813089993706903E-2</v>
      </c>
      <c r="J65" s="8">
        <f>+'Simulation and  VaR'!J78/'Simulation and  VaR'!J77-1</f>
        <v>0</v>
      </c>
      <c r="K65" s="8">
        <f>+'Simulation and  VaR'!K78/'Simulation and  VaR'!K77-1</f>
        <v>-1.7854865450834811E-3</v>
      </c>
      <c r="L65" s="8">
        <f>+'Simulation and  VaR'!L78/'Simulation and  VaR'!L77-1</f>
        <v>1.8265143464399891E-3</v>
      </c>
      <c r="N65" s="28">
        <f t="shared" si="0"/>
        <v>5.6811132291924998E-2</v>
      </c>
      <c r="O65" s="28">
        <f t="shared" si="1"/>
        <v>1.0201830935318505E-2</v>
      </c>
      <c r="P65" s="28">
        <f t="shared" si="2"/>
        <v>-7.902306500169036E-3</v>
      </c>
      <c r="Q65" s="28">
        <f t="shared" si="3"/>
        <v>-6.2668133265633315E-3</v>
      </c>
      <c r="R65" s="28">
        <f t="shared" si="4"/>
        <v>-1.2721293864672681E-2</v>
      </c>
      <c r="S65" s="28">
        <f t="shared" si="5"/>
        <v>-9.6780019709216715E-3</v>
      </c>
      <c r="T65" s="28">
        <f t="shared" si="6"/>
        <v>6.4838397012543271E-3</v>
      </c>
      <c r="U65" s="28">
        <f t="shared" si="7"/>
        <v>1.0411323864669524E-2</v>
      </c>
      <c r="V65" s="28">
        <f t="shared" si="8"/>
        <v>-1.0229205971642284E-2</v>
      </c>
      <c r="W65" s="28">
        <f t="shared" si="9"/>
        <v>-2.185712632120666E-4</v>
      </c>
      <c r="X65" s="28">
        <f t="shared" si="10"/>
        <v>5.3507494601956959E-3</v>
      </c>
    </row>
    <row r="66" spans="2:24" x14ac:dyDescent="0.2">
      <c r="B66" s="8">
        <f>+'Simulation and  VaR'!B79/'Simulation and  VaR'!B78-1</f>
        <v>6.7270163963505381E-2</v>
      </c>
      <c r="C66" s="8">
        <f>+'Simulation and  VaR'!C79/'Simulation and  VaR'!C78-1</f>
        <v>1.6412159262166215E-2</v>
      </c>
      <c r="D66" s="8">
        <f>+'Simulation and  VaR'!D79/'Simulation and  VaR'!D78-1</f>
        <v>9.873060648801113E-3</v>
      </c>
      <c r="E66" s="8">
        <f>+'Simulation and  VaR'!E79/'Simulation and  VaR'!E78-1</f>
        <v>1.3568521031206426E-3</v>
      </c>
      <c r="F66" s="8">
        <f>+'Simulation and  VaR'!F79/'Simulation and  VaR'!F78-1</f>
        <v>3.9946737683089761E-3</v>
      </c>
      <c r="G66" s="8">
        <f>+'Simulation and  VaR'!G79/'Simulation and  VaR'!G78-1</f>
        <v>-3.7783375314860423E-3</v>
      </c>
      <c r="H66" s="8">
        <f>+'Simulation and  VaR'!H79/'Simulation and  VaR'!H78-1</f>
        <v>-1.710994409622224E-2</v>
      </c>
      <c r="I66" s="8">
        <f>+'Simulation and  VaR'!I79/'Simulation and  VaR'!I78-1</f>
        <v>5.8452545762190278E-2</v>
      </c>
      <c r="J66" s="8">
        <f>+'Simulation and  VaR'!J79/'Simulation and  VaR'!J78-1</f>
        <v>0</v>
      </c>
      <c r="K66" s="8">
        <f>+'Simulation and  VaR'!K79/'Simulation and  VaR'!K78-1</f>
        <v>1.4352029300285229E-2</v>
      </c>
      <c r="L66" s="8">
        <f>+'Simulation and  VaR'!L79/'Simulation and  VaR'!L78-1</f>
        <v>-8.9501773461075906E-4</v>
      </c>
      <c r="N66" s="28">
        <f t="shared" si="0"/>
        <v>6.2749239471080326E-2</v>
      </c>
      <c r="O66" s="28">
        <f t="shared" si="1"/>
        <v>1.3895389243589622E-2</v>
      </c>
      <c r="P66" s="28">
        <f t="shared" si="2"/>
        <v>7.5808523253501695E-3</v>
      </c>
      <c r="Q66" s="28">
        <f t="shared" si="3"/>
        <v>-8.5590716938867576E-4</v>
      </c>
      <c r="R66" s="28">
        <f t="shared" si="4"/>
        <v>1.8135643568642028E-3</v>
      </c>
      <c r="S66" s="28">
        <f t="shared" si="5"/>
        <v>-5.9563395024076517E-3</v>
      </c>
      <c r="T66" s="28">
        <f t="shared" si="6"/>
        <v>-2.2453324141282646E-2</v>
      </c>
      <c r="U66" s="28">
        <f t="shared" si="7"/>
        <v>4.6050779633152898E-2</v>
      </c>
      <c r="V66" s="28">
        <f t="shared" si="8"/>
        <v>-1.0229205971642284E-2</v>
      </c>
      <c r="W66" s="28">
        <f t="shared" si="9"/>
        <v>1.5918944582156643E-2</v>
      </c>
      <c r="X66" s="28">
        <f t="shared" si="10"/>
        <v>2.6292173791449473E-3</v>
      </c>
    </row>
    <row r="67" spans="2:24" x14ac:dyDescent="0.2">
      <c r="B67" s="8">
        <f>+'Simulation and  VaR'!B80/'Simulation and  VaR'!B79-1</f>
        <v>3.5877257860624567E-2</v>
      </c>
      <c r="C67" s="8">
        <f>+'Simulation and  VaR'!C80/'Simulation and  VaR'!C79-1</f>
        <v>2.6412680566037849E-2</v>
      </c>
      <c r="D67" s="8">
        <f>+'Simulation and  VaR'!D80/'Simulation and  VaR'!D79-1</f>
        <v>9.7765363128490268E-3</v>
      </c>
      <c r="E67" s="8">
        <f>+'Simulation and  VaR'!E80/'Simulation and  VaR'!E79-1</f>
        <v>1.3550135501354976E-2</v>
      </c>
      <c r="F67" s="8">
        <f>+'Simulation and  VaR'!F80/'Simulation and  VaR'!F79-1</f>
        <v>9.2838196286471053E-3</v>
      </c>
      <c r="G67" s="8">
        <f>+'Simulation and  VaR'!G80/'Simulation and  VaR'!G79-1</f>
        <v>8.8495575221239076E-3</v>
      </c>
      <c r="H67" s="8">
        <f>+'Simulation and  VaR'!H80/'Simulation and  VaR'!H79-1</f>
        <v>-3.748707342295754E-2</v>
      </c>
      <c r="I67" s="8">
        <f>+'Simulation and  VaR'!I80/'Simulation and  VaR'!I79-1</f>
        <v>0.19183258247347768</v>
      </c>
      <c r="J67" s="8">
        <f>+'Simulation and  VaR'!J80/'Simulation and  VaR'!J79-1</f>
        <v>0</v>
      </c>
      <c r="K67" s="8">
        <f>+'Simulation and  VaR'!K80/'Simulation and  VaR'!K79-1</f>
        <v>4.5469812746662175E-2</v>
      </c>
      <c r="L67" s="8">
        <f>+'Simulation and  VaR'!L80/'Simulation and  VaR'!L79-1</f>
        <v>-0.11851360318513593</v>
      </c>
      <c r="N67" s="28">
        <f t="shared" si="0"/>
        <v>3.1356333368199513E-2</v>
      </c>
      <c r="O67" s="28">
        <f t="shared" si="1"/>
        <v>2.3895910547461256E-2</v>
      </c>
      <c r="P67" s="28">
        <f t="shared" si="2"/>
        <v>7.4843279893980832E-3</v>
      </c>
      <c r="Q67" s="28">
        <f t="shared" si="3"/>
        <v>1.1337376228845657E-2</v>
      </c>
      <c r="R67" s="28">
        <f t="shared" si="4"/>
        <v>7.1027102172023324E-3</v>
      </c>
      <c r="S67" s="28">
        <f t="shared" si="5"/>
        <v>6.6715555512022982E-3</v>
      </c>
      <c r="T67" s="28">
        <f t="shared" si="6"/>
        <v>-4.2830453468017948E-2</v>
      </c>
      <c r="U67" s="28">
        <f t="shared" si="7"/>
        <v>0.1794308163444403</v>
      </c>
      <c r="V67" s="28">
        <f t="shared" si="8"/>
        <v>-1.0229205971642284E-2</v>
      </c>
      <c r="W67" s="28">
        <f t="shared" si="9"/>
        <v>4.7036728028533592E-2</v>
      </c>
      <c r="X67" s="28">
        <f t="shared" si="10"/>
        <v>-0.11498936807138023</v>
      </c>
    </row>
    <row r="68" spans="2:24" x14ac:dyDescent="0.2">
      <c r="B68" s="8">
        <f>+'Simulation and  VaR'!B81/'Simulation and  VaR'!B80-1</f>
        <v>8.9477093426174381E-2</v>
      </c>
      <c r="C68" s="8">
        <f>+'Simulation and  VaR'!C81/'Simulation and  VaR'!C80-1</f>
        <v>1.1065343294022645E-2</v>
      </c>
      <c r="D68" s="8">
        <f>+'Simulation and  VaR'!D81/'Simulation and  VaR'!D80-1</f>
        <v>9.6818810511756226E-3</v>
      </c>
      <c r="E68" s="8">
        <f>+'Simulation and  VaR'!E81/'Simulation and  VaR'!E80-1</f>
        <v>2.673796791443861E-3</v>
      </c>
      <c r="F68" s="8">
        <f>+'Simulation and  VaR'!F81/'Simulation and  VaR'!F80-1</f>
        <v>7.8843626806834877E-3</v>
      </c>
      <c r="G68" s="8">
        <f>+'Simulation and  VaR'!G81/'Simulation and  VaR'!G80-1</f>
        <v>7.5187969924812581E-3</v>
      </c>
      <c r="H68" s="8">
        <f>+'Simulation and  VaR'!H81/'Simulation and  VaR'!H80-1</f>
        <v>-1.4325364849137046E-3</v>
      </c>
      <c r="I68" s="8">
        <f>+'Simulation and  VaR'!I81/'Simulation and  VaR'!I80-1</f>
        <v>0.10669430557249115</v>
      </c>
      <c r="J68" s="8">
        <f>+'Simulation and  VaR'!J81/'Simulation and  VaR'!J80-1</f>
        <v>0</v>
      </c>
      <c r="K68" s="8">
        <f>+'Simulation and  VaR'!K81/'Simulation and  VaR'!K80-1</f>
        <v>-5.8230593148869136E-3</v>
      </c>
      <c r="L68" s="8">
        <f>+'Simulation and  VaR'!L81/'Simulation and  VaR'!L80-1</f>
        <v>1.0915386931644733E-3</v>
      </c>
      <c r="N68" s="28">
        <f t="shared" si="0"/>
        <v>8.4956168933749326E-2</v>
      </c>
      <c r="O68" s="28">
        <f t="shared" si="1"/>
        <v>8.5485732754460517E-3</v>
      </c>
      <c r="P68" s="28">
        <f t="shared" si="2"/>
        <v>7.389672727724679E-3</v>
      </c>
      <c r="Q68" s="28">
        <f t="shared" si="3"/>
        <v>4.6103751893454255E-4</v>
      </c>
      <c r="R68" s="28">
        <f t="shared" si="4"/>
        <v>5.7032532692387148E-3</v>
      </c>
      <c r="S68" s="28">
        <f t="shared" si="5"/>
        <v>5.3407950215596488E-3</v>
      </c>
      <c r="T68" s="28">
        <f t="shared" si="6"/>
        <v>-6.7759165299741096E-3</v>
      </c>
      <c r="U68" s="28">
        <f t="shared" si="7"/>
        <v>9.4292539443453782E-2</v>
      </c>
      <c r="V68" s="28">
        <f t="shared" si="8"/>
        <v>-1.0229205971642284E-2</v>
      </c>
      <c r="W68" s="28">
        <f t="shared" si="9"/>
        <v>-4.2561440330154991E-3</v>
      </c>
      <c r="X68" s="28">
        <f t="shared" si="10"/>
        <v>4.6157738069201801E-3</v>
      </c>
    </row>
    <row r="69" spans="2:24" x14ac:dyDescent="0.2">
      <c r="B69" s="8">
        <f>+'Simulation and  VaR'!B82/'Simulation and  VaR'!B81-1</f>
        <v>2.8177092930937508E-2</v>
      </c>
      <c r="C69" s="8">
        <f>+'Simulation and  VaR'!C82/'Simulation and  VaR'!C81-1</f>
        <v>-6.0411310919502581E-3</v>
      </c>
      <c r="D69" s="8">
        <f>+'Simulation and  VaR'!D82/'Simulation and  VaR'!D81-1</f>
        <v>-4.109589041095929E-3</v>
      </c>
      <c r="E69" s="8">
        <f>+'Simulation and  VaR'!E82/'Simulation and  VaR'!E81-1</f>
        <v>0</v>
      </c>
      <c r="F69" s="8">
        <f>+'Simulation and  VaR'!F82/'Simulation and  VaR'!F81-1</f>
        <v>-2.6075619295958807E-3</v>
      </c>
      <c r="G69" s="8">
        <f>+'Simulation and  VaR'!G82/'Simulation and  VaR'!G81-1</f>
        <v>7.4626865671643117E-3</v>
      </c>
      <c r="H69" s="8">
        <f>+'Simulation and  VaR'!H82/'Simulation and  VaR'!H81-1</f>
        <v>-4.0796198332287203E-2</v>
      </c>
      <c r="I69" s="8">
        <f>+'Simulation and  VaR'!I82/'Simulation and  VaR'!I81-1</f>
        <v>-5.5090348170994119E-4</v>
      </c>
      <c r="J69" s="8">
        <f>+'Simulation and  VaR'!J82/'Simulation and  VaR'!J81-1</f>
        <v>0</v>
      </c>
      <c r="K69" s="8">
        <f>+'Simulation and  VaR'!K82/'Simulation and  VaR'!K81-1</f>
        <v>5.4532234609792063E-3</v>
      </c>
      <c r="L69" s="8">
        <f>+'Simulation and  VaR'!L82/'Simulation and  VaR'!L81-1</f>
        <v>-1.6167236906418081E-3</v>
      </c>
      <c r="N69" s="28">
        <f t="shared" si="0"/>
        <v>2.3656168438512454E-2</v>
      </c>
      <c r="O69" s="28">
        <f t="shared" si="1"/>
        <v>-8.5579011105268513E-3</v>
      </c>
      <c r="P69" s="28">
        <f t="shared" si="2"/>
        <v>-6.4017973645468726E-3</v>
      </c>
      <c r="Q69" s="28">
        <f t="shared" si="3"/>
        <v>-2.2127592725093184E-3</v>
      </c>
      <c r="R69" s="28">
        <f t="shared" si="4"/>
        <v>-4.7886713410406536E-3</v>
      </c>
      <c r="S69" s="28">
        <f t="shared" si="5"/>
        <v>5.2846845962427023E-3</v>
      </c>
      <c r="T69" s="28">
        <f t="shared" si="6"/>
        <v>-4.6139578377347612E-2</v>
      </c>
      <c r="U69" s="28">
        <f t="shared" si="7"/>
        <v>-1.2952669610747321E-2</v>
      </c>
      <c r="V69" s="28">
        <f t="shared" si="8"/>
        <v>-1.0229205971642284E-2</v>
      </c>
      <c r="W69" s="28">
        <f t="shared" si="9"/>
        <v>7.0201387428506208E-3</v>
      </c>
      <c r="X69" s="28">
        <f t="shared" si="10"/>
        <v>1.9075114231138983E-3</v>
      </c>
    </row>
    <row r="70" spans="2:24" x14ac:dyDescent="0.2">
      <c r="B70" s="8">
        <f>+'Simulation and  VaR'!B83/'Simulation and  VaR'!B82-1</f>
        <v>1.5444931333995049E-2</v>
      </c>
      <c r="C70" s="8">
        <f>+'Simulation and  VaR'!C83/'Simulation and  VaR'!C82-1</f>
        <v>2.6768395178558002E-2</v>
      </c>
      <c r="D70" s="8">
        <f>+'Simulation and  VaR'!D83/'Simulation and  VaR'!D82-1</f>
        <v>4.126547455295837E-3</v>
      </c>
      <c r="E70" s="8">
        <f>+'Simulation and  VaR'!E83/'Simulation and  VaR'!E82-1</f>
        <v>0</v>
      </c>
      <c r="F70" s="8">
        <f>+'Simulation and  VaR'!F83/'Simulation and  VaR'!F82-1</f>
        <v>0</v>
      </c>
      <c r="G70" s="8">
        <f>+'Simulation and  VaR'!G83/'Simulation and  VaR'!G82-1</f>
        <v>-3.7037037037036535E-3</v>
      </c>
      <c r="H70" s="8">
        <f>+'Simulation and  VaR'!H83/'Simulation and  VaR'!H82-1</f>
        <v>-1.8882034025051397E-2</v>
      </c>
      <c r="I70" s="8">
        <f>+'Simulation and  VaR'!I83/'Simulation and  VaR'!I82-1</f>
        <v>0.38915224341307453</v>
      </c>
      <c r="J70" s="8">
        <f>+'Simulation and  VaR'!J83/'Simulation and  VaR'!J82-1</f>
        <v>0</v>
      </c>
      <c r="K70" s="8">
        <f>+'Simulation and  VaR'!K83/'Simulation and  VaR'!K82-1</f>
        <v>3.0975051223333772E-2</v>
      </c>
      <c r="L70" s="8">
        <f>+'Simulation and  VaR'!L83/'Simulation and  VaR'!L82-1</f>
        <v>-3.1633652180461658E-3</v>
      </c>
      <c r="N70" s="28">
        <f t="shared" ref="N70:N133" si="11">B70-$B$256</f>
        <v>1.0924006841569996E-2</v>
      </c>
      <c r="O70" s="28">
        <f t="shared" ref="O70:O133" si="12">C70-$C$256</f>
        <v>2.4251625159981409E-2</v>
      </c>
      <c r="P70" s="28">
        <f t="shared" ref="P70:P133" si="13">D70-$D$256</f>
        <v>1.834339131844893E-3</v>
      </c>
      <c r="Q70" s="28">
        <f t="shared" ref="Q70:Q133" si="14">E70-$E$256</f>
        <v>-2.2127592725093184E-3</v>
      </c>
      <c r="R70" s="28">
        <f t="shared" ref="R70:R133" si="15">F70-$F$256</f>
        <v>-2.1811094114447733E-3</v>
      </c>
      <c r="S70" s="28">
        <f t="shared" ref="S70:S133" si="16">G70-$G$256</f>
        <v>-5.8817056746252629E-3</v>
      </c>
      <c r="T70" s="28">
        <f t="shared" ref="T70:T133" si="17">H70-$H$256</f>
        <v>-2.4225414070111802E-2</v>
      </c>
      <c r="U70" s="28">
        <f t="shared" ref="U70:U133" si="18">I70-$I$256</f>
        <v>0.37675047728403716</v>
      </c>
      <c r="V70" s="28">
        <f t="shared" ref="V70:V133" si="19">J70-$J$256</f>
        <v>-1.0229205971642284E-2</v>
      </c>
      <c r="W70" s="28">
        <f t="shared" ref="W70:W133" si="20">K70-$K$256</f>
        <v>3.2541966505205189E-2</v>
      </c>
      <c r="X70" s="28">
        <f t="shared" ref="X70:X133" si="21">L70-$L$256</f>
        <v>3.608698957095406E-4</v>
      </c>
    </row>
    <row r="71" spans="2:24" x14ac:dyDescent="0.2">
      <c r="B71" s="8">
        <f>+'Simulation and  VaR'!B84/'Simulation and  VaR'!B83-1</f>
        <v>0.13222481853043067</v>
      </c>
      <c r="C71" s="8">
        <f>+'Simulation and  VaR'!C84/'Simulation and  VaR'!C83-1</f>
        <v>7.6892483203785389E-3</v>
      </c>
      <c r="D71" s="8">
        <f>+'Simulation and  VaR'!D84/'Simulation and  VaR'!D83-1</f>
        <v>1.0958904109588996E-2</v>
      </c>
      <c r="E71" s="8">
        <f>+'Simulation and  VaR'!E84/'Simulation and  VaR'!E83-1</f>
        <v>8.0000000000000071E-3</v>
      </c>
      <c r="F71" s="8">
        <f>+'Simulation and  VaR'!F84/'Simulation and  VaR'!F83-1</f>
        <v>9.1503267973855884E-3</v>
      </c>
      <c r="G71" s="8">
        <f>+'Simulation and  VaR'!G84/'Simulation and  VaR'!G83-1</f>
        <v>8.6741016109046498E-3</v>
      </c>
      <c r="H71" s="8">
        <f>+'Simulation and  VaR'!H84/'Simulation and  VaR'!H83-1</f>
        <v>-6.5739329268292845E-3</v>
      </c>
      <c r="I71" s="8">
        <f>+'Simulation and  VaR'!I84/'Simulation and  VaR'!I83-1</f>
        <v>-3.1743512419649234E-2</v>
      </c>
      <c r="J71" s="8">
        <f>+'Simulation and  VaR'!J84/'Simulation and  VaR'!J83-1</f>
        <v>0</v>
      </c>
      <c r="K71" s="8">
        <f>+'Simulation and  VaR'!K84/'Simulation and  VaR'!K83-1</f>
        <v>5.8062504871014831E-3</v>
      </c>
      <c r="L71" s="8">
        <f>+'Simulation and  VaR'!L84/'Simulation and  VaR'!L83-1</f>
        <v>-5.7801284472986936E-3</v>
      </c>
      <c r="N71" s="28">
        <f t="shared" si="11"/>
        <v>0.12770389403800561</v>
      </c>
      <c r="O71" s="28">
        <f t="shared" si="12"/>
        <v>5.1724783018019449E-3</v>
      </c>
      <c r="P71" s="28">
        <f t="shared" si="13"/>
        <v>8.6666957861380525E-3</v>
      </c>
      <c r="Q71" s="28">
        <f t="shared" si="14"/>
        <v>5.7872407274906883E-3</v>
      </c>
      <c r="R71" s="28">
        <f t="shared" si="15"/>
        <v>6.9692173859408155E-3</v>
      </c>
      <c r="S71" s="28">
        <f t="shared" si="16"/>
        <v>6.4960996399830405E-3</v>
      </c>
      <c r="T71" s="28">
        <f t="shared" si="17"/>
        <v>-1.191731297188969E-2</v>
      </c>
      <c r="U71" s="28">
        <f t="shared" si="18"/>
        <v>-4.4145278548686613E-2</v>
      </c>
      <c r="V71" s="28">
        <f t="shared" si="19"/>
        <v>-1.0229205971642284E-2</v>
      </c>
      <c r="W71" s="28">
        <f t="shared" si="20"/>
        <v>7.3731657689728976E-3</v>
      </c>
      <c r="X71" s="28">
        <f t="shared" si="21"/>
        <v>-2.2558933335429872E-3</v>
      </c>
    </row>
    <row r="72" spans="2:24" x14ac:dyDescent="0.2">
      <c r="B72" s="8">
        <f>+'Simulation and  VaR'!B85/'Simulation and  VaR'!B84-1</f>
        <v>0.11691229232314271</v>
      </c>
      <c r="C72" s="8">
        <f>+'Simulation and  VaR'!C85/'Simulation and  VaR'!C84-1</f>
        <v>3.3422920520983945E-2</v>
      </c>
      <c r="D72" s="8">
        <f>+'Simulation and  VaR'!D85/'Simulation and  VaR'!D84-1</f>
        <v>1.084010840108407E-2</v>
      </c>
      <c r="E72" s="8">
        <f>+'Simulation and  VaR'!E85/'Simulation and  VaR'!E84-1</f>
        <v>1.1904761904761862E-2</v>
      </c>
      <c r="F72" s="8">
        <f>+'Simulation and  VaR'!F85/'Simulation and  VaR'!F84-1</f>
        <v>1.9430051813471572E-2</v>
      </c>
      <c r="G72" s="8">
        <f>+'Simulation and  VaR'!G85/'Simulation and  VaR'!G84-1</f>
        <v>1.3513513513513375E-2</v>
      </c>
      <c r="H72" s="8">
        <f>+'Simulation and  VaR'!H85/'Simulation and  VaR'!H84-1</f>
        <v>3.8266040088232423E-2</v>
      </c>
      <c r="I72" s="8">
        <f>+'Simulation and  VaR'!I85/'Simulation and  VaR'!I84-1</f>
        <v>-5.2454716826489722E-2</v>
      </c>
      <c r="J72" s="8">
        <f>+'Simulation and  VaR'!J85/'Simulation and  VaR'!J84-1</f>
        <v>0</v>
      </c>
      <c r="K72" s="8">
        <f>+'Simulation and  VaR'!K85/'Simulation and  VaR'!K84-1</f>
        <v>-3.1769400643136714E-2</v>
      </c>
      <c r="L72" s="8">
        <f>+'Simulation and  VaR'!L85/'Simulation and  VaR'!L84-1</f>
        <v>1.0639510582513001E-3</v>
      </c>
      <c r="N72" s="28">
        <f t="shared" si="11"/>
        <v>0.11239136783071765</v>
      </c>
      <c r="O72" s="28">
        <f t="shared" si="12"/>
        <v>3.0906150502407352E-2</v>
      </c>
      <c r="P72" s="28">
        <f t="shared" si="13"/>
        <v>8.5479000776331263E-3</v>
      </c>
      <c r="Q72" s="28">
        <f t="shared" si="14"/>
        <v>9.6920026322525436E-3</v>
      </c>
      <c r="R72" s="28">
        <f t="shared" si="15"/>
        <v>1.7248942402026797E-2</v>
      </c>
      <c r="S72" s="28">
        <f t="shared" si="16"/>
        <v>1.1335511542591766E-2</v>
      </c>
      <c r="T72" s="28">
        <f t="shared" si="17"/>
        <v>3.2922660043172014E-2</v>
      </c>
      <c r="U72" s="28">
        <f t="shared" si="18"/>
        <v>-6.4856482955527095E-2</v>
      </c>
      <c r="V72" s="28">
        <f t="shared" si="19"/>
        <v>-1.0229205971642284E-2</v>
      </c>
      <c r="W72" s="28">
        <f t="shared" si="20"/>
        <v>-3.02024853612653E-2</v>
      </c>
      <c r="X72" s="28">
        <f t="shared" si="21"/>
        <v>4.5881861720070069E-3</v>
      </c>
    </row>
    <row r="73" spans="2:24" x14ac:dyDescent="0.2">
      <c r="B73" s="8">
        <f>+'Simulation and  VaR'!B86/'Simulation and  VaR'!B85-1</f>
        <v>8.4633337846557355E-2</v>
      </c>
      <c r="C73" s="8">
        <f>+'Simulation and  VaR'!C86/'Simulation and  VaR'!C85-1</f>
        <v>3.8346457614848672E-2</v>
      </c>
      <c r="D73" s="8">
        <f>+'Simulation and  VaR'!D86/'Simulation and  VaR'!D85-1</f>
        <v>3.0831099195710365E-2</v>
      </c>
      <c r="E73" s="8">
        <f>+'Simulation and  VaR'!E86/'Simulation and  VaR'!E85-1</f>
        <v>2.6143790849673332E-2</v>
      </c>
      <c r="F73" s="8">
        <f>+'Simulation and  VaR'!F86/'Simulation and  VaR'!F85-1</f>
        <v>3.1766200762388674E-2</v>
      </c>
      <c r="G73" s="8">
        <f>+'Simulation and  VaR'!G86/'Simulation and  VaR'!G85-1</f>
        <v>3.5151515151515156E-2</v>
      </c>
      <c r="H73" s="8">
        <f>+'Simulation and  VaR'!H86/'Simulation and  VaR'!H85-1</f>
        <v>-3.6948087936449325E-2</v>
      </c>
      <c r="I73" s="8">
        <f>+'Simulation and  VaR'!I86/'Simulation and  VaR'!I85-1</f>
        <v>-9.0822593201280166E-2</v>
      </c>
      <c r="J73" s="8">
        <f>+'Simulation and  VaR'!J86/'Simulation and  VaR'!J85-1</f>
        <v>0.2100840336134453</v>
      </c>
      <c r="K73" s="8">
        <f>+'Simulation and  VaR'!K86/'Simulation and  VaR'!K85-1</f>
        <v>-1.6405906126205405E-2</v>
      </c>
      <c r="L73" s="8">
        <f>+'Simulation and  VaR'!L86/'Simulation and  VaR'!L85-1</f>
        <v>7.4017840197380114E-3</v>
      </c>
      <c r="N73" s="28">
        <f t="shared" si="11"/>
        <v>8.01124133541323E-2</v>
      </c>
      <c r="O73" s="28">
        <f t="shared" si="12"/>
        <v>3.5829687596272079E-2</v>
      </c>
      <c r="P73" s="28">
        <f t="shared" si="13"/>
        <v>2.8538890872259422E-2</v>
      </c>
      <c r="Q73" s="28">
        <f t="shared" si="14"/>
        <v>2.3931031577164013E-2</v>
      </c>
      <c r="R73" s="28">
        <f t="shared" si="15"/>
        <v>2.95850913509439E-2</v>
      </c>
      <c r="S73" s="28">
        <f t="shared" si="16"/>
        <v>3.297351318059355E-2</v>
      </c>
      <c r="T73" s="28">
        <f t="shared" si="17"/>
        <v>-4.2291467981509734E-2</v>
      </c>
      <c r="U73" s="28">
        <f t="shared" si="18"/>
        <v>-0.10322435933031754</v>
      </c>
      <c r="V73" s="28">
        <f t="shared" si="19"/>
        <v>0.19985482764180301</v>
      </c>
      <c r="W73" s="28">
        <f t="shared" si="20"/>
        <v>-1.4838990844333991E-2</v>
      </c>
      <c r="X73" s="28">
        <f t="shared" si="21"/>
        <v>1.0926019133493718E-2</v>
      </c>
    </row>
    <row r="74" spans="2:24" x14ac:dyDescent="0.2">
      <c r="B74" s="8">
        <f>+'Simulation and  VaR'!B87/'Simulation and  VaR'!B86-1</f>
        <v>-4.549717397767572E-2</v>
      </c>
      <c r="C74" s="8">
        <f>+'Simulation and  VaR'!C87/'Simulation and  VaR'!C86-1</f>
        <v>-4.2382401398459169E-2</v>
      </c>
      <c r="D74" s="8">
        <f>+'Simulation and  VaR'!D87/'Simulation and  VaR'!D86-1</f>
        <v>-6.5019505851755532E-3</v>
      </c>
      <c r="E74" s="8">
        <f>+'Simulation and  VaR'!E87/'Simulation and  VaR'!E86-1</f>
        <v>2.5477707006369421E-3</v>
      </c>
      <c r="F74" s="8">
        <f>+'Simulation and  VaR'!F87/'Simulation and  VaR'!F86-1</f>
        <v>0</v>
      </c>
      <c r="G74" s="8">
        <f>+'Simulation and  VaR'!G87/'Simulation and  VaR'!G86-1</f>
        <v>1.1709601873536535E-2</v>
      </c>
      <c r="H74" s="8">
        <f>+'Simulation and  VaR'!H87/'Simulation and  VaR'!H86-1</f>
        <v>4.0092077498561363E-2</v>
      </c>
      <c r="I74" s="8">
        <f>+'Simulation and  VaR'!I87/'Simulation and  VaR'!I86-1</f>
        <v>-6.9926743411663939E-2</v>
      </c>
      <c r="J74" s="8">
        <f>+'Simulation and  VaR'!J87/'Simulation and  VaR'!J86-1</f>
        <v>0</v>
      </c>
      <c r="K74" s="8">
        <f>+'Simulation and  VaR'!K87/'Simulation and  VaR'!K86-1</f>
        <v>-1.8103413205321273E-2</v>
      </c>
      <c r="L74" s="8">
        <f>+'Simulation and  VaR'!L87/'Simulation and  VaR'!L86-1</f>
        <v>7.9125847776961855E-4</v>
      </c>
      <c r="N74" s="28">
        <f t="shared" si="11"/>
        <v>-5.0018098470100775E-2</v>
      </c>
      <c r="O74" s="28">
        <f t="shared" si="12"/>
        <v>-4.4899171417035762E-2</v>
      </c>
      <c r="P74" s="28">
        <f t="shared" si="13"/>
        <v>-8.7941589086264968E-3</v>
      </c>
      <c r="Q74" s="28">
        <f t="shared" si="14"/>
        <v>3.3501142812762371E-4</v>
      </c>
      <c r="R74" s="28">
        <f t="shared" si="15"/>
        <v>-2.1811094114447733E-3</v>
      </c>
      <c r="S74" s="28">
        <f t="shared" si="16"/>
        <v>9.5315999026149255E-3</v>
      </c>
      <c r="T74" s="28">
        <f t="shared" si="17"/>
        <v>3.4748697453500954E-2</v>
      </c>
      <c r="U74" s="28">
        <f t="shared" si="18"/>
        <v>-8.2328509540701311E-2</v>
      </c>
      <c r="V74" s="28">
        <f t="shared" si="19"/>
        <v>-1.0229205971642284E-2</v>
      </c>
      <c r="W74" s="28">
        <f t="shared" si="20"/>
        <v>-1.6536497923449859E-2</v>
      </c>
      <c r="X74" s="28">
        <f t="shared" si="21"/>
        <v>4.3154935915253254E-3</v>
      </c>
    </row>
    <row r="75" spans="2:24" x14ac:dyDescent="0.2">
      <c r="B75" s="8">
        <f>+'Simulation and  VaR'!B88/'Simulation and  VaR'!B87-1</f>
        <v>-0.13122181296088886</v>
      </c>
      <c r="C75" s="8">
        <f>+'Simulation and  VaR'!C88/'Simulation and  VaR'!C87-1</f>
        <v>-4.1720935663714043E-2</v>
      </c>
      <c r="D75" s="8">
        <f>+'Simulation and  VaR'!D88/'Simulation and  VaR'!D87-1</f>
        <v>-3.9267015706806463E-3</v>
      </c>
      <c r="E75" s="8">
        <f>+'Simulation and  VaR'!E88/'Simulation and  VaR'!E87-1</f>
        <v>-2.5412960609911828E-3</v>
      </c>
      <c r="F75" s="8">
        <f>+'Simulation and  VaR'!F88/'Simulation and  VaR'!F87-1</f>
        <v>-1.6009852216748666E-2</v>
      </c>
      <c r="G75" s="8">
        <f>+'Simulation and  VaR'!G88/'Simulation and  VaR'!G87-1</f>
        <v>-2.5462962962963021E-2</v>
      </c>
      <c r="H75" s="8">
        <f>+'Simulation and  VaR'!H88/'Simulation and  VaR'!H87-1</f>
        <v>-1.2910365178900873E-3</v>
      </c>
      <c r="I75" s="8">
        <f>+'Simulation and  VaR'!I88/'Simulation and  VaR'!I87-1</f>
        <v>2.5572831423894549E-3</v>
      </c>
      <c r="J75" s="8">
        <f>+'Simulation and  VaR'!J88/'Simulation and  VaR'!J87-1</f>
        <v>0</v>
      </c>
      <c r="K75" s="8">
        <f>+'Simulation and  VaR'!K88/'Simulation and  VaR'!K87-1</f>
        <v>1.0357971494862506E-2</v>
      </c>
      <c r="L75" s="8">
        <f>+'Simulation and  VaR'!L88/'Simulation and  VaR'!L87-1</f>
        <v>5.0826399608447925E-3</v>
      </c>
      <c r="N75" s="28">
        <f t="shared" si="11"/>
        <v>-0.13574273745331392</v>
      </c>
      <c r="O75" s="28">
        <f t="shared" si="12"/>
        <v>-4.4237705682290636E-2</v>
      </c>
      <c r="P75" s="28">
        <f t="shared" si="13"/>
        <v>-6.2189098941315898E-3</v>
      </c>
      <c r="Q75" s="28">
        <f t="shared" si="14"/>
        <v>-4.7540553335005016E-3</v>
      </c>
      <c r="R75" s="28">
        <f t="shared" si="15"/>
        <v>-1.819096162819344E-2</v>
      </c>
      <c r="S75" s="28">
        <f t="shared" si="16"/>
        <v>-2.764096493388463E-2</v>
      </c>
      <c r="T75" s="28">
        <f t="shared" si="17"/>
        <v>-6.6344165629504924E-3</v>
      </c>
      <c r="U75" s="28">
        <f t="shared" si="18"/>
        <v>-9.8444829866479247E-3</v>
      </c>
      <c r="V75" s="28">
        <f t="shared" si="19"/>
        <v>-1.0229205971642284E-2</v>
      </c>
      <c r="W75" s="28">
        <f t="shared" si="20"/>
        <v>1.1924886776733919E-2</v>
      </c>
      <c r="X75" s="28">
        <f t="shared" si="21"/>
        <v>8.6068750746004993E-3</v>
      </c>
    </row>
    <row r="76" spans="2:24" x14ac:dyDescent="0.2">
      <c r="B76" s="8">
        <f>+'Simulation and  VaR'!B89/'Simulation and  VaR'!B88-1</f>
        <v>8.6812965803544362E-2</v>
      </c>
      <c r="C76" s="8">
        <f>+'Simulation and  VaR'!C89/'Simulation and  VaR'!C88-1</f>
        <v>-9.6682762839764846E-3</v>
      </c>
      <c r="D76" s="8">
        <f>+'Simulation and  VaR'!D89/'Simulation and  VaR'!D88-1</f>
        <v>9.1984231274639949E-3</v>
      </c>
      <c r="E76" s="8">
        <f>+'Simulation and  VaR'!E89/'Simulation and  VaR'!E88-1</f>
        <v>7.6433121019108263E-3</v>
      </c>
      <c r="F76" s="8">
        <f>+'Simulation and  VaR'!F89/'Simulation and  VaR'!F88-1</f>
        <v>1.126408010012514E-2</v>
      </c>
      <c r="G76" s="8">
        <f>+'Simulation and  VaR'!G89/'Simulation and  VaR'!G88-1</f>
        <v>1.1876484560569001E-3</v>
      </c>
      <c r="H76" s="8">
        <f>+'Simulation and  VaR'!H89/'Simulation and  VaR'!H88-1</f>
        <v>-0.11385041551246544</v>
      </c>
      <c r="I76" s="8">
        <f>+'Simulation and  VaR'!I89/'Simulation and  VaR'!I88-1</f>
        <v>7.6522803795531003E-2</v>
      </c>
      <c r="J76" s="8">
        <f>+'Simulation and  VaR'!J89/'Simulation and  VaR'!J88-1</f>
        <v>0</v>
      </c>
      <c r="K76" s="8">
        <f>+'Simulation and  VaR'!K89/'Simulation and  VaR'!K88-1</f>
        <v>-3.9161814155663E-2</v>
      </c>
      <c r="L76" s="8">
        <f>+'Simulation and  VaR'!L89/'Simulation and  VaR'!L88-1</f>
        <v>4.929577464788748E-2</v>
      </c>
      <c r="N76" s="28">
        <f t="shared" si="11"/>
        <v>8.2292041311119307E-2</v>
      </c>
      <c r="O76" s="28">
        <f t="shared" si="12"/>
        <v>-1.2185046302553078E-2</v>
      </c>
      <c r="P76" s="28">
        <f t="shared" si="13"/>
        <v>6.9062148040130514E-3</v>
      </c>
      <c r="Q76" s="28">
        <f t="shared" si="14"/>
        <v>5.4305528294015075E-3</v>
      </c>
      <c r="R76" s="28">
        <f t="shared" si="15"/>
        <v>9.0829706886803672E-3</v>
      </c>
      <c r="S76" s="28">
        <f t="shared" si="16"/>
        <v>-9.9035351486470927E-4</v>
      </c>
      <c r="T76" s="28">
        <f t="shared" si="17"/>
        <v>-0.11919379555752585</v>
      </c>
      <c r="U76" s="28">
        <f t="shared" si="18"/>
        <v>6.412103766649363E-2</v>
      </c>
      <c r="V76" s="28">
        <f t="shared" si="19"/>
        <v>-1.0229205971642284E-2</v>
      </c>
      <c r="W76" s="28">
        <f t="shared" si="20"/>
        <v>-3.7594898873791582E-2</v>
      </c>
      <c r="X76" s="28">
        <f t="shared" si="21"/>
        <v>5.2820009761643187E-2</v>
      </c>
    </row>
    <row r="77" spans="2:24" x14ac:dyDescent="0.2">
      <c r="B77" s="8">
        <f>+'Simulation and  VaR'!B90/'Simulation and  VaR'!B89-1</f>
        <v>-4.9325455556356923E-2</v>
      </c>
      <c r="C77" s="8">
        <f>+'Simulation and  VaR'!C90/'Simulation and  VaR'!C89-1</f>
        <v>2.2533517251612789E-3</v>
      </c>
      <c r="D77" s="8">
        <f>+'Simulation and  VaR'!D90/'Simulation and  VaR'!D89-1</f>
        <v>1.3020833333332593E-3</v>
      </c>
      <c r="E77" s="8">
        <f>+'Simulation and  VaR'!E90/'Simulation and  VaR'!E89-1</f>
        <v>2.5284450063209896E-3</v>
      </c>
      <c r="F77" s="8">
        <f>+'Simulation and  VaR'!F90/'Simulation and  VaR'!F89-1</f>
        <v>4.9504950495049549E-3</v>
      </c>
      <c r="G77" s="8">
        <f>+'Simulation and  VaR'!G90/'Simulation and  VaR'!G89-1</f>
        <v>7.1174377224199059E-3</v>
      </c>
      <c r="H77" s="8">
        <f>+'Simulation and  VaR'!H90/'Simulation and  VaR'!H89-1</f>
        <v>1.6567677399187186E-2</v>
      </c>
      <c r="I77" s="8">
        <f>+'Simulation and  VaR'!I90/'Simulation and  VaR'!I89-1</f>
        <v>5.9236091365747257E-2</v>
      </c>
      <c r="J77" s="8">
        <f>+'Simulation and  VaR'!J90/'Simulation and  VaR'!J89-1</f>
        <v>0</v>
      </c>
      <c r="K77" s="8">
        <f>+'Simulation and  VaR'!K90/'Simulation and  VaR'!K89-1</f>
        <v>-8.7490930818147072E-3</v>
      </c>
      <c r="L77" s="8">
        <f>+'Simulation and  VaR'!L90/'Simulation and  VaR'!L89-1</f>
        <v>5.7118377838061285E-4</v>
      </c>
      <c r="N77" s="28">
        <f t="shared" si="11"/>
        <v>-5.3846380048781978E-2</v>
      </c>
      <c r="O77" s="28">
        <f t="shared" si="12"/>
        <v>-2.6341829341531512E-4</v>
      </c>
      <c r="P77" s="28">
        <f t="shared" si="13"/>
        <v>-9.9012499011768467E-4</v>
      </c>
      <c r="Q77" s="28">
        <f t="shared" si="14"/>
        <v>3.1568573381167116E-4</v>
      </c>
      <c r="R77" s="28">
        <f t="shared" si="15"/>
        <v>2.7693856380601816E-3</v>
      </c>
      <c r="S77" s="28">
        <f t="shared" si="16"/>
        <v>4.9394357514982966E-3</v>
      </c>
      <c r="T77" s="28">
        <f t="shared" si="17"/>
        <v>1.1224297354126781E-2</v>
      </c>
      <c r="U77" s="28">
        <f t="shared" si="18"/>
        <v>4.6834325236709877E-2</v>
      </c>
      <c r="V77" s="28">
        <f t="shared" si="19"/>
        <v>-1.0229205971642284E-2</v>
      </c>
      <c r="W77" s="28">
        <f t="shared" si="20"/>
        <v>-7.1821777999432927E-3</v>
      </c>
      <c r="X77" s="28">
        <f t="shared" si="21"/>
        <v>4.0954188921363197E-3</v>
      </c>
    </row>
    <row r="78" spans="2:24" x14ac:dyDescent="0.2">
      <c r="B78" s="8">
        <f>+'Simulation and  VaR'!B91/'Simulation and  VaR'!B90-1</f>
        <v>4.330221121061717E-2</v>
      </c>
      <c r="C78" s="8">
        <f>+'Simulation and  VaR'!C91/'Simulation and  VaR'!C90-1</f>
        <v>3.6269411681337571E-2</v>
      </c>
      <c r="D78" s="8">
        <f>+'Simulation and  VaR'!D91/'Simulation and  VaR'!D90-1</f>
        <v>1.950585175552666E-2</v>
      </c>
      <c r="E78" s="8">
        <f>+'Simulation and  VaR'!E91/'Simulation and  VaR'!E90-1</f>
        <v>1.0088272383354413E-2</v>
      </c>
      <c r="F78" s="8">
        <f>+'Simulation and  VaR'!F91/'Simulation and  VaR'!F90-1</f>
        <v>7.3891625615765122E-3</v>
      </c>
      <c r="G78" s="8">
        <f>+'Simulation and  VaR'!G91/'Simulation and  VaR'!G90-1</f>
        <v>0</v>
      </c>
      <c r="H78" s="8">
        <f>+'Simulation and  VaR'!H91/'Simulation and  VaR'!H90-1</f>
        <v>-1.0147601476014678E-2</v>
      </c>
      <c r="I78" s="8">
        <f>+'Simulation and  VaR'!I91/'Simulation and  VaR'!I90-1</f>
        <v>0.23040443808160327</v>
      </c>
      <c r="J78" s="8">
        <f>+'Simulation and  VaR'!J91/'Simulation and  VaR'!J90-1</f>
        <v>1.3425925925925926</v>
      </c>
      <c r="K78" s="8">
        <f>+'Simulation and  VaR'!K91/'Simulation and  VaR'!K90-1</f>
        <v>-1.5715146818220949E-2</v>
      </c>
      <c r="L78" s="8">
        <f>+'Simulation and  VaR'!L91/'Simulation and  VaR'!L90-1</f>
        <v>6.6005423148280284E-2</v>
      </c>
      <c r="N78" s="28">
        <f t="shared" si="11"/>
        <v>3.8781286718192115E-2</v>
      </c>
      <c r="O78" s="28">
        <f t="shared" si="12"/>
        <v>3.3752641662760978E-2</v>
      </c>
      <c r="P78" s="28">
        <f t="shared" si="13"/>
        <v>1.7213643432075716E-2</v>
      </c>
      <c r="Q78" s="28">
        <f t="shared" si="14"/>
        <v>7.8755131108450942E-3</v>
      </c>
      <c r="R78" s="28">
        <f t="shared" si="15"/>
        <v>5.2080531501317393E-3</v>
      </c>
      <c r="S78" s="28">
        <f t="shared" si="16"/>
        <v>-2.1780019709216093E-3</v>
      </c>
      <c r="T78" s="28">
        <f t="shared" si="17"/>
        <v>-1.5490981521075083E-2</v>
      </c>
      <c r="U78" s="28">
        <f t="shared" si="18"/>
        <v>0.2180026719525659</v>
      </c>
      <c r="V78" s="28">
        <f t="shared" si="19"/>
        <v>1.3323633866209503</v>
      </c>
      <c r="W78" s="28">
        <f t="shared" si="20"/>
        <v>-1.4148231536349535E-2</v>
      </c>
      <c r="X78" s="28">
        <f t="shared" si="21"/>
        <v>6.9529658262035984E-2</v>
      </c>
    </row>
    <row r="79" spans="2:24" x14ac:dyDescent="0.2">
      <c r="B79" s="8">
        <f>+'Simulation and  VaR'!B92/'Simulation and  VaR'!B91-1</f>
        <v>-8.463435830237076E-2</v>
      </c>
      <c r="C79" s="8">
        <f>+'Simulation and  VaR'!C92/'Simulation and  VaR'!C91-1</f>
        <v>-4.4886089043553179E-3</v>
      </c>
      <c r="D79" s="8">
        <f>+'Simulation and  VaR'!D92/'Simulation and  VaR'!D91-1</f>
        <v>2.5510204081631294E-3</v>
      </c>
      <c r="E79" s="8">
        <f>+'Simulation and  VaR'!E92/'Simulation and  VaR'!E91-1</f>
        <v>6.2421972534332237E-3</v>
      </c>
      <c r="F79" s="8">
        <f>+'Simulation and  VaR'!F92/'Simulation and  VaR'!F91-1</f>
        <v>9.7799511002445438E-3</v>
      </c>
      <c r="G79" s="8">
        <f>+'Simulation and  VaR'!G92/'Simulation and  VaR'!G91-1</f>
        <v>5.8892815076558858E-3</v>
      </c>
      <c r="H79" s="8">
        <f>+'Simulation and  VaR'!H92/'Simulation and  VaR'!H91-1</f>
        <v>-3.5207621414518053E-3</v>
      </c>
      <c r="I79" s="8">
        <f>+'Simulation and  VaR'!I92/'Simulation and  VaR'!I91-1</f>
        <v>0.27270743945894838</v>
      </c>
      <c r="J79" s="8">
        <f>+'Simulation and  VaR'!J92/'Simulation and  VaR'!J91-1</f>
        <v>0</v>
      </c>
      <c r="K79" s="8">
        <f>+'Simulation and  VaR'!K92/'Simulation and  VaR'!K91-1</f>
        <v>6.7801058571366202E-3</v>
      </c>
      <c r="L79" s="8">
        <f>+'Simulation and  VaR'!L92/'Simulation and  VaR'!L91-1</f>
        <v>-3.4607403440658602E-2</v>
      </c>
      <c r="N79" s="28">
        <f t="shared" si="11"/>
        <v>-8.9155282794795815E-2</v>
      </c>
      <c r="O79" s="28">
        <f t="shared" si="12"/>
        <v>-7.0053789229319119E-3</v>
      </c>
      <c r="P79" s="28">
        <f t="shared" si="13"/>
        <v>2.5881208471218537E-4</v>
      </c>
      <c r="Q79" s="28">
        <f t="shared" si="14"/>
        <v>4.0294379809239049E-3</v>
      </c>
      <c r="R79" s="28">
        <f t="shared" si="15"/>
        <v>7.598841688799771E-3</v>
      </c>
      <c r="S79" s="28">
        <f t="shared" si="16"/>
        <v>3.7112795367342764E-3</v>
      </c>
      <c r="T79" s="28">
        <f t="shared" si="17"/>
        <v>-8.8641421865122104E-3</v>
      </c>
      <c r="U79" s="28">
        <f t="shared" si="18"/>
        <v>0.260305673329911</v>
      </c>
      <c r="V79" s="28">
        <f t="shared" si="19"/>
        <v>-1.0229205971642284E-2</v>
      </c>
      <c r="W79" s="28">
        <f t="shared" si="20"/>
        <v>8.3470211390080339E-3</v>
      </c>
      <c r="X79" s="28">
        <f t="shared" si="21"/>
        <v>-3.1083168326902895E-2</v>
      </c>
    </row>
    <row r="80" spans="2:24" x14ac:dyDescent="0.2">
      <c r="B80" s="8">
        <f>+'Simulation and  VaR'!B93/'Simulation and  VaR'!B92-1</f>
        <v>0.11990053643063003</v>
      </c>
      <c r="C80" s="8">
        <f>+'Simulation and  VaR'!C93/'Simulation and  VaR'!C92-1</f>
        <v>3.6144303823295587E-2</v>
      </c>
      <c r="D80" s="8">
        <f>+'Simulation and  VaR'!D93/'Simulation and  VaR'!D92-1</f>
        <v>2.0356234096692072E-2</v>
      </c>
      <c r="E80" s="8">
        <f>+'Simulation and  VaR'!E93/'Simulation and  VaR'!E92-1</f>
        <v>1.6129032258064502E-2</v>
      </c>
      <c r="F80" s="8">
        <f>+'Simulation and  VaR'!F93/'Simulation and  VaR'!F92-1</f>
        <v>8.4745762711864181E-3</v>
      </c>
      <c r="G80" s="8">
        <f>+'Simulation and  VaR'!G93/'Simulation and  VaR'!G92-1</f>
        <v>1.053864168618257E-2</v>
      </c>
      <c r="H80" s="8">
        <f>+'Simulation and  VaR'!H93/'Simulation and  VaR'!H92-1</f>
        <v>-2.3277564169177922E-2</v>
      </c>
      <c r="I80" s="8">
        <f>+'Simulation and  VaR'!I93/'Simulation and  VaR'!I92-1</f>
        <v>-1.5713387806411072E-2</v>
      </c>
      <c r="J80" s="8">
        <f>+'Simulation and  VaR'!J93/'Simulation and  VaR'!J92-1</f>
        <v>0</v>
      </c>
      <c r="K80" s="8">
        <f>+'Simulation and  VaR'!K93/'Simulation and  VaR'!K92-1</f>
        <v>3.975495307612098E-2</v>
      </c>
      <c r="L80" s="8">
        <f>+'Simulation and  VaR'!L93/'Simulation and  VaR'!L92-1</f>
        <v>-4.2781861045624869E-2</v>
      </c>
      <c r="N80" s="28">
        <f t="shared" si="11"/>
        <v>0.11537961193820498</v>
      </c>
      <c r="O80" s="28">
        <f t="shared" si="12"/>
        <v>3.3627533804718994E-2</v>
      </c>
      <c r="P80" s="28">
        <f t="shared" si="13"/>
        <v>1.8064025773241128E-2</v>
      </c>
      <c r="Q80" s="28">
        <f t="shared" si="14"/>
        <v>1.3916272985555183E-2</v>
      </c>
      <c r="R80" s="28">
        <f t="shared" si="15"/>
        <v>6.2934668597416452E-3</v>
      </c>
      <c r="S80" s="28">
        <f t="shared" si="16"/>
        <v>8.3606397152609611E-3</v>
      </c>
      <c r="T80" s="28">
        <f t="shared" si="17"/>
        <v>-2.8620944214238327E-2</v>
      </c>
      <c r="U80" s="28">
        <f t="shared" si="18"/>
        <v>-2.8115153935448452E-2</v>
      </c>
      <c r="V80" s="28">
        <f t="shared" si="19"/>
        <v>-1.0229205971642284E-2</v>
      </c>
      <c r="W80" s="28">
        <f t="shared" si="20"/>
        <v>4.1321868357992397E-2</v>
      </c>
      <c r="X80" s="28">
        <f t="shared" si="21"/>
        <v>-3.9257625931869163E-2</v>
      </c>
    </row>
    <row r="81" spans="2:24" x14ac:dyDescent="0.2">
      <c r="B81" s="8">
        <f>+'Simulation and  VaR'!B94/'Simulation and  VaR'!B93-1</f>
        <v>4.7839589793705617E-2</v>
      </c>
      <c r="C81" s="8">
        <f>+'Simulation and  VaR'!C94/'Simulation and  VaR'!C93-1</f>
        <v>4.2018469680938475E-2</v>
      </c>
      <c r="D81" s="8">
        <f>+'Simulation and  VaR'!D94/'Simulation and  VaR'!D93-1</f>
        <v>2.9925187032419087E-2</v>
      </c>
      <c r="E81" s="8">
        <f>+'Simulation and  VaR'!E94/'Simulation and  VaR'!E93-1</f>
        <v>3.0525030525030417E-2</v>
      </c>
      <c r="F81" s="8">
        <f>+'Simulation and  VaR'!F94/'Simulation and  VaR'!F93-1</f>
        <v>3.4813925570227999E-2</v>
      </c>
      <c r="G81" s="8">
        <f>+'Simulation and  VaR'!G94/'Simulation and  VaR'!G93-1</f>
        <v>2.8968713789107703E-2</v>
      </c>
      <c r="H81" s="8">
        <f>+'Simulation and  VaR'!H94/'Simulation and  VaR'!H93-1</f>
        <v>-3.90467070964996E-2</v>
      </c>
      <c r="I81" s="8">
        <f>+'Simulation and  VaR'!I94/'Simulation and  VaR'!I93-1</f>
        <v>1.4222686636479631E-2</v>
      </c>
      <c r="J81" s="8">
        <f>+'Simulation and  VaR'!J94/'Simulation and  VaR'!J93-1</f>
        <v>0</v>
      </c>
      <c r="K81" s="8">
        <f>+'Simulation and  VaR'!K94/'Simulation and  VaR'!K93-1</f>
        <v>1.2953909155488663E-2</v>
      </c>
      <c r="L81" s="8">
        <f>+'Simulation and  VaR'!L94/'Simulation and  VaR'!L93-1</f>
        <v>1.2857660268018822E-2</v>
      </c>
      <c r="N81" s="28">
        <f t="shared" si="11"/>
        <v>4.3318665301280562E-2</v>
      </c>
      <c r="O81" s="28">
        <f t="shared" si="12"/>
        <v>3.9501699662361882E-2</v>
      </c>
      <c r="P81" s="28">
        <f t="shared" si="13"/>
        <v>2.7632978708968144E-2</v>
      </c>
      <c r="Q81" s="28">
        <f t="shared" si="14"/>
        <v>2.8312271252521098E-2</v>
      </c>
      <c r="R81" s="28">
        <f t="shared" si="15"/>
        <v>3.2632816158783225E-2</v>
      </c>
      <c r="S81" s="28">
        <f t="shared" si="16"/>
        <v>2.6790711818186094E-2</v>
      </c>
      <c r="T81" s="28">
        <f t="shared" si="17"/>
        <v>-4.4390087141560008E-2</v>
      </c>
      <c r="U81" s="28">
        <f t="shared" si="18"/>
        <v>1.8209205074422516E-3</v>
      </c>
      <c r="V81" s="28">
        <f t="shared" si="19"/>
        <v>-1.0229205971642284E-2</v>
      </c>
      <c r="W81" s="28">
        <f t="shared" si="20"/>
        <v>1.4520824437360077E-2</v>
      </c>
      <c r="X81" s="28">
        <f t="shared" si="21"/>
        <v>1.6381895381774529E-2</v>
      </c>
    </row>
    <row r="82" spans="2:24" x14ac:dyDescent="0.2">
      <c r="B82" s="8">
        <f>+'Simulation and  VaR'!B95/'Simulation and  VaR'!B94-1</f>
        <v>-1.3303582646809198E-2</v>
      </c>
      <c r="C82" s="8">
        <f>+'Simulation and  VaR'!C95/'Simulation and  VaR'!C94-1</f>
        <v>8.4452168803990091E-3</v>
      </c>
      <c r="D82" s="8">
        <f>+'Simulation and  VaR'!D95/'Simulation and  VaR'!D94-1</f>
        <v>1.4527845036319542E-2</v>
      </c>
      <c r="E82" s="8">
        <f>+'Simulation and  VaR'!E95/'Simulation and  VaR'!E94-1</f>
        <v>1.7772511848341166E-2</v>
      </c>
      <c r="F82" s="8">
        <f>+'Simulation and  VaR'!F95/'Simulation and  VaR'!F94-1</f>
        <v>2.5522041763341052E-2</v>
      </c>
      <c r="G82" s="8">
        <f>+'Simulation and  VaR'!G95/'Simulation and  VaR'!G94-1</f>
        <v>2.0270270270270396E-2</v>
      </c>
      <c r="H82" s="8">
        <f>+'Simulation and  VaR'!H95/'Simulation and  VaR'!H94-1</f>
        <v>-3.3547387068201928E-2</v>
      </c>
      <c r="I82" s="8">
        <f>+'Simulation and  VaR'!I95/'Simulation and  VaR'!I94-1</f>
        <v>-0.11848205597847861</v>
      </c>
      <c r="J82" s="8">
        <f>+'Simulation and  VaR'!J95/'Simulation and  VaR'!J94-1</f>
        <v>0</v>
      </c>
      <c r="K82" s="8">
        <f>+'Simulation and  VaR'!K95/'Simulation and  VaR'!K94-1</f>
        <v>-1.1550678602367914E-2</v>
      </c>
      <c r="L82" s="8">
        <f>+'Simulation and  VaR'!L95/'Simulation and  VaR'!L94-1</f>
        <v>8.1888074378688724E-3</v>
      </c>
      <c r="N82" s="28">
        <f t="shared" si="11"/>
        <v>-1.7824507139234252E-2</v>
      </c>
      <c r="O82" s="28">
        <f t="shared" si="12"/>
        <v>5.9284468618224151E-3</v>
      </c>
      <c r="P82" s="28">
        <f t="shared" si="13"/>
        <v>1.2235636712868599E-2</v>
      </c>
      <c r="Q82" s="28">
        <f t="shared" si="14"/>
        <v>1.5559752575831847E-2</v>
      </c>
      <c r="R82" s="28">
        <f t="shared" si="15"/>
        <v>2.3340932351896278E-2</v>
      </c>
      <c r="S82" s="28">
        <f t="shared" si="16"/>
        <v>1.8092268299348787E-2</v>
      </c>
      <c r="T82" s="28">
        <f t="shared" si="17"/>
        <v>-3.8890767113262337E-2</v>
      </c>
      <c r="U82" s="28">
        <f t="shared" si="18"/>
        <v>-0.13088382210751598</v>
      </c>
      <c r="V82" s="28">
        <f t="shared" si="19"/>
        <v>-1.0229205971642284E-2</v>
      </c>
      <c r="W82" s="28">
        <f t="shared" si="20"/>
        <v>-9.9837633204965005E-3</v>
      </c>
      <c r="X82" s="28">
        <f t="shared" si="21"/>
        <v>1.1713042551624579E-2</v>
      </c>
    </row>
    <row r="83" spans="2:24" x14ac:dyDescent="0.2">
      <c r="B83" s="8">
        <f>+'Simulation and  VaR'!B96/'Simulation and  VaR'!B95-1</f>
        <v>-4.0131478919151142E-2</v>
      </c>
      <c r="C83" s="8">
        <f>+'Simulation and  VaR'!C96/'Simulation and  VaR'!C95-1</f>
        <v>-5.3268620168335223E-3</v>
      </c>
      <c r="D83" s="8">
        <f>+'Simulation and  VaR'!D96/'Simulation and  VaR'!D95-1</f>
        <v>1.1933174224343812E-2</v>
      </c>
      <c r="E83" s="8">
        <f>+'Simulation and  VaR'!E96/'Simulation and  VaR'!E95-1</f>
        <v>1.9790454016298087E-2</v>
      </c>
      <c r="F83" s="8">
        <f>+'Simulation and  VaR'!F96/'Simulation and  VaR'!F95-1</f>
        <v>2.7149321266968451E-2</v>
      </c>
      <c r="G83" s="8">
        <f>+'Simulation and  VaR'!G96/'Simulation and  VaR'!G95-1</f>
        <v>2.4282560706401668E-2</v>
      </c>
      <c r="H83" s="8">
        <f>+'Simulation and  VaR'!H96/'Simulation and  VaR'!H95-1</f>
        <v>-1.4663764463283324E-2</v>
      </c>
      <c r="I83" s="8">
        <f>+'Simulation and  VaR'!I96/'Simulation and  VaR'!I95-1</f>
        <v>-2.7595610674631565E-2</v>
      </c>
      <c r="J83" s="8">
        <f>+'Simulation and  VaR'!J96/'Simulation and  VaR'!J95-1</f>
        <v>0</v>
      </c>
      <c r="K83" s="8">
        <f>+'Simulation and  VaR'!K96/'Simulation and  VaR'!K95-1</f>
        <v>-2.2953966862817587E-3</v>
      </c>
      <c r="L83" s="8">
        <f>+'Simulation and  VaR'!L96/'Simulation and  VaR'!L95-1</f>
        <v>8.2287011420869582E-3</v>
      </c>
      <c r="N83" s="28">
        <f t="shared" si="11"/>
        <v>-4.4652403411576197E-2</v>
      </c>
      <c r="O83" s="28">
        <f t="shared" si="12"/>
        <v>-7.8436320354101155E-3</v>
      </c>
      <c r="P83" s="28">
        <f t="shared" si="13"/>
        <v>9.6409659008928686E-3</v>
      </c>
      <c r="Q83" s="28">
        <f t="shared" si="14"/>
        <v>1.7577694743788768E-2</v>
      </c>
      <c r="R83" s="28">
        <f t="shared" si="15"/>
        <v>2.4968211855523677E-2</v>
      </c>
      <c r="S83" s="28">
        <f t="shared" si="16"/>
        <v>2.2104558735480059E-2</v>
      </c>
      <c r="T83" s="28">
        <f t="shared" si="17"/>
        <v>-2.0007144508343729E-2</v>
      </c>
      <c r="U83" s="28">
        <f t="shared" si="18"/>
        <v>-3.9997376803668945E-2</v>
      </c>
      <c r="V83" s="28">
        <f t="shared" si="19"/>
        <v>-1.0229205971642284E-2</v>
      </c>
      <c r="W83" s="28">
        <f t="shared" si="20"/>
        <v>-7.284814044103442E-4</v>
      </c>
      <c r="X83" s="28">
        <f t="shared" si="21"/>
        <v>1.1752936255842665E-2</v>
      </c>
    </row>
    <row r="84" spans="2:24" x14ac:dyDescent="0.2">
      <c r="B84" s="8">
        <f>+'Simulation and  VaR'!B97/'Simulation and  VaR'!B96-1</f>
        <v>-4.5781145908668663E-2</v>
      </c>
      <c r="C84" s="8">
        <f>+'Simulation and  VaR'!C97/'Simulation and  VaR'!C96-1</f>
        <v>3.5716652309323527E-2</v>
      </c>
      <c r="D84" s="8">
        <f>+'Simulation and  VaR'!D97/'Simulation and  VaR'!D96-1</f>
        <v>2.9481132075471761E-2</v>
      </c>
      <c r="E84" s="8">
        <f>+'Simulation and  VaR'!E97/'Simulation and  VaR'!E96-1</f>
        <v>2.9680365296803624E-2</v>
      </c>
      <c r="F84" s="8">
        <f>+'Simulation and  VaR'!F97/'Simulation and  VaR'!F96-1</f>
        <v>3.6343612334801767E-2</v>
      </c>
      <c r="G84" s="8">
        <f>+'Simulation and  VaR'!G97/'Simulation and  VaR'!G96-1</f>
        <v>2.2629310344827624E-2</v>
      </c>
      <c r="H84" s="8">
        <f>+'Simulation and  VaR'!H97/'Simulation and  VaR'!H96-1</f>
        <v>-7.7781653296128295E-2</v>
      </c>
      <c r="I84" s="8">
        <f>+'Simulation and  VaR'!I97/'Simulation and  VaR'!I96-1</f>
        <v>6.1765491452991483E-2</v>
      </c>
      <c r="J84" s="8">
        <f>+'Simulation and  VaR'!J97/'Simulation and  VaR'!J96-1</f>
        <v>0</v>
      </c>
      <c r="K84" s="8">
        <f>+'Simulation and  VaR'!K97/'Simulation and  VaR'!K96-1</f>
        <v>-1.4640675980925888E-3</v>
      </c>
      <c r="L84" s="8">
        <f>+'Simulation and  VaR'!L97/'Simulation and  VaR'!L96-1</f>
        <v>4.9215506930275099E-2</v>
      </c>
      <c r="N84" s="28">
        <f t="shared" si="11"/>
        <v>-5.0302070401093718E-2</v>
      </c>
      <c r="O84" s="28">
        <f t="shared" si="12"/>
        <v>3.3199882290746933E-2</v>
      </c>
      <c r="P84" s="28">
        <f t="shared" si="13"/>
        <v>2.7188923752020817E-2</v>
      </c>
      <c r="Q84" s="28">
        <f t="shared" si="14"/>
        <v>2.7467606024294305E-2</v>
      </c>
      <c r="R84" s="28">
        <f t="shared" si="15"/>
        <v>3.4162502923356992E-2</v>
      </c>
      <c r="S84" s="28">
        <f t="shared" si="16"/>
        <v>2.0451308373906015E-2</v>
      </c>
      <c r="T84" s="28">
        <f t="shared" si="17"/>
        <v>-8.3125033341188703E-2</v>
      </c>
      <c r="U84" s="28">
        <f t="shared" si="18"/>
        <v>4.9363725323954104E-2</v>
      </c>
      <c r="V84" s="28">
        <f t="shared" si="19"/>
        <v>-1.0229205971642284E-2</v>
      </c>
      <c r="W84" s="28">
        <f t="shared" si="20"/>
        <v>1.0284768377882576E-4</v>
      </c>
      <c r="X84" s="28">
        <f t="shared" si="21"/>
        <v>5.2739742044030806E-2</v>
      </c>
    </row>
    <row r="85" spans="2:24" x14ac:dyDescent="0.2">
      <c r="B85" s="8">
        <f>+'Simulation and  VaR'!B98/'Simulation and  VaR'!B97-1</f>
        <v>0.1911118536992491</v>
      </c>
      <c r="C85" s="8">
        <f>+'Simulation and  VaR'!C98/'Simulation and  VaR'!C97-1</f>
        <v>3.0593846321177232E-2</v>
      </c>
      <c r="D85" s="8">
        <f>+'Simulation and  VaR'!D98/'Simulation and  VaR'!D97-1</f>
        <v>3.2073310423825774E-2</v>
      </c>
      <c r="E85" s="8">
        <f>+'Simulation and  VaR'!E98/'Simulation and  VaR'!E97-1</f>
        <v>2.9933481152993213E-2</v>
      </c>
      <c r="F85" s="8">
        <f>+'Simulation and  VaR'!F98/'Simulation and  VaR'!F97-1</f>
        <v>2.8692879914983926E-2</v>
      </c>
      <c r="G85" s="8">
        <f>+'Simulation and  VaR'!G98/'Simulation and  VaR'!G97-1</f>
        <v>3.0558482613276983E-2</v>
      </c>
      <c r="H85" s="8">
        <f>+'Simulation and  VaR'!H98/'Simulation and  VaR'!H97-1</f>
        <v>-9.0141200201714677E-2</v>
      </c>
      <c r="I85" s="8">
        <f>+'Simulation and  VaR'!I98/'Simulation and  VaR'!I97-1</f>
        <v>-4.0877932205521716E-2</v>
      </c>
      <c r="J85" s="8">
        <f>+'Simulation and  VaR'!J98/'Simulation and  VaR'!J97-1</f>
        <v>0</v>
      </c>
      <c r="K85" s="8">
        <f>+'Simulation and  VaR'!K98/'Simulation and  VaR'!K97-1</f>
        <v>-2.9659419379162943E-2</v>
      </c>
      <c r="L85" s="8">
        <f>+'Simulation and  VaR'!L98/'Simulation and  VaR'!L97-1</f>
        <v>1.5758591785414833E-2</v>
      </c>
      <c r="N85" s="28">
        <f t="shared" si="11"/>
        <v>0.18659092920682405</v>
      </c>
      <c r="O85" s="28">
        <f t="shared" si="12"/>
        <v>2.8077076302600638E-2</v>
      </c>
      <c r="P85" s="28">
        <f t="shared" si="13"/>
        <v>2.978110210037483E-2</v>
      </c>
      <c r="Q85" s="28">
        <f t="shared" si="14"/>
        <v>2.7720721880483894E-2</v>
      </c>
      <c r="R85" s="28">
        <f t="shared" si="15"/>
        <v>2.6511770503539152E-2</v>
      </c>
      <c r="S85" s="28">
        <f t="shared" si="16"/>
        <v>2.8380480642355373E-2</v>
      </c>
      <c r="T85" s="28">
        <f t="shared" si="17"/>
        <v>-9.5484580246775086E-2</v>
      </c>
      <c r="U85" s="28">
        <f t="shared" si="18"/>
        <v>-5.3279698334559096E-2</v>
      </c>
      <c r="V85" s="28">
        <f t="shared" si="19"/>
        <v>-1.0229205971642284E-2</v>
      </c>
      <c r="W85" s="28">
        <f t="shared" si="20"/>
        <v>-2.809250409729153E-2</v>
      </c>
      <c r="X85" s="28">
        <f t="shared" si="21"/>
        <v>1.928282689917054E-2</v>
      </c>
    </row>
    <row r="86" spans="2:24" x14ac:dyDescent="0.2">
      <c r="B86" s="8">
        <f>+'Simulation and  VaR'!B99/'Simulation and  VaR'!B98-1</f>
        <v>-0.10166679633458031</v>
      </c>
      <c r="C86" s="8">
        <f>+'Simulation and  VaR'!C99/'Simulation and  VaR'!C98-1</f>
        <v>-8.1833059428659816E-4</v>
      </c>
      <c r="D86" s="8">
        <f>+'Simulation and  VaR'!D99/'Simulation and  VaR'!D98-1</f>
        <v>2.6637069922308632E-2</v>
      </c>
      <c r="E86" s="8">
        <f>+'Simulation and  VaR'!E99/'Simulation and  VaR'!E98-1</f>
        <v>4.0904198062432728E-2</v>
      </c>
      <c r="F86" s="8">
        <f>+'Simulation and  VaR'!F99/'Simulation and  VaR'!F98-1</f>
        <v>3.8223140495867725E-2</v>
      </c>
      <c r="G86" s="8">
        <f>+'Simulation and  VaR'!G99/'Simulation and  VaR'!G98-1</f>
        <v>4.1922290388548111E-2</v>
      </c>
      <c r="H86" s="8">
        <f>+'Simulation and  VaR'!H99/'Simulation and  VaR'!H98-1</f>
        <v>-0.11930164888457817</v>
      </c>
      <c r="I86" s="8">
        <f>+'Simulation and  VaR'!I99/'Simulation and  VaR'!I98-1</f>
        <v>-3.2784735427185074E-2</v>
      </c>
      <c r="J86" s="8">
        <f>+'Simulation and  VaR'!J99/'Simulation and  VaR'!J98-1</f>
        <v>0</v>
      </c>
      <c r="K86" s="8">
        <f>+'Simulation and  VaR'!K99/'Simulation and  VaR'!K98-1</f>
        <v>7.037085006259991E-3</v>
      </c>
      <c r="L86" s="8">
        <f>+'Simulation and  VaR'!L99/'Simulation and  VaR'!L98-1</f>
        <v>-1.5217032513616169E-2</v>
      </c>
      <c r="N86" s="28">
        <f t="shared" si="11"/>
        <v>-0.10618772082700537</v>
      </c>
      <c r="O86" s="28">
        <f t="shared" si="12"/>
        <v>-3.3351006128631922E-3</v>
      </c>
      <c r="P86" s="28">
        <f t="shared" si="13"/>
        <v>2.4344861598857688E-2</v>
      </c>
      <c r="Q86" s="28">
        <f t="shared" si="14"/>
        <v>3.8691438789923413E-2</v>
      </c>
      <c r="R86" s="28">
        <f t="shared" si="15"/>
        <v>3.604203108442295E-2</v>
      </c>
      <c r="S86" s="28">
        <f t="shared" si="16"/>
        <v>3.9744288417626505E-2</v>
      </c>
      <c r="T86" s="28">
        <f t="shared" si="17"/>
        <v>-0.12464502892963858</v>
      </c>
      <c r="U86" s="28">
        <f t="shared" si="18"/>
        <v>-4.5186501556222454E-2</v>
      </c>
      <c r="V86" s="28">
        <f t="shared" si="19"/>
        <v>-1.0229205971642284E-2</v>
      </c>
      <c r="W86" s="28">
        <f t="shared" si="20"/>
        <v>8.6040002881314047E-3</v>
      </c>
      <c r="X86" s="28">
        <f t="shared" si="21"/>
        <v>-1.1692797399860462E-2</v>
      </c>
    </row>
    <row r="87" spans="2:24" x14ac:dyDescent="0.2">
      <c r="B87" s="8">
        <f>+'Simulation and  VaR'!B100/'Simulation and  VaR'!B99-1</f>
        <v>-7.6197968221231593E-2</v>
      </c>
      <c r="C87" s="8">
        <f>+'Simulation and  VaR'!C100/'Simulation and  VaR'!C99-1</f>
        <v>-1.7481431276794024E-2</v>
      </c>
      <c r="D87" s="8">
        <f>+'Simulation and  VaR'!D100/'Simulation and  VaR'!D99-1</f>
        <v>3.2432432432432101E-3</v>
      </c>
      <c r="E87" s="8">
        <f>+'Simulation and  VaR'!E100/'Simulation and  VaR'!E99-1</f>
        <v>-2.0682523267838704E-3</v>
      </c>
      <c r="F87" s="8">
        <f>+'Simulation and  VaR'!F100/'Simulation and  VaR'!F99-1</f>
        <v>2.4875621890547261E-2</v>
      </c>
      <c r="G87" s="8">
        <f>+'Simulation and  VaR'!G100/'Simulation and  VaR'!G99-1</f>
        <v>2.9440628066732089E-2</v>
      </c>
      <c r="H87" s="8">
        <f>+'Simulation and  VaR'!H100/'Simulation and  VaR'!H99-1</f>
        <v>0.16299559471365654</v>
      </c>
      <c r="I87" s="8">
        <f>+'Simulation and  VaR'!I100/'Simulation and  VaR'!I99-1</f>
        <v>0.14066842925903322</v>
      </c>
      <c r="J87" s="8">
        <f>+'Simulation and  VaR'!J100/'Simulation and  VaR'!J99-1</f>
        <v>0.10375494071146263</v>
      </c>
      <c r="K87" s="8">
        <f>+'Simulation and  VaR'!K100/'Simulation and  VaR'!K99-1</f>
        <v>1.286118494383981E-3</v>
      </c>
      <c r="L87" s="8">
        <f>+'Simulation and  VaR'!L100/'Simulation and  VaR'!L99-1</f>
        <v>5.3965274519005568E-3</v>
      </c>
      <c r="N87" s="28">
        <f t="shared" si="11"/>
        <v>-8.0718892713656648E-2</v>
      </c>
      <c r="O87" s="28">
        <f t="shared" si="12"/>
        <v>-1.9998201295370617E-2</v>
      </c>
      <c r="P87" s="28">
        <f t="shared" si="13"/>
        <v>9.5103491979226613E-4</v>
      </c>
      <c r="Q87" s="28">
        <f t="shared" si="14"/>
        <v>-4.2810115992931892E-3</v>
      </c>
      <c r="R87" s="28">
        <f t="shared" si="15"/>
        <v>2.2694512479102487E-2</v>
      </c>
      <c r="S87" s="28">
        <f t="shared" si="16"/>
        <v>2.7262626095810479E-2</v>
      </c>
      <c r="T87" s="28">
        <f t="shared" si="17"/>
        <v>0.15765221466859614</v>
      </c>
      <c r="U87" s="28">
        <f t="shared" si="18"/>
        <v>0.12826666312999585</v>
      </c>
      <c r="V87" s="28">
        <f t="shared" si="19"/>
        <v>9.3525734739820343E-2</v>
      </c>
      <c r="W87" s="28">
        <f t="shared" si="20"/>
        <v>2.8530337762553955E-3</v>
      </c>
      <c r="X87" s="28">
        <f t="shared" si="21"/>
        <v>8.9207625656562636E-3</v>
      </c>
    </row>
    <row r="88" spans="2:24" x14ac:dyDescent="0.2">
      <c r="B88" s="8">
        <f>+'Simulation and  VaR'!B101/'Simulation and  VaR'!B100-1</f>
        <v>1.7763164462560876E-3</v>
      </c>
      <c r="C88" s="8">
        <f>+'Simulation and  VaR'!C101/'Simulation and  VaR'!C100-1</f>
        <v>-2.7281147199832767E-2</v>
      </c>
      <c r="D88" s="8">
        <f>+'Simulation and  VaR'!D101/'Simulation and  VaR'!D100-1</f>
        <v>-4.0948275862068839E-2</v>
      </c>
      <c r="E88" s="8">
        <f>+'Simulation and  VaR'!E101/'Simulation and  VaR'!E100-1</f>
        <v>-3.1088082901554515E-2</v>
      </c>
      <c r="F88" s="8">
        <f>+'Simulation and  VaR'!F101/'Simulation and  VaR'!F100-1</f>
        <v>-3.2038834951456097E-2</v>
      </c>
      <c r="G88" s="8">
        <f>+'Simulation and  VaR'!G101/'Simulation and  VaR'!G100-1</f>
        <v>1.1439466158245981E-2</v>
      </c>
      <c r="H88" s="8">
        <f>+'Simulation and  VaR'!H101/'Simulation and  VaR'!H100-1</f>
        <v>-5.3300865800865793E-2</v>
      </c>
      <c r="I88" s="8">
        <f>+'Simulation and  VaR'!I101/'Simulation and  VaR'!I100-1</f>
        <v>0.10549150124806839</v>
      </c>
      <c r="J88" s="8">
        <f>+'Simulation and  VaR'!J101/'Simulation and  VaR'!J100-1</f>
        <v>0</v>
      </c>
      <c r="K88" s="8">
        <f>+'Simulation and  VaR'!K101/'Simulation and  VaR'!K100-1</f>
        <v>-4.2815550607980812E-3</v>
      </c>
      <c r="L88" s="8">
        <f>+'Simulation and  VaR'!L101/'Simulation and  VaR'!L100-1</f>
        <v>1.2002000333388718E-3</v>
      </c>
      <c r="N88" s="28">
        <f t="shared" si="11"/>
        <v>-2.7446080461689653E-3</v>
      </c>
      <c r="O88" s="28">
        <f t="shared" si="12"/>
        <v>-2.979791721840936E-2</v>
      </c>
      <c r="P88" s="28">
        <f t="shared" si="13"/>
        <v>-4.3240484185519783E-2</v>
      </c>
      <c r="Q88" s="28">
        <f t="shared" si="14"/>
        <v>-3.330084217406383E-2</v>
      </c>
      <c r="R88" s="28">
        <f t="shared" si="15"/>
        <v>-3.4219944362900871E-2</v>
      </c>
      <c r="S88" s="28">
        <f t="shared" si="16"/>
        <v>9.2614641873243718E-3</v>
      </c>
      <c r="T88" s="28">
        <f t="shared" si="17"/>
        <v>-5.8644245845926202E-2</v>
      </c>
      <c r="U88" s="28">
        <f t="shared" si="18"/>
        <v>9.3089735119031014E-2</v>
      </c>
      <c r="V88" s="28">
        <f t="shared" si="19"/>
        <v>-1.0229205971642284E-2</v>
      </c>
      <c r="W88" s="28">
        <f t="shared" si="20"/>
        <v>-2.7146397789266667E-3</v>
      </c>
      <c r="X88" s="28">
        <f t="shared" si="21"/>
        <v>4.7244351470945786E-3</v>
      </c>
    </row>
    <row r="89" spans="2:24" x14ac:dyDescent="0.2">
      <c r="B89" s="8">
        <f>+'Simulation and  VaR'!B102/'Simulation and  VaR'!B101-1</f>
        <v>-4.3939106338639844E-2</v>
      </c>
      <c r="C89" s="8">
        <f>+'Simulation and  VaR'!C102/'Simulation and  VaR'!C101-1</f>
        <v>-3.2154208127755157E-2</v>
      </c>
      <c r="D89" s="8">
        <f>+'Simulation and  VaR'!D102/'Simulation and  VaR'!D101-1</f>
        <v>0</v>
      </c>
      <c r="E89" s="8">
        <f>+'Simulation and  VaR'!E102/'Simulation and  VaR'!E101-1</f>
        <v>-1.4973262032085599E-2</v>
      </c>
      <c r="F89" s="8">
        <f>+'Simulation and  VaR'!F102/'Simulation and  VaR'!F101-1</f>
        <v>-1.6048144433299938E-2</v>
      </c>
      <c r="G89" s="8">
        <f>+'Simulation and  VaR'!G102/'Simulation and  VaR'!G101-1</f>
        <v>2.827521206409056E-3</v>
      </c>
      <c r="H89" s="8">
        <f>+'Simulation and  VaR'!H102/'Simulation and  VaR'!H101-1</f>
        <v>-2.0148613889682698E-2</v>
      </c>
      <c r="I89" s="8">
        <f>+'Simulation and  VaR'!I102/'Simulation and  VaR'!I101-1</f>
        <v>3.7632385355625964E-2</v>
      </c>
      <c r="J89" s="8">
        <f>+'Simulation and  VaR'!J102/'Simulation and  VaR'!J101-1</f>
        <v>0</v>
      </c>
      <c r="K89" s="8">
        <f>+'Simulation and  VaR'!K102/'Simulation and  VaR'!K101-1</f>
        <v>9.2449260405915723E-3</v>
      </c>
      <c r="L89" s="8">
        <f>+'Simulation and  VaR'!L102/'Simulation and  VaR'!L101-1</f>
        <v>2.3975225600212369E-3</v>
      </c>
      <c r="N89" s="28">
        <f t="shared" si="11"/>
        <v>-4.8460030831064899E-2</v>
      </c>
      <c r="O89" s="28">
        <f t="shared" si="12"/>
        <v>-3.467097814633175E-2</v>
      </c>
      <c r="P89" s="28">
        <f t="shared" si="13"/>
        <v>-2.292208323450944E-3</v>
      </c>
      <c r="Q89" s="28">
        <f t="shared" si="14"/>
        <v>-1.7186021304594918E-2</v>
      </c>
      <c r="R89" s="28">
        <f t="shared" si="15"/>
        <v>-1.8229253844744712E-2</v>
      </c>
      <c r="S89" s="28">
        <f t="shared" si="16"/>
        <v>6.4951923548744669E-4</v>
      </c>
      <c r="T89" s="28">
        <f t="shared" si="17"/>
        <v>-2.5491993934743103E-2</v>
      </c>
      <c r="U89" s="28">
        <f t="shared" si="18"/>
        <v>2.5230619226588584E-2</v>
      </c>
      <c r="V89" s="28">
        <f t="shared" si="19"/>
        <v>-1.0229205971642284E-2</v>
      </c>
      <c r="W89" s="28">
        <f t="shared" si="20"/>
        <v>1.0811841322462986E-2</v>
      </c>
      <c r="X89" s="28">
        <f t="shared" si="21"/>
        <v>5.9217576737769437E-3</v>
      </c>
    </row>
    <row r="90" spans="2:24" x14ac:dyDescent="0.2">
      <c r="B90" s="8">
        <f>+'Simulation and  VaR'!B103/'Simulation and  VaR'!B102-1</f>
        <v>-0.12691722851585985</v>
      </c>
      <c r="C90" s="8">
        <f>+'Simulation and  VaR'!C103/'Simulation and  VaR'!C102-1</f>
        <v>9.0752070408193219E-3</v>
      </c>
      <c r="D90" s="8">
        <f>+'Simulation and  VaR'!D103/'Simulation and  VaR'!D102-1</f>
        <v>-6.741573033707926E-3</v>
      </c>
      <c r="E90" s="8">
        <f>+'Simulation and  VaR'!E103/'Simulation and  VaR'!E102-1</f>
        <v>-7.6004343105319228E-3</v>
      </c>
      <c r="F90" s="8">
        <f>+'Simulation and  VaR'!F103/'Simulation and  VaR'!F102-1</f>
        <v>1.0193679918450993E-3</v>
      </c>
      <c r="G90" s="8">
        <f>+'Simulation and  VaR'!G103/'Simulation and  VaR'!G102-1</f>
        <v>1.6917293233082775E-2</v>
      </c>
      <c r="H90" s="8">
        <f>+'Simulation and  VaR'!H103/'Simulation and  VaR'!H102-1</f>
        <v>0.12279422487968494</v>
      </c>
      <c r="I90" s="8">
        <f>+'Simulation and  VaR'!I103/'Simulation and  VaR'!I102-1</f>
        <v>-8.5487798559660155E-2</v>
      </c>
      <c r="J90" s="8">
        <f>+'Simulation and  VaR'!J103/'Simulation and  VaR'!J102-1</f>
        <v>0</v>
      </c>
      <c r="K90" s="8">
        <f>+'Simulation and  VaR'!K103/'Simulation and  VaR'!K102-1</f>
        <v>1.5125047931489943E-2</v>
      </c>
      <c r="L90" s="8">
        <f>+'Simulation and  VaR'!L103/'Simulation and  VaR'!L102-1</f>
        <v>-1.0131880543467253E-2</v>
      </c>
      <c r="N90" s="28">
        <f t="shared" si="11"/>
        <v>-0.1314381530082849</v>
      </c>
      <c r="O90" s="28">
        <f t="shared" si="12"/>
        <v>6.5584370222427279E-3</v>
      </c>
      <c r="P90" s="28">
        <f t="shared" si="13"/>
        <v>-9.0337813571588696E-3</v>
      </c>
      <c r="Q90" s="28">
        <f t="shared" si="14"/>
        <v>-9.8131935830412416E-3</v>
      </c>
      <c r="R90" s="28">
        <f t="shared" si="15"/>
        <v>-1.161741419599674E-3</v>
      </c>
      <c r="S90" s="28">
        <f t="shared" si="16"/>
        <v>1.4739291262161166E-2</v>
      </c>
      <c r="T90" s="28">
        <f t="shared" si="17"/>
        <v>0.11745084483462453</v>
      </c>
      <c r="U90" s="28">
        <f t="shared" si="18"/>
        <v>-9.7889564688697528E-2</v>
      </c>
      <c r="V90" s="28">
        <f t="shared" si="19"/>
        <v>-1.0229205971642284E-2</v>
      </c>
      <c r="W90" s="28">
        <f t="shared" si="20"/>
        <v>1.6691963213361357E-2</v>
      </c>
      <c r="X90" s="28">
        <f t="shared" si="21"/>
        <v>-6.6076454297115464E-3</v>
      </c>
    </row>
    <row r="91" spans="2:24" x14ac:dyDescent="0.2">
      <c r="B91" s="8">
        <f>+'Simulation and  VaR'!B104/'Simulation and  VaR'!B103-1</f>
        <v>-0.12245114965828141</v>
      </c>
      <c r="C91" s="8">
        <f>+'Simulation and  VaR'!C104/'Simulation and  VaR'!C103-1</f>
        <v>-1.4530173132952129E-2</v>
      </c>
      <c r="D91" s="8">
        <f>+'Simulation and  VaR'!D104/'Simulation and  VaR'!D103-1</f>
        <v>-2.3755656108597423E-2</v>
      </c>
      <c r="E91" s="8">
        <f>+'Simulation and  VaR'!E104/'Simulation and  VaR'!E103-1</f>
        <v>-2.4070021881838155E-2</v>
      </c>
      <c r="F91" s="8">
        <f>+'Simulation and  VaR'!F104/'Simulation and  VaR'!F103-1</f>
        <v>-3.0549898167006151E-2</v>
      </c>
      <c r="G91" s="8">
        <f>+'Simulation and  VaR'!G104/'Simulation and  VaR'!G103-1</f>
        <v>-1.4787430683918634E-2</v>
      </c>
      <c r="H91" s="8">
        <f>+'Simulation and  VaR'!H104/'Simulation and  VaR'!H103-1</f>
        <v>5.9877906221587285E-2</v>
      </c>
      <c r="I91" s="8">
        <f>+'Simulation and  VaR'!I104/'Simulation and  VaR'!I103-1</f>
        <v>4.8155911846354371E-2</v>
      </c>
      <c r="J91" s="8">
        <f>+'Simulation and  VaR'!J104/'Simulation and  VaR'!J103-1</f>
        <v>0</v>
      </c>
      <c r="K91" s="8">
        <f>+'Simulation and  VaR'!K104/'Simulation and  VaR'!K103-1</f>
        <v>1.9936204146730363E-2</v>
      </c>
      <c r="L91" s="8">
        <f>+'Simulation and  VaR'!L104/'Simulation and  VaR'!L103-1</f>
        <v>-3.8660312772669458E-2</v>
      </c>
      <c r="N91" s="28">
        <f t="shared" si="11"/>
        <v>-0.12697207415070647</v>
      </c>
      <c r="O91" s="28">
        <f t="shared" si="12"/>
        <v>-1.7046943151528722E-2</v>
      </c>
      <c r="P91" s="28">
        <f t="shared" si="13"/>
        <v>-2.6047864432048366E-2</v>
      </c>
      <c r="Q91" s="28">
        <f t="shared" si="14"/>
        <v>-2.6282781154347474E-2</v>
      </c>
      <c r="R91" s="28">
        <f t="shared" si="15"/>
        <v>-3.2731007578450926E-2</v>
      </c>
      <c r="S91" s="28">
        <f t="shared" si="16"/>
        <v>-1.6965432654840244E-2</v>
      </c>
      <c r="T91" s="28">
        <f t="shared" si="17"/>
        <v>5.4534526176526876E-2</v>
      </c>
      <c r="U91" s="28">
        <f t="shared" si="18"/>
        <v>3.5754145717316992E-2</v>
      </c>
      <c r="V91" s="28">
        <f t="shared" si="19"/>
        <v>-1.0229205971642284E-2</v>
      </c>
      <c r="W91" s="28">
        <f t="shared" si="20"/>
        <v>2.1503119428601777E-2</v>
      </c>
      <c r="X91" s="28">
        <f t="shared" si="21"/>
        <v>-3.5136077658913752E-2</v>
      </c>
    </row>
    <row r="92" spans="2:24" x14ac:dyDescent="0.2">
      <c r="B92" s="8">
        <f>+'Simulation and  VaR'!B105/'Simulation and  VaR'!B104-1</f>
        <v>-1.3004609477454965E-3</v>
      </c>
      <c r="C92" s="8">
        <f>+'Simulation and  VaR'!C105/'Simulation and  VaR'!C104-1</f>
        <v>4.5361753230397373E-2</v>
      </c>
      <c r="D92" s="8">
        <f>+'Simulation and  VaR'!D105/'Simulation and  VaR'!D104-1</f>
        <v>5.7937427578216294E-3</v>
      </c>
      <c r="E92" s="8">
        <f>+'Simulation and  VaR'!E105/'Simulation and  VaR'!E104-1</f>
        <v>1.1210762331839152E-3</v>
      </c>
      <c r="F92" s="8">
        <f>+'Simulation and  VaR'!F105/'Simulation and  VaR'!F104-1</f>
        <v>-1.4705882352941235E-2</v>
      </c>
      <c r="G92" s="8">
        <f>+'Simulation and  VaR'!G105/'Simulation and  VaR'!G104-1</f>
        <v>-1.5947467166979368E-2</v>
      </c>
      <c r="H92" s="8">
        <f>+'Simulation and  VaR'!H105/'Simulation and  VaR'!H104-1</f>
        <v>2.1691176470588269E-2</v>
      </c>
      <c r="I92" s="8">
        <f>+'Simulation and  VaR'!I105/'Simulation and  VaR'!I104-1</f>
        <v>-4.45921842062591E-2</v>
      </c>
      <c r="J92" s="8">
        <f>+'Simulation and  VaR'!J105/'Simulation and  VaR'!J104-1</f>
        <v>0</v>
      </c>
      <c r="K92" s="8">
        <f>+'Simulation and  VaR'!K105/'Simulation and  VaR'!K104-1</f>
        <v>-9.8761367844945047E-3</v>
      </c>
      <c r="L92" s="8">
        <f>+'Simulation and  VaR'!L105/'Simulation and  VaR'!L104-1</f>
        <v>2.6460936954548542E-2</v>
      </c>
      <c r="N92" s="28">
        <f t="shared" si="11"/>
        <v>-5.8213854401705494E-3</v>
      </c>
      <c r="O92" s="28">
        <f t="shared" si="12"/>
        <v>4.2844983211820779E-2</v>
      </c>
      <c r="P92" s="28">
        <f t="shared" si="13"/>
        <v>3.5015344343706854E-3</v>
      </c>
      <c r="Q92" s="28">
        <f t="shared" si="14"/>
        <v>-1.0916830393254032E-3</v>
      </c>
      <c r="R92" s="28">
        <f t="shared" si="15"/>
        <v>-1.688699176438601E-2</v>
      </c>
      <c r="S92" s="28">
        <f t="shared" si="16"/>
        <v>-1.8125469137900977E-2</v>
      </c>
      <c r="T92" s="28">
        <f t="shared" si="17"/>
        <v>1.6347796425527864E-2</v>
      </c>
      <c r="U92" s="28">
        <f t="shared" si="18"/>
        <v>-5.699395033529648E-2</v>
      </c>
      <c r="V92" s="28">
        <f t="shared" si="19"/>
        <v>-1.0229205971642284E-2</v>
      </c>
      <c r="W92" s="28">
        <f t="shared" si="20"/>
        <v>-8.309221502623091E-3</v>
      </c>
      <c r="X92" s="28">
        <f t="shared" si="21"/>
        <v>2.9985172068304249E-2</v>
      </c>
    </row>
    <row r="93" spans="2:24" x14ac:dyDescent="0.2">
      <c r="B93" s="8">
        <f>+'Simulation and  VaR'!B106/'Simulation and  VaR'!B105-1</f>
        <v>2.1737743482594052E-2</v>
      </c>
      <c r="C93" s="8">
        <f>+'Simulation and  VaR'!C106/'Simulation and  VaR'!C105-1</f>
        <v>6.4463450749547846E-2</v>
      </c>
      <c r="D93" s="8">
        <f>+'Simulation and  VaR'!D106/'Simulation and  VaR'!D105-1</f>
        <v>3.2258064516129004E-2</v>
      </c>
      <c r="E93" s="8">
        <f>+'Simulation and  VaR'!E106/'Simulation and  VaR'!E105-1</f>
        <v>3.0235162374020019E-2</v>
      </c>
      <c r="F93" s="8">
        <f>+'Simulation and  VaR'!F106/'Simulation and  VaR'!F105-1</f>
        <v>2.6652452025586415E-2</v>
      </c>
      <c r="G93" s="8">
        <f>+'Simulation and  VaR'!G106/'Simulation and  VaR'!G105-1</f>
        <v>9.5328884652048362E-3</v>
      </c>
      <c r="H93" s="8">
        <f>+'Simulation and  VaR'!H106/'Simulation and  VaR'!H105-1</f>
        <v>4.7259205949382155E-2</v>
      </c>
      <c r="I93" s="8">
        <f>+'Simulation and  VaR'!I106/'Simulation and  VaR'!I105-1</f>
        <v>-5.4876668929622063E-2</v>
      </c>
      <c r="J93" s="8">
        <f>+'Simulation and  VaR'!J106/'Simulation and  VaR'!J105-1</f>
        <v>0</v>
      </c>
      <c r="K93" s="8">
        <f>+'Simulation and  VaR'!K106/'Simulation and  VaR'!K105-1</f>
        <v>-2.285856780682427E-2</v>
      </c>
      <c r="L93" s="8">
        <f>+'Simulation and  VaR'!L106/'Simulation and  VaR'!L105-1</f>
        <v>-6.1216161066519614E-3</v>
      </c>
      <c r="N93" s="28">
        <f t="shared" si="11"/>
        <v>1.7216818990168997E-2</v>
      </c>
      <c r="O93" s="28">
        <f t="shared" si="12"/>
        <v>6.1946680730971253E-2</v>
      </c>
      <c r="P93" s="28">
        <f t="shared" si="13"/>
        <v>2.996585619267806E-2</v>
      </c>
      <c r="Q93" s="28">
        <f t="shared" si="14"/>
        <v>2.80224031015107E-2</v>
      </c>
      <c r="R93" s="28">
        <f t="shared" si="15"/>
        <v>2.447134261414164E-2</v>
      </c>
      <c r="S93" s="28">
        <f t="shared" si="16"/>
        <v>7.3548864942832269E-3</v>
      </c>
      <c r="T93" s="28">
        <f t="shared" si="17"/>
        <v>4.1915825904321746E-2</v>
      </c>
      <c r="U93" s="28">
        <f t="shared" si="18"/>
        <v>-6.7278435058659436E-2</v>
      </c>
      <c r="V93" s="28">
        <f t="shared" si="19"/>
        <v>-1.0229205971642284E-2</v>
      </c>
      <c r="W93" s="28">
        <f t="shared" si="20"/>
        <v>-2.1291652524952857E-2</v>
      </c>
      <c r="X93" s="28">
        <f t="shared" si="21"/>
        <v>-2.5973809928962551E-3</v>
      </c>
    </row>
    <row r="94" spans="2:24" x14ac:dyDescent="0.2">
      <c r="B94" s="8">
        <f>+'Simulation and  VaR'!B107/'Simulation and  VaR'!B106-1</f>
        <v>-6.9179330380045312E-2</v>
      </c>
      <c r="C94" s="8">
        <f>+'Simulation and  VaR'!C107/'Simulation and  VaR'!C106-1</f>
        <v>-2.0310557864154588E-2</v>
      </c>
      <c r="D94" s="8">
        <f>+'Simulation and  VaR'!D107/'Simulation and  VaR'!D106-1</f>
        <v>-5.5803571428569843E-3</v>
      </c>
      <c r="E94" s="8">
        <f>+'Simulation and  VaR'!E107/'Simulation and  VaR'!E106-1</f>
        <v>5.4347826086957873E-3</v>
      </c>
      <c r="F94" s="8">
        <f>+'Simulation and  VaR'!F107/'Simulation and  VaR'!F106-1</f>
        <v>1.7653167185877505E-2</v>
      </c>
      <c r="G94" s="8">
        <f>+'Simulation and  VaR'!G107/'Simulation and  VaR'!G106-1</f>
        <v>1.0387157695939564E-2</v>
      </c>
      <c r="H94" s="8">
        <f>+'Simulation and  VaR'!H107/'Simulation and  VaR'!H106-1</f>
        <v>4.4210285190699805E-2</v>
      </c>
      <c r="I94" s="8">
        <f>+'Simulation and  VaR'!I107/'Simulation and  VaR'!I106-1</f>
        <v>2.9630073027654635E-2</v>
      </c>
      <c r="J94" s="8">
        <f>+'Simulation and  VaR'!J107/'Simulation and  VaR'!J106-1</f>
        <v>0</v>
      </c>
      <c r="K94" s="8">
        <f>+'Simulation and  VaR'!K107/'Simulation and  VaR'!K106-1</f>
        <v>-1.4886648802688085E-2</v>
      </c>
      <c r="L94" s="8">
        <f>+'Simulation and  VaR'!L107/'Simulation and  VaR'!L106-1</f>
        <v>-2.3268546400219137E-3</v>
      </c>
      <c r="N94" s="28">
        <f t="shared" si="11"/>
        <v>-7.3700254872470367E-2</v>
      </c>
      <c r="O94" s="28">
        <f t="shared" si="12"/>
        <v>-2.2827327882731181E-2</v>
      </c>
      <c r="P94" s="28">
        <f t="shared" si="13"/>
        <v>-7.8725654663079278E-3</v>
      </c>
      <c r="Q94" s="28">
        <f t="shared" si="14"/>
        <v>3.2220233361864689E-3</v>
      </c>
      <c r="R94" s="28">
        <f t="shared" si="15"/>
        <v>1.5472057774432732E-2</v>
      </c>
      <c r="S94" s="28">
        <f t="shared" si="16"/>
        <v>8.2091557250179546E-3</v>
      </c>
      <c r="T94" s="28">
        <f t="shared" si="17"/>
        <v>3.8866905145639397E-2</v>
      </c>
      <c r="U94" s="28">
        <f t="shared" si="18"/>
        <v>1.7228306898617256E-2</v>
      </c>
      <c r="V94" s="28">
        <f t="shared" si="19"/>
        <v>-1.0229205971642284E-2</v>
      </c>
      <c r="W94" s="28">
        <f t="shared" si="20"/>
        <v>-1.3319733520816671E-2</v>
      </c>
      <c r="X94" s="28">
        <f t="shared" si="21"/>
        <v>1.1973804737337927E-3</v>
      </c>
    </row>
    <row r="95" spans="2:24" x14ac:dyDescent="0.2">
      <c r="B95" s="8">
        <f>+'Simulation and  VaR'!B108/'Simulation and  VaR'!B107-1</f>
        <v>2.2350410250239872E-2</v>
      </c>
      <c r="C95" s="8">
        <f>+'Simulation and  VaR'!C108/'Simulation and  VaR'!C107-1</f>
        <v>-2.4607577012632054E-2</v>
      </c>
      <c r="D95" s="8">
        <f>+'Simulation and  VaR'!D108/'Simulation and  VaR'!D107-1</f>
        <v>-1.4590347923681302E-2</v>
      </c>
      <c r="E95" s="8">
        <f>+'Simulation and  VaR'!E108/'Simulation and  VaR'!E107-1</f>
        <v>-1.1891891891891881E-2</v>
      </c>
      <c r="F95" s="8">
        <f>+'Simulation and  VaR'!F108/'Simulation and  VaR'!F107-1</f>
        <v>-1.2244897959183598E-2</v>
      </c>
      <c r="G95" s="8">
        <f>+'Simulation and  VaR'!G108/'Simulation and  VaR'!G107-1</f>
        <v>-6.5420560747664336E-3</v>
      </c>
      <c r="H95" s="8">
        <f>+'Simulation and  VaR'!H108/'Simulation and  VaR'!H107-1</f>
        <v>4.4203136996819214E-2</v>
      </c>
      <c r="I95" s="8">
        <f>+'Simulation and  VaR'!I108/'Simulation and  VaR'!I107-1</f>
        <v>-5.5810708679727927E-2</v>
      </c>
      <c r="J95" s="8">
        <f>+'Simulation and  VaR'!J108/'Simulation and  VaR'!J107-1</f>
        <v>0</v>
      </c>
      <c r="K95" s="8">
        <f>+'Simulation and  VaR'!K108/'Simulation and  VaR'!K107-1</f>
        <v>-5.2890635119381746E-2</v>
      </c>
      <c r="L95" s="8">
        <f>+'Simulation and  VaR'!L108/'Simulation and  VaR'!L107-1</f>
        <v>1.4165180408835187E-2</v>
      </c>
      <c r="N95" s="28">
        <f t="shared" si="11"/>
        <v>1.7829485757814817E-2</v>
      </c>
      <c r="O95" s="28">
        <f t="shared" si="12"/>
        <v>-2.7124347031208647E-2</v>
      </c>
      <c r="P95" s="28">
        <f t="shared" si="13"/>
        <v>-1.6882556247132245E-2</v>
      </c>
      <c r="Q95" s="28">
        <f t="shared" si="14"/>
        <v>-1.41046511644012E-2</v>
      </c>
      <c r="R95" s="28">
        <f t="shared" si="15"/>
        <v>-1.4426007370628371E-2</v>
      </c>
      <c r="S95" s="28">
        <f t="shared" si="16"/>
        <v>-8.7200580456880429E-3</v>
      </c>
      <c r="T95" s="28">
        <f t="shared" si="17"/>
        <v>3.8859756951758806E-2</v>
      </c>
      <c r="U95" s="28">
        <f t="shared" si="18"/>
        <v>-6.82124748087653E-2</v>
      </c>
      <c r="V95" s="28">
        <f t="shared" si="19"/>
        <v>-1.0229205971642284E-2</v>
      </c>
      <c r="W95" s="28">
        <f t="shared" si="20"/>
        <v>-5.1323719837510329E-2</v>
      </c>
      <c r="X95" s="28">
        <f t="shared" si="21"/>
        <v>1.7689415522590894E-2</v>
      </c>
    </row>
    <row r="96" spans="2:24" x14ac:dyDescent="0.2">
      <c r="B96" s="8">
        <f>+'Simulation and  VaR'!B109/'Simulation and  VaR'!B108-1</f>
        <v>0.15008207664884665</v>
      </c>
      <c r="C96" s="8">
        <f>+'Simulation and  VaR'!C109/'Simulation and  VaR'!C108-1</f>
        <v>2.5462135418806486E-2</v>
      </c>
      <c r="D96" s="8">
        <f>+'Simulation and  VaR'!D109/'Simulation and  VaR'!D108-1</f>
        <v>7.9726651480638289E-3</v>
      </c>
      <c r="E96" s="8">
        <f>+'Simulation and  VaR'!E109/'Simulation and  VaR'!E108-1</f>
        <v>0</v>
      </c>
      <c r="F96" s="8">
        <f>+'Simulation and  VaR'!F109/'Simulation and  VaR'!F108-1</f>
        <v>-6.1983471074380514E-3</v>
      </c>
      <c r="G96" s="8">
        <f>+'Simulation and  VaR'!G109/'Simulation and  VaR'!G108-1</f>
        <v>-6.5851364063967965E-3</v>
      </c>
      <c r="H96" s="8">
        <f>+'Simulation and  VaR'!H109/'Simulation and  VaR'!H108-1</f>
        <v>-6.7647058823529393E-2</v>
      </c>
      <c r="I96" s="8">
        <f>+'Simulation and  VaR'!I109/'Simulation and  VaR'!I108-1</f>
        <v>3.6943537959485351E-2</v>
      </c>
      <c r="J96" s="8">
        <f>+'Simulation and  VaR'!J109/'Simulation and  VaR'!J108-1</f>
        <v>0</v>
      </c>
      <c r="K96" s="8">
        <f>+'Simulation and  VaR'!K109/'Simulation and  VaR'!K108-1</f>
        <v>-1.8006929248723491E-2</v>
      </c>
      <c r="L96" s="8">
        <f>+'Simulation and  VaR'!L109/'Simulation and  VaR'!L108-1</f>
        <v>6.8652981162702353E-3</v>
      </c>
      <c r="N96" s="28">
        <f t="shared" si="11"/>
        <v>0.1455611521564216</v>
      </c>
      <c r="O96" s="28">
        <f t="shared" si="12"/>
        <v>2.2945365400229893E-2</v>
      </c>
      <c r="P96" s="28">
        <f t="shared" si="13"/>
        <v>5.6804568246128853E-3</v>
      </c>
      <c r="Q96" s="28">
        <f t="shared" si="14"/>
        <v>-2.2127592725093184E-3</v>
      </c>
      <c r="R96" s="28">
        <f t="shared" si="15"/>
        <v>-8.3794565188828243E-3</v>
      </c>
      <c r="S96" s="28">
        <f t="shared" si="16"/>
        <v>-8.7631383773184059E-3</v>
      </c>
      <c r="T96" s="28">
        <f t="shared" si="17"/>
        <v>-7.2990438868589802E-2</v>
      </c>
      <c r="U96" s="28">
        <f t="shared" si="18"/>
        <v>2.4541771830447971E-2</v>
      </c>
      <c r="V96" s="28">
        <f t="shared" si="19"/>
        <v>-1.0229205971642284E-2</v>
      </c>
      <c r="W96" s="28">
        <f t="shared" si="20"/>
        <v>-1.6440013966852077E-2</v>
      </c>
      <c r="X96" s="28">
        <f t="shared" si="21"/>
        <v>1.0389533230025942E-2</v>
      </c>
    </row>
    <row r="97" spans="2:24" x14ac:dyDescent="0.2">
      <c r="B97" s="8">
        <f>+'Simulation and  VaR'!B110/'Simulation and  VaR'!B109-1</f>
        <v>5.0995903215261817E-2</v>
      </c>
      <c r="C97" s="8">
        <f>+'Simulation and  VaR'!C110/'Simulation and  VaR'!C109-1</f>
        <v>4.1660297608642649E-2</v>
      </c>
      <c r="D97" s="8">
        <f>+'Simulation and  VaR'!D110/'Simulation and  VaR'!D109-1</f>
        <v>1.2429378531073398E-2</v>
      </c>
      <c r="E97" s="8">
        <f>+'Simulation and  VaR'!E110/'Simulation and  VaR'!E109-1</f>
        <v>1.0940919037199182E-2</v>
      </c>
      <c r="F97" s="8">
        <f>+'Simulation and  VaR'!F110/'Simulation and  VaR'!F109-1</f>
        <v>7.2765072765073047E-3</v>
      </c>
      <c r="G97" s="8">
        <f>+'Simulation and  VaR'!G110/'Simulation and  VaR'!G109-1</f>
        <v>3.7878787878786735E-3</v>
      </c>
      <c r="H97" s="8">
        <f>+'Simulation and  VaR'!H110/'Simulation and  VaR'!H109-1</f>
        <v>-2.1068048670572326E-2</v>
      </c>
      <c r="I97" s="8">
        <f>+'Simulation and  VaR'!I110/'Simulation and  VaR'!I109-1</f>
        <v>-3.8893177364764608E-2</v>
      </c>
      <c r="J97" s="8">
        <f>+'Simulation and  VaR'!J110/'Simulation and  VaR'!J109-1</f>
        <v>0</v>
      </c>
      <c r="K97" s="8">
        <f>+'Simulation and  VaR'!K110/'Simulation and  VaR'!K109-1</f>
        <v>-2.0426164059235918E-2</v>
      </c>
      <c r="L97" s="8">
        <f>+'Simulation and  VaR'!L110/'Simulation and  VaR'!L109-1</f>
        <v>8.7330377535965731E-4</v>
      </c>
      <c r="N97" s="28">
        <f t="shared" si="11"/>
        <v>4.6474978722836763E-2</v>
      </c>
      <c r="O97" s="28">
        <f t="shared" si="12"/>
        <v>3.9143527590066056E-2</v>
      </c>
      <c r="P97" s="28">
        <f t="shared" si="13"/>
        <v>1.0137170207622455E-2</v>
      </c>
      <c r="Q97" s="28">
        <f t="shared" si="14"/>
        <v>8.7281597646898627E-3</v>
      </c>
      <c r="R97" s="28">
        <f t="shared" si="15"/>
        <v>5.0953978650625318E-3</v>
      </c>
      <c r="S97" s="28">
        <f t="shared" si="16"/>
        <v>1.6098768169570642E-3</v>
      </c>
      <c r="T97" s="28">
        <f t="shared" si="17"/>
        <v>-2.6411428715632731E-2</v>
      </c>
      <c r="U97" s="28">
        <f t="shared" si="18"/>
        <v>-5.1294943493801988E-2</v>
      </c>
      <c r="V97" s="28">
        <f t="shared" si="19"/>
        <v>-1.0229205971642284E-2</v>
      </c>
      <c r="W97" s="28">
        <f t="shared" si="20"/>
        <v>-1.8859248777364505E-2</v>
      </c>
      <c r="X97" s="28">
        <f t="shared" si="21"/>
        <v>4.3975388891153641E-3</v>
      </c>
    </row>
    <row r="98" spans="2:24" x14ac:dyDescent="0.2">
      <c r="B98" s="8">
        <f>+'Simulation and  VaR'!B111/'Simulation and  VaR'!B110-1</f>
        <v>-3.6004142798548022E-3</v>
      </c>
      <c r="C98" s="8">
        <f>+'Simulation and  VaR'!C111/'Simulation and  VaR'!C110-1</f>
        <v>3.4549161820423002E-3</v>
      </c>
      <c r="D98" s="8">
        <f>+'Simulation and  VaR'!D111/'Simulation and  VaR'!D110-1</f>
        <v>0</v>
      </c>
      <c r="E98" s="8">
        <f>+'Simulation and  VaR'!E111/'Simulation and  VaR'!E110-1</f>
        <v>1.298701298701288E-2</v>
      </c>
      <c r="F98" s="8">
        <f>+'Simulation and  VaR'!F111/'Simulation and  VaR'!F110-1</f>
        <v>6.1919504643963563E-3</v>
      </c>
      <c r="G98" s="8">
        <f>+'Simulation and  VaR'!G111/'Simulation and  VaR'!G110-1</f>
        <v>1.8867924528300772E-3</v>
      </c>
      <c r="H98" s="8">
        <f>+'Simulation and  VaR'!H111/'Simulation and  VaR'!H110-1</f>
        <v>-3.4526412705719878E-2</v>
      </c>
      <c r="I98" s="8">
        <f>+'Simulation and  VaR'!I111/'Simulation and  VaR'!I110-1</f>
        <v>-0.20449771407389095</v>
      </c>
      <c r="J98" s="8">
        <f>+'Simulation and  VaR'!J111/'Simulation and  VaR'!J110-1</f>
        <v>0</v>
      </c>
      <c r="K98" s="8">
        <f>+'Simulation and  VaR'!K111/'Simulation and  VaR'!K110-1</f>
        <v>-3.1752049665892512E-2</v>
      </c>
      <c r="L98" s="8">
        <f>+'Simulation and  VaR'!L111/'Simulation and  VaR'!L110-1</f>
        <v>1.6376938049533551E-2</v>
      </c>
      <c r="N98" s="28">
        <f t="shared" si="11"/>
        <v>-8.1213387722798552E-3</v>
      </c>
      <c r="O98" s="28">
        <f t="shared" si="12"/>
        <v>9.3814616346570619E-4</v>
      </c>
      <c r="P98" s="28">
        <f t="shared" si="13"/>
        <v>-2.292208323450944E-3</v>
      </c>
      <c r="Q98" s="28">
        <f t="shared" si="14"/>
        <v>1.0774253714503561E-2</v>
      </c>
      <c r="R98" s="28">
        <f t="shared" si="15"/>
        <v>4.0108410529515835E-3</v>
      </c>
      <c r="S98" s="28">
        <f t="shared" si="16"/>
        <v>-2.9120951809153209E-4</v>
      </c>
      <c r="T98" s="28">
        <f t="shared" si="17"/>
        <v>-3.9869792750780286E-2</v>
      </c>
      <c r="U98" s="28">
        <f t="shared" si="18"/>
        <v>-0.21689948020292832</v>
      </c>
      <c r="V98" s="28">
        <f t="shared" si="19"/>
        <v>-1.0229205971642284E-2</v>
      </c>
      <c r="W98" s="28">
        <f t="shared" si="20"/>
        <v>-3.0185134384021099E-2</v>
      </c>
      <c r="X98" s="28">
        <f t="shared" si="21"/>
        <v>1.9901173163289258E-2</v>
      </c>
    </row>
    <row r="99" spans="2:24" x14ac:dyDescent="0.2">
      <c r="B99" s="8">
        <f>+'Simulation and  VaR'!B112/'Simulation and  VaR'!B111-1</f>
        <v>-7.2948398543554616E-2</v>
      </c>
      <c r="C99" s="8">
        <f>+'Simulation and  VaR'!C112/'Simulation and  VaR'!C111-1</f>
        <v>-3.4248051430129434E-2</v>
      </c>
      <c r="D99" s="8">
        <f>+'Simulation and  VaR'!D112/'Simulation and  VaR'!D111-1</f>
        <v>-1.0044642857142794E-2</v>
      </c>
      <c r="E99" s="8">
        <f>+'Simulation and  VaR'!E112/'Simulation and  VaR'!E111-1</f>
        <v>-3.2051282051280827E-3</v>
      </c>
      <c r="F99" s="8">
        <f>+'Simulation and  VaR'!F112/'Simulation and  VaR'!F111-1</f>
        <v>-2.0512820512820218E-3</v>
      </c>
      <c r="G99" s="8">
        <f>+'Simulation and  VaR'!G112/'Simulation and  VaR'!G111-1</f>
        <v>9.416195856872811E-4</v>
      </c>
      <c r="H99" s="8">
        <f>+'Simulation and  VaR'!H112/'Simulation and  VaR'!H111-1</f>
        <v>6.1628322803671587E-2</v>
      </c>
      <c r="I99" s="8">
        <f>+'Simulation and  VaR'!I112/'Simulation and  VaR'!I111-1</f>
        <v>0.10834109972040995</v>
      </c>
      <c r="J99" s="8">
        <f>+'Simulation and  VaR'!J112/'Simulation and  VaR'!J111-1</f>
        <v>0</v>
      </c>
      <c r="K99" s="8">
        <f>+'Simulation and  VaR'!K112/'Simulation and  VaR'!K111-1</f>
        <v>1.7130830600557978E-2</v>
      </c>
      <c r="L99" s="8">
        <f>+'Simulation and  VaR'!L112/'Simulation and  VaR'!L111-1</f>
        <v>-3.6320412071585428E-3</v>
      </c>
      <c r="N99" s="28">
        <f t="shared" si="11"/>
        <v>-7.746932303597967E-2</v>
      </c>
      <c r="O99" s="28">
        <f t="shared" si="12"/>
        <v>-3.6764821448706027E-2</v>
      </c>
      <c r="P99" s="28">
        <f t="shared" si="13"/>
        <v>-1.2336851180593737E-2</v>
      </c>
      <c r="Q99" s="28">
        <f t="shared" si="14"/>
        <v>-5.4178874776374016E-3</v>
      </c>
      <c r="R99" s="28">
        <f t="shared" si="15"/>
        <v>-4.2323914627267947E-3</v>
      </c>
      <c r="S99" s="28">
        <f t="shared" si="16"/>
        <v>-1.2363823852343282E-3</v>
      </c>
      <c r="T99" s="28">
        <f t="shared" si="17"/>
        <v>5.6284942758611178E-2</v>
      </c>
      <c r="U99" s="28">
        <f t="shared" si="18"/>
        <v>9.5939333591372578E-2</v>
      </c>
      <c r="V99" s="28">
        <f t="shared" si="19"/>
        <v>-1.0229205971642284E-2</v>
      </c>
      <c r="W99" s="28">
        <f t="shared" si="20"/>
        <v>1.8697745882429392E-2</v>
      </c>
      <c r="X99" s="28">
        <f t="shared" si="21"/>
        <v>-1.0780609340283647E-4</v>
      </c>
    </row>
    <row r="100" spans="2:24" x14ac:dyDescent="0.2">
      <c r="B100" s="8">
        <f>+'Simulation and  VaR'!B113/'Simulation and  VaR'!B112-1</f>
        <v>-8.1761382851457953E-2</v>
      </c>
      <c r="C100" s="8">
        <f>+'Simulation and  VaR'!C113/'Simulation and  VaR'!C112-1</f>
        <v>-1.0406103869363248E-2</v>
      </c>
      <c r="D100" s="8">
        <f>+'Simulation and  VaR'!D113/'Simulation and  VaR'!D112-1</f>
        <v>-9.0191657271702086E-3</v>
      </c>
      <c r="E100" s="8">
        <f>+'Simulation and  VaR'!E113/'Simulation and  VaR'!E112-1</f>
        <v>-9.6463022508038732E-3</v>
      </c>
      <c r="F100" s="8">
        <f>+'Simulation and  VaR'!F113/'Simulation and  VaR'!F112-1</f>
        <v>-8.2219938335046372E-3</v>
      </c>
      <c r="G100" s="8">
        <f>+'Simulation and  VaR'!G113/'Simulation and  VaR'!G112-1</f>
        <v>-5.6444026340544129E-3</v>
      </c>
      <c r="H100" s="8">
        <f>+'Simulation and  VaR'!H113/'Simulation and  VaR'!H112-1</f>
        <v>2.4477880080844505E-2</v>
      </c>
      <c r="I100" s="8">
        <f>+'Simulation and  VaR'!I113/'Simulation and  VaR'!I112-1</f>
        <v>-9.1093826641439613E-3</v>
      </c>
      <c r="J100" s="8">
        <f>+'Simulation and  VaR'!J113/'Simulation and  VaR'!J112-1</f>
        <v>0</v>
      </c>
      <c r="K100" s="8">
        <f>+'Simulation and  VaR'!K113/'Simulation and  VaR'!K112-1</f>
        <v>-2.7910110196814442E-2</v>
      </c>
      <c r="L100" s="8">
        <f>+'Simulation and  VaR'!L113/'Simulation and  VaR'!L112-1</f>
        <v>4.5400318133617112E-3</v>
      </c>
      <c r="N100" s="28">
        <f t="shared" si="11"/>
        <v>-8.6282307343883008E-2</v>
      </c>
      <c r="O100" s="28">
        <f t="shared" si="12"/>
        <v>-1.2922873887939841E-2</v>
      </c>
      <c r="P100" s="28">
        <f t="shared" si="13"/>
        <v>-1.1311374050621152E-2</v>
      </c>
      <c r="Q100" s="28">
        <f t="shared" si="14"/>
        <v>-1.1859061523313192E-2</v>
      </c>
      <c r="R100" s="28">
        <f t="shared" si="15"/>
        <v>-1.040310324494941E-2</v>
      </c>
      <c r="S100" s="28">
        <f t="shared" si="16"/>
        <v>-7.8224046049760222E-3</v>
      </c>
      <c r="T100" s="28">
        <f t="shared" si="17"/>
        <v>1.91345000357841E-2</v>
      </c>
      <c r="U100" s="28">
        <f t="shared" si="18"/>
        <v>-2.1511148793181341E-2</v>
      </c>
      <c r="V100" s="28">
        <f t="shared" si="19"/>
        <v>-1.0229205971642284E-2</v>
      </c>
      <c r="W100" s="28">
        <f t="shared" si="20"/>
        <v>-2.6343194914943028E-2</v>
      </c>
      <c r="X100" s="28">
        <f t="shared" si="21"/>
        <v>8.064266927117418E-3</v>
      </c>
    </row>
    <row r="101" spans="2:24" x14ac:dyDescent="0.2">
      <c r="B101" s="8">
        <f>+'Simulation and  VaR'!B114/'Simulation and  VaR'!B113-1</f>
        <v>-6.0339365866957095E-3</v>
      </c>
      <c r="C101" s="8">
        <f>+'Simulation and  VaR'!C114/'Simulation and  VaR'!C113-1</f>
        <v>-6.9606106966988435E-3</v>
      </c>
      <c r="D101" s="8">
        <f>+'Simulation and  VaR'!D114/'Simulation and  VaR'!D113-1</f>
        <v>1.1376564277587597E-3</v>
      </c>
      <c r="E101" s="8">
        <f>+'Simulation and  VaR'!E114/'Simulation and  VaR'!E113-1</f>
        <v>2.1645021645020357E-3</v>
      </c>
      <c r="F101" s="8">
        <f>+'Simulation and  VaR'!F114/'Simulation and  VaR'!F113-1</f>
        <v>3.1088082901553626E-3</v>
      </c>
      <c r="G101" s="8">
        <f>+'Simulation and  VaR'!G114/'Simulation and  VaR'!G113-1</f>
        <v>0</v>
      </c>
      <c r="H101" s="8">
        <f>+'Simulation and  VaR'!H114/'Simulation and  VaR'!H113-1</f>
        <v>-1.1398509425690539E-2</v>
      </c>
      <c r="I101" s="8">
        <f>+'Simulation and  VaR'!I114/'Simulation and  VaR'!I113-1</f>
        <v>-4.5965631850647393E-3</v>
      </c>
      <c r="J101" s="8">
        <f>+'Simulation and  VaR'!J114/'Simulation and  VaR'!J113-1</f>
        <v>0</v>
      </c>
      <c r="K101" s="8">
        <f>+'Simulation and  VaR'!K114/'Simulation and  VaR'!K113-1</f>
        <v>1.7325874956684029E-3</v>
      </c>
      <c r="L101" s="8">
        <f>+'Simulation and  VaR'!L114/'Simulation and  VaR'!L113-1</f>
        <v>6.7297859004389338E-3</v>
      </c>
      <c r="N101" s="28">
        <f t="shared" si="11"/>
        <v>-1.0554861079120762E-2</v>
      </c>
      <c r="O101" s="28">
        <f t="shared" si="12"/>
        <v>-9.4773807152754366E-3</v>
      </c>
      <c r="P101" s="28">
        <f t="shared" si="13"/>
        <v>-1.1545518956921842E-3</v>
      </c>
      <c r="Q101" s="28">
        <f t="shared" si="14"/>
        <v>-4.8257108007282706E-5</v>
      </c>
      <c r="R101" s="28">
        <f t="shared" si="15"/>
        <v>9.2769887871058934E-4</v>
      </c>
      <c r="S101" s="28">
        <f t="shared" si="16"/>
        <v>-2.1780019709216093E-3</v>
      </c>
      <c r="T101" s="28">
        <f t="shared" si="17"/>
        <v>-1.6741889470750945E-2</v>
      </c>
      <c r="U101" s="28">
        <f t="shared" si="18"/>
        <v>-1.6998329314102119E-2</v>
      </c>
      <c r="V101" s="28">
        <f t="shared" si="19"/>
        <v>-1.0229205971642284E-2</v>
      </c>
      <c r="W101" s="28">
        <f t="shared" si="20"/>
        <v>3.2995027775398174E-3</v>
      </c>
      <c r="X101" s="28">
        <f t="shared" si="21"/>
        <v>1.0254021014194641E-2</v>
      </c>
    </row>
    <row r="102" spans="2:24" x14ac:dyDescent="0.2">
      <c r="B102" s="8">
        <f>+'Simulation and  VaR'!B115/'Simulation and  VaR'!B114-1</f>
        <v>-0.1066741617095226</v>
      </c>
      <c r="C102" s="8">
        <f>+'Simulation and  VaR'!C115/'Simulation and  VaR'!C114-1</f>
        <v>-3.1777570530472921E-2</v>
      </c>
      <c r="D102" s="8">
        <f>+'Simulation and  VaR'!D115/'Simulation and  VaR'!D114-1</f>
        <v>-2.1590909090908994E-2</v>
      </c>
      <c r="E102" s="8">
        <f>+'Simulation and  VaR'!E115/'Simulation and  VaR'!E114-1</f>
        <v>-1.295896328293733E-2</v>
      </c>
      <c r="F102" s="8">
        <f>+'Simulation and  VaR'!F115/'Simulation and  VaR'!F114-1</f>
        <v>-1.3429752066115741E-2</v>
      </c>
      <c r="G102" s="8">
        <f>+'Simulation and  VaR'!G115/'Simulation and  VaR'!G114-1</f>
        <v>-1.4191106906338735E-2</v>
      </c>
      <c r="H102" s="8">
        <f>+'Simulation and  VaR'!H115/'Simulation and  VaR'!H114-1</f>
        <v>0.11829268292682937</v>
      </c>
      <c r="I102" s="8">
        <f>+'Simulation and  VaR'!I115/'Simulation and  VaR'!I114-1</f>
        <v>-0.10301221938050575</v>
      </c>
      <c r="J102" s="8">
        <f>+'Simulation and  VaR'!J115/'Simulation and  VaR'!J114-1</f>
        <v>0</v>
      </c>
      <c r="K102" s="8">
        <f>+'Simulation and  VaR'!K115/'Simulation and  VaR'!K114-1</f>
        <v>2.9650128483889038E-3</v>
      </c>
      <c r="L102" s="8">
        <f>+'Simulation and  VaR'!L115/'Simulation and  VaR'!L114-1</f>
        <v>-4.8825244945440716E-3</v>
      </c>
      <c r="N102" s="28">
        <f t="shared" si="11"/>
        <v>-0.11119508620194765</v>
      </c>
      <c r="O102" s="28">
        <f t="shared" si="12"/>
        <v>-3.4294340549049514E-2</v>
      </c>
      <c r="P102" s="28">
        <f t="shared" si="13"/>
        <v>-2.3883117414359938E-2</v>
      </c>
      <c r="Q102" s="28">
        <f t="shared" si="14"/>
        <v>-1.5171722555446649E-2</v>
      </c>
      <c r="R102" s="28">
        <f t="shared" si="15"/>
        <v>-1.5610861477560514E-2</v>
      </c>
      <c r="S102" s="28">
        <f t="shared" si="16"/>
        <v>-1.6369108877260344E-2</v>
      </c>
      <c r="T102" s="28">
        <f t="shared" si="17"/>
        <v>0.11294930288176896</v>
      </c>
      <c r="U102" s="28">
        <f t="shared" si="18"/>
        <v>-0.11541398550954313</v>
      </c>
      <c r="V102" s="28">
        <f t="shared" si="19"/>
        <v>-1.0229205971642284E-2</v>
      </c>
      <c r="W102" s="28">
        <f t="shared" si="20"/>
        <v>4.5319281302603183E-3</v>
      </c>
      <c r="X102" s="28">
        <f t="shared" si="21"/>
        <v>-1.3582893807883652E-3</v>
      </c>
    </row>
    <row r="103" spans="2:24" x14ac:dyDescent="0.2">
      <c r="B103" s="8">
        <f>+'Simulation and  VaR'!B116/'Simulation and  VaR'!B115-1</f>
        <v>2.5896843915920176E-3</v>
      </c>
      <c r="C103" s="8">
        <f>+'Simulation and  VaR'!C116/'Simulation and  VaR'!C115-1</f>
        <v>6.5008190012125766E-3</v>
      </c>
      <c r="D103" s="8">
        <f>+'Simulation and  VaR'!D116/'Simulation and  VaR'!D115-1</f>
        <v>-5.8072009291519899E-3</v>
      </c>
      <c r="E103" s="8">
        <f>+'Simulation and  VaR'!E116/'Simulation and  VaR'!E115-1</f>
        <v>-1.2035010940919189E-2</v>
      </c>
      <c r="F103" s="8">
        <f>+'Simulation and  VaR'!F116/'Simulation and  VaR'!F115-1</f>
        <v>-1.1518324607329822E-2</v>
      </c>
      <c r="G103" s="8">
        <f>+'Simulation and  VaR'!G116/'Simulation and  VaR'!G115-1</f>
        <v>-1.6314779270633406E-2</v>
      </c>
      <c r="H103" s="8">
        <f>+'Simulation and  VaR'!H116/'Simulation and  VaR'!H115-1</f>
        <v>-1.1499950431248074E-2</v>
      </c>
      <c r="I103" s="8">
        <f>+'Simulation and  VaR'!I116/'Simulation and  VaR'!I115-1</f>
        <v>4.9105021384444614E-2</v>
      </c>
      <c r="J103" s="8">
        <f>+'Simulation and  VaR'!J116/'Simulation and  VaR'!J115-1</f>
        <v>7.7887197851387535E-2</v>
      </c>
      <c r="K103" s="8">
        <f>+'Simulation and  VaR'!K116/'Simulation and  VaR'!K115-1</f>
        <v>-2.1186440677964935E-3</v>
      </c>
      <c r="L103" s="8">
        <f>+'Simulation and  VaR'!L116/'Simulation and  VaR'!L115-1</f>
        <v>-5.136986301369828E-3</v>
      </c>
      <c r="N103" s="28">
        <f t="shared" si="11"/>
        <v>-1.9312401008330354E-3</v>
      </c>
      <c r="O103" s="28">
        <f t="shared" si="12"/>
        <v>3.9840489826359826E-3</v>
      </c>
      <c r="P103" s="28">
        <f t="shared" si="13"/>
        <v>-8.0994092526029335E-3</v>
      </c>
      <c r="Q103" s="28">
        <f t="shared" si="14"/>
        <v>-1.4247770213428507E-2</v>
      </c>
      <c r="R103" s="28">
        <f t="shared" si="15"/>
        <v>-1.3699434018774595E-2</v>
      </c>
      <c r="S103" s="28">
        <f t="shared" si="16"/>
        <v>-1.8492781241555015E-2</v>
      </c>
      <c r="T103" s="28">
        <f t="shared" si="17"/>
        <v>-1.6843330476308479E-2</v>
      </c>
      <c r="U103" s="28">
        <f t="shared" si="18"/>
        <v>3.6703255255407234E-2</v>
      </c>
      <c r="V103" s="28">
        <f t="shared" si="19"/>
        <v>6.765799187974525E-2</v>
      </c>
      <c r="W103" s="28">
        <f t="shared" si="20"/>
        <v>-5.5172878592507895E-4</v>
      </c>
      <c r="X103" s="28">
        <f t="shared" si="21"/>
        <v>-1.6127511876141217E-3</v>
      </c>
    </row>
    <row r="104" spans="2:24" x14ac:dyDescent="0.2">
      <c r="B104" s="8">
        <f>+'Simulation and  VaR'!B117/'Simulation and  VaR'!B116-1</f>
        <v>2.4802399608591097E-2</v>
      </c>
      <c r="C104" s="8">
        <f>+'Simulation and  VaR'!C117/'Simulation and  VaR'!C116-1</f>
        <v>-7.4883526692559599E-3</v>
      </c>
      <c r="D104" s="8">
        <f>+'Simulation and  VaR'!D117/'Simulation and  VaR'!D116-1</f>
        <v>-3.5046728971963592E-3</v>
      </c>
      <c r="E104" s="8">
        <f>+'Simulation and  VaR'!E117/'Simulation and  VaR'!E116-1</f>
        <v>-1.1074197120708451E-3</v>
      </c>
      <c r="F104" s="8">
        <f>+'Simulation and  VaR'!F117/'Simulation and  VaR'!F116-1</f>
        <v>-3.1779661016948513E-3</v>
      </c>
      <c r="G104" s="8">
        <f>+'Simulation and  VaR'!G117/'Simulation and  VaR'!G116-1</f>
        <v>-1.1707317073170853E-2</v>
      </c>
      <c r="H104" s="8">
        <f>+'Simulation and  VaR'!H117/'Simulation and  VaR'!H116-1</f>
        <v>3.078928893791999E-2</v>
      </c>
      <c r="I104" s="8">
        <f>+'Simulation and  VaR'!I117/'Simulation and  VaR'!I116-1</f>
        <v>-2.8310433338366359E-2</v>
      </c>
      <c r="J104" s="8">
        <f>+'Simulation and  VaR'!J117/'Simulation and  VaR'!J116-1</f>
        <v>5.8139534883721034E-3</v>
      </c>
      <c r="K104" s="8">
        <f>+'Simulation and  VaR'!K117/'Simulation and  VaR'!K116-1</f>
        <v>-5.3967313484422075E-2</v>
      </c>
      <c r="L104" s="8">
        <f>+'Simulation and  VaR'!L117/'Simulation and  VaR'!L116-1</f>
        <v>-8.3741559645175156E-3</v>
      </c>
      <c r="N104" s="28">
        <f t="shared" si="11"/>
        <v>2.0281475116166042E-2</v>
      </c>
      <c r="O104" s="28">
        <f t="shared" si="12"/>
        <v>-1.0005122687832553E-2</v>
      </c>
      <c r="P104" s="28">
        <f t="shared" si="13"/>
        <v>-5.7968812206473028E-3</v>
      </c>
      <c r="Q104" s="28">
        <f t="shared" si="14"/>
        <v>-3.3201789845801635E-3</v>
      </c>
      <c r="R104" s="28">
        <f t="shared" si="15"/>
        <v>-5.3590755131396241E-3</v>
      </c>
      <c r="S104" s="28">
        <f t="shared" si="16"/>
        <v>-1.3885319044092462E-2</v>
      </c>
      <c r="T104" s="28">
        <f t="shared" si="17"/>
        <v>2.5445908892859585E-2</v>
      </c>
      <c r="U104" s="28">
        <f t="shared" si="18"/>
        <v>-4.0712199467403738E-2</v>
      </c>
      <c r="V104" s="28">
        <f t="shared" si="19"/>
        <v>-4.4152524832701805E-3</v>
      </c>
      <c r="W104" s="28">
        <f t="shared" si="20"/>
        <v>-5.2400398202550658E-2</v>
      </c>
      <c r="X104" s="28">
        <f t="shared" si="21"/>
        <v>-4.8499208507618088E-3</v>
      </c>
    </row>
    <row r="105" spans="2:24" x14ac:dyDescent="0.2">
      <c r="B105" s="8">
        <f>+'Simulation and  VaR'!B118/'Simulation and  VaR'!B117-1</f>
        <v>-2.9137153298564256E-2</v>
      </c>
      <c r="C105" s="8">
        <f>+'Simulation and  VaR'!C118/'Simulation and  VaR'!C117-1</f>
        <v>-2.1959513663507235E-2</v>
      </c>
      <c r="D105" s="8">
        <f>+'Simulation and  VaR'!D118/'Simulation and  VaR'!D117-1</f>
        <v>-1.4067995310668158E-2</v>
      </c>
      <c r="E105" s="8">
        <f>+'Simulation and  VaR'!E118/'Simulation and  VaR'!E117-1</f>
        <v>-1.3303769401330268E-2</v>
      </c>
      <c r="F105" s="8">
        <f>+'Simulation and  VaR'!F118/'Simulation and  VaR'!F117-1</f>
        <v>-1.4877789585547307E-2</v>
      </c>
      <c r="G105" s="8">
        <f>+'Simulation and  VaR'!G118/'Simulation and  VaR'!G117-1</f>
        <v>-1.7769002961500413E-2</v>
      </c>
      <c r="H105" s="8">
        <f>+'Simulation and  VaR'!H118/'Simulation and  VaR'!H117-1</f>
        <v>-1.0994356878770151E-2</v>
      </c>
      <c r="I105" s="8">
        <f>+'Simulation and  VaR'!I118/'Simulation and  VaR'!I117-1</f>
        <v>0</v>
      </c>
      <c r="J105" s="8">
        <f>+'Simulation and  VaR'!J118/'Simulation and  VaR'!J117-1</f>
        <v>5.7803468208093012E-3</v>
      </c>
      <c r="K105" s="8">
        <f>+'Simulation and  VaR'!K118/'Simulation and  VaR'!K117-1</f>
        <v>-3.961377870563676E-2</v>
      </c>
      <c r="L105" s="8">
        <f>+'Simulation and  VaR'!L118/'Simulation and  VaR'!L117-1</f>
        <v>-1.8024633666009482E-3</v>
      </c>
      <c r="N105" s="28">
        <f t="shared" si="11"/>
        <v>-3.365807779098931E-2</v>
      </c>
      <c r="O105" s="28">
        <f t="shared" si="12"/>
        <v>-2.4476283682083828E-2</v>
      </c>
      <c r="P105" s="28">
        <f t="shared" si="13"/>
        <v>-1.6360203634119101E-2</v>
      </c>
      <c r="Q105" s="28">
        <f t="shared" si="14"/>
        <v>-1.5516528673839586E-2</v>
      </c>
      <c r="R105" s="28">
        <f t="shared" si="15"/>
        <v>-1.7058898996992082E-2</v>
      </c>
      <c r="S105" s="28">
        <f t="shared" si="16"/>
        <v>-1.9947004932422022E-2</v>
      </c>
      <c r="T105" s="28">
        <f t="shared" si="17"/>
        <v>-1.6337736923830556E-2</v>
      </c>
      <c r="U105" s="28">
        <f t="shared" si="18"/>
        <v>-1.240176612903738E-2</v>
      </c>
      <c r="V105" s="28">
        <f t="shared" si="19"/>
        <v>-4.4488591508329827E-3</v>
      </c>
      <c r="W105" s="28">
        <f t="shared" si="20"/>
        <v>-3.8046863423765342E-2</v>
      </c>
      <c r="X105" s="28">
        <f t="shared" si="21"/>
        <v>1.7217717471547582E-3</v>
      </c>
    </row>
    <row r="106" spans="2:24" x14ac:dyDescent="0.2">
      <c r="B106" s="8">
        <f>+'Simulation and  VaR'!B119/'Simulation and  VaR'!B118-1</f>
        <v>7.2128212149358273E-2</v>
      </c>
      <c r="C106" s="8">
        <f>+'Simulation and  VaR'!C119/'Simulation and  VaR'!C118-1</f>
        <v>4.3662768792092743E-2</v>
      </c>
      <c r="D106" s="8">
        <f>+'Simulation and  VaR'!D119/'Simulation and  VaR'!D118-1</f>
        <v>2.1403091557669507E-2</v>
      </c>
      <c r="E106" s="8">
        <f>+'Simulation and  VaR'!E119/'Simulation and  VaR'!E118-1</f>
        <v>3.370786516853963E-3</v>
      </c>
      <c r="F106" s="8">
        <f>+'Simulation and  VaR'!F119/'Simulation and  VaR'!F118-1</f>
        <v>2.1574973031284195E-3</v>
      </c>
      <c r="G106" s="8">
        <f>+'Simulation and  VaR'!G119/'Simulation and  VaR'!G118-1</f>
        <v>-8.040201005025116E-3</v>
      </c>
      <c r="H106" s="8">
        <f>+'Simulation and  VaR'!H119/'Simulation and  VaR'!H118-1</f>
        <v>-1.4264633546483108E-2</v>
      </c>
      <c r="I106" s="8">
        <f>+'Simulation and  VaR'!I119/'Simulation and  VaR'!I118-1</f>
        <v>-3.2631497164167356E-2</v>
      </c>
      <c r="J106" s="8">
        <f>+'Simulation and  VaR'!J119/'Simulation and  VaR'!J118-1</f>
        <v>0</v>
      </c>
      <c r="K106" s="8">
        <f>+'Simulation and  VaR'!K119/'Simulation and  VaR'!K118-1</f>
        <v>-4.3747622411825504E-2</v>
      </c>
      <c r="L106" s="8">
        <f>+'Simulation and  VaR'!L119/'Simulation and  VaR'!L118-1</f>
        <v>3.3104831967896153E-3</v>
      </c>
      <c r="N106" s="28">
        <f t="shared" si="11"/>
        <v>6.7607287656933218E-2</v>
      </c>
      <c r="O106" s="28">
        <f t="shared" si="12"/>
        <v>4.114599877351615E-2</v>
      </c>
      <c r="P106" s="28">
        <f t="shared" si="13"/>
        <v>1.9110883234218563E-2</v>
      </c>
      <c r="Q106" s="28">
        <f t="shared" si="14"/>
        <v>1.1580272443446446E-3</v>
      </c>
      <c r="R106" s="28">
        <f t="shared" si="15"/>
        <v>-2.3612108316353828E-5</v>
      </c>
      <c r="S106" s="28">
        <f t="shared" si="16"/>
        <v>-1.0218202975946725E-2</v>
      </c>
      <c r="T106" s="28">
        <f t="shared" si="17"/>
        <v>-1.9608013591543513E-2</v>
      </c>
      <c r="U106" s="28">
        <f t="shared" si="18"/>
        <v>-4.5033263293204735E-2</v>
      </c>
      <c r="V106" s="28">
        <f t="shared" si="19"/>
        <v>-1.0229205971642284E-2</v>
      </c>
      <c r="W106" s="28">
        <f t="shared" si="20"/>
        <v>-4.2180707129954087E-2</v>
      </c>
      <c r="X106" s="28">
        <f t="shared" si="21"/>
        <v>6.8347183105453221E-3</v>
      </c>
    </row>
    <row r="107" spans="2:24" x14ac:dyDescent="0.2">
      <c r="B107" s="8">
        <f>+'Simulation and  VaR'!B120/'Simulation and  VaR'!B119-1</f>
        <v>3.9790192139186553E-2</v>
      </c>
      <c r="C107" s="8">
        <f>+'Simulation and  VaR'!C120/'Simulation and  VaR'!C119-1</f>
        <v>-4.2550744592029233E-3</v>
      </c>
      <c r="D107" s="8">
        <f>+'Simulation and  VaR'!D120/'Simulation and  VaR'!D119-1</f>
        <v>4.6565774155993278E-3</v>
      </c>
      <c r="E107" s="8">
        <f>+'Simulation and  VaR'!E120/'Simulation and  VaR'!E119-1</f>
        <v>-3.3594624860021627E-3</v>
      </c>
      <c r="F107" s="8">
        <f>+'Simulation and  VaR'!F120/'Simulation and  VaR'!F119-1</f>
        <v>-4.3057050592033574E-3</v>
      </c>
      <c r="G107" s="8">
        <f>+'Simulation and  VaR'!G120/'Simulation and  VaR'!G119-1</f>
        <v>3.0395136778116338E-3</v>
      </c>
      <c r="H107" s="8">
        <f>+'Simulation and  VaR'!H120/'Simulation and  VaR'!H119-1</f>
        <v>4.0818363273453118E-2</v>
      </c>
      <c r="I107" s="8">
        <f>+'Simulation and  VaR'!I120/'Simulation and  VaR'!I119-1</f>
        <v>-6.4251867319893297E-3</v>
      </c>
      <c r="J107" s="8">
        <f>+'Simulation and  VaR'!J120/'Simulation and  VaR'!J119-1</f>
        <v>0</v>
      </c>
      <c r="K107" s="8">
        <f>+'Simulation and  VaR'!K120/'Simulation and  VaR'!K119-1</f>
        <v>1.4491929984087326E-2</v>
      </c>
      <c r="L107" s="8">
        <f>+'Simulation and  VaR'!L120/'Simulation and  VaR'!L119-1</f>
        <v>-6.8657512331686821E-3</v>
      </c>
      <c r="N107" s="28">
        <f t="shared" si="11"/>
        <v>3.5269267646761499E-2</v>
      </c>
      <c r="O107" s="28">
        <f t="shared" si="12"/>
        <v>-6.7718444777795173E-3</v>
      </c>
      <c r="P107" s="28">
        <f t="shared" si="13"/>
        <v>2.3643690921483838E-3</v>
      </c>
      <c r="Q107" s="28">
        <f t="shared" si="14"/>
        <v>-5.5722217585114815E-3</v>
      </c>
      <c r="R107" s="28">
        <f t="shared" si="15"/>
        <v>-6.4868144706481303E-3</v>
      </c>
      <c r="S107" s="28">
        <f t="shared" si="16"/>
        <v>8.6151170689002451E-4</v>
      </c>
      <c r="T107" s="28">
        <f t="shared" si="17"/>
        <v>3.5474983228392709E-2</v>
      </c>
      <c r="U107" s="28">
        <f t="shared" si="18"/>
        <v>-1.8826952861026709E-2</v>
      </c>
      <c r="V107" s="28">
        <f t="shared" si="19"/>
        <v>-1.0229205971642284E-2</v>
      </c>
      <c r="W107" s="28">
        <f t="shared" si="20"/>
        <v>1.605884526595874E-2</v>
      </c>
      <c r="X107" s="28">
        <f t="shared" si="21"/>
        <v>-3.3415161194129757E-3</v>
      </c>
    </row>
    <row r="108" spans="2:24" x14ac:dyDescent="0.2">
      <c r="B108" s="8">
        <f>+'Simulation and  VaR'!B121/'Simulation and  VaR'!B120-1</f>
        <v>-3.3239884110550011E-2</v>
      </c>
      <c r="C108" s="8">
        <f>+'Simulation and  VaR'!C121/'Simulation and  VaR'!C120-1</f>
        <v>-3.7425376161980273E-3</v>
      </c>
      <c r="D108" s="8">
        <f>+'Simulation and  VaR'!D121/'Simulation and  VaR'!D120-1</f>
        <v>-6.9524913093856888E-3</v>
      </c>
      <c r="E108" s="8">
        <f>+'Simulation and  VaR'!E121/'Simulation and  VaR'!E120-1</f>
        <v>-8.9887640449438644E-3</v>
      </c>
      <c r="F108" s="8">
        <f>+'Simulation and  VaR'!F121/'Simulation and  VaR'!F120-1</f>
        <v>-1.0810810810810811E-2</v>
      </c>
      <c r="G108" s="8">
        <f>+'Simulation and  VaR'!G121/'Simulation and  VaR'!G120-1</f>
        <v>-7.0707070707071162E-3</v>
      </c>
      <c r="H108" s="8">
        <f>+'Simulation and  VaR'!H121/'Simulation and  VaR'!H120-1</f>
        <v>-8.0544635151980071E-3</v>
      </c>
      <c r="I108" s="8">
        <f>+'Simulation and  VaR'!I121/'Simulation and  VaR'!I120-1</f>
        <v>-7.7196669630587689E-2</v>
      </c>
      <c r="J108" s="8">
        <f>+'Simulation and  VaR'!J121/'Simulation and  VaR'!J120-1</f>
        <v>0</v>
      </c>
      <c r="K108" s="8">
        <f>+'Simulation and  VaR'!K121/'Simulation and  VaR'!K120-1</f>
        <v>0</v>
      </c>
      <c r="L108" s="8">
        <f>+'Simulation and  VaR'!L121/'Simulation and  VaR'!L120-1</f>
        <v>-1.580642996174253E-2</v>
      </c>
      <c r="N108" s="28">
        <f t="shared" si="11"/>
        <v>-3.7760808602975066E-2</v>
      </c>
      <c r="O108" s="28">
        <f t="shared" si="12"/>
        <v>-6.2593076347746213E-3</v>
      </c>
      <c r="P108" s="28">
        <f t="shared" si="13"/>
        <v>-9.2446996328366324E-3</v>
      </c>
      <c r="Q108" s="28">
        <f t="shared" si="14"/>
        <v>-1.1201523317453183E-2</v>
      </c>
      <c r="R108" s="28">
        <f t="shared" si="15"/>
        <v>-1.2991920222255584E-2</v>
      </c>
      <c r="S108" s="28">
        <f t="shared" si="16"/>
        <v>-9.2487090416287256E-3</v>
      </c>
      <c r="T108" s="28">
        <f t="shared" si="17"/>
        <v>-1.3397843560258412E-2</v>
      </c>
      <c r="U108" s="28">
        <f t="shared" si="18"/>
        <v>-8.9598435759625061E-2</v>
      </c>
      <c r="V108" s="28">
        <f t="shared" si="19"/>
        <v>-1.0229205971642284E-2</v>
      </c>
      <c r="W108" s="28">
        <f t="shared" si="20"/>
        <v>1.5669152818714146E-3</v>
      </c>
      <c r="X108" s="28">
        <f t="shared" si="21"/>
        <v>-1.2282194847986823E-2</v>
      </c>
    </row>
    <row r="109" spans="2:24" x14ac:dyDescent="0.2">
      <c r="B109" s="8">
        <f>+'Simulation and  VaR'!B122/'Simulation and  VaR'!B121-1</f>
        <v>-1.6875711777540547E-2</v>
      </c>
      <c r="C109" s="8">
        <f>+'Simulation and  VaR'!C122/'Simulation and  VaR'!C121-1</f>
        <v>-8.0679886100364362E-3</v>
      </c>
      <c r="D109" s="8">
        <f>+'Simulation and  VaR'!D122/'Simulation and  VaR'!D121-1</f>
        <v>-1.2835472578763274E-2</v>
      </c>
      <c r="E109" s="8">
        <f>+'Simulation and  VaR'!E122/'Simulation and  VaR'!E121-1</f>
        <v>-1.7006802721088454E-2</v>
      </c>
      <c r="F109" s="8">
        <f>+'Simulation and  VaR'!F122/'Simulation and  VaR'!F121-1</f>
        <v>-1.7486338797814249E-2</v>
      </c>
      <c r="G109" s="8">
        <f>+'Simulation and  VaR'!G122/'Simulation and  VaR'!G121-1</f>
        <v>-1.8311291963377441E-2</v>
      </c>
      <c r="H109" s="8">
        <f>+'Simulation and  VaR'!H122/'Simulation and  VaR'!H121-1</f>
        <v>-5.1232479458676039E-3</v>
      </c>
      <c r="I109" s="8">
        <f>+'Simulation and  VaR'!I122/'Simulation and  VaR'!I121-1</f>
        <v>-8.5581639803784193E-2</v>
      </c>
      <c r="J109" s="8">
        <f>+'Simulation and  VaR'!J122/'Simulation and  VaR'!J121-1</f>
        <v>0</v>
      </c>
      <c r="K109" s="8">
        <f>+'Simulation and  VaR'!K122/'Simulation and  VaR'!K121-1</f>
        <v>-4.2014452971822491E-3</v>
      </c>
      <c r="L109" s="8">
        <f>+'Simulation and  VaR'!L122/'Simulation and  VaR'!L121-1</f>
        <v>-1.3332424046100799E-2</v>
      </c>
      <c r="N109" s="28">
        <f t="shared" si="11"/>
        <v>-2.1396636269965602E-2</v>
      </c>
      <c r="O109" s="28">
        <f t="shared" si="12"/>
        <v>-1.0584758628613029E-2</v>
      </c>
      <c r="P109" s="28">
        <f t="shared" si="13"/>
        <v>-1.5127680902214218E-2</v>
      </c>
      <c r="Q109" s="28">
        <f t="shared" si="14"/>
        <v>-1.9219561993597773E-2</v>
      </c>
      <c r="R109" s="28">
        <f t="shared" si="15"/>
        <v>-1.9667448209259024E-2</v>
      </c>
      <c r="S109" s="28">
        <f t="shared" si="16"/>
        <v>-2.048929393429905E-2</v>
      </c>
      <c r="T109" s="28">
        <f t="shared" si="17"/>
        <v>-1.0466627990928009E-2</v>
      </c>
      <c r="U109" s="28">
        <f t="shared" si="18"/>
        <v>-9.7983405932821566E-2</v>
      </c>
      <c r="V109" s="28">
        <f t="shared" si="19"/>
        <v>-1.0229205971642284E-2</v>
      </c>
      <c r="W109" s="28">
        <f t="shared" si="20"/>
        <v>-2.6345300153108346E-3</v>
      </c>
      <c r="X109" s="28">
        <f t="shared" si="21"/>
        <v>-9.8081889323450924E-3</v>
      </c>
    </row>
    <row r="110" spans="2:24" x14ac:dyDescent="0.2">
      <c r="B110" s="8">
        <f>+'Simulation and  VaR'!B123/'Simulation and  VaR'!B122-1</f>
        <v>-1.1675868286717073E-2</v>
      </c>
      <c r="C110" s="8">
        <f>+'Simulation and  VaR'!C123/'Simulation and  VaR'!C122-1</f>
        <v>-2.241403778892026E-2</v>
      </c>
      <c r="D110" s="8">
        <f>+'Simulation and  VaR'!D123/'Simulation and  VaR'!D122-1</f>
        <v>-8.274231678486843E-3</v>
      </c>
      <c r="E110" s="8">
        <f>+'Simulation and  VaR'!E123/'Simulation and  VaR'!E122-1</f>
        <v>-1.3840830449827091E-2</v>
      </c>
      <c r="F110" s="8">
        <f>+'Simulation and  VaR'!F123/'Simulation and  VaR'!F122-1</f>
        <v>-1.8909899888765236E-2</v>
      </c>
      <c r="G110" s="8">
        <f>+'Simulation and  VaR'!G123/'Simulation and  VaR'!G122-1</f>
        <v>-2.4870466321243567E-2</v>
      </c>
      <c r="H110" s="8">
        <f>+'Simulation and  VaR'!H123/'Simulation and  VaR'!H122-1</f>
        <v>2.2541780023319191E-2</v>
      </c>
      <c r="I110" s="8">
        <f>+'Simulation and  VaR'!I123/'Simulation and  VaR'!I122-1</f>
        <v>0.1137082095986206</v>
      </c>
      <c r="J110" s="8">
        <f>+'Simulation and  VaR'!J123/'Simulation and  VaR'!J122-1</f>
        <v>0.14203612479474548</v>
      </c>
      <c r="K110" s="8">
        <f>+'Simulation and  VaR'!K123/'Simulation and  VaR'!K122-1</f>
        <v>-6.6100360036003614E-2</v>
      </c>
      <c r="L110" s="8">
        <f>+'Simulation and  VaR'!L123/'Simulation and  VaR'!L122-1</f>
        <v>-8.6051976776334582E-3</v>
      </c>
      <c r="N110" s="28">
        <f t="shared" si="11"/>
        <v>-1.6196792779142127E-2</v>
      </c>
      <c r="O110" s="28">
        <f t="shared" si="12"/>
        <v>-2.4930807807496853E-2</v>
      </c>
      <c r="P110" s="28">
        <f t="shared" si="13"/>
        <v>-1.0566440001937787E-2</v>
      </c>
      <c r="Q110" s="28">
        <f t="shared" si="14"/>
        <v>-1.6053589722336409E-2</v>
      </c>
      <c r="R110" s="28">
        <f t="shared" si="15"/>
        <v>-2.109100930021001E-2</v>
      </c>
      <c r="S110" s="28">
        <f t="shared" si="16"/>
        <v>-2.7048468292165177E-2</v>
      </c>
      <c r="T110" s="28">
        <f t="shared" si="17"/>
        <v>1.7198399978258786E-2</v>
      </c>
      <c r="U110" s="28">
        <f t="shared" si="18"/>
        <v>0.10130644346958323</v>
      </c>
      <c r="V110" s="28">
        <f t="shared" si="19"/>
        <v>0.13180691882310319</v>
      </c>
      <c r="W110" s="28">
        <f t="shared" si="20"/>
        <v>-6.4533444754132196E-2</v>
      </c>
      <c r="X110" s="28">
        <f t="shared" si="21"/>
        <v>-5.0809625638777514E-3</v>
      </c>
    </row>
    <row r="111" spans="2:24" x14ac:dyDescent="0.2">
      <c r="B111" s="8">
        <f>+'Simulation and  VaR'!B124/'Simulation and  VaR'!B123-1</f>
        <v>-3.2763253984398721E-2</v>
      </c>
      <c r="C111" s="8">
        <f>+'Simulation and  VaR'!C124/'Simulation and  VaR'!C123-1</f>
        <v>-2.4102949453587486E-2</v>
      </c>
      <c r="D111" s="8">
        <f>+'Simulation and  VaR'!D124/'Simulation and  VaR'!D123-1</f>
        <v>-7.15137067938032E-3</v>
      </c>
      <c r="E111" s="8">
        <f>+'Simulation and  VaR'!E124/'Simulation and  VaR'!E123-1</f>
        <v>-7.0175438596489226E-3</v>
      </c>
      <c r="F111" s="8">
        <f>+'Simulation and  VaR'!F124/'Simulation and  VaR'!F123-1</f>
        <v>-9.0702947845805459E-3</v>
      </c>
      <c r="G111" s="8">
        <f>+'Simulation and  VaR'!G124/'Simulation and  VaR'!G123-1</f>
        <v>-1.1689691817215908E-2</v>
      </c>
      <c r="H111" s="8">
        <f>+'Simulation and  VaR'!H124/'Simulation and  VaR'!H123-1</f>
        <v>-2.204484986697075E-2</v>
      </c>
      <c r="I111" s="8">
        <f>+'Simulation and  VaR'!I124/'Simulation and  VaR'!I123-1</f>
        <v>6.6660932392912375E-2</v>
      </c>
      <c r="J111" s="8">
        <f>+'Simulation and  VaR'!J124/'Simulation and  VaR'!J123-1</f>
        <v>0</v>
      </c>
      <c r="K111" s="8">
        <f>+'Simulation and  VaR'!K124/'Simulation and  VaR'!K123-1</f>
        <v>-7.1080055418348831E-3</v>
      </c>
      <c r="L111" s="8">
        <f>+'Simulation and  VaR'!L124/'Simulation and  VaR'!L123-1</f>
        <v>2.6213964513542631E-2</v>
      </c>
      <c r="N111" s="28">
        <f t="shared" si="11"/>
        <v>-3.7284178476823776E-2</v>
      </c>
      <c r="O111" s="28">
        <f t="shared" si="12"/>
        <v>-2.6619719472164079E-2</v>
      </c>
      <c r="P111" s="28">
        <f t="shared" si="13"/>
        <v>-9.4435790028312636E-3</v>
      </c>
      <c r="Q111" s="28">
        <f t="shared" si="14"/>
        <v>-9.2303031321582414E-3</v>
      </c>
      <c r="R111" s="28">
        <f t="shared" si="15"/>
        <v>-1.1251404196025319E-2</v>
      </c>
      <c r="S111" s="28">
        <f t="shared" si="16"/>
        <v>-1.3867693788137517E-2</v>
      </c>
      <c r="T111" s="28">
        <f t="shared" si="17"/>
        <v>-2.7388229912031156E-2</v>
      </c>
      <c r="U111" s="28">
        <f t="shared" si="18"/>
        <v>5.4259166263874996E-2</v>
      </c>
      <c r="V111" s="28">
        <f t="shared" si="19"/>
        <v>-1.0229205971642284E-2</v>
      </c>
      <c r="W111" s="28">
        <f t="shared" si="20"/>
        <v>-5.5410902599634685E-3</v>
      </c>
      <c r="X111" s="28">
        <f t="shared" si="21"/>
        <v>2.9738199627298338E-2</v>
      </c>
    </row>
    <row r="112" spans="2:24" x14ac:dyDescent="0.2">
      <c r="B112" s="8">
        <f>+'Simulation and  VaR'!B125/'Simulation and  VaR'!B124-1</f>
        <v>-3.4053124216592123E-2</v>
      </c>
      <c r="C112" s="8">
        <f>+'Simulation and  VaR'!C125/'Simulation and  VaR'!C124-1</f>
        <v>-1.6163235197412695E-2</v>
      </c>
      <c r="D112" s="8">
        <f>+'Simulation and  VaR'!D125/'Simulation and  VaR'!D124-1</f>
        <v>-8.4033613445378963E-3</v>
      </c>
      <c r="E112" s="8">
        <f>+'Simulation and  VaR'!E125/'Simulation and  VaR'!E124-1</f>
        <v>-2.3557126030623321E-3</v>
      </c>
      <c r="F112" s="8">
        <f>+'Simulation and  VaR'!F125/'Simulation and  VaR'!F124-1</f>
        <v>-4.5766590389016981E-3</v>
      </c>
      <c r="G112" s="8">
        <f>+'Simulation and  VaR'!G125/'Simulation and  VaR'!G124-1</f>
        <v>-6.4516129032257119E-3</v>
      </c>
      <c r="H112" s="8">
        <f>+'Simulation and  VaR'!H125/'Simulation and  VaR'!H124-1</f>
        <v>-7.9673532841041395E-3</v>
      </c>
      <c r="I112" s="8">
        <f>+'Simulation and  VaR'!I125/'Simulation and  VaR'!I124-1</f>
        <v>5.2415127812273088E-2</v>
      </c>
      <c r="J112" s="8">
        <f>+'Simulation and  VaR'!J125/'Simulation and  VaR'!J124-1</f>
        <v>0</v>
      </c>
      <c r="K112" s="8">
        <f>+'Simulation and  VaR'!K125/'Simulation and  VaR'!K124-1</f>
        <v>1.6987198932232328E-3</v>
      </c>
      <c r="L112" s="8">
        <f>+'Simulation and  VaR'!L125/'Simulation and  VaR'!L124-1</f>
        <v>9.2054757294743883E-3</v>
      </c>
      <c r="N112" s="28">
        <f t="shared" si="11"/>
        <v>-3.8574048709017178E-2</v>
      </c>
      <c r="O112" s="28">
        <f t="shared" si="12"/>
        <v>-1.8680005215989288E-2</v>
      </c>
      <c r="P112" s="28">
        <f t="shared" si="13"/>
        <v>-1.069556966798884E-2</v>
      </c>
      <c r="Q112" s="28">
        <f t="shared" si="14"/>
        <v>-4.5684718755716509E-3</v>
      </c>
      <c r="R112" s="28">
        <f t="shared" si="15"/>
        <v>-6.757768450346471E-3</v>
      </c>
      <c r="S112" s="28">
        <f t="shared" si="16"/>
        <v>-8.6296148741473212E-3</v>
      </c>
      <c r="T112" s="28">
        <f t="shared" si="17"/>
        <v>-1.3310733329164545E-2</v>
      </c>
      <c r="U112" s="28">
        <f t="shared" si="18"/>
        <v>4.0013361683235708E-2</v>
      </c>
      <c r="V112" s="28">
        <f t="shared" si="19"/>
        <v>-1.0229205971642284E-2</v>
      </c>
      <c r="W112" s="28">
        <f t="shared" si="20"/>
        <v>3.2656351750946474E-3</v>
      </c>
      <c r="X112" s="28">
        <f t="shared" si="21"/>
        <v>1.2729710843230095E-2</v>
      </c>
    </row>
    <row r="113" spans="2:24" x14ac:dyDescent="0.2">
      <c r="B113" s="8">
        <f>+'Simulation and  VaR'!B126/'Simulation and  VaR'!B125-1</f>
        <v>-8.625512208575703E-2</v>
      </c>
      <c r="C113" s="8">
        <f>+'Simulation and  VaR'!C126/'Simulation and  VaR'!C125-1</f>
        <v>-5.7794641922411349E-2</v>
      </c>
      <c r="D113" s="8">
        <f>+'Simulation and  VaR'!D126/'Simulation and  VaR'!D125-1</f>
        <v>-3.2687651331719025E-2</v>
      </c>
      <c r="E113" s="8">
        <f>+'Simulation and  VaR'!E126/'Simulation and  VaR'!E125-1</f>
        <v>-2.5974025974026094E-2</v>
      </c>
      <c r="F113" s="8">
        <f>+'Simulation and  VaR'!F126/'Simulation and  VaR'!F125-1</f>
        <v>-1.8390804597701149E-2</v>
      </c>
      <c r="G113" s="8">
        <f>+'Simulation and  VaR'!G126/'Simulation and  VaR'!G125-1</f>
        <v>-1.1904761904762085E-2</v>
      </c>
      <c r="H113" s="8">
        <f>+'Simulation and  VaR'!H126/'Simulation and  VaR'!H125-1</f>
        <v>5.2497551420176203E-2</v>
      </c>
      <c r="I113" s="8">
        <f>+'Simulation and  VaR'!I126/'Simulation and  VaR'!I125-1</f>
        <v>3.164508466784155E-2</v>
      </c>
      <c r="J113" s="8">
        <f>+'Simulation and  VaR'!J126/'Simulation and  VaR'!J125-1</f>
        <v>0</v>
      </c>
      <c r="K113" s="8">
        <f>+'Simulation and  VaR'!K126/'Simulation and  VaR'!K125-1</f>
        <v>3.0282841741869015E-2</v>
      </c>
      <c r="L113" s="8">
        <f>+'Simulation and  VaR'!L126/'Simulation and  VaR'!L125-1</f>
        <v>-1.3497139010434145E-2</v>
      </c>
      <c r="N113" s="28">
        <f t="shared" si="11"/>
        <v>-9.0776046578182085E-2</v>
      </c>
      <c r="O113" s="28">
        <f t="shared" si="12"/>
        <v>-6.0311411940987943E-2</v>
      </c>
      <c r="P113" s="28">
        <f t="shared" si="13"/>
        <v>-3.4979859655169969E-2</v>
      </c>
      <c r="Q113" s="28">
        <f t="shared" si="14"/>
        <v>-2.8186785246535413E-2</v>
      </c>
      <c r="R113" s="28">
        <f t="shared" si="15"/>
        <v>-2.0571914009145924E-2</v>
      </c>
      <c r="S113" s="28">
        <f t="shared" si="16"/>
        <v>-1.4082763875683694E-2</v>
      </c>
      <c r="T113" s="28">
        <f t="shared" si="17"/>
        <v>4.7154171375115794E-2</v>
      </c>
      <c r="U113" s="28">
        <f t="shared" si="18"/>
        <v>1.924331853880417E-2</v>
      </c>
      <c r="V113" s="28">
        <f t="shared" si="19"/>
        <v>-1.0229205971642284E-2</v>
      </c>
      <c r="W113" s="28">
        <f t="shared" si="20"/>
        <v>3.1849757023740433E-2</v>
      </c>
      <c r="X113" s="28">
        <f t="shared" si="21"/>
        <v>-9.9729038966784381E-3</v>
      </c>
    </row>
    <row r="114" spans="2:24" x14ac:dyDescent="0.2">
      <c r="B114" s="8">
        <f>+'Simulation and  VaR'!B127/'Simulation and  VaR'!B126-1</f>
        <v>6.3000650460467211E-2</v>
      </c>
      <c r="C114" s="8">
        <f>+'Simulation and  VaR'!C127/'Simulation and  VaR'!C126-1</f>
        <v>5.0041848370490305E-2</v>
      </c>
      <c r="D114" s="8">
        <f>+'Simulation and  VaR'!D127/'Simulation and  VaR'!D126-1</f>
        <v>-2.5031289111390187E-3</v>
      </c>
      <c r="E114" s="8">
        <f>+'Simulation and  VaR'!E127/'Simulation and  VaR'!E126-1</f>
        <v>-9.6969696969697594E-3</v>
      </c>
      <c r="F114" s="8">
        <f>+'Simulation and  VaR'!F127/'Simulation and  VaR'!F126-1</f>
        <v>-9.3676814988290502E-3</v>
      </c>
      <c r="G114" s="8">
        <f>+'Simulation and  VaR'!G127/'Simulation and  VaR'!G126-1</f>
        <v>-4.3811610076669449E-3</v>
      </c>
      <c r="H114" s="8">
        <f>+'Simulation and  VaR'!H127/'Simulation and  VaR'!H126-1</f>
        <v>-5.043737204541221E-2</v>
      </c>
      <c r="I114" s="8">
        <f>+'Simulation and  VaR'!I127/'Simulation and  VaR'!I126-1</f>
        <v>-1.6711229946524075E-2</v>
      </c>
      <c r="J114" s="8">
        <f>+'Simulation and  VaR'!J127/'Simulation and  VaR'!J126-1</f>
        <v>0</v>
      </c>
      <c r="K114" s="8">
        <f>+'Simulation and  VaR'!K127/'Simulation and  VaR'!K126-1</f>
        <v>8.229968843689317E-3</v>
      </c>
      <c r="L114" s="8">
        <f>+'Simulation and  VaR'!L127/'Simulation and  VaR'!L126-1</f>
        <v>-1.5865433825787201E-2</v>
      </c>
      <c r="N114" s="28">
        <f t="shared" si="11"/>
        <v>5.8479725968042157E-2</v>
      </c>
      <c r="O114" s="28">
        <f t="shared" si="12"/>
        <v>4.7525078351913712E-2</v>
      </c>
      <c r="P114" s="28">
        <f t="shared" si="13"/>
        <v>-4.7953372345899622E-3</v>
      </c>
      <c r="Q114" s="28">
        <f t="shared" si="14"/>
        <v>-1.1909728969479078E-2</v>
      </c>
      <c r="R114" s="28">
        <f t="shared" si="15"/>
        <v>-1.1548790910273823E-2</v>
      </c>
      <c r="S114" s="28">
        <f t="shared" si="16"/>
        <v>-6.5591629785885543E-3</v>
      </c>
      <c r="T114" s="28">
        <f t="shared" si="17"/>
        <v>-5.5780752090472618E-2</v>
      </c>
      <c r="U114" s="28">
        <f t="shared" si="18"/>
        <v>-2.9112996075561455E-2</v>
      </c>
      <c r="V114" s="28">
        <f t="shared" si="19"/>
        <v>-1.0229205971642284E-2</v>
      </c>
      <c r="W114" s="28">
        <f t="shared" si="20"/>
        <v>9.7968841255607307E-3</v>
      </c>
      <c r="X114" s="28">
        <f t="shared" si="21"/>
        <v>-1.2341198712031494E-2</v>
      </c>
    </row>
    <row r="115" spans="2:24" x14ac:dyDescent="0.2">
      <c r="B115" s="8">
        <f>+'Simulation and  VaR'!B128/'Simulation and  VaR'!B127-1</f>
        <v>1.0413881468642083E-2</v>
      </c>
      <c r="C115" s="8">
        <f>+'Simulation and  VaR'!C128/'Simulation and  VaR'!C127-1</f>
        <v>2.4603502288992329E-2</v>
      </c>
      <c r="D115" s="8">
        <f>+'Simulation and  VaR'!D128/'Simulation and  VaR'!D127-1</f>
        <v>1.0037641154328591E-2</v>
      </c>
      <c r="E115" s="8">
        <f>+'Simulation and  VaR'!E128/'Simulation and  VaR'!E127-1</f>
        <v>1.2239902080783294E-2</v>
      </c>
      <c r="F115" s="8">
        <f>+'Simulation and  VaR'!F128/'Simulation and  VaR'!F127-1</f>
        <v>4.7281323877068626E-3</v>
      </c>
      <c r="G115" s="8">
        <f>+'Simulation and  VaR'!G128/'Simulation and  VaR'!G127-1</f>
        <v>4.4004400440043057E-3</v>
      </c>
      <c r="H115" s="8">
        <f>+'Simulation and  VaR'!H128/'Simulation and  VaR'!H127-1</f>
        <v>-2.1658173265386216E-2</v>
      </c>
      <c r="I115" s="8">
        <f>+'Simulation and  VaR'!I128/'Simulation and  VaR'!I127-1</f>
        <v>8.1199486366039686E-2</v>
      </c>
      <c r="J115" s="8">
        <f>+'Simulation and  VaR'!J128/'Simulation and  VaR'!J127-1</f>
        <v>0</v>
      </c>
      <c r="K115" s="8">
        <f>+'Simulation and  VaR'!K128/'Simulation and  VaR'!K127-1</f>
        <v>-1.1661127631040769E-3</v>
      </c>
      <c r="L115" s="8">
        <f>+'Simulation and  VaR'!L128/'Simulation and  VaR'!L127-1</f>
        <v>-1.9484121481070593E-2</v>
      </c>
      <c r="N115" s="28">
        <f t="shared" si="11"/>
        <v>5.8929569762170304E-3</v>
      </c>
      <c r="O115" s="28">
        <f t="shared" si="12"/>
        <v>2.2086732270415736E-2</v>
      </c>
      <c r="P115" s="28">
        <f t="shared" si="13"/>
        <v>7.7454328308776479E-3</v>
      </c>
      <c r="Q115" s="28">
        <f t="shared" si="14"/>
        <v>1.0027142808273975E-2</v>
      </c>
      <c r="R115" s="28">
        <f t="shared" si="15"/>
        <v>2.5470229762620893E-3</v>
      </c>
      <c r="S115" s="28">
        <f t="shared" si="16"/>
        <v>2.2224380730826963E-3</v>
      </c>
      <c r="T115" s="28">
        <f t="shared" si="17"/>
        <v>-2.7001553310446621E-2</v>
      </c>
      <c r="U115" s="28">
        <f t="shared" si="18"/>
        <v>6.8797720237002313E-2</v>
      </c>
      <c r="V115" s="28">
        <f t="shared" si="19"/>
        <v>-1.0229205971642284E-2</v>
      </c>
      <c r="W115" s="28">
        <f t="shared" si="20"/>
        <v>4.008025187673377E-4</v>
      </c>
      <c r="X115" s="28">
        <f t="shared" si="21"/>
        <v>-1.5959886367314886E-2</v>
      </c>
    </row>
    <row r="116" spans="2:24" x14ac:dyDescent="0.2">
      <c r="B116" s="8">
        <f>+'Simulation and  VaR'!B129/'Simulation and  VaR'!B128-1</f>
        <v>-1.3558516944776944E-2</v>
      </c>
      <c r="C116" s="8">
        <f>+'Simulation and  VaR'!C129/'Simulation and  VaR'!C128-1</f>
        <v>9.3158867978522242E-3</v>
      </c>
      <c r="D116" s="8">
        <f>+'Simulation and  VaR'!D129/'Simulation and  VaR'!D128-1</f>
        <v>7.4534161490684703E-3</v>
      </c>
      <c r="E116" s="8">
        <f>+'Simulation and  VaR'!E129/'Simulation and  VaR'!E128-1</f>
        <v>2.4183796856105388E-3</v>
      </c>
      <c r="F116" s="8">
        <f>+'Simulation and  VaR'!F129/'Simulation and  VaR'!F128-1</f>
        <v>7.058823529411784E-3</v>
      </c>
      <c r="G116" s="8">
        <f>+'Simulation and  VaR'!G129/'Simulation and  VaR'!G128-1</f>
        <v>0</v>
      </c>
      <c r="H116" s="8">
        <f>+'Simulation and  VaR'!H129/'Simulation and  VaR'!H128-1</f>
        <v>-1.4023840528899045E-2</v>
      </c>
      <c r="I116" s="8">
        <f>+'Simulation and  VaR'!I129/'Simulation and  VaR'!I128-1</f>
        <v>4.0170462484281133E-2</v>
      </c>
      <c r="J116" s="8">
        <f>+'Simulation and  VaR'!J129/'Simulation and  VaR'!J128-1</f>
        <v>0</v>
      </c>
      <c r="K116" s="8">
        <f>+'Simulation and  VaR'!K129/'Simulation and  VaR'!K128-1</f>
        <v>4.086159593718941E-3</v>
      </c>
      <c r="L116" s="8">
        <f>+'Simulation and  VaR'!L129/'Simulation and  VaR'!L128-1</f>
        <v>-1.8598401810338672E-2</v>
      </c>
      <c r="N116" s="28">
        <f t="shared" si="11"/>
        <v>-1.8079441437201998E-2</v>
      </c>
      <c r="O116" s="28">
        <f t="shared" si="12"/>
        <v>6.7991167792756301E-3</v>
      </c>
      <c r="P116" s="28">
        <f t="shared" si="13"/>
        <v>5.1612078256175267E-3</v>
      </c>
      <c r="Q116" s="28">
        <f t="shared" si="14"/>
        <v>2.0562041310122044E-4</v>
      </c>
      <c r="R116" s="28">
        <f t="shared" si="15"/>
        <v>4.8777141179670112E-3</v>
      </c>
      <c r="S116" s="28">
        <f t="shared" si="16"/>
        <v>-2.1780019709216093E-3</v>
      </c>
      <c r="T116" s="28">
        <f t="shared" si="17"/>
        <v>-1.936722057395945E-2</v>
      </c>
      <c r="U116" s="28">
        <f t="shared" si="18"/>
        <v>2.7768696355243754E-2</v>
      </c>
      <c r="V116" s="28">
        <f t="shared" si="19"/>
        <v>-1.0229205971642284E-2</v>
      </c>
      <c r="W116" s="28">
        <f t="shared" si="20"/>
        <v>5.6530748755903555E-3</v>
      </c>
      <c r="X116" s="28">
        <f t="shared" si="21"/>
        <v>-1.5074166696582965E-2</v>
      </c>
    </row>
    <row r="117" spans="2:24" x14ac:dyDescent="0.2">
      <c r="B117" s="8">
        <f>+'Simulation and  VaR'!B130/'Simulation and  VaR'!B129-1</f>
        <v>-1.4715439650851203E-2</v>
      </c>
      <c r="C117" s="8">
        <f>+'Simulation and  VaR'!C130/'Simulation and  VaR'!C129-1</f>
        <v>-1.1981258366800529E-2</v>
      </c>
      <c r="D117" s="8">
        <f>+'Simulation and  VaR'!D130/'Simulation and  VaR'!D129-1</f>
        <v>-7.3982737361283357E-3</v>
      </c>
      <c r="E117" s="8">
        <f>+'Simulation and  VaR'!E130/'Simulation and  VaR'!E129-1</f>
        <v>0</v>
      </c>
      <c r="F117" s="8">
        <f>+'Simulation and  VaR'!F130/'Simulation and  VaR'!F129-1</f>
        <v>0</v>
      </c>
      <c r="G117" s="8">
        <f>+'Simulation and  VaR'!G130/'Simulation and  VaR'!G129-1</f>
        <v>-5.4764512595836257E-3</v>
      </c>
      <c r="H117" s="8">
        <f>+'Simulation and  VaR'!H130/'Simulation and  VaR'!H129-1</f>
        <v>2.0319008432378993E-4</v>
      </c>
      <c r="I117" s="8">
        <f>+'Simulation and  VaR'!I130/'Simulation and  VaR'!I129-1</f>
        <v>-1.0074551682450084E-2</v>
      </c>
      <c r="J117" s="8">
        <f>+'Simulation and  VaR'!J130/'Simulation and  VaR'!J129-1</f>
        <v>0</v>
      </c>
      <c r="K117" s="8">
        <f>+'Simulation and  VaR'!K130/'Simulation and  VaR'!K129-1</f>
        <v>-4.6508923899779564E-4</v>
      </c>
      <c r="L117" s="8">
        <f>+'Simulation and  VaR'!L130/'Simulation and  VaR'!L129-1</f>
        <v>8.2864966133433526E-4</v>
      </c>
      <c r="N117" s="28">
        <f t="shared" si="11"/>
        <v>-1.9236364143276258E-2</v>
      </c>
      <c r="O117" s="28">
        <f t="shared" si="12"/>
        <v>-1.4498028385377122E-2</v>
      </c>
      <c r="P117" s="28">
        <f t="shared" si="13"/>
        <v>-9.6904820595792793E-3</v>
      </c>
      <c r="Q117" s="28">
        <f t="shared" si="14"/>
        <v>-2.2127592725093184E-3</v>
      </c>
      <c r="R117" s="28">
        <f t="shared" si="15"/>
        <v>-2.1811094114447733E-3</v>
      </c>
      <c r="S117" s="28">
        <f t="shared" si="16"/>
        <v>-7.654453230505235E-3</v>
      </c>
      <c r="T117" s="28">
        <f t="shared" si="17"/>
        <v>-5.1401899607366151E-3</v>
      </c>
      <c r="U117" s="28">
        <f t="shared" si="18"/>
        <v>-2.2476317811487463E-2</v>
      </c>
      <c r="V117" s="28">
        <f t="shared" si="19"/>
        <v>-1.0229205971642284E-2</v>
      </c>
      <c r="W117" s="28">
        <f t="shared" si="20"/>
        <v>1.1018260428736189E-3</v>
      </c>
      <c r="X117" s="28">
        <f t="shared" si="21"/>
        <v>4.3528847750900421E-3</v>
      </c>
    </row>
    <row r="118" spans="2:24" x14ac:dyDescent="0.2">
      <c r="B118" s="8">
        <f>+'Simulation and  VaR'!B131/'Simulation and  VaR'!B130-1</f>
        <v>9.3725758554699334E-2</v>
      </c>
      <c r="C118" s="8">
        <f>+'Simulation and  VaR'!C131/'Simulation and  VaR'!C130-1</f>
        <v>1.1674909111848875E-2</v>
      </c>
      <c r="D118" s="8">
        <f>+'Simulation and  VaR'!D131/'Simulation and  VaR'!D130-1</f>
        <v>1.2422360248449671E-3</v>
      </c>
      <c r="E118" s="8">
        <f>+'Simulation and  VaR'!E131/'Simulation and  VaR'!E130-1</f>
        <v>0</v>
      </c>
      <c r="F118" s="8">
        <f>+'Simulation and  VaR'!F131/'Simulation and  VaR'!F130-1</f>
        <v>0</v>
      </c>
      <c r="G118" s="8">
        <f>+'Simulation and  VaR'!G131/'Simulation and  VaR'!G130-1</f>
        <v>-6.6079295154185536E-3</v>
      </c>
      <c r="H118" s="8">
        <f>+'Simulation and  VaR'!H131/'Simulation and  VaR'!H130-1</f>
        <v>-2.3565261554088335E-2</v>
      </c>
      <c r="I118" s="8">
        <f>+'Simulation and  VaR'!I131/'Simulation and  VaR'!I130-1</f>
        <v>-2.8360132980527863E-2</v>
      </c>
      <c r="J118" s="8">
        <f>+'Simulation and  VaR'!J131/'Simulation and  VaR'!J130-1</f>
        <v>0</v>
      </c>
      <c r="K118" s="8">
        <f>+'Simulation and  VaR'!K131/'Simulation and  VaR'!K130-1</f>
        <v>-5.816320595586344E-5</v>
      </c>
      <c r="L118" s="8">
        <f>+'Simulation and  VaR'!L131/'Simulation and  VaR'!L130-1</f>
        <v>-1.7999208034846781E-3</v>
      </c>
      <c r="N118" s="28">
        <f t="shared" si="11"/>
        <v>8.920483406227428E-2</v>
      </c>
      <c r="O118" s="28">
        <f t="shared" si="12"/>
        <v>9.1581390932722814E-3</v>
      </c>
      <c r="P118" s="28">
        <f t="shared" si="13"/>
        <v>-1.0499722986059769E-3</v>
      </c>
      <c r="Q118" s="28">
        <f t="shared" si="14"/>
        <v>-2.2127592725093184E-3</v>
      </c>
      <c r="R118" s="28">
        <f t="shared" si="15"/>
        <v>-2.1811094114447733E-3</v>
      </c>
      <c r="S118" s="28">
        <f t="shared" si="16"/>
        <v>-8.7859314863401629E-3</v>
      </c>
      <c r="T118" s="28">
        <f t="shared" si="17"/>
        <v>-2.890864159914874E-2</v>
      </c>
      <c r="U118" s="28">
        <f t="shared" si="18"/>
        <v>-4.0761899109565243E-2</v>
      </c>
      <c r="V118" s="28">
        <f t="shared" si="19"/>
        <v>-1.0229205971642284E-2</v>
      </c>
      <c r="W118" s="28">
        <f t="shared" si="20"/>
        <v>1.5087520759155511E-3</v>
      </c>
      <c r="X118" s="28">
        <f t="shared" si="21"/>
        <v>1.7243143102710283E-3</v>
      </c>
    </row>
    <row r="119" spans="2:24" x14ac:dyDescent="0.2">
      <c r="B119" s="8">
        <f>+'Simulation and  VaR'!B132/'Simulation and  VaR'!B131-1</f>
        <v>1.2261784696796507E-2</v>
      </c>
      <c r="C119" s="8">
        <f>+'Simulation and  VaR'!C132/'Simulation and  VaR'!C131-1</f>
        <v>-2.4269480517748909E-2</v>
      </c>
      <c r="D119" s="8">
        <f>+'Simulation and  VaR'!D132/'Simulation and  VaR'!D131-1</f>
        <v>-1.2406947890818976E-2</v>
      </c>
      <c r="E119" s="8">
        <f>+'Simulation and  VaR'!E132/'Simulation and  VaR'!E131-1</f>
        <v>-1.0856453558504175E-2</v>
      </c>
      <c r="F119" s="8">
        <f>+'Simulation and  VaR'!F132/'Simulation and  VaR'!F131-1</f>
        <v>-1.0514018691588745E-2</v>
      </c>
      <c r="G119" s="8">
        <f>+'Simulation and  VaR'!G132/'Simulation and  VaR'!G131-1</f>
        <v>-1.1086474501108556E-2</v>
      </c>
      <c r="H119" s="8">
        <f>+'Simulation and  VaR'!H132/'Simulation and  VaR'!H131-1</f>
        <v>4.5355248101529133E-2</v>
      </c>
      <c r="I119" s="8">
        <f>+'Simulation and  VaR'!I132/'Simulation and  VaR'!I131-1</f>
        <v>-4.8879268207524529E-4</v>
      </c>
      <c r="J119" s="8">
        <f>+'Simulation and  VaR'!J132/'Simulation and  VaR'!J131-1</f>
        <v>0</v>
      </c>
      <c r="K119" s="8">
        <f>+'Simulation and  VaR'!K132/'Simulation and  VaR'!K131-1</f>
        <v>3.489995346672714E-4</v>
      </c>
      <c r="L119" s="8">
        <f>+'Simulation and  VaR'!L132/'Simulation and  VaR'!L131-1</f>
        <v>-3.4945364059288053E-2</v>
      </c>
      <c r="N119" s="28">
        <f t="shared" si="11"/>
        <v>7.7408602043714542E-3</v>
      </c>
      <c r="O119" s="28">
        <f t="shared" si="12"/>
        <v>-2.6786250536325502E-2</v>
      </c>
      <c r="P119" s="28">
        <f t="shared" si="13"/>
        <v>-1.4699156214269919E-2</v>
      </c>
      <c r="Q119" s="28">
        <f t="shared" si="14"/>
        <v>-1.3069212831013494E-2</v>
      </c>
      <c r="R119" s="28">
        <f t="shared" si="15"/>
        <v>-1.2695128103033517E-2</v>
      </c>
      <c r="S119" s="28">
        <f t="shared" si="16"/>
        <v>-1.3264476472030166E-2</v>
      </c>
      <c r="T119" s="28">
        <f t="shared" si="17"/>
        <v>4.0011868056468725E-2</v>
      </c>
      <c r="U119" s="28">
        <f t="shared" si="18"/>
        <v>-1.2890558811112625E-2</v>
      </c>
      <c r="V119" s="28">
        <f t="shared" si="19"/>
        <v>-1.0229205971642284E-2</v>
      </c>
      <c r="W119" s="28">
        <f t="shared" si="20"/>
        <v>1.915914816538686E-3</v>
      </c>
      <c r="X119" s="28">
        <f t="shared" si="21"/>
        <v>-3.1421128945532346E-2</v>
      </c>
    </row>
    <row r="120" spans="2:24" x14ac:dyDescent="0.2">
      <c r="B120" s="8">
        <f>+'Simulation and  VaR'!B133/'Simulation and  VaR'!B132-1</f>
        <v>3.4155241761335109E-2</v>
      </c>
      <c r="C120" s="8">
        <f>+'Simulation and  VaR'!C133/'Simulation and  VaR'!C132-1</f>
        <v>7.4868979223392529E-3</v>
      </c>
      <c r="D120" s="8">
        <f>+'Simulation and  VaR'!D133/'Simulation and  VaR'!D132-1</f>
        <v>-1.2562814070351536E-3</v>
      </c>
      <c r="E120" s="8">
        <f>+'Simulation and  VaR'!E133/'Simulation and  VaR'!E132-1</f>
        <v>-8.5365853658536661E-3</v>
      </c>
      <c r="F120" s="8">
        <f>+'Simulation and  VaR'!F133/'Simulation and  VaR'!F132-1</f>
        <v>-7.0838252656435508E-3</v>
      </c>
      <c r="G120" s="8">
        <f>+'Simulation and  VaR'!G133/'Simulation and  VaR'!G132-1</f>
        <v>-4.48430493273555E-3</v>
      </c>
      <c r="H120" s="8">
        <f>+'Simulation and  VaR'!H133/'Simulation and  VaR'!H132-1</f>
        <v>-1.6220519454672178E-2</v>
      </c>
      <c r="I120" s="8">
        <f>+'Simulation and  VaR'!I133/'Simulation and  VaR'!I132-1</f>
        <v>8.7327092357132319E-3</v>
      </c>
      <c r="J120" s="8">
        <f>+'Simulation and  VaR'!J133/'Simulation and  VaR'!J132-1</f>
        <v>0</v>
      </c>
      <c r="K120" s="8">
        <f>+'Simulation and  VaR'!K133/'Simulation and  VaR'!K132-1</f>
        <v>9.7685777415978947E-3</v>
      </c>
      <c r="L120" s="8">
        <f>+'Simulation and  VaR'!L133/'Simulation and  VaR'!L132-1</f>
        <v>-2.9147982062779354E-3</v>
      </c>
      <c r="N120" s="28">
        <f t="shared" si="11"/>
        <v>2.9634317268910054E-2</v>
      </c>
      <c r="O120" s="28">
        <f t="shared" si="12"/>
        <v>4.9701279037626589E-3</v>
      </c>
      <c r="P120" s="28">
        <f t="shared" si="13"/>
        <v>-3.5484897304860975E-3</v>
      </c>
      <c r="Q120" s="28">
        <f t="shared" si="14"/>
        <v>-1.0749344638362985E-2</v>
      </c>
      <c r="R120" s="28">
        <f t="shared" si="15"/>
        <v>-9.2649346770883236E-3</v>
      </c>
      <c r="S120" s="28">
        <f t="shared" si="16"/>
        <v>-6.6623069036571593E-3</v>
      </c>
      <c r="T120" s="28">
        <f t="shared" si="17"/>
        <v>-2.1563899499732583E-2</v>
      </c>
      <c r="U120" s="28">
        <f t="shared" si="18"/>
        <v>-3.6690568933241477E-3</v>
      </c>
      <c r="V120" s="28">
        <f t="shared" si="19"/>
        <v>-1.0229205971642284E-2</v>
      </c>
      <c r="W120" s="28">
        <f t="shared" si="20"/>
        <v>1.1335493023469308E-2</v>
      </c>
      <c r="X120" s="28">
        <f t="shared" si="21"/>
        <v>6.0943690747777097E-4</v>
      </c>
    </row>
    <row r="121" spans="2:24" x14ac:dyDescent="0.2">
      <c r="B121" s="8">
        <f>+'Simulation and  VaR'!B134/'Simulation and  VaR'!B133-1</f>
        <v>5.9537530104930125E-2</v>
      </c>
      <c r="C121" s="8">
        <f>+'Simulation and  VaR'!C134/'Simulation and  VaR'!C133-1</f>
        <v>9.0629072479564421E-3</v>
      </c>
      <c r="D121" s="8">
        <f>+'Simulation and  VaR'!D134/'Simulation and  VaR'!D133-1</f>
        <v>5.031446540880502E-3</v>
      </c>
      <c r="E121" s="8">
        <f>+'Simulation and  VaR'!E134/'Simulation and  VaR'!E133-1</f>
        <v>6.1500615006151449E-3</v>
      </c>
      <c r="F121" s="8">
        <f>+'Simulation and  VaR'!F134/'Simulation and  VaR'!F133-1</f>
        <v>0</v>
      </c>
      <c r="G121" s="8">
        <f>+'Simulation and  VaR'!G134/'Simulation and  VaR'!G133-1</f>
        <v>-5.6306306306305176E-3</v>
      </c>
      <c r="H121" s="8">
        <f>+'Simulation and  VaR'!H134/'Simulation and  VaR'!H133-1</f>
        <v>-2.1039854339469977E-2</v>
      </c>
      <c r="I121" s="8">
        <f>+'Simulation and  VaR'!I134/'Simulation and  VaR'!I133-1</f>
        <v>1.2119952905325748E-2</v>
      </c>
      <c r="J121" s="8">
        <f>+'Simulation and  VaR'!J134/'Simulation and  VaR'!J133-1</f>
        <v>6.8296189791516859E-2</v>
      </c>
      <c r="K121" s="8">
        <f>+'Simulation and  VaR'!K134/'Simulation and  VaR'!K133-1</f>
        <v>3.6277784175975381E-3</v>
      </c>
      <c r="L121" s="8">
        <f>+'Simulation and  VaR'!L134/'Simulation and  VaR'!L133-1</f>
        <v>2.5860130425006123E-3</v>
      </c>
      <c r="N121" s="28">
        <f t="shared" si="11"/>
        <v>5.5016605612505071E-2</v>
      </c>
      <c r="O121" s="28">
        <f t="shared" si="12"/>
        <v>6.5461372293798481E-3</v>
      </c>
      <c r="P121" s="28">
        <f t="shared" si="13"/>
        <v>2.739238217429558E-3</v>
      </c>
      <c r="Q121" s="28">
        <f t="shared" si="14"/>
        <v>3.9373022281058261E-3</v>
      </c>
      <c r="R121" s="28">
        <f t="shared" si="15"/>
        <v>-2.1811094114447733E-3</v>
      </c>
      <c r="S121" s="28">
        <f t="shared" si="16"/>
        <v>-7.8086326015521269E-3</v>
      </c>
      <c r="T121" s="28">
        <f t="shared" si="17"/>
        <v>-2.6383234384530382E-2</v>
      </c>
      <c r="U121" s="28">
        <f t="shared" si="18"/>
        <v>-2.8181322371163137E-4</v>
      </c>
      <c r="V121" s="28">
        <f t="shared" si="19"/>
        <v>5.8066983819874574E-2</v>
      </c>
      <c r="W121" s="28">
        <f t="shared" si="20"/>
        <v>5.1946936994689526E-3</v>
      </c>
      <c r="X121" s="28">
        <f t="shared" si="21"/>
        <v>6.1102481562563191E-3</v>
      </c>
    </row>
    <row r="122" spans="2:24" x14ac:dyDescent="0.2">
      <c r="B122" s="8">
        <f>+'Simulation and  VaR'!B135/'Simulation and  VaR'!B134-1</f>
        <v>5.8613075436986461E-2</v>
      </c>
      <c r="C122" s="8">
        <f>+'Simulation and  VaR'!C135/'Simulation and  VaR'!C134-1</f>
        <v>-7.1170000110866161E-3</v>
      </c>
      <c r="D122" s="8">
        <f>+'Simulation and  VaR'!D135/'Simulation and  VaR'!D134-1</f>
        <v>-7.509386733416834E-3</v>
      </c>
      <c r="E122" s="8">
        <f>+'Simulation and  VaR'!E135/'Simulation and  VaR'!E134-1</f>
        <v>-2.4449877750610804E-3</v>
      </c>
      <c r="F122" s="8">
        <f>+'Simulation and  VaR'!F135/'Simulation and  VaR'!F134-1</f>
        <v>-3.5671819262783622E-3</v>
      </c>
      <c r="G122" s="8">
        <f>+'Simulation and  VaR'!G135/'Simulation and  VaR'!G134-1</f>
        <v>-2.2650056625140857E-3</v>
      </c>
      <c r="H122" s="8">
        <f>+'Simulation and  VaR'!H135/'Simulation and  VaR'!H134-1</f>
        <v>-2.4798512089274638E-3</v>
      </c>
      <c r="I122" s="8">
        <f>+'Simulation and  VaR'!I135/'Simulation and  VaR'!I134-1</f>
        <v>5.6452716573148987E-2</v>
      </c>
      <c r="J122" s="8">
        <f>+'Simulation and  VaR'!J135/'Simulation and  VaR'!J134-1</f>
        <v>0</v>
      </c>
      <c r="K122" s="8">
        <f>+'Simulation and  VaR'!K135/'Simulation and  VaR'!K134-1</f>
        <v>2.7540306385906987E-3</v>
      </c>
      <c r="L122" s="8">
        <f>+'Simulation and  VaR'!L135/'Simulation and  VaR'!L134-1</f>
        <v>-1.4167694665620068E-2</v>
      </c>
      <c r="N122" s="28">
        <f t="shared" si="11"/>
        <v>5.4092150944561407E-2</v>
      </c>
      <c r="O122" s="28">
        <f t="shared" si="12"/>
        <v>-9.6337700296632092E-3</v>
      </c>
      <c r="P122" s="28">
        <f t="shared" si="13"/>
        <v>-9.8015950568677776E-3</v>
      </c>
      <c r="Q122" s="28">
        <f t="shared" si="14"/>
        <v>-4.6577470475703993E-3</v>
      </c>
      <c r="R122" s="28">
        <f t="shared" si="15"/>
        <v>-5.748291337723135E-3</v>
      </c>
      <c r="S122" s="28">
        <f t="shared" si="16"/>
        <v>-4.4430076334356951E-3</v>
      </c>
      <c r="T122" s="28">
        <f t="shared" si="17"/>
        <v>-7.8232312539878689E-3</v>
      </c>
      <c r="U122" s="28">
        <f t="shared" si="18"/>
        <v>4.4050950444111607E-2</v>
      </c>
      <c r="V122" s="28">
        <f t="shared" si="19"/>
        <v>-1.0229205971642284E-2</v>
      </c>
      <c r="W122" s="28">
        <f t="shared" si="20"/>
        <v>4.3209459204621133E-3</v>
      </c>
      <c r="X122" s="28">
        <f t="shared" si="21"/>
        <v>-1.0643459551864361E-2</v>
      </c>
    </row>
    <row r="123" spans="2:24" x14ac:dyDescent="0.2">
      <c r="B123" s="8">
        <f>+'Simulation and  VaR'!B136/'Simulation and  VaR'!B135-1</f>
        <v>6.1341875066099005E-2</v>
      </c>
      <c r="C123" s="8">
        <f>+'Simulation and  VaR'!C136/'Simulation and  VaR'!C135-1</f>
        <v>2.4435019089902088E-2</v>
      </c>
      <c r="D123" s="8">
        <f>+'Simulation and  VaR'!D136/'Simulation and  VaR'!D135-1</f>
        <v>1.5132408575031508E-2</v>
      </c>
      <c r="E123" s="8">
        <f>+'Simulation and  VaR'!E136/'Simulation and  VaR'!E135-1</f>
        <v>1.3480392156862697E-2</v>
      </c>
      <c r="F123" s="8">
        <f>+'Simulation and  VaR'!F136/'Simulation and  VaR'!F135-1</f>
        <v>1.3126491646778149E-2</v>
      </c>
      <c r="G123" s="8">
        <f>+'Simulation and  VaR'!G136/'Simulation and  VaR'!G135-1</f>
        <v>1.0215664018161208E-2</v>
      </c>
      <c r="H123" s="8">
        <f>+'Simulation and  VaR'!H136/'Simulation and  VaR'!H135-1</f>
        <v>-4.3401698777708719E-2</v>
      </c>
      <c r="I123" s="8">
        <f>+'Simulation and  VaR'!I136/'Simulation and  VaR'!I135-1</f>
        <v>4.6958999935228896E-2</v>
      </c>
      <c r="J123" s="8">
        <f>+'Simulation and  VaR'!J136/'Simulation and  VaR'!J135-1</f>
        <v>0</v>
      </c>
      <c r="K123" s="8">
        <f>+'Simulation and  VaR'!K136/'Simulation and  VaR'!K135-1</f>
        <v>5.2583395319562909E-2</v>
      </c>
      <c r="L123" s="8">
        <f>+'Simulation and  VaR'!L136/'Simulation and  VaR'!L135-1</f>
        <v>-5.5285909297740021E-2</v>
      </c>
      <c r="N123" s="28">
        <f t="shared" si="11"/>
        <v>5.6820950573673951E-2</v>
      </c>
      <c r="O123" s="28">
        <f t="shared" si="12"/>
        <v>2.1918249071325495E-2</v>
      </c>
      <c r="P123" s="28">
        <f t="shared" si="13"/>
        <v>1.2840200251580565E-2</v>
      </c>
      <c r="Q123" s="28">
        <f t="shared" si="14"/>
        <v>1.1267632884353378E-2</v>
      </c>
      <c r="R123" s="28">
        <f t="shared" si="15"/>
        <v>1.0945382235333376E-2</v>
      </c>
      <c r="S123" s="28">
        <f t="shared" si="16"/>
        <v>8.0376620472395986E-3</v>
      </c>
      <c r="T123" s="28">
        <f t="shared" si="17"/>
        <v>-4.8745078822769128E-2</v>
      </c>
      <c r="U123" s="28">
        <f t="shared" si="18"/>
        <v>3.4557233806191516E-2</v>
      </c>
      <c r="V123" s="28">
        <f t="shared" si="19"/>
        <v>-1.0229205971642284E-2</v>
      </c>
      <c r="W123" s="28">
        <f t="shared" si="20"/>
        <v>5.4150310601434326E-2</v>
      </c>
      <c r="X123" s="28">
        <f t="shared" si="21"/>
        <v>-5.1761674183984314E-2</v>
      </c>
    </row>
    <row r="124" spans="2:24" x14ac:dyDescent="0.2">
      <c r="B124" s="8">
        <f>+'Simulation and  VaR'!B137/'Simulation and  VaR'!B136-1</f>
        <v>-9.0993470982407842E-3</v>
      </c>
      <c r="C124" s="8">
        <f>+'Simulation and  VaR'!C137/'Simulation and  VaR'!C136-1</f>
        <v>7.1505171434260717E-3</v>
      </c>
      <c r="D124" s="8">
        <f>+'Simulation and  VaR'!D137/'Simulation and  VaR'!D136-1</f>
        <v>4.9689440993789802E-3</v>
      </c>
      <c r="E124" s="8">
        <f>+'Simulation and  VaR'!E137/'Simulation and  VaR'!E136-1</f>
        <v>9.6735187424425995E-3</v>
      </c>
      <c r="F124" s="8">
        <f>+'Simulation and  VaR'!F137/'Simulation and  VaR'!F136-1</f>
        <v>9.4228504122497725E-3</v>
      </c>
      <c r="G124" s="8">
        <f>+'Simulation and  VaR'!G137/'Simulation and  VaR'!G136-1</f>
        <v>6.741573033707704E-3</v>
      </c>
      <c r="H124" s="8">
        <f>+'Simulation and  VaR'!H137/'Simulation and  VaR'!H136-1</f>
        <v>2.6962642122360547E-2</v>
      </c>
      <c r="I124" s="8">
        <f>+'Simulation and  VaR'!I137/'Simulation and  VaR'!I136-1</f>
        <v>-9.2798812175204359E-3</v>
      </c>
      <c r="J124" s="8">
        <f>+'Simulation and  VaR'!J137/'Simulation and  VaR'!J136-1</f>
        <v>0</v>
      </c>
      <c r="K124" s="8">
        <f>+'Simulation and  VaR'!K137/'Simulation and  VaR'!K136-1</f>
        <v>-1.2230919765166326E-2</v>
      </c>
      <c r="L124" s="8">
        <f>+'Simulation and  VaR'!L137/'Simulation and  VaR'!L136-1</f>
        <v>-2.0510556313719119E-2</v>
      </c>
      <c r="N124" s="28">
        <f t="shared" si="11"/>
        <v>-1.3620271590665837E-2</v>
      </c>
      <c r="O124" s="28">
        <f t="shared" si="12"/>
        <v>4.6337471248494777E-3</v>
      </c>
      <c r="P124" s="28">
        <f t="shared" si="13"/>
        <v>2.6767357759280362E-3</v>
      </c>
      <c r="Q124" s="28">
        <f t="shared" si="14"/>
        <v>7.4607594699332806E-3</v>
      </c>
      <c r="R124" s="28">
        <f t="shared" si="15"/>
        <v>7.2417410008049996E-3</v>
      </c>
      <c r="S124" s="28">
        <f t="shared" si="16"/>
        <v>4.5635710627860947E-3</v>
      </c>
      <c r="T124" s="28">
        <f t="shared" si="17"/>
        <v>2.1619262077300142E-2</v>
      </c>
      <c r="U124" s="28">
        <f t="shared" si="18"/>
        <v>-2.1681647346557816E-2</v>
      </c>
      <c r="V124" s="28">
        <f t="shared" si="19"/>
        <v>-1.0229205971642284E-2</v>
      </c>
      <c r="W124" s="28">
        <f t="shared" si="20"/>
        <v>-1.0664004483294912E-2</v>
      </c>
      <c r="X124" s="28">
        <f t="shared" si="21"/>
        <v>-1.6986321199963413E-2</v>
      </c>
    </row>
    <row r="125" spans="2:24" x14ac:dyDescent="0.2">
      <c r="B125" s="8">
        <f>+'Simulation and  VaR'!B138/'Simulation and  VaR'!B137-1</f>
        <v>-6.559370799420261E-3</v>
      </c>
      <c r="C125" s="8">
        <f>+'Simulation and  VaR'!C138/'Simulation and  VaR'!C137-1</f>
        <v>1.4217007573121609E-2</v>
      </c>
      <c r="D125" s="8">
        <f>+'Simulation and  VaR'!D138/'Simulation and  VaR'!D137-1</f>
        <v>1.3597033374536327E-2</v>
      </c>
      <c r="E125" s="8">
        <f>+'Simulation and  VaR'!E138/'Simulation and  VaR'!E137-1</f>
        <v>7.1856287425149379E-3</v>
      </c>
      <c r="F125" s="8">
        <f>+'Simulation and  VaR'!F138/'Simulation and  VaR'!F137-1</f>
        <v>1.166861143523823E-3</v>
      </c>
      <c r="G125" s="8">
        <f>+'Simulation and  VaR'!G138/'Simulation and  VaR'!G137-1</f>
        <v>4.4642857142858094E-3</v>
      </c>
      <c r="H125" s="8">
        <f>+'Simulation and  VaR'!H138/'Simulation and  VaR'!H137-1</f>
        <v>2.846900042176248E-3</v>
      </c>
      <c r="I125" s="8">
        <f>+'Simulation and  VaR'!I138/'Simulation and  VaR'!I137-1</f>
        <v>3.1222680154864513E-2</v>
      </c>
      <c r="J125" s="8">
        <f>+'Simulation and  VaR'!J138/'Simulation and  VaR'!J137-1</f>
        <v>0</v>
      </c>
      <c r="K125" s="8">
        <f>+'Simulation and  VaR'!K138/'Simulation and  VaR'!K137-1</f>
        <v>5.5032744482967466E-2</v>
      </c>
      <c r="L125" s="8">
        <f>+'Simulation and  VaR'!L138/'Simulation and  VaR'!L137-1</f>
        <v>-1.6555341556366066E-2</v>
      </c>
      <c r="N125" s="28">
        <f t="shared" si="11"/>
        <v>-1.1080295291845314E-2</v>
      </c>
      <c r="O125" s="28">
        <f t="shared" si="12"/>
        <v>1.1700237554545016E-2</v>
      </c>
      <c r="P125" s="28">
        <f t="shared" si="13"/>
        <v>1.1304825051085383E-2</v>
      </c>
      <c r="Q125" s="28">
        <f t="shared" si="14"/>
        <v>4.972869470005619E-3</v>
      </c>
      <c r="R125" s="28">
        <f t="shared" si="15"/>
        <v>-1.0142482679209503E-3</v>
      </c>
      <c r="S125" s="28">
        <f t="shared" si="16"/>
        <v>2.2862837433642001E-3</v>
      </c>
      <c r="T125" s="28">
        <f t="shared" si="17"/>
        <v>-2.496480002884157E-3</v>
      </c>
      <c r="U125" s="28">
        <f t="shared" si="18"/>
        <v>1.8820914025827133E-2</v>
      </c>
      <c r="V125" s="28">
        <f t="shared" si="19"/>
        <v>-1.0229205971642284E-2</v>
      </c>
      <c r="W125" s="28">
        <f t="shared" si="20"/>
        <v>5.6599659764838883E-2</v>
      </c>
      <c r="X125" s="28">
        <f t="shared" si="21"/>
        <v>-1.3031106442610359E-2</v>
      </c>
    </row>
    <row r="126" spans="2:24" x14ac:dyDescent="0.2">
      <c r="B126" s="8">
        <f>+'Simulation and  VaR'!B139/'Simulation and  VaR'!B138-1</f>
        <v>6.2785466027606152E-2</v>
      </c>
      <c r="C126" s="8">
        <f>+'Simulation and  VaR'!C139/'Simulation and  VaR'!C138-1</f>
        <v>3.5210396058961368E-2</v>
      </c>
      <c r="D126" s="8">
        <f>+'Simulation and  VaR'!D139/'Simulation and  VaR'!D138-1</f>
        <v>2.6829268292682951E-2</v>
      </c>
      <c r="E126" s="8">
        <f>+'Simulation and  VaR'!E139/'Simulation and  VaR'!E138-1</f>
        <v>2.2592152199762072E-2</v>
      </c>
      <c r="F126" s="8">
        <f>+'Simulation and  VaR'!F139/'Simulation and  VaR'!F138-1</f>
        <v>2.2144522144522005E-2</v>
      </c>
      <c r="G126" s="8">
        <f>+'Simulation and  VaR'!G139/'Simulation and  VaR'!G138-1</f>
        <v>2.0000000000000018E-2</v>
      </c>
      <c r="H126" s="8">
        <f>+'Simulation and  VaR'!H139/'Simulation and  VaR'!H138-1</f>
        <v>-6.1507727894017372E-2</v>
      </c>
      <c r="I126" s="8">
        <f>+'Simulation and  VaR'!I139/'Simulation and  VaR'!I138-1</f>
        <v>6.5096281942594203E-2</v>
      </c>
      <c r="J126" s="8">
        <f>+'Simulation and  VaR'!J139/'Simulation and  VaR'!J138-1</f>
        <v>0</v>
      </c>
      <c r="K126" s="8">
        <f>+'Simulation and  VaR'!K139/'Simulation and  VaR'!K138-1</f>
        <v>1.5909446559908336E-2</v>
      </c>
      <c r="L126" s="8">
        <f>+'Simulation and  VaR'!L139/'Simulation and  VaR'!L138-1</f>
        <v>6.750281261719282E-3</v>
      </c>
      <c r="N126" s="28">
        <f t="shared" si="11"/>
        <v>5.8264541535181097E-2</v>
      </c>
      <c r="O126" s="28">
        <f t="shared" si="12"/>
        <v>3.2693626040384775E-2</v>
      </c>
      <c r="P126" s="28">
        <f t="shared" si="13"/>
        <v>2.4537059969232007E-2</v>
      </c>
      <c r="Q126" s="28">
        <f t="shared" si="14"/>
        <v>2.0379392927252753E-2</v>
      </c>
      <c r="R126" s="28">
        <f t="shared" si="15"/>
        <v>1.9963412733077231E-2</v>
      </c>
      <c r="S126" s="28">
        <f t="shared" si="16"/>
        <v>1.7821998029078408E-2</v>
      </c>
      <c r="T126" s="28">
        <f t="shared" si="17"/>
        <v>-6.6851107939077781E-2</v>
      </c>
      <c r="U126" s="28">
        <f t="shared" si="18"/>
        <v>5.2694515813556823E-2</v>
      </c>
      <c r="V126" s="28">
        <f t="shared" si="19"/>
        <v>-1.0229205971642284E-2</v>
      </c>
      <c r="W126" s="28">
        <f t="shared" si="20"/>
        <v>1.7476361841779749E-2</v>
      </c>
      <c r="X126" s="28">
        <f t="shared" si="21"/>
        <v>1.0274516375474989E-2</v>
      </c>
    </row>
    <row r="127" spans="2:24" x14ac:dyDescent="0.2">
      <c r="B127" s="8">
        <f>+'Simulation and  VaR'!B140/'Simulation and  VaR'!B139-1</f>
        <v>7.9299019172873741E-4</v>
      </c>
      <c r="C127" s="8">
        <f>+'Simulation and  VaR'!C140/'Simulation and  VaR'!C139-1</f>
        <v>9.6837826348121769E-3</v>
      </c>
      <c r="D127" s="8">
        <f>+'Simulation and  VaR'!D140/'Simulation and  VaR'!D139-1</f>
        <v>7.1258907363420665E-3</v>
      </c>
      <c r="E127" s="8">
        <f>+'Simulation and  VaR'!E140/'Simulation and  VaR'!E139-1</f>
        <v>6.9767441860466572E-3</v>
      </c>
      <c r="F127" s="8">
        <f>+'Simulation and  VaR'!F140/'Simulation and  VaR'!F139-1</f>
        <v>3.420752565564289E-3</v>
      </c>
      <c r="G127" s="8">
        <f>+'Simulation and  VaR'!G140/'Simulation and  VaR'!G139-1</f>
        <v>3.2679738562091387E-3</v>
      </c>
      <c r="H127" s="8">
        <f>+'Simulation and  VaR'!H140/'Simulation and  VaR'!H139-1</f>
        <v>-2.4759130629621207E-2</v>
      </c>
      <c r="I127" s="8">
        <f>+'Simulation and  VaR'!I140/'Simulation and  VaR'!I139-1</f>
        <v>3.8376257888453003E-2</v>
      </c>
      <c r="J127" s="8">
        <f>+'Simulation and  VaR'!J140/'Simulation and  VaR'!J139-1</f>
        <v>0</v>
      </c>
      <c r="K127" s="8">
        <f>+'Simulation and  VaR'!K140/'Simulation and  VaR'!K139-1</f>
        <v>-3.3374409529677296E-3</v>
      </c>
      <c r="L127" s="8">
        <f>+'Simulation and  VaR'!L140/'Simulation and  VaR'!L139-1</f>
        <v>-1.4486155374363596E-2</v>
      </c>
      <c r="N127" s="28">
        <f t="shared" si="11"/>
        <v>-3.7279343006963155E-3</v>
      </c>
      <c r="O127" s="28">
        <f t="shared" si="12"/>
        <v>7.1670126162355829E-3</v>
      </c>
      <c r="P127" s="28">
        <f t="shared" si="13"/>
        <v>4.8336824128911229E-3</v>
      </c>
      <c r="Q127" s="28">
        <f t="shared" si="14"/>
        <v>4.7639849135373384E-3</v>
      </c>
      <c r="R127" s="28">
        <f t="shared" si="15"/>
        <v>1.2396431541195157E-3</v>
      </c>
      <c r="S127" s="28">
        <f t="shared" si="16"/>
        <v>1.0899718852875294E-3</v>
      </c>
      <c r="T127" s="28">
        <f t="shared" si="17"/>
        <v>-3.0102510674681612E-2</v>
      </c>
      <c r="U127" s="28">
        <f t="shared" si="18"/>
        <v>2.5974491759415623E-2</v>
      </c>
      <c r="V127" s="28">
        <f t="shared" si="19"/>
        <v>-1.0229205971642284E-2</v>
      </c>
      <c r="W127" s="28">
        <f t="shared" si="20"/>
        <v>-1.770525671096315E-3</v>
      </c>
      <c r="X127" s="28">
        <f t="shared" si="21"/>
        <v>-1.0961920260607889E-2</v>
      </c>
    </row>
    <row r="128" spans="2:24" x14ac:dyDescent="0.2">
      <c r="B128" s="8">
        <f>+'Simulation and  VaR'!B141/'Simulation and  VaR'!B140-1</f>
        <v>-2.3908878184094928E-2</v>
      </c>
      <c r="C128" s="8">
        <f>+'Simulation and  VaR'!C141/'Simulation and  VaR'!C140-1</f>
        <v>3.2023510567902314E-4</v>
      </c>
      <c r="D128" s="8">
        <f>+'Simulation and  VaR'!D141/'Simulation and  VaR'!D140-1</f>
        <v>0</v>
      </c>
      <c r="E128" s="8">
        <f>+'Simulation and  VaR'!E141/'Simulation and  VaR'!E140-1</f>
        <v>1.1547344110853786E-3</v>
      </c>
      <c r="F128" s="8">
        <f>+'Simulation and  VaR'!F141/'Simulation and  VaR'!F140-1</f>
        <v>4.5454545454546302E-3</v>
      </c>
      <c r="G128" s="8">
        <f>+'Simulation and  VaR'!G141/'Simulation and  VaR'!G140-1</f>
        <v>2.1715526601522317E-3</v>
      </c>
      <c r="H128" s="8">
        <f>+'Simulation and  VaR'!H141/'Simulation and  VaR'!H140-1</f>
        <v>2.4928202182653569E-2</v>
      </c>
      <c r="I128" s="8">
        <f>+'Simulation and  VaR'!I141/'Simulation and  VaR'!I140-1</f>
        <v>5.475251861585706E-3</v>
      </c>
      <c r="J128" s="8">
        <f>+'Simulation and  VaR'!J141/'Simulation and  VaR'!J140-1</f>
        <v>0</v>
      </c>
      <c r="K128" s="8">
        <f>+'Simulation and  VaR'!K141/'Simulation and  VaR'!K140-1</f>
        <v>-4.0698572974086855E-2</v>
      </c>
      <c r="L128" s="8">
        <f>+'Simulation and  VaR'!L141/'Simulation and  VaR'!L140-1</f>
        <v>-3.4479862248540605E-2</v>
      </c>
      <c r="N128" s="28">
        <f t="shared" si="11"/>
        <v>-2.8429802676519983E-2</v>
      </c>
      <c r="O128" s="28">
        <f t="shared" si="12"/>
        <v>-2.1965349128975709E-3</v>
      </c>
      <c r="P128" s="28">
        <f t="shared" si="13"/>
        <v>-2.292208323450944E-3</v>
      </c>
      <c r="Q128" s="28">
        <f t="shared" si="14"/>
        <v>-1.0580248614239398E-3</v>
      </c>
      <c r="R128" s="28">
        <f t="shared" si="15"/>
        <v>2.3643451340098569E-3</v>
      </c>
      <c r="S128" s="28">
        <f t="shared" si="16"/>
        <v>-6.4493107693776308E-6</v>
      </c>
      <c r="T128" s="28">
        <f t="shared" si="17"/>
        <v>1.9584822137593164E-2</v>
      </c>
      <c r="U128" s="28">
        <f t="shared" si="18"/>
        <v>-6.9265142674516736E-3</v>
      </c>
      <c r="V128" s="28">
        <f t="shared" si="19"/>
        <v>-1.0229205971642284E-2</v>
      </c>
      <c r="W128" s="28">
        <f t="shared" si="20"/>
        <v>-3.9131657692215438E-2</v>
      </c>
      <c r="X128" s="28">
        <f t="shared" si="21"/>
        <v>-3.0955627134784898E-2</v>
      </c>
    </row>
    <row r="129" spans="2:24" x14ac:dyDescent="0.2">
      <c r="B129" s="8">
        <f>+'Simulation and  VaR'!B142/'Simulation and  VaR'!B141-1</f>
        <v>-1.2289237228255701E-3</v>
      </c>
      <c r="C129" s="8">
        <f>+'Simulation and  VaR'!C142/'Simulation and  VaR'!C141-1</f>
        <v>1.4677136873457064E-2</v>
      </c>
      <c r="D129" s="8">
        <f>+'Simulation and  VaR'!D142/'Simulation and  VaR'!D141-1</f>
        <v>1.0613207547169878E-2</v>
      </c>
      <c r="E129" s="8">
        <f>+'Simulation and  VaR'!E142/'Simulation and  VaR'!E141-1</f>
        <v>8.073817762399127E-3</v>
      </c>
      <c r="F129" s="8">
        <f>+'Simulation and  VaR'!F142/'Simulation and  VaR'!F141-1</f>
        <v>1.1312217194570096E-2</v>
      </c>
      <c r="G129" s="8">
        <f>+'Simulation and  VaR'!G142/'Simulation and  VaR'!G141-1</f>
        <v>1.0834236186348933E-2</v>
      </c>
      <c r="H129" s="8">
        <f>+'Simulation and  VaR'!H142/'Simulation and  VaR'!H141-1</f>
        <v>8.5406859448554195E-2</v>
      </c>
      <c r="I129" s="8">
        <f>+'Simulation and  VaR'!I142/'Simulation and  VaR'!I141-1</f>
        <v>-7.0790677412328473E-2</v>
      </c>
      <c r="J129" s="8">
        <f>+'Simulation and  VaR'!J142/'Simulation and  VaR'!J141-1</f>
        <v>0</v>
      </c>
      <c r="K129" s="8">
        <f>+'Simulation and  VaR'!K142/'Simulation and  VaR'!K141-1</f>
        <v>-2.0944095376188021E-2</v>
      </c>
      <c r="L129" s="8">
        <f>+'Simulation and  VaR'!L142/'Simulation and  VaR'!L141-1</f>
        <v>-2.1400608960417511E-2</v>
      </c>
      <c r="N129" s="28">
        <f t="shared" si="11"/>
        <v>-5.749848215250623E-3</v>
      </c>
      <c r="O129" s="28">
        <f t="shared" si="12"/>
        <v>1.2160366854880471E-2</v>
      </c>
      <c r="P129" s="28">
        <f t="shared" si="13"/>
        <v>8.3209992237189348E-3</v>
      </c>
      <c r="Q129" s="28">
        <f t="shared" si="14"/>
        <v>5.8610584898898081E-3</v>
      </c>
      <c r="R129" s="28">
        <f t="shared" si="15"/>
        <v>9.1311077831253227E-3</v>
      </c>
      <c r="S129" s="28">
        <f t="shared" si="16"/>
        <v>8.656234215427324E-3</v>
      </c>
      <c r="T129" s="28">
        <f t="shared" si="17"/>
        <v>8.0063479403493787E-2</v>
      </c>
      <c r="U129" s="28">
        <f t="shared" si="18"/>
        <v>-8.3192443541365846E-2</v>
      </c>
      <c r="V129" s="28">
        <f t="shared" si="19"/>
        <v>-1.0229205971642284E-2</v>
      </c>
      <c r="W129" s="28">
        <f t="shared" si="20"/>
        <v>-1.9377180094316607E-2</v>
      </c>
      <c r="X129" s="28">
        <f t="shared" si="21"/>
        <v>-1.7876373846661804E-2</v>
      </c>
    </row>
    <row r="130" spans="2:24" x14ac:dyDescent="0.2">
      <c r="B130" s="8">
        <f>+'Simulation and  VaR'!B143/'Simulation and  VaR'!B142-1</f>
        <v>1.9709489230160582E-2</v>
      </c>
      <c r="C130" s="8">
        <f>+'Simulation and  VaR'!C143/'Simulation and  VaR'!C142-1</f>
        <v>2.3482886538461534E-2</v>
      </c>
      <c r="D130" s="8">
        <f>+'Simulation and  VaR'!D143/'Simulation and  VaR'!D142-1</f>
        <v>1.5169194865810809E-2</v>
      </c>
      <c r="E130" s="8">
        <f>+'Simulation and  VaR'!E143/'Simulation and  VaR'!E142-1</f>
        <v>1.2585812356979309E-2</v>
      </c>
      <c r="F130" s="8">
        <f>+'Simulation and  VaR'!F143/'Simulation and  VaR'!F142-1</f>
        <v>1.3422818791946511E-2</v>
      </c>
      <c r="G130" s="8">
        <f>+'Simulation and  VaR'!G143/'Simulation and  VaR'!G142-1</f>
        <v>1.8220793140407254E-2</v>
      </c>
      <c r="H130" s="8">
        <f>+'Simulation and  VaR'!H143/'Simulation and  VaR'!H142-1</f>
        <v>4.2337876910367722E-3</v>
      </c>
      <c r="I130" s="8">
        <f>+'Simulation and  VaR'!I143/'Simulation and  VaR'!I142-1</f>
        <v>8.0578996718237317E-2</v>
      </c>
      <c r="J130" s="8">
        <f>+'Simulation and  VaR'!J143/'Simulation and  VaR'!J142-1</f>
        <v>0</v>
      </c>
      <c r="K130" s="8">
        <f>+'Simulation and  VaR'!K143/'Simulation and  VaR'!K142-1</f>
        <v>5.7594207668256736E-3</v>
      </c>
      <c r="L130" s="8">
        <f>+'Simulation and  VaR'!L143/'Simulation and  VaR'!L142-1</f>
        <v>-1.6134767534891958E-2</v>
      </c>
      <c r="N130" s="28">
        <f t="shared" si="11"/>
        <v>1.5188564737735529E-2</v>
      </c>
      <c r="O130" s="28">
        <f t="shared" si="12"/>
        <v>2.0966116519884941E-2</v>
      </c>
      <c r="P130" s="28">
        <f t="shared" si="13"/>
        <v>1.2876986542359865E-2</v>
      </c>
      <c r="Q130" s="28">
        <f t="shared" si="14"/>
        <v>1.037305308446999E-2</v>
      </c>
      <c r="R130" s="28">
        <f t="shared" si="15"/>
        <v>1.1241709380501739E-2</v>
      </c>
      <c r="S130" s="28">
        <f t="shared" si="16"/>
        <v>1.6042791169485645E-2</v>
      </c>
      <c r="T130" s="28">
        <f t="shared" si="17"/>
        <v>-1.1095923540236328E-3</v>
      </c>
      <c r="U130" s="28">
        <f t="shared" si="18"/>
        <v>6.8177230589199944E-2</v>
      </c>
      <c r="V130" s="28">
        <f t="shared" si="19"/>
        <v>-1.0229205971642284E-2</v>
      </c>
      <c r="W130" s="28">
        <f t="shared" si="20"/>
        <v>7.3263360486970882E-3</v>
      </c>
      <c r="X130" s="28">
        <f t="shared" si="21"/>
        <v>-1.2610532421136252E-2</v>
      </c>
    </row>
    <row r="131" spans="2:24" x14ac:dyDescent="0.2">
      <c r="B131" s="8">
        <f>+'Simulation and  VaR'!B144/'Simulation and  VaR'!B143-1</f>
        <v>5.1667711837042107E-2</v>
      </c>
      <c r="C131" s="8">
        <f>+'Simulation and  VaR'!C144/'Simulation and  VaR'!C143-1</f>
        <v>1.3949548478396245E-2</v>
      </c>
      <c r="D131" s="8">
        <f>+'Simulation and  VaR'!D144/'Simulation and  VaR'!D143-1</f>
        <v>8.0459770114942319E-3</v>
      </c>
      <c r="E131" s="8">
        <f>+'Simulation and  VaR'!E144/'Simulation and  VaR'!E143-1</f>
        <v>1.2429378531073398E-2</v>
      </c>
      <c r="F131" s="8">
        <f>+'Simulation and  VaR'!F144/'Simulation and  VaR'!F143-1</f>
        <v>1.4348785871964642E-2</v>
      </c>
      <c r="G131" s="8">
        <f>+'Simulation and  VaR'!G144/'Simulation and  VaR'!G143-1</f>
        <v>1.1578947368420911E-2</v>
      </c>
      <c r="H131" s="8">
        <f>+'Simulation and  VaR'!H144/'Simulation and  VaR'!H143-1</f>
        <v>-1.7583547557840529E-2</v>
      </c>
      <c r="I131" s="8">
        <f>+'Simulation and  VaR'!I144/'Simulation and  VaR'!I143-1</f>
        <v>-5.4232875969412175E-3</v>
      </c>
      <c r="J131" s="8">
        <f>+'Simulation and  VaR'!J144/'Simulation and  VaR'!J143-1</f>
        <v>0</v>
      </c>
      <c r="K131" s="8">
        <f>+'Simulation and  VaR'!K144/'Simulation and  VaR'!K143-1</f>
        <v>1.4997818499127291E-2</v>
      </c>
      <c r="L131" s="8">
        <f>+'Simulation and  VaR'!L144/'Simulation and  VaR'!L143-1</f>
        <v>-7.9647616896318052E-2</v>
      </c>
      <c r="N131" s="28">
        <f t="shared" si="11"/>
        <v>4.7146787344617053E-2</v>
      </c>
      <c r="O131" s="28">
        <f t="shared" si="12"/>
        <v>1.1432778459819652E-2</v>
      </c>
      <c r="P131" s="28">
        <f t="shared" si="13"/>
        <v>5.7537686880432884E-3</v>
      </c>
      <c r="Q131" s="28">
        <f t="shared" si="14"/>
        <v>1.021661925856408E-2</v>
      </c>
      <c r="R131" s="28">
        <f t="shared" si="15"/>
        <v>1.2167676460519869E-2</v>
      </c>
      <c r="S131" s="28">
        <f t="shared" si="16"/>
        <v>9.4009453974993017E-3</v>
      </c>
      <c r="T131" s="28">
        <f t="shared" si="17"/>
        <v>-2.2926927602900934E-2</v>
      </c>
      <c r="U131" s="28">
        <f t="shared" si="18"/>
        <v>-1.7825053725978597E-2</v>
      </c>
      <c r="V131" s="28">
        <f t="shared" si="19"/>
        <v>-1.0229205971642284E-2</v>
      </c>
      <c r="W131" s="28">
        <f t="shared" si="20"/>
        <v>1.6564733780998705E-2</v>
      </c>
      <c r="X131" s="28">
        <f t="shared" si="21"/>
        <v>-7.6123381782562352E-2</v>
      </c>
    </row>
    <row r="132" spans="2:24" x14ac:dyDescent="0.2">
      <c r="B132" s="8">
        <f>+'Simulation and  VaR'!B145/'Simulation and  VaR'!B144-1</f>
        <v>4.1266457668862389E-2</v>
      </c>
      <c r="C132" s="8">
        <f>+'Simulation and  VaR'!C145/'Simulation and  VaR'!C144-1</f>
        <v>2.097752026199684E-2</v>
      </c>
      <c r="D132" s="8">
        <f>+'Simulation and  VaR'!D145/'Simulation and  VaR'!D144-1</f>
        <v>1.3683010262257822E-2</v>
      </c>
      <c r="E132" s="8">
        <f>+'Simulation and  VaR'!E145/'Simulation and  VaR'!E144-1</f>
        <v>1.3392857142857206E-2</v>
      </c>
      <c r="F132" s="8">
        <f>+'Simulation and  VaR'!F145/'Simulation and  VaR'!F144-1</f>
        <v>1.6322089227421177E-2</v>
      </c>
      <c r="G132" s="8">
        <f>+'Simulation and  VaR'!G145/'Simulation and  VaR'!G144-1</f>
        <v>0</v>
      </c>
      <c r="H132" s="8">
        <f>+'Simulation and  VaR'!H145/'Simulation and  VaR'!H144-1</f>
        <v>5.3904123927150938E-2</v>
      </c>
      <c r="I132" s="8">
        <f>+'Simulation and  VaR'!I145/'Simulation and  VaR'!I144-1</f>
        <v>9.4061835432684537E-2</v>
      </c>
      <c r="J132" s="8">
        <f>+'Simulation and  VaR'!J145/'Simulation and  VaR'!J144-1</f>
        <v>0</v>
      </c>
      <c r="K132" s="8">
        <f>+'Simulation and  VaR'!K145/'Simulation and  VaR'!K144-1</f>
        <v>3.76121648487453E-2</v>
      </c>
      <c r="L132" s="8">
        <f>+'Simulation and  VaR'!L145/'Simulation and  VaR'!L144-1</f>
        <v>-7.1519732966817351E-2</v>
      </c>
      <c r="N132" s="28">
        <f t="shared" si="11"/>
        <v>3.6745533176437334E-2</v>
      </c>
      <c r="O132" s="28">
        <f t="shared" si="12"/>
        <v>1.8460750243420247E-2</v>
      </c>
      <c r="P132" s="28">
        <f t="shared" si="13"/>
        <v>1.1390801938806878E-2</v>
      </c>
      <c r="Q132" s="28">
        <f t="shared" si="14"/>
        <v>1.1180097870347887E-2</v>
      </c>
      <c r="R132" s="28">
        <f t="shared" si="15"/>
        <v>1.4140979815976404E-2</v>
      </c>
      <c r="S132" s="28">
        <f t="shared" si="16"/>
        <v>-2.1780019709216093E-3</v>
      </c>
      <c r="T132" s="28">
        <f t="shared" si="17"/>
        <v>4.8560743882090529E-2</v>
      </c>
      <c r="U132" s="28">
        <f t="shared" si="18"/>
        <v>8.1660069303647165E-2</v>
      </c>
      <c r="V132" s="28">
        <f t="shared" si="19"/>
        <v>-1.0229205971642284E-2</v>
      </c>
      <c r="W132" s="28">
        <f t="shared" si="20"/>
        <v>3.9179080130616717E-2</v>
      </c>
      <c r="X132" s="28">
        <f t="shared" si="21"/>
        <v>-6.7995497853061651E-2</v>
      </c>
    </row>
    <row r="133" spans="2:24" x14ac:dyDescent="0.2">
      <c r="B133" s="8">
        <f>+'Simulation and  VaR'!B146/'Simulation and  VaR'!B145-1</f>
        <v>1.0220660243056123E-2</v>
      </c>
      <c r="C133" s="8">
        <f>+'Simulation and  VaR'!C146/'Simulation and  VaR'!C145-1</f>
        <v>-2.6489067606936367E-2</v>
      </c>
      <c r="D133" s="8">
        <f>+'Simulation and  VaR'!D146/'Simulation and  VaR'!D145-1</f>
        <v>-2.1372328458942769E-2</v>
      </c>
      <c r="E133" s="8">
        <f>+'Simulation and  VaR'!E146/'Simulation and  VaR'!E145-1</f>
        <v>-1.2114537444933848E-2</v>
      </c>
      <c r="F133" s="8">
        <f>+'Simulation and  VaR'!F146/'Simulation and  VaR'!F145-1</f>
        <v>-1.6059957173447548E-2</v>
      </c>
      <c r="G133" s="8">
        <f>+'Simulation and  VaR'!G146/'Simulation and  VaR'!G145-1</f>
        <v>-1.2486992715920797E-2</v>
      </c>
      <c r="H133" s="8">
        <f>+'Simulation and  VaR'!H146/'Simulation and  VaR'!H145-1</f>
        <v>2.5921144105670813E-2</v>
      </c>
      <c r="I133" s="8">
        <f>+'Simulation and  VaR'!I146/'Simulation and  VaR'!I145-1</f>
        <v>3.7380382775119569E-2</v>
      </c>
      <c r="J133" s="8">
        <f>+'Simulation and  VaR'!J146/'Simulation and  VaR'!J145-1</f>
        <v>0</v>
      </c>
      <c r="K133" s="8">
        <f>+'Simulation and  VaR'!K146/'Simulation and  VaR'!K145-1</f>
        <v>6.2140748796024603E-3</v>
      </c>
      <c r="L133" s="8">
        <f>+'Simulation and  VaR'!L146/'Simulation and  VaR'!L145-1</f>
        <v>7.2429288924134028E-3</v>
      </c>
      <c r="N133" s="28">
        <f t="shared" si="11"/>
        <v>5.6997357506310704E-3</v>
      </c>
      <c r="O133" s="28">
        <f t="shared" si="12"/>
        <v>-2.900583762551296E-2</v>
      </c>
      <c r="P133" s="28">
        <f t="shared" si="13"/>
        <v>-2.3664536782393712E-2</v>
      </c>
      <c r="Q133" s="28">
        <f t="shared" si="14"/>
        <v>-1.4327296717443167E-2</v>
      </c>
      <c r="R133" s="28">
        <f t="shared" si="15"/>
        <v>-1.8241066584892322E-2</v>
      </c>
      <c r="S133" s="28">
        <f t="shared" si="16"/>
        <v>-1.4664994686842407E-2</v>
      </c>
      <c r="T133" s="28">
        <f t="shared" si="17"/>
        <v>2.0577764060610407E-2</v>
      </c>
      <c r="U133" s="28">
        <f t="shared" si="18"/>
        <v>2.497861664608219E-2</v>
      </c>
      <c r="V133" s="28">
        <f t="shared" si="19"/>
        <v>-1.0229205971642284E-2</v>
      </c>
      <c r="W133" s="28">
        <f t="shared" si="20"/>
        <v>7.7809901614738749E-3</v>
      </c>
      <c r="X133" s="28">
        <f t="shared" si="21"/>
        <v>1.076716400616911E-2</v>
      </c>
    </row>
    <row r="134" spans="2:24" x14ac:dyDescent="0.2">
      <c r="B134" s="8">
        <f>+'Simulation and  VaR'!B147/'Simulation and  VaR'!B146-1</f>
        <v>0.11039126497705842</v>
      </c>
      <c r="C134" s="8">
        <f>+'Simulation and  VaR'!C147/'Simulation and  VaR'!C146-1</f>
        <v>6.6862866790695641E-4</v>
      </c>
      <c r="D134" s="8">
        <f>+'Simulation and  VaR'!D147/'Simulation and  VaR'!D146-1</f>
        <v>0</v>
      </c>
      <c r="E134" s="8">
        <f>+'Simulation and  VaR'!E147/'Simulation and  VaR'!E146-1</f>
        <v>-4.4593088071349651E-3</v>
      </c>
      <c r="F134" s="8">
        <f>+'Simulation and  VaR'!F147/'Simulation and  VaR'!F146-1</f>
        <v>-7.6169749727965641E-3</v>
      </c>
      <c r="G134" s="8">
        <f>+'Simulation and  VaR'!G147/'Simulation and  VaR'!G146-1</f>
        <v>-6.322444678609096E-3</v>
      </c>
      <c r="H134" s="8">
        <f>+'Simulation and  VaR'!H147/'Simulation and  VaR'!H146-1</f>
        <v>-7.2604065827686082E-3</v>
      </c>
      <c r="I134" s="8">
        <f>+'Simulation and  VaR'!I147/'Simulation and  VaR'!I146-1</f>
        <v>4.4441241472086057E-2</v>
      </c>
      <c r="J134" s="8">
        <f>+'Simulation and  VaR'!J147/'Simulation and  VaR'!J146-1</f>
        <v>0</v>
      </c>
      <c r="K134" s="8">
        <f>+'Simulation and  VaR'!K147/'Simulation and  VaR'!K146-1</f>
        <v>1.6468529669085408E-2</v>
      </c>
      <c r="L134" s="8">
        <f>+'Simulation and  VaR'!L147/'Simulation and  VaR'!L146-1</f>
        <v>-6.9284064665127154E-3</v>
      </c>
      <c r="N134" s="28">
        <f t="shared" ref="N134:N197" si="22">B134-$B$256</f>
        <v>0.10587034048463337</v>
      </c>
      <c r="O134" s="28">
        <f t="shared" ref="O134:O197" si="23">C134-$C$256</f>
        <v>-1.8481413506696376E-3</v>
      </c>
      <c r="P134" s="28">
        <f t="shared" ref="P134:P197" si="24">D134-$D$256</f>
        <v>-2.292208323450944E-3</v>
      </c>
      <c r="Q134" s="28">
        <f t="shared" ref="Q134:Q197" si="25">E134-$E$256</f>
        <v>-6.672068079644284E-3</v>
      </c>
      <c r="R134" s="28">
        <f t="shared" ref="R134:R197" si="26">F134-$F$256</f>
        <v>-9.798084384241337E-3</v>
      </c>
      <c r="S134" s="28">
        <f t="shared" ref="S134:S197" si="27">G134-$G$256</f>
        <v>-8.5004466495307053E-3</v>
      </c>
      <c r="T134" s="28">
        <f t="shared" ref="T134:T197" si="28">H134-$H$256</f>
        <v>-1.2603786627829013E-2</v>
      </c>
      <c r="U134" s="28">
        <f t="shared" ref="U134:U197" si="29">I134-$I$256</f>
        <v>3.2039475343048678E-2</v>
      </c>
      <c r="V134" s="28">
        <f t="shared" ref="V134:V197" si="30">J134-$J$256</f>
        <v>-1.0229205971642284E-2</v>
      </c>
      <c r="W134" s="28">
        <f t="shared" ref="W134:W197" si="31">K134-$K$256</f>
        <v>1.8035444950956821E-2</v>
      </c>
      <c r="X134" s="28">
        <f t="shared" ref="X134:X197" si="32">L134-$L$256</f>
        <v>-3.404171352757009E-3</v>
      </c>
    </row>
    <row r="135" spans="2:24" x14ac:dyDescent="0.2">
      <c r="B135" s="8">
        <f>+'Simulation and  VaR'!B148/'Simulation and  VaR'!B147-1</f>
        <v>1.8977988194873285E-2</v>
      </c>
      <c r="C135" s="8">
        <f>+'Simulation and  VaR'!C148/'Simulation and  VaR'!C147-1</f>
        <v>2.680602295140333E-2</v>
      </c>
      <c r="D135" s="8">
        <f>+'Simulation and  VaR'!D148/'Simulation and  VaR'!D147-1</f>
        <v>2.2988505747126631E-2</v>
      </c>
      <c r="E135" s="8">
        <f>+'Simulation and  VaR'!E148/'Simulation and  VaR'!E147-1</f>
        <v>1.6797312430011146E-2</v>
      </c>
      <c r="F135" s="8">
        <f>+'Simulation and  VaR'!F148/'Simulation and  VaR'!F147-1</f>
        <v>1.6447368421052655E-2</v>
      </c>
      <c r="G135" s="8">
        <f>+'Simulation and  VaR'!G148/'Simulation and  VaR'!G147-1</f>
        <v>1.8027571580063517E-2</v>
      </c>
      <c r="H135" s="8">
        <f>+'Simulation and  VaR'!H148/'Simulation and  VaR'!H147-1</f>
        <v>-9.1565090199902444E-2</v>
      </c>
      <c r="I135" s="8">
        <f>+'Simulation and  VaR'!I148/'Simulation and  VaR'!I147-1</f>
        <v>0.10925065550393298</v>
      </c>
      <c r="J135" s="8">
        <f>+'Simulation and  VaR'!J148/'Simulation and  VaR'!J147-1</f>
        <v>0</v>
      </c>
      <c r="K135" s="8">
        <f>+'Simulation and  VaR'!K148/'Simulation and  VaR'!K147-1</f>
        <v>2.7340387828464374E-2</v>
      </c>
      <c r="L135" s="8">
        <f>+'Simulation and  VaR'!L148/'Simulation and  VaR'!L147-1</f>
        <v>-5.1215644820295947E-2</v>
      </c>
      <c r="N135" s="28">
        <f t="shared" si="22"/>
        <v>1.4457063702448232E-2</v>
      </c>
      <c r="O135" s="28">
        <f t="shared" si="23"/>
        <v>2.4289252932826737E-2</v>
      </c>
      <c r="P135" s="28">
        <f t="shared" si="24"/>
        <v>2.0696297423675687E-2</v>
      </c>
      <c r="Q135" s="28">
        <f t="shared" si="25"/>
        <v>1.4584553157501828E-2</v>
      </c>
      <c r="R135" s="28">
        <f t="shared" si="26"/>
        <v>1.4266259009607882E-2</v>
      </c>
      <c r="S135" s="28">
        <f t="shared" si="27"/>
        <v>1.5849569609141908E-2</v>
      </c>
      <c r="T135" s="28">
        <f t="shared" si="28"/>
        <v>-9.6908470244962852E-2</v>
      </c>
      <c r="U135" s="28">
        <f t="shared" si="29"/>
        <v>9.6848889374895608E-2</v>
      </c>
      <c r="V135" s="28">
        <f t="shared" si="30"/>
        <v>-1.0229205971642284E-2</v>
      </c>
      <c r="W135" s="28">
        <f t="shared" si="31"/>
        <v>2.8907303110335788E-2</v>
      </c>
      <c r="X135" s="28">
        <f t="shared" si="32"/>
        <v>-4.769140970654024E-2</v>
      </c>
    </row>
    <row r="136" spans="2:24" x14ac:dyDescent="0.2">
      <c r="B136" s="8">
        <f>+'Simulation and  VaR'!B149/'Simulation and  VaR'!B148-1</f>
        <v>8.3374280317850991E-2</v>
      </c>
      <c r="C136" s="8">
        <f>+'Simulation and  VaR'!C149/'Simulation and  VaR'!C148-1</f>
        <v>1.8794716563524938E-2</v>
      </c>
      <c r="D136" s="8">
        <f>+'Simulation and  VaR'!D149/'Simulation and  VaR'!D148-1</f>
        <v>1.5730337078651457E-2</v>
      </c>
      <c r="E136" s="8">
        <f>+'Simulation and  VaR'!E149/'Simulation and  VaR'!E148-1</f>
        <v>1.8722466960352513E-2</v>
      </c>
      <c r="F136" s="8">
        <f>+'Simulation and  VaR'!F149/'Simulation and  VaR'!F148-1</f>
        <v>2.373247033441217E-2</v>
      </c>
      <c r="G136" s="8">
        <f>+'Simulation and  VaR'!G149/'Simulation and  VaR'!G148-1</f>
        <v>2.5000000000000133E-2</v>
      </c>
      <c r="H136" s="8">
        <f>+'Simulation and  VaR'!H149/'Simulation and  VaR'!H148-1</f>
        <v>1.6638042078145121E-2</v>
      </c>
      <c r="I136" s="8">
        <f>+'Simulation and  VaR'!I149/'Simulation and  VaR'!I148-1</f>
        <v>-0.19801774902546243</v>
      </c>
      <c r="J136" s="8">
        <f>+'Simulation and  VaR'!J149/'Simulation and  VaR'!J148-1</f>
        <v>0</v>
      </c>
      <c r="K136" s="8">
        <f>+'Simulation and  VaR'!K149/'Simulation and  VaR'!K148-1</f>
        <v>-4.1890493322162548E-2</v>
      </c>
      <c r="L136" s="8">
        <f>+'Simulation and  VaR'!L149/'Simulation and  VaR'!L148-1</f>
        <v>0.10918611776502707</v>
      </c>
      <c r="N136" s="28">
        <f t="shared" si="22"/>
        <v>7.8853355825425936E-2</v>
      </c>
      <c r="O136" s="28">
        <f t="shared" si="23"/>
        <v>1.6277946544948345E-2</v>
      </c>
      <c r="P136" s="28">
        <f t="shared" si="24"/>
        <v>1.3438128755200514E-2</v>
      </c>
      <c r="Q136" s="28">
        <f t="shared" si="25"/>
        <v>1.6509707687843194E-2</v>
      </c>
      <c r="R136" s="28">
        <f t="shared" si="26"/>
        <v>2.1551360922967396E-2</v>
      </c>
      <c r="S136" s="28">
        <f t="shared" si="27"/>
        <v>2.2821998029078524E-2</v>
      </c>
      <c r="T136" s="28">
        <f t="shared" si="28"/>
        <v>1.1294662033084716E-2</v>
      </c>
      <c r="U136" s="28">
        <f t="shared" si="29"/>
        <v>-0.2104195151544998</v>
      </c>
      <c r="V136" s="28">
        <f t="shared" si="30"/>
        <v>-1.0229205971642284E-2</v>
      </c>
      <c r="W136" s="28">
        <f t="shared" si="31"/>
        <v>-4.032357804029113E-2</v>
      </c>
      <c r="X136" s="28">
        <f t="shared" si="32"/>
        <v>0.11271035287878277</v>
      </c>
    </row>
    <row r="137" spans="2:24" x14ac:dyDescent="0.2">
      <c r="B137" s="8">
        <f>+'Simulation and  VaR'!B150/'Simulation and  VaR'!B149-1</f>
        <v>5.1172141573916807E-2</v>
      </c>
      <c r="C137" s="8">
        <f>+'Simulation and  VaR'!C150/'Simulation and  VaR'!C149-1</f>
        <v>2.2858763471355736E-2</v>
      </c>
      <c r="D137" s="8">
        <f>+'Simulation and  VaR'!D150/'Simulation and  VaR'!D149-1</f>
        <v>1.4380530973451489E-2</v>
      </c>
      <c r="E137" s="8">
        <f>+'Simulation and  VaR'!E150/'Simulation and  VaR'!E149-1</f>
        <v>9.7297297297296303E-3</v>
      </c>
      <c r="F137" s="8">
        <f>+'Simulation and  VaR'!F150/'Simulation and  VaR'!F149-1</f>
        <v>5.2687038988408208E-3</v>
      </c>
      <c r="G137" s="8">
        <f>+'Simulation and  VaR'!G150/'Simulation and  VaR'!G149-1</f>
        <v>1.1178861788617933E-2</v>
      </c>
      <c r="H137" s="8">
        <f>+'Simulation and  VaR'!H150/'Simulation and  VaR'!H149-1</f>
        <v>1.4887551472917204E-2</v>
      </c>
      <c r="I137" s="8">
        <f>+'Simulation and  VaR'!I150/'Simulation and  VaR'!I149-1</f>
        <v>0.17063964010548638</v>
      </c>
      <c r="J137" s="8">
        <f>+'Simulation and  VaR'!J150/'Simulation and  VaR'!J149-1</f>
        <v>0</v>
      </c>
      <c r="K137" s="8">
        <f>+'Simulation and  VaR'!K150/'Simulation and  VaR'!K149-1</f>
        <v>5.0151741165577857E-2</v>
      </c>
      <c r="L137" s="8">
        <f>+'Simulation and  VaR'!L150/'Simulation and  VaR'!L149-1</f>
        <v>-2.4107277384360359E-2</v>
      </c>
      <c r="N137" s="28">
        <f t="shared" si="22"/>
        <v>4.6651217081491753E-2</v>
      </c>
      <c r="O137" s="28">
        <f t="shared" si="23"/>
        <v>2.0341993452779143E-2</v>
      </c>
      <c r="P137" s="28">
        <f t="shared" si="24"/>
        <v>1.2088322650000545E-2</v>
      </c>
      <c r="Q137" s="28">
        <f t="shared" si="25"/>
        <v>7.5169704572203115E-3</v>
      </c>
      <c r="R137" s="28">
        <f t="shared" si="26"/>
        <v>3.0875944873960475E-3</v>
      </c>
      <c r="S137" s="28">
        <f t="shared" si="27"/>
        <v>9.0008598176963238E-3</v>
      </c>
      <c r="T137" s="28">
        <f t="shared" si="28"/>
        <v>9.5441714278567992E-3</v>
      </c>
      <c r="U137" s="28">
        <f t="shared" si="29"/>
        <v>0.15823787397644901</v>
      </c>
      <c r="V137" s="28">
        <f t="shared" si="30"/>
        <v>-1.0229205971642284E-2</v>
      </c>
      <c r="W137" s="28">
        <f t="shared" si="31"/>
        <v>5.1718656447449274E-2</v>
      </c>
      <c r="X137" s="28">
        <f t="shared" si="32"/>
        <v>-2.0583042270604653E-2</v>
      </c>
    </row>
    <row r="138" spans="2:24" x14ac:dyDescent="0.2">
      <c r="B138" s="8">
        <f>+'Simulation and  VaR'!B151/'Simulation and  VaR'!B150-1</f>
        <v>3.0761220047428539E-2</v>
      </c>
      <c r="C138" s="8">
        <f>+'Simulation and  VaR'!C151/'Simulation and  VaR'!C150-1</f>
        <v>1.0319464825597313E-2</v>
      </c>
      <c r="D138" s="8">
        <f>+'Simulation and  VaR'!D151/'Simulation and  VaR'!D150-1</f>
        <v>9.8146128680478562E-3</v>
      </c>
      <c r="E138" s="8">
        <f>+'Simulation and  VaR'!E151/'Simulation and  VaR'!E150-1</f>
        <v>1.6059957173447659E-2</v>
      </c>
      <c r="F138" s="8">
        <f>+'Simulation and  VaR'!F151/'Simulation and  VaR'!F150-1</f>
        <v>1.9916142557652172E-2</v>
      </c>
      <c r="G138" s="8">
        <f>+'Simulation and  VaR'!G151/'Simulation and  VaR'!G150-1</f>
        <v>1.9095477386934734E-2</v>
      </c>
      <c r="H138" s="8">
        <f>+'Simulation and  VaR'!H151/'Simulation and  VaR'!H150-1</f>
        <v>3.9741989180191561E-2</v>
      </c>
      <c r="I138" s="8">
        <f>+'Simulation and  VaR'!I151/'Simulation and  VaR'!I150-1</f>
        <v>3.312867176112011E-2</v>
      </c>
      <c r="J138" s="8">
        <f>+'Simulation and  VaR'!J151/'Simulation and  VaR'!J150-1</f>
        <v>0</v>
      </c>
      <c r="K138" s="8">
        <f>+'Simulation and  VaR'!K151/'Simulation and  VaR'!K150-1</f>
        <v>-2.5421238244514144E-2</v>
      </c>
      <c r="L138" s="8">
        <f>+'Simulation and  VaR'!L151/'Simulation and  VaR'!L150-1</f>
        <v>4.0656682620554774E-2</v>
      </c>
      <c r="N138" s="28">
        <f t="shared" si="22"/>
        <v>2.6240295555003484E-2</v>
      </c>
      <c r="O138" s="28">
        <f t="shared" si="23"/>
        <v>7.8026948070207191E-3</v>
      </c>
      <c r="P138" s="28">
        <f t="shared" si="24"/>
        <v>7.5224045445969126E-3</v>
      </c>
      <c r="Q138" s="28">
        <f t="shared" si="25"/>
        <v>1.384719790093834E-2</v>
      </c>
      <c r="R138" s="28">
        <f t="shared" si="26"/>
        <v>1.7735033146207398E-2</v>
      </c>
      <c r="S138" s="28">
        <f t="shared" si="27"/>
        <v>1.6917475416013125E-2</v>
      </c>
      <c r="T138" s="28">
        <f t="shared" si="28"/>
        <v>3.4398609135131153E-2</v>
      </c>
      <c r="U138" s="28">
        <f t="shared" si="29"/>
        <v>2.072690563208273E-2</v>
      </c>
      <c r="V138" s="28">
        <f t="shared" si="30"/>
        <v>-1.0229205971642284E-2</v>
      </c>
      <c r="W138" s="28">
        <f t="shared" si="31"/>
        <v>-2.385432296264273E-2</v>
      </c>
      <c r="X138" s="28">
        <f t="shared" si="32"/>
        <v>4.4180917734310481E-2</v>
      </c>
    </row>
    <row r="139" spans="2:24" x14ac:dyDescent="0.2">
      <c r="B139" s="8">
        <f>+'Simulation and  VaR'!B152/'Simulation and  VaR'!B151-1</f>
        <v>-2.8053192261910942E-3</v>
      </c>
      <c r="C139" s="8">
        <f>+'Simulation and  VaR'!C152/'Simulation and  VaR'!C151-1</f>
        <v>-1.330605688331099E-4</v>
      </c>
      <c r="D139" s="8">
        <f>+'Simulation and  VaR'!D152/'Simulation and  VaR'!D151-1</f>
        <v>1.0799136069115089E-3</v>
      </c>
      <c r="E139" s="8">
        <f>+'Simulation and  VaR'!E152/'Simulation and  VaR'!E151-1</f>
        <v>2.1074815595363283E-3</v>
      </c>
      <c r="F139" s="8">
        <f>+'Simulation and  VaR'!F152/'Simulation and  VaR'!F151-1</f>
        <v>-4.1109969167524296E-3</v>
      </c>
      <c r="G139" s="8">
        <f>+'Simulation and  VaR'!G152/'Simulation and  VaR'!G151-1</f>
        <v>-4.9309664694280331E-3</v>
      </c>
      <c r="H139" s="8">
        <f>+'Simulation and  VaR'!H152/'Simulation and  VaR'!H151-1</f>
        <v>-3.6521913147888774E-2</v>
      </c>
      <c r="I139" s="8">
        <f>+'Simulation and  VaR'!I152/'Simulation and  VaR'!I151-1</f>
        <v>7.5890375817692091E-2</v>
      </c>
      <c r="J139" s="8">
        <f>+'Simulation and  VaR'!J152/'Simulation and  VaR'!J151-1</f>
        <v>6.7294751009421283E-2</v>
      </c>
      <c r="K139" s="8">
        <f>+'Simulation and  VaR'!K152/'Simulation and  VaR'!K151-1</f>
        <v>1.6987485550585602E-2</v>
      </c>
      <c r="L139" s="8">
        <f>+'Simulation and  VaR'!L152/'Simulation and  VaR'!L151-1</f>
        <v>2.2254092280302729E-3</v>
      </c>
      <c r="N139" s="28">
        <f t="shared" si="22"/>
        <v>-7.3262437186161471E-3</v>
      </c>
      <c r="O139" s="28">
        <f t="shared" si="23"/>
        <v>-2.6498305874097039E-3</v>
      </c>
      <c r="P139" s="28">
        <f t="shared" si="24"/>
        <v>-1.212294716539435E-3</v>
      </c>
      <c r="Q139" s="28">
        <f t="shared" si="25"/>
        <v>-1.0527771297299008E-4</v>
      </c>
      <c r="R139" s="28">
        <f t="shared" si="26"/>
        <v>-6.2921063281972025E-3</v>
      </c>
      <c r="S139" s="28">
        <f t="shared" si="27"/>
        <v>-7.1089684403496424E-3</v>
      </c>
      <c r="T139" s="28">
        <f t="shared" si="28"/>
        <v>-4.1865293192949182E-2</v>
      </c>
      <c r="U139" s="28">
        <f t="shared" si="29"/>
        <v>6.3488609688654718E-2</v>
      </c>
      <c r="V139" s="28">
        <f t="shared" si="30"/>
        <v>5.7065545037778997E-2</v>
      </c>
      <c r="W139" s="28">
        <f t="shared" si="31"/>
        <v>1.8554400832457015E-2</v>
      </c>
      <c r="X139" s="28">
        <f t="shared" si="32"/>
        <v>5.7496443417859797E-3</v>
      </c>
    </row>
    <row r="140" spans="2:24" x14ac:dyDescent="0.2">
      <c r="B140" s="8">
        <f>+'Simulation and  VaR'!B153/'Simulation and  VaR'!B152-1</f>
        <v>1.6930703706103722E-2</v>
      </c>
      <c r="C140" s="8">
        <f>+'Simulation and  VaR'!C153/'Simulation and  VaR'!C152-1</f>
        <v>2.0793479121758995E-3</v>
      </c>
      <c r="D140" s="8">
        <f>+'Simulation and  VaR'!D153/'Simulation and  VaR'!D152-1</f>
        <v>1.1866235167206085E-2</v>
      </c>
      <c r="E140" s="8">
        <f>+'Simulation and  VaR'!E153/'Simulation and  VaR'!E152-1</f>
        <v>1.1566771819137678E-2</v>
      </c>
      <c r="F140" s="8">
        <f>+'Simulation and  VaR'!F153/'Simulation and  VaR'!F152-1</f>
        <v>1.3415892672858698E-2</v>
      </c>
      <c r="G140" s="8">
        <f>+'Simulation and  VaR'!G153/'Simulation and  VaR'!G152-1</f>
        <v>1.7839444995044529E-2</v>
      </c>
      <c r="H140" s="8">
        <f>+'Simulation and  VaR'!H153/'Simulation and  VaR'!H152-1</f>
        <v>5.4211236888565884E-2</v>
      </c>
      <c r="I140" s="8">
        <f>+'Simulation and  VaR'!I153/'Simulation and  VaR'!I152-1</f>
        <v>-5.1661103163249122E-2</v>
      </c>
      <c r="J140" s="8">
        <f>+'Simulation and  VaR'!J153/'Simulation and  VaR'!J152-1</f>
        <v>0</v>
      </c>
      <c r="K140" s="8">
        <f>+'Simulation and  VaR'!K153/'Simulation and  VaR'!K152-1</f>
        <v>1.9322955275512754E-2</v>
      </c>
      <c r="L140" s="8">
        <f>+'Simulation and  VaR'!L153/'Simulation and  VaR'!L152-1</f>
        <v>3.4195203789598283E-2</v>
      </c>
      <c r="N140" s="28">
        <f t="shared" si="22"/>
        <v>1.2409779213678669E-2</v>
      </c>
      <c r="O140" s="28">
        <f t="shared" si="23"/>
        <v>-4.3742210640069449E-4</v>
      </c>
      <c r="P140" s="28">
        <f t="shared" si="24"/>
        <v>9.5740268437551415E-3</v>
      </c>
      <c r="Q140" s="28">
        <f t="shared" si="25"/>
        <v>9.354012546628359E-3</v>
      </c>
      <c r="R140" s="28">
        <f t="shared" si="26"/>
        <v>1.1234783261413925E-2</v>
      </c>
      <c r="S140" s="28">
        <f t="shared" si="27"/>
        <v>1.566144302412292E-2</v>
      </c>
      <c r="T140" s="28">
        <f t="shared" si="28"/>
        <v>4.8867856843505475E-2</v>
      </c>
      <c r="U140" s="28">
        <f t="shared" si="29"/>
        <v>-6.4062869292286495E-2</v>
      </c>
      <c r="V140" s="28">
        <f t="shared" si="30"/>
        <v>-1.0229205971642284E-2</v>
      </c>
      <c r="W140" s="28">
        <f t="shared" si="31"/>
        <v>2.0889870557384168E-2</v>
      </c>
      <c r="X140" s="28">
        <f t="shared" si="32"/>
        <v>3.771943890335399E-2</v>
      </c>
    </row>
    <row r="141" spans="2:24" x14ac:dyDescent="0.2">
      <c r="B141" s="8">
        <f>+'Simulation and  VaR'!B154/'Simulation and  VaR'!B153-1</f>
        <v>-1.897482447348442E-3</v>
      </c>
      <c r="C141" s="8">
        <f>+'Simulation and  VaR'!C154/'Simulation and  VaR'!C153-1</f>
        <v>7.0916334741601972E-3</v>
      </c>
      <c r="D141" s="8">
        <f>+'Simulation and  VaR'!D154/'Simulation and  VaR'!D153-1</f>
        <v>1.0660980810235365E-3</v>
      </c>
      <c r="E141" s="8">
        <f>+'Simulation and  VaR'!E154/'Simulation and  VaR'!E153-1</f>
        <v>4.1580041580042693E-3</v>
      </c>
      <c r="F141" s="8">
        <f>+'Simulation and  VaR'!F154/'Simulation and  VaR'!F153-1</f>
        <v>7.1283095723013723E-3</v>
      </c>
      <c r="G141" s="8">
        <f>+'Simulation and  VaR'!G154/'Simulation and  VaR'!G153-1</f>
        <v>6.8159688412854358E-3</v>
      </c>
      <c r="H141" s="8">
        <f>+'Simulation and  VaR'!H154/'Simulation and  VaR'!H153-1</f>
        <v>2.4628115456604149E-3</v>
      </c>
      <c r="I141" s="8">
        <f>+'Simulation and  VaR'!I154/'Simulation and  VaR'!I153-1</f>
        <v>3.2475695608447763E-2</v>
      </c>
      <c r="J141" s="8">
        <f>+'Simulation and  VaR'!J154/'Simulation and  VaR'!J153-1</f>
        <v>0</v>
      </c>
      <c r="K141" s="8">
        <f>+'Simulation and  VaR'!K154/'Simulation and  VaR'!K153-1</f>
        <v>2.6665373800058845E-3</v>
      </c>
      <c r="L141" s="8">
        <f>+'Simulation and  VaR'!L154/'Simulation and  VaR'!L153-1</f>
        <v>5.8304308411660788E-2</v>
      </c>
      <c r="N141" s="28">
        <f t="shared" si="22"/>
        <v>-6.4184069397734949E-3</v>
      </c>
      <c r="O141" s="28">
        <f t="shared" si="23"/>
        <v>4.5748634555836032E-3</v>
      </c>
      <c r="P141" s="28">
        <f t="shared" si="24"/>
        <v>-1.2261102424274074E-3</v>
      </c>
      <c r="Q141" s="28">
        <f t="shared" si="25"/>
        <v>1.9452448854949509E-3</v>
      </c>
      <c r="R141" s="28">
        <f t="shared" si="26"/>
        <v>4.9472001608565994E-3</v>
      </c>
      <c r="S141" s="28">
        <f t="shared" si="27"/>
        <v>4.6379668703638265E-3</v>
      </c>
      <c r="T141" s="28">
        <f t="shared" si="28"/>
        <v>-2.8805684993999901E-3</v>
      </c>
      <c r="U141" s="28">
        <f t="shared" si="29"/>
        <v>2.0073929479410384E-2</v>
      </c>
      <c r="V141" s="28">
        <f t="shared" si="30"/>
        <v>-1.0229205971642284E-2</v>
      </c>
      <c r="W141" s="28">
        <f t="shared" si="31"/>
        <v>4.233452661877299E-3</v>
      </c>
      <c r="X141" s="28">
        <f t="shared" si="32"/>
        <v>6.1828543525416495E-2</v>
      </c>
    </row>
    <row r="142" spans="2:24" x14ac:dyDescent="0.2">
      <c r="B142" s="8">
        <f>+'Simulation and  VaR'!B155/'Simulation and  VaR'!B154-1</f>
        <v>1.6318656547341881E-2</v>
      </c>
      <c r="C142" s="8">
        <f>+'Simulation and  VaR'!C155/'Simulation and  VaR'!C154-1</f>
        <v>7.6567615752827223E-3</v>
      </c>
      <c r="D142" s="8">
        <f>+'Simulation and  VaR'!D155/'Simulation and  VaR'!D154-1</f>
        <v>1.2779552715654896E-2</v>
      </c>
      <c r="E142" s="8">
        <f>+'Simulation and  VaR'!E155/'Simulation and  VaR'!E154-1</f>
        <v>2.1739130434782483E-2</v>
      </c>
      <c r="F142" s="8">
        <f>+'Simulation and  VaR'!F155/'Simulation and  VaR'!F154-1</f>
        <v>1.2133468149646109E-2</v>
      </c>
      <c r="G142" s="8">
        <f>+'Simulation and  VaR'!G155/'Simulation and  VaR'!G154-1</f>
        <v>1.3539651837524147E-2</v>
      </c>
      <c r="H142" s="8">
        <f>+'Simulation and  VaR'!H155/'Simulation and  VaR'!H154-1</f>
        <v>-2.6238207547169878E-2</v>
      </c>
      <c r="I142" s="8">
        <f>+'Simulation and  VaR'!I155/'Simulation and  VaR'!I154-1</f>
        <v>0.11871423353220512</v>
      </c>
      <c r="J142" s="8">
        <f>+'Simulation and  VaR'!J155/'Simulation and  VaR'!J154-1</f>
        <v>0.14186633039092089</v>
      </c>
      <c r="K142" s="8">
        <f>+'Simulation and  VaR'!K155/'Simulation and  VaR'!K154-1</f>
        <v>9.6707122479555707E-4</v>
      </c>
      <c r="L142" s="8">
        <f>+'Simulation and  VaR'!L155/'Simulation and  VaR'!L154-1</f>
        <v>-6.5371263694153914E-3</v>
      </c>
      <c r="N142" s="28">
        <f t="shared" si="22"/>
        <v>1.1797732054916828E-2</v>
      </c>
      <c r="O142" s="28">
        <f t="shared" si="23"/>
        <v>5.1399915567061282E-3</v>
      </c>
      <c r="P142" s="28">
        <f t="shared" si="24"/>
        <v>1.0487344392203952E-2</v>
      </c>
      <c r="Q142" s="28">
        <f t="shared" si="25"/>
        <v>1.9526371162273164E-2</v>
      </c>
      <c r="R142" s="28">
        <f t="shared" si="26"/>
        <v>9.9523587382013366E-3</v>
      </c>
      <c r="S142" s="28">
        <f t="shared" si="27"/>
        <v>1.1361649866602538E-2</v>
      </c>
      <c r="T142" s="28">
        <f t="shared" si="28"/>
        <v>-3.1581587592230287E-2</v>
      </c>
      <c r="U142" s="28">
        <f t="shared" si="29"/>
        <v>0.10631246740316774</v>
      </c>
      <c r="V142" s="28">
        <f t="shared" si="30"/>
        <v>0.13163712441927861</v>
      </c>
      <c r="W142" s="28">
        <f t="shared" si="31"/>
        <v>2.5339865066669716E-3</v>
      </c>
      <c r="X142" s="28">
        <f t="shared" si="32"/>
        <v>-3.012891255659685E-3</v>
      </c>
    </row>
    <row r="143" spans="2:24" x14ac:dyDescent="0.2">
      <c r="B143" s="8">
        <f>+'Simulation and  VaR'!B156/'Simulation and  VaR'!B155-1</f>
        <v>-5.9134779791151781E-2</v>
      </c>
      <c r="C143" s="8">
        <f>+'Simulation and  VaR'!C156/'Simulation and  VaR'!C155-1</f>
        <v>-3.6553390563392019E-2</v>
      </c>
      <c r="D143" s="8">
        <f>+'Simulation and  VaR'!D156/'Simulation and  VaR'!D155-1</f>
        <v>-2.208201892744488E-2</v>
      </c>
      <c r="E143" s="8">
        <f>+'Simulation and  VaR'!E156/'Simulation and  VaR'!E155-1</f>
        <v>-2.0263424518743633E-2</v>
      </c>
      <c r="F143" s="8">
        <f>+'Simulation and  VaR'!F156/'Simulation and  VaR'!F155-1</f>
        <v>-1.098901098901095E-2</v>
      </c>
      <c r="G143" s="8">
        <f>+'Simulation and  VaR'!G156/'Simulation and  VaR'!G155-1</f>
        <v>-8.5877862595419296E-3</v>
      </c>
      <c r="H143" s="8">
        <f>+'Simulation and  VaR'!H156/'Simulation and  VaR'!H155-1</f>
        <v>3.865173074982331E-2</v>
      </c>
      <c r="I143" s="8">
        <f>+'Simulation and  VaR'!I156/'Simulation and  VaR'!I155-1</f>
        <v>1.5418662022928409E-2</v>
      </c>
      <c r="J143" s="8">
        <f>+'Simulation and  VaR'!J156/'Simulation and  VaR'!J155-1</f>
        <v>5.5218111540585202E-2</v>
      </c>
      <c r="K143" s="8">
        <f>+'Simulation and  VaR'!K156/'Simulation and  VaR'!K155-1</f>
        <v>5.3620598038742084E-2</v>
      </c>
      <c r="L143" s="8">
        <f>+'Simulation and  VaR'!L156/'Simulation and  VaR'!L155-1</f>
        <v>-1.1571973134870128E-2</v>
      </c>
      <c r="N143" s="28">
        <f t="shared" si="22"/>
        <v>-6.3655704283576836E-2</v>
      </c>
      <c r="O143" s="28">
        <f t="shared" si="23"/>
        <v>-3.9070160581968612E-2</v>
      </c>
      <c r="P143" s="28">
        <f t="shared" si="24"/>
        <v>-2.4374227250895823E-2</v>
      </c>
      <c r="Q143" s="28">
        <f t="shared" si="25"/>
        <v>-2.2476183791252952E-2</v>
      </c>
      <c r="R143" s="28">
        <f t="shared" si="26"/>
        <v>-1.3170120400455723E-2</v>
      </c>
      <c r="S143" s="28">
        <f t="shared" si="27"/>
        <v>-1.0765788230463539E-2</v>
      </c>
      <c r="T143" s="28">
        <f t="shared" si="28"/>
        <v>3.3308350704762901E-2</v>
      </c>
      <c r="U143" s="28">
        <f t="shared" si="29"/>
        <v>3.0168958938910292E-3</v>
      </c>
      <c r="V143" s="28">
        <f t="shared" si="30"/>
        <v>4.4988905568942916E-2</v>
      </c>
      <c r="W143" s="28">
        <f t="shared" si="31"/>
        <v>5.5187513320613502E-2</v>
      </c>
      <c r="X143" s="28">
        <f t="shared" si="32"/>
        <v>-8.0477380211144214E-3</v>
      </c>
    </row>
    <row r="144" spans="2:24" x14ac:dyDescent="0.2">
      <c r="B144" s="8">
        <f>+'Simulation and  VaR'!B157/'Simulation and  VaR'!B156-1</f>
        <v>2.0797845095506196E-2</v>
      </c>
      <c r="C144" s="8">
        <f>+'Simulation and  VaR'!C157/'Simulation and  VaR'!C156-1</f>
        <v>4.0554962544945283E-3</v>
      </c>
      <c r="D144" s="8">
        <f>+'Simulation and  VaR'!D157/'Simulation and  VaR'!D156-1</f>
        <v>-9.6774193548386789E-3</v>
      </c>
      <c r="E144" s="8">
        <f>+'Simulation and  VaR'!E157/'Simulation and  VaR'!E156-1</f>
        <v>-1.7580144777662898E-2</v>
      </c>
      <c r="F144" s="8">
        <f>+'Simulation and  VaR'!F157/'Simulation and  VaR'!F156-1</f>
        <v>-1.4141414141414232E-2</v>
      </c>
      <c r="G144" s="8">
        <f>+'Simulation and  VaR'!G157/'Simulation and  VaR'!G156-1</f>
        <v>-8.6621751684313741E-3</v>
      </c>
      <c r="H144" s="8">
        <f>+'Simulation and  VaR'!H157/'Simulation and  VaR'!H156-1</f>
        <v>8.74465604352892E-3</v>
      </c>
      <c r="I144" s="8">
        <f>+'Simulation and  VaR'!I157/'Simulation and  VaR'!I156-1</f>
        <v>6.788381149737388E-2</v>
      </c>
      <c r="J144" s="8">
        <f>+'Simulation and  VaR'!J157/'Simulation and  VaR'!J156-1</f>
        <v>0.13867085295656723</v>
      </c>
      <c r="K144" s="8">
        <f>+'Simulation and  VaR'!K157/'Simulation and  VaR'!K156-1</f>
        <v>3.0489202695887396E-2</v>
      </c>
      <c r="L144" s="8">
        <f>+'Simulation and  VaR'!L157/'Simulation and  VaR'!L156-1</f>
        <v>-5.0502731738671924E-3</v>
      </c>
      <c r="N144" s="28">
        <f t="shared" si="22"/>
        <v>1.6276920603081141E-2</v>
      </c>
      <c r="O144" s="28">
        <f t="shared" si="23"/>
        <v>1.5387262359179343E-3</v>
      </c>
      <c r="P144" s="28">
        <f t="shared" si="24"/>
        <v>-1.1969627678289622E-2</v>
      </c>
      <c r="Q144" s="28">
        <f t="shared" si="25"/>
        <v>-1.9792904050172217E-2</v>
      </c>
      <c r="R144" s="28">
        <f t="shared" si="26"/>
        <v>-1.6322523552859007E-2</v>
      </c>
      <c r="S144" s="28">
        <f t="shared" si="27"/>
        <v>-1.0840177139352983E-2</v>
      </c>
      <c r="T144" s="28">
        <f t="shared" si="28"/>
        <v>3.4012759984685149E-3</v>
      </c>
      <c r="U144" s="28">
        <f t="shared" si="29"/>
        <v>5.5482045368336501E-2</v>
      </c>
      <c r="V144" s="28">
        <f t="shared" si="30"/>
        <v>0.12844164698492494</v>
      </c>
      <c r="W144" s="28">
        <f t="shared" si="31"/>
        <v>3.2056117977758813E-2</v>
      </c>
      <c r="X144" s="28">
        <f t="shared" si="32"/>
        <v>-1.5260380601114861E-3</v>
      </c>
    </row>
    <row r="145" spans="2:24" x14ac:dyDescent="0.2">
      <c r="B145" s="8">
        <f>+'Simulation and  VaR'!B158/'Simulation and  VaR'!B157-1</f>
        <v>3.1114799981133201E-2</v>
      </c>
      <c r="C145" s="8">
        <f>+'Simulation and  VaR'!C158/'Simulation and  VaR'!C157-1</f>
        <v>8.8800465848215548E-3</v>
      </c>
      <c r="D145" s="8">
        <f>+'Simulation and  VaR'!D158/'Simulation and  VaR'!D157-1</f>
        <v>3.2573289902282365E-3</v>
      </c>
      <c r="E145" s="8">
        <f>+'Simulation and  VaR'!E158/'Simulation and  VaR'!E157-1</f>
        <v>4.2105263157894424E-3</v>
      </c>
      <c r="F145" s="8">
        <f>+'Simulation and  VaR'!F158/'Simulation and  VaR'!F157-1</f>
        <v>1.0245901639344135E-2</v>
      </c>
      <c r="G145" s="8">
        <f>+'Simulation and  VaR'!G158/'Simulation and  VaR'!G157-1</f>
        <v>5.8252427184466438E-3</v>
      </c>
      <c r="H145" s="8">
        <f>+'Simulation and  VaR'!H158/'Simulation and  VaR'!H157-1</f>
        <v>5.3072625698323828E-2</v>
      </c>
      <c r="I145" s="8">
        <f>+'Simulation and  VaR'!I158/'Simulation and  VaR'!I157-1</f>
        <v>5.8549968215731552E-2</v>
      </c>
      <c r="J145" s="8">
        <f>+'Simulation and  VaR'!J158/'Simulation and  VaR'!J157-1</f>
        <v>0.21829044117647056</v>
      </c>
      <c r="K145" s="8">
        <f>+'Simulation and  VaR'!K158/'Simulation and  VaR'!K157-1</f>
        <v>2.3135789286350406E-3</v>
      </c>
      <c r="L145" s="8">
        <f>+'Simulation and  VaR'!L158/'Simulation and  VaR'!L157-1</f>
        <v>1.7073508375248014E-2</v>
      </c>
      <c r="N145" s="28">
        <f t="shared" si="22"/>
        <v>2.6593875488708146E-2</v>
      </c>
      <c r="O145" s="28">
        <f t="shared" si="23"/>
        <v>6.3632765662449608E-3</v>
      </c>
      <c r="P145" s="28">
        <f t="shared" si="24"/>
        <v>9.6512066677729253E-4</v>
      </c>
      <c r="Q145" s="28">
        <f t="shared" si="25"/>
        <v>1.997767043280124E-3</v>
      </c>
      <c r="R145" s="28">
        <f t="shared" si="26"/>
        <v>8.064792227899362E-3</v>
      </c>
      <c r="S145" s="28">
        <f t="shared" si="27"/>
        <v>3.6472407475250344E-3</v>
      </c>
      <c r="T145" s="28">
        <f t="shared" si="28"/>
        <v>4.7729245653263419E-2</v>
      </c>
      <c r="U145" s="28">
        <f t="shared" si="29"/>
        <v>4.6148202086694172E-2</v>
      </c>
      <c r="V145" s="28">
        <f t="shared" si="30"/>
        <v>0.20806123520482828</v>
      </c>
      <c r="W145" s="28">
        <f t="shared" si="31"/>
        <v>3.8804942105064551E-3</v>
      </c>
      <c r="X145" s="28">
        <f t="shared" si="32"/>
        <v>2.0597743489003721E-2</v>
      </c>
    </row>
    <row r="146" spans="2:24" x14ac:dyDescent="0.2">
      <c r="B146" s="8">
        <f>+'Simulation and  VaR'!B159/'Simulation and  VaR'!B158-1</f>
        <v>8.0044137889312417E-2</v>
      </c>
      <c r="C146" s="8">
        <f>+'Simulation and  VaR'!C159/'Simulation and  VaR'!C158-1</f>
        <v>3.3759546765875781E-2</v>
      </c>
      <c r="D146" s="8">
        <f>+'Simulation and  VaR'!D159/'Simulation and  VaR'!D158-1</f>
        <v>2.2727272727272707E-2</v>
      </c>
      <c r="E146" s="8">
        <f>+'Simulation and  VaR'!E159/'Simulation and  VaR'!E158-1</f>
        <v>1.7819706498951815E-2</v>
      </c>
      <c r="F146" s="8">
        <f>+'Simulation and  VaR'!F159/'Simulation and  VaR'!F158-1</f>
        <v>1.8255578093306246E-2</v>
      </c>
      <c r="G146" s="8">
        <f>+'Simulation and  VaR'!G159/'Simulation and  VaR'!G158-1</f>
        <v>1.8339768339768359E-2</v>
      </c>
      <c r="H146" s="8">
        <f>+'Simulation and  VaR'!H159/'Simulation and  VaR'!H158-1</f>
        <v>0</v>
      </c>
      <c r="I146" s="8">
        <f>+'Simulation and  VaR'!I159/'Simulation and  VaR'!I158-1</f>
        <v>0.25797275514396789</v>
      </c>
      <c r="J146" s="8">
        <f>+'Simulation and  VaR'!J159/'Simulation and  VaR'!J158-1</f>
        <v>7.5443228970199838E-2</v>
      </c>
      <c r="K146" s="8">
        <f>+'Simulation and  VaR'!K159/'Simulation and  VaR'!K158-1</f>
        <v>-2.2061434659090939E-2</v>
      </c>
      <c r="L146" s="8">
        <f>+'Simulation and  VaR'!L159/'Simulation and  VaR'!L158-1</f>
        <v>1.8601696837711401E-2</v>
      </c>
      <c r="N146" s="28">
        <f t="shared" si="22"/>
        <v>7.5523213396887362E-2</v>
      </c>
      <c r="O146" s="28">
        <f t="shared" si="23"/>
        <v>3.1242776747299188E-2</v>
      </c>
      <c r="P146" s="28">
        <f t="shared" si="24"/>
        <v>2.0435064403821764E-2</v>
      </c>
      <c r="Q146" s="28">
        <f t="shared" si="25"/>
        <v>1.5606947226442496E-2</v>
      </c>
      <c r="R146" s="28">
        <f t="shared" si="26"/>
        <v>1.6074468681861472E-2</v>
      </c>
      <c r="S146" s="28">
        <f t="shared" si="27"/>
        <v>1.6161766368846749E-2</v>
      </c>
      <c r="T146" s="28">
        <f t="shared" si="28"/>
        <v>-5.3433800450604051E-3</v>
      </c>
      <c r="U146" s="28">
        <f t="shared" si="29"/>
        <v>0.24557098901493052</v>
      </c>
      <c r="V146" s="28">
        <f t="shared" si="30"/>
        <v>6.5214022998557553E-2</v>
      </c>
      <c r="W146" s="28">
        <f t="shared" si="31"/>
        <v>-2.0494519377219526E-2</v>
      </c>
      <c r="X146" s="28">
        <f t="shared" si="32"/>
        <v>2.2125931951467108E-2</v>
      </c>
    </row>
    <row r="147" spans="2:24" x14ac:dyDescent="0.2">
      <c r="B147" s="8">
        <f>+'Simulation and  VaR'!B160/'Simulation and  VaR'!B159-1</f>
        <v>0.14431928411478068</v>
      </c>
      <c r="C147" s="8">
        <f>+'Simulation and  VaR'!C160/'Simulation and  VaR'!C159-1</f>
        <v>0.10319756279870651</v>
      </c>
      <c r="D147" s="8">
        <f>+'Simulation and  VaR'!D160/'Simulation and  VaR'!D159-1</f>
        <v>7.3015873015873201E-2</v>
      </c>
      <c r="E147" s="8">
        <f>+'Simulation and  VaR'!E160/'Simulation and  VaR'!E159-1</f>
        <v>7.8269824922760245E-2</v>
      </c>
      <c r="F147" s="8">
        <f>+'Simulation and  VaR'!F160/'Simulation and  VaR'!F159-1</f>
        <v>7.9681274900398558E-2</v>
      </c>
      <c r="G147" s="8">
        <f>+'Simulation and  VaR'!G160/'Simulation and  VaR'!G159-1</f>
        <v>8.1516587677725294E-2</v>
      </c>
      <c r="H147" s="8">
        <f>+'Simulation and  VaR'!H160/'Simulation and  VaR'!H159-1</f>
        <v>-6.8599652428427693E-2</v>
      </c>
      <c r="I147" s="8">
        <f>+'Simulation and  VaR'!I160/'Simulation and  VaR'!I159-1</f>
        <v>-3.8943745132031804E-2</v>
      </c>
      <c r="J147" s="8">
        <f>+'Simulation and  VaR'!J160/'Simulation and  VaR'!J159-1</f>
        <v>1.7537706068046388E-2</v>
      </c>
      <c r="K147" s="8">
        <f>+'Simulation and  VaR'!K160/'Simulation and  VaR'!K159-1</f>
        <v>-5.8326903000317842E-2</v>
      </c>
      <c r="L147" s="8">
        <f>+'Simulation and  VaR'!L160/'Simulation and  VaR'!L159-1</f>
        <v>5.9462830163466984E-2</v>
      </c>
      <c r="N147" s="28">
        <f t="shared" si="22"/>
        <v>0.13979835962235562</v>
      </c>
      <c r="O147" s="28">
        <f t="shared" si="23"/>
        <v>0.10068079278012991</v>
      </c>
      <c r="P147" s="28">
        <f t="shared" si="24"/>
        <v>7.072366469242225E-2</v>
      </c>
      <c r="Q147" s="28">
        <f t="shared" si="25"/>
        <v>7.605706565025093E-2</v>
      </c>
      <c r="R147" s="28">
        <f t="shared" si="26"/>
        <v>7.750016548895379E-2</v>
      </c>
      <c r="S147" s="28">
        <f t="shared" si="27"/>
        <v>7.9338585706803688E-2</v>
      </c>
      <c r="T147" s="28">
        <f t="shared" si="28"/>
        <v>-7.3943032473488102E-2</v>
      </c>
      <c r="U147" s="28">
        <f t="shared" si="29"/>
        <v>-5.1345511261069184E-2</v>
      </c>
      <c r="V147" s="28">
        <f t="shared" si="30"/>
        <v>7.3085000964041042E-3</v>
      </c>
      <c r="W147" s="28">
        <f t="shared" si="31"/>
        <v>-5.6759987718446425E-2</v>
      </c>
      <c r="X147" s="28">
        <f t="shared" si="32"/>
        <v>6.2987065277222684E-2</v>
      </c>
    </row>
    <row r="148" spans="2:24" x14ac:dyDescent="0.2">
      <c r="B148" s="8">
        <f>+'Simulation and  VaR'!B161/'Simulation and  VaR'!B160-1</f>
        <v>7.9201302102425153E-3</v>
      </c>
      <c r="C148" s="8">
        <f>+'Simulation and  VaR'!C161/'Simulation and  VaR'!C160-1</f>
        <v>3.4345122049901144E-2</v>
      </c>
      <c r="D148" s="8">
        <f>+'Simulation and  VaR'!D161/'Simulation and  VaR'!D160-1</f>
        <v>6.2130177514792884E-2</v>
      </c>
      <c r="E148" s="8">
        <f>+'Simulation and  VaR'!E161/'Simulation and  VaR'!E160-1</f>
        <v>7.2588347659980901E-2</v>
      </c>
      <c r="F148" s="8">
        <f>+'Simulation and  VaR'!F161/'Simulation and  VaR'!F160-1</f>
        <v>6.1808118081180696E-2</v>
      </c>
      <c r="G148" s="8">
        <f>+'Simulation and  VaR'!G161/'Simulation and  VaR'!G160-1</f>
        <v>5.1709027169149824E-2</v>
      </c>
      <c r="H148" s="8">
        <f>+'Simulation and  VaR'!H161/'Simulation and  VaR'!H160-1</f>
        <v>4.2620053029559068E-2</v>
      </c>
      <c r="I148" s="8">
        <f>+'Simulation and  VaR'!I161/'Simulation and  VaR'!I160-1</f>
        <v>8.6925832004391967E-2</v>
      </c>
      <c r="J148" s="8">
        <f>+'Simulation and  VaR'!J161/'Simulation and  VaR'!J160-1</f>
        <v>6.8941744226128865E-2</v>
      </c>
      <c r="K148" s="8">
        <f>+'Simulation and  VaR'!K161/'Simulation and  VaR'!K160-1</f>
        <v>6.0011568495131673E-2</v>
      </c>
      <c r="L148" s="8">
        <f>+'Simulation and  VaR'!L161/'Simulation and  VaR'!L160-1</f>
        <v>4.9188598335155209E-2</v>
      </c>
      <c r="N148" s="28">
        <f t="shared" si="22"/>
        <v>3.3992057178174623E-3</v>
      </c>
      <c r="O148" s="28">
        <f t="shared" si="23"/>
        <v>3.1828352031324551E-2</v>
      </c>
      <c r="P148" s="28">
        <f t="shared" si="24"/>
        <v>5.983796919134194E-2</v>
      </c>
      <c r="Q148" s="28">
        <f t="shared" si="25"/>
        <v>7.0375588387471585E-2</v>
      </c>
      <c r="R148" s="28">
        <f t="shared" si="26"/>
        <v>5.9627008669735922E-2</v>
      </c>
      <c r="S148" s="28">
        <f t="shared" si="27"/>
        <v>4.9531025198228218E-2</v>
      </c>
      <c r="T148" s="28">
        <f t="shared" si="28"/>
        <v>3.727667298449866E-2</v>
      </c>
      <c r="U148" s="28">
        <f t="shared" si="29"/>
        <v>7.4524065875354595E-2</v>
      </c>
      <c r="V148" s="28">
        <f t="shared" si="30"/>
        <v>5.8712538254486579E-2</v>
      </c>
      <c r="W148" s="28">
        <f t="shared" si="31"/>
        <v>6.157848377700309E-2</v>
      </c>
      <c r="X148" s="28">
        <f t="shared" si="32"/>
        <v>5.2712833448910916E-2</v>
      </c>
    </row>
    <row r="149" spans="2:24" x14ac:dyDescent="0.2">
      <c r="B149" s="8">
        <f>+'Simulation and  VaR'!B162/'Simulation and  VaR'!B161-1</f>
        <v>2.1192913371125721E-2</v>
      </c>
      <c r="C149" s="8">
        <f>+'Simulation and  VaR'!C162/'Simulation and  VaR'!C161-1</f>
        <v>-2.5054294172347169E-2</v>
      </c>
      <c r="D149" s="8">
        <f>+'Simulation and  VaR'!D162/'Simulation and  VaR'!D161-1</f>
        <v>-1.8570102135561095E-3</v>
      </c>
      <c r="E149" s="8">
        <f>+'Simulation and  VaR'!E162/'Simulation and  VaR'!E161-1</f>
        <v>-6.2333036509349959E-3</v>
      </c>
      <c r="F149" s="8">
        <f>+'Simulation and  VaR'!F162/'Simulation and  VaR'!F161-1</f>
        <v>-3.4752389226758718E-3</v>
      </c>
      <c r="G149" s="8">
        <f>+'Simulation and  VaR'!G162/'Simulation and  VaR'!G161-1</f>
        <v>5.833333333333357E-3</v>
      </c>
      <c r="H149" s="8">
        <f>+'Simulation and  VaR'!H162/'Simulation and  VaR'!H161-1</f>
        <v>1.6765564660450316E-2</v>
      </c>
      <c r="I149" s="8">
        <f>+'Simulation and  VaR'!I162/'Simulation and  VaR'!I161-1</f>
        <v>0.26637964210121234</v>
      </c>
      <c r="J149" s="8">
        <f>+'Simulation and  VaR'!J162/'Simulation and  VaR'!J161-1</f>
        <v>4.837149306675248E-2</v>
      </c>
      <c r="K149" s="8">
        <f>+'Simulation and  VaR'!K162/'Simulation and  VaR'!K161-1</f>
        <v>8.8672638806783777E-3</v>
      </c>
      <c r="L149" s="8">
        <f>+'Simulation and  VaR'!L162/'Simulation and  VaR'!L161-1</f>
        <v>-3.7065234813271397E-2</v>
      </c>
      <c r="N149" s="28">
        <f t="shared" si="22"/>
        <v>1.6671988878700666E-2</v>
      </c>
      <c r="O149" s="28">
        <f t="shared" si="23"/>
        <v>-2.7571064190923762E-2</v>
      </c>
      <c r="P149" s="28">
        <f t="shared" si="24"/>
        <v>-4.1492185370070531E-3</v>
      </c>
      <c r="Q149" s="28">
        <f t="shared" si="25"/>
        <v>-8.4460629234443148E-3</v>
      </c>
      <c r="R149" s="28">
        <f t="shared" si="26"/>
        <v>-5.6563483341206446E-3</v>
      </c>
      <c r="S149" s="28">
        <f t="shared" si="27"/>
        <v>3.6553313624117477E-3</v>
      </c>
      <c r="T149" s="28">
        <f t="shared" si="28"/>
        <v>1.1422184615389911E-2</v>
      </c>
      <c r="U149" s="28">
        <f t="shared" si="29"/>
        <v>0.25397787597217497</v>
      </c>
      <c r="V149" s="28">
        <f t="shared" si="30"/>
        <v>3.8142287095110194E-2</v>
      </c>
      <c r="W149" s="28">
        <f t="shared" si="31"/>
        <v>1.0434179162549791E-2</v>
      </c>
      <c r="X149" s="28">
        <f t="shared" si="32"/>
        <v>-3.354099969951569E-2</v>
      </c>
    </row>
    <row r="150" spans="2:24" x14ac:dyDescent="0.2">
      <c r="B150" s="8">
        <f>+'Simulation and  VaR'!B163/'Simulation and  VaR'!B162-1</f>
        <v>-3.1979749630194343E-3</v>
      </c>
      <c r="C150" s="8">
        <f>+'Simulation and  VaR'!C163/'Simulation and  VaR'!C162-1</f>
        <v>4.0041624393997832E-2</v>
      </c>
      <c r="D150" s="8">
        <f>+'Simulation and  VaR'!D163/'Simulation and  VaR'!D162-1</f>
        <v>3.2558139534883734E-2</v>
      </c>
      <c r="E150" s="8">
        <f>+'Simulation and  VaR'!E163/'Simulation and  VaR'!E162-1</f>
        <v>3.6738351254480328E-2</v>
      </c>
      <c r="F150" s="8">
        <f>+'Simulation and  VaR'!F163/'Simulation and  VaR'!F162-1</f>
        <v>3.6617262423713992E-2</v>
      </c>
      <c r="G150" s="8">
        <f>+'Simulation and  VaR'!G163/'Simulation and  VaR'!G162-1</f>
        <v>2.9826014913007404E-2</v>
      </c>
      <c r="H150" s="8">
        <f>+'Simulation and  VaR'!H163/'Simulation and  VaR'!H162-1</f>
        <v>5.7619268179712746E-2</v>
      </c>
      <c r="I150" s="8">
        <f>+'Simulation and  VaR'!I163/'Simulation and  VaR'!I162-1</f>
        <v>0.23456344608839341</v>
      </c>
      <c r="J150" s="8">
        <f>+'Simulation and  VaR'!J163/'Simulation and  VaR'!J162-1</f>
        <v>0</v>
      </c>
      <c r="K150" s="8">
        <f>+'Simulation and  VaR'!K163/'Simulation and  VaR'!K162-1</f>
        <v>2.1725412422248125E-2</v>
      </c>
      <c r="L150" s="8">
        <f>+'Simulation and  VaR'!L163/'Simulation and  VaR'!L162-1</f>
        <v>-4.0364529149847783E-3</v>
      </c>
      <c r="N150" s="28">
        <f t="shared" si="22"/>
        <v>-7.7188994554444872E-3</v>
      </c>
      <c r="O150" s="28">
        <f t="shared" si="23"/>
        <v>3.7524854375421239E-2</v>
      </c>
      <c r="P150" s="28">
        <f t="shared" si="24"/>
        <v>3.0265931211432791E-2</v>
      </c>
      <c r="Q150" s="28">
        <f t="shared" si="25"/>
        <v>3.4525591981971013E-2</v>
      </c>
      <c r="R150" s="28">
        <f t="shared" si="26"/>
        <v>3.4436153012269217E-2</v>
      </c>
      <c r="S150" s="28">
        <f t="shared" si="27"/>
        <v>2.7648012942085794E-2</v>
      </c>
      <c r="T150" s="28">
        <f t="shared" si="28"/>
        <v>5.2275888134652337E-2</v>
      </c>
      <c r="U150" s="28">
        <f t="shared" si="29"/>
        <v>0.22216167995935604</v>
      </c>
      <c r="V150" s="28">
        <f t="shared" si="30"/>
        <v>-1.0229205971642284E-2</v>
      </c>
      <c r="W150" s="28">
        <f t="shared" si="31"/>
        <v>2.3292327704119539E-2</v>
      </c>
      <c r="X150" s="28">
        <f t="shared" si="32"/>
        <v>-5.1221780122907195E-4</v>
      </c>
    </row>
    <row r="151" spans="2:24" x14ac:dyDescent="0.2">
      <c r="B151" s="8">
        <f>+'Simulation and  VaR'!B164/'Simulation and  VaR'!B163-1</f>
        <v>7.3951832367902481E-2</v>
      </c>
      <c r="C151" s="8">
        <f>+'Simulation and  VaR'!C164/'Simulation and  VaR'!C163-1</f>
        <v>0.14913276382157736</v>
      </c>
      <c r="D151" s="8">
        <f>+'Simulation and  VaR'!D164/'Simulation and  VaR'!D163-1</f>
        <v>0.11621621621621636</v>
      </c>
      <c r="E151" s="8">
        <f>+'Simulation and  VaR'!E164/'Simulation and  VaR'!E163-1</f>
        <v>0.101123595505618</v>
      </c>
      <c r="F151" s="8">
        <f>+'Simulation and  VaR'!F164/'Simulation and  VaR'!F163-1</f>
        <v>9.3355761143818272E-2</v>
      </c>
      <c r="G151" s="8">
        <f>+'Simulation and  VaR'!G164/'Simulation and  VaR'!G163-1</f>
        <v>9.2518101367658812E-2</v>
      </c>
      <c r="H151" s="8">
        <f>+'Simulation and  VaR'!H164/'Simulation and  VaR'!H163-1</f>
        <v>-4.3794341771042911E-3</v>
      </c>
      <c r="I151" s="8">
        <f>+'Simulation and  VaR'!I164/'Simulation and  VaR'!I163-1</f>
        <v>-1.4615159766772856E-2</v>
      </c>
      <c r="J151" s="8">
        <f>+'Simulation and  VaR'!J164/'Simulation and  VaR'!J163-1</f>
        <v>0.13841894801599519</v>
      </c>
      <c r="K151" s="8">
        <f>+'Simulation and  VaR'!K164/'Simulation and  VaR'!K163-1</f>
        <v>2.7792482795130358E-3</v>
      </c>
      <c r="L151" s="8">
        <f>+'Simulation and  VaR'!L164/'Simulation and  VaR'!L163-1</f>
        <v>5.1474889278850133E-2</v>
      </c>
      <c r="N151" s="28">
        <f t="shared" si="22"/>
        <v>6.9430907875477427E-2</v>
      </c>
      <c r="O151" s="28">
        <f t="shared" si="23"/>
        <v>0.14661599380300078</v>
      </c>
      <c r="P151" s="28">
        <f t="shared" si="24"/>
        <v>0.11392400789276541</v>
      </c>
      <c r="Q151" s="28">
        <f t="shared" si="25"/>
        <v>9.8910836233108687E-2</v>
      </c>
      <c r="R151" s="28">
        <f t="shared" si="26"/>
        <v>9.1174651732373505E-2</v>
      </c>
      <c r="S151" s="28">
        <f t="shared" si="27"/>
        <v>9.0340099396737206E-2</v>
      </c>
      <c r="T151" s="28">
        <f t="shared" si="28"/>
        <v>-9.7228142221646961E-3</v>
      </c>
      <c r="U151" s="28">
        <f t="shared" si="29"/>
        <v>-2.7016925895810236E-2</v>
      </c>
      <c r="V151" s="28">
        <f t="shared" si="30"/>
        <v>0.12818974204435291</v>
      </c>
      <c r="W151" s="28">
        <f t="shared" si="31"/>
        <v>4.3461635613844503E-3</v>
      </c>
      <c r="X151" s="28">
        <f t="shared" si="32"/>
        <v>5.499912439260584E-2</v>
      </c>
    </row>
    <row r="152" spans="2:24" x14ac:dyDescent="0.2">
      <c r="B152" s="8">
        <f>+'Simulation and  VaR'!B165/'Simulation and  VaR'!B164-1</f>
        <v>0.18934901231203916</v>
      </c>
      <c r="C152" s="8">
        <f>+'Simulation and  VaR'!C165/'Simulation and  VaR'!C164-1</f>
        <v>2.6906869831200941E-2</v>
      </c>
      <c r="D152" s="8">
        <f>+'Simulation and  VaR'!D165/'Simulation and  VaR'!D164-1</f>
        <v>4.6811945117029907E-2</v>
      </c>
      <c r="E152" s="8">
        <f>+'Simulation and  VaR'!E165/'Simulation and  VaR'!E164-1</f>
        <v>6.1224489795918213E-2</v>
      </c>
      <c r="F152" s="8">
        <f>+'Simulation and  VaR'!F165/'Simulation and  VaR'!F164-1</f>
        <v>7.5384615384615383E-2</v>
      </c>
      <c r="G152" s="8">
        <f>+'Simulation and  VaR'!G165/'Simulation and  VaR'!G164-1</f>
        <v>6.4801178203240051E-2</v>
      </c>
      <c r="H152" s="8">
        <f>+'Simulation and  VaR'!H165/'Simulation and  VaR'!H164-1</f>
        <v>-0.10178587138207085</v>
      </c>
      <c r="I152" s="8">
        <f>+'Simulation and  VaR'!I165/'Simulation and  VaR'!I164-1</f>
        <v>-0.21311142683174344</v>
      </c>
      <c r="J152" s="8">
        <f>+'Simulation and  VaR'!J165/'Simulation and  VaR'!J164-1</f>
        <v>2.7019724398811062E-2</v>
      </c>
      <c r="K152" s="8">
        <f>+'Simulation and  VaR'!K165/'Simulation and  VaR'!K164-1</f>
        <v>-4.9711847257049913E-2</v>
      </c>
      <c r="L152" s="8">
        <f>+'Simulation and  VaR'!L165/'Simulation and  VaR'!L164-1</f>
        <v>-6.7551458316776891E-3</v>
      </c>
      <c r="N152" s="28">
        <f t="shared" si="22"/>
        <v>0.1848280878196141</v>
      </c>
      <c r="O152" s="28">
        <f t="shared" si="23"/>
        <v>2.4390099812624348E-2</v>
      </c>
      <c r="P152" s="28">
        <f t="shared" si="24"/>
        <v>4.4519736793578964E-2</v>
      </c>
      <c r="Q152" s="28">
        <f t="shared" si="25"/>
        <v>5.9011730523408898E-2</v>
      </c>
      <c r="R152" s="28">
        <f t="shared" si="26"/>
        <v>7.3203505973170616E-2</v>
      </c>
      <c r="S152" s="28">
        <f t="shared" si="27"/>
        <v>6.2623176232318445E-2</v>
      </c>
      <c r="T152" s="28">
        <f t="shared" si="28"/>
        <v>-0.10712925142713126</v>
      </c>
      <c r="U152" s="28">
        <f t="shared" si="29"/>
        <v>-0.22551319296078082</v>
      </c>
      <c r="V152" s="28">
        <f t="shared" si="30"/>
        <v>1.6790518427168777E-2</v>
      </c>
      <c r="W152" s="28">
        <f t="shared" si="31"/>
        <v>-4.8144931975178495E-2</v>
      </c>
      <c r="X152" s="28">
        <f t="shared" si="32"/>
        <v>-3.2309107179219827E-3</v>
      </c>
    </row>
    <row r="153" spans="2:24" x14ac:dyDescent="0.2">
      <c r="B153" s="8">
        <f>+'Simulation and  VaR'!B166/'Simulation and  VaR'!B165-1</f>
        <v>-0.13550877357367608</v>
      </c>
      <c r="C153" s="8">
        <f>+'Simulation and  VaR'!C166/'Simulation and  VaR'!C165-1</f>
        <v>-9.9985071275248361E-2</v>
      </c>
      <c r="D153" s="8">
        <f>+'Simulation and  VaR'!D166/'Simulation and  VaR'!D165-1</f>
        <v>-7.0932922127987741E-2</v>
      </c>
      <c r="E153" s="8">
        <f>+'Simulation and  VaR'!E166/'Simulation and  VaR'!E165-1</f>
        <v>-3.3284023668639029E-2</v>
      </c>
      <c r="F153" s="8">
        <f>+'Simulation and  VaR'!F166/'Simulation and  VaR'!F165-1</f>
        <v>-3.0042918454935563E-2</v>
      </c>
      <c r="G153" s="8">
        <f>+'Simulation and  VaR'!G166/'Simulation and  VaR'!G165-1</f>
        <v>-1.7980636237897585E-2</v>
      </c>
      <c r="H153" s="8">
        <f>+'Simulation and  VaR'!H166/'Simulation and  VaR'!H165-1</f>
        <v>4.1136141038197849E-2</v>
      </c>
      <c r="I153" s="8">
        <f>+'Simulation and  VaR'!I166/'Simulation and  VaR'!I165-1</f>
        <v>2.0832919981746301E-2</v>
      </c>
      <c r="J153" s="8">
        <f>+'Simulation and  VaR'!J166/'Simulation and  VaR'!J165-1</f>
        <v>3.946329913180735E-2</v>
      </c>
      <c r="K153" s="8">
        <f>+'Simulation and  VaR'!K166/'Simulation and  VaR'!K165-1</f>
        <v>4.5599740752742868E-2</v>
      </c>
      <c r="L153" s="8">
        <f>+'Simulation and  VaR'!L166/'Simulation and  VaR'!L165-1</f>
        <v>-4.2406785085613685E-2</v>
      </c>
      <c r="N153" s="28">
        <f t="shared" si="22"/>
        <v>-0.14002969806610113</v>
      </c>
      <c r="O153" s="28">
        <f t="shared" si="23"/>
        <v>-0.10250184129382496</v>
      </c>
      <c r="P153" s="28">
        <f t="shared" si="24"/>
        <v>-7.3225130451438691E-2</v>
      </c>
      <c r="Q153" s="28">
        <f t="shared" si="25"/>
        <v>-3.5496782941148344E-2</v>
      </c>
      <c r="R153" s="28">
        <f t="shared" si="26"/>
        <v>-3.2224027866380338E-2</v>
      </c>
      <c r="S153" s="28">
        <f t="shared" si="27"/>
        <v>-2.0158638208819194E-2</v>
      </c>
      <c r="T153" s="28">
        <f t="shared" si="28"/>
        <v>3.579276099313744E-2</v>
      </c>
      <c r="U153" s="28">
        <f t="shared" si="29"/>
        <v>8.4311538527089211E-3</v>
      </c>
      <c r="V153" s="28">
        <f t="shared" si="30"/>
        <v>2.9234093160165064E-2</v>
      </c>
      <c r="W153" s="28">
        <f t="shared" si="31"/>
        <v>4.7166656034614285E-2</v>
      </c>
      <c r="X153" s="28">
        <f t="shared" si="32"/>
        <v>-3.8882549971857978E-2</v>
      </c>
    </row>
    <row r="154" spans="2:24" x14ac:dyDescent="0.2">
      <c r="B154" s="8">
        <f>+'Simulation and  VaR'!B167/'Simulation and  VaR'!B166-1</f>
        <v>-0.35793697931966517</v>
      </c>
      <c r="C154" s="8">
        <f>+'Simulation and  VaR'!C167/'Simulation and  VaR'!C166-1</f>
        <v>-0.11250259175453547</v>
      </c>
      <c r="D154" s="8">
        <f>+'Simulation and  VaR'!D167/'Simulation and  VaR'!D166-1</f>
        <v>-8.7136929460580825E-2</v>
      </c>
      <c r="E154" s="8">
        <f>+'Simulation and  VaR'!E167/'Simulation and  VaR'!E166-1</f>
        <v>-8.7987758224942647E-2</v>
      </c>
      <c r="F154" s="8">
        <f>+'Simulation and  VaR'!F167/'Simulation and  VaR'!F166-1</f>
        <v>-8.8495575221238965E-2</v>
      </c>
      <c r="G154" s="8">
        <f>+'Simulation and  VaR'!G167/'Simulation and  VaR'!G166-1</f>
        <v>-7.1830985915492973E-2</v>
      </c>
      <c r="H154" s="8">
        <f>+'Simulation and  VaR'!H167/'Simulation and  VaR'!H166-1</f>
        <v>4.6566321730949989E-2</v>
      </c>
      <c r="I154" s="8">
        <f>+'Simulation and  VaR'!I167/'Simulation and  VaR'!I166-1</f>
        <v>4.081553322578757E-2</v>
      </c>
      <c r="J154" s="8">
        <f>+'Simulation and  VaR'!J167/'Simulation and  VaR'!J166-1</f>
        <v>0</v>
      </c>
      <c r="K154" s="8">
        <f>+'Simulation and  VaR'!K167/'Simulation and  VaR'!K166-1</f>
        <v>3.7191180377224908E-2</v>
      </c>
      <c r="L154" s="8">
        <f>+'Simulation and  VaR'!L167/'Simulation and  VaR'!L166-1</f>
        <v>-6.8307152406417049E-2</v>
      </c>
      <c r="N154" s="28">
        <f t="shared" si="22"/>
        <v>-0.3624579038120902</v>
      </c>
      <c r="O154" s="28">
        <f t="shared" si="23"/>
        <v>-0.11501936177311207</v>
      </c>
      <c r="P154" s="28">
        <f t="shared" si="24"/>
        <v>-8.9429137784031776E-2</v>
      </c>
      <c r="Q154" s="28">
        <f t="shared" si="25"/>
        <v>-9.0200517497451962E-2</v>
      </c>
      <c r="R154" s="28">
        <f t="shared" si="26"/>
        <v>-9.0676684632683732E-2</v>
      </c>
      <c r="S154" s="28">
        <f t="shared" si="27"/>
        <v>-7.4008987886414579E-2</v>
      </c>
      <c r="T154" s="28">
        <f t="shared" si="28"/>
        <v>4.122294168588958E-2</v>
      </c>
      <c r="U154" s="28">
        <f t="shared" si="29"/>
        <v>2.8413767096750191E-2</v>
      </c>
      <c r="V154" s="28">
        <f t="shared" si="30"/>
        <v>-1.0229205971642284E-2</v>
      </c>
      <c r="W154" s="28">
        <f t="shared" si="31"/>
        <v>3.8758095659096325E-2</v>
      </c>
      <c r="X154" s="28">
        <f t="shared" si="32"/>
        <v>-6.4782917292661349E-2</v>
      </c>
    </row>
    <row r="155" spans="2:24" x14ac:dyDescent="0.2">
      <c r="B155" s="8">
        <f>+'Simulation and  VaR'!B168/'Simulation and  VaR'!B167-1</f>
        <v>-0.17823794684481598</v>
      </c>
      <c r="C155" s="8">
        <f>+'Simulation and  VaR'!C168/'Simulation and  VaR'!C167-1</f>
        <v>-3.9575740581443863E-2</v>
      </c>
      <c r="D155" s="8">
        <f>+'Simulation and  VaR'!D168/'Simulation and  VaR'!D167-1</f>
        <v>-3.7272727272727235E-2</v>
      </c>
      <c r="E155" s="8">
        <f>+'Simulation and  VaR'!E168/'Simulation and  VaR'!E167-1</f>
        <v>-4.3624161073825496E-2</v>
      </c>
      <c r="F155" s="8">
        <f>+'Simulation and  VaR'!F168/'Simulation and  VaR'!F167-1</f>
        <v>-3.7216828478964348E-2</v>
      </c>
      <c r="G155" s="8">
        <f>+'Simulation and  VaR'!G168/'Simulation and  VaR'!G167-1</f>
        <v>-3.4901365705614529E-2</v>
      </c>
      <c r="H155" s="8">
        <f>+'Simulation and  VaR'!H168/'Simulation and  VaR'!H167-1</f>
        <v>2.6966292134831482E-2</v>
      </c>
      <c r="I155" s="8">
        <f>+'Simulation and  VaR'!I168/'Simulation and  VaR'!I167-1</f>
        <v>0.21661593621034148</v>
      </c>
      <c r="J155" s="8">
        <f>+'Simulation and  VaR'!J168/'Simulation and  VaR'!J167-1</f>
        <v>0</v>
      </c>
      <c r="K155" s="8">
        <f>+'Simulation and  VaR'!K168/'Simulation and  VaR'!K167-1</f>
        <v>5.5493895671476778E-3</v>
      </c>
      <c r="L155" s="8">
        <f>+'Simulation and  VaR'!L168/'Simulation and  VaR'!L167-1</f>
        <v>-1.3900721940720118E-2</v>
      </c>
      <c r="N155" s="28">
        <f t="shared" si="22"/>
        <v>-0.18275887133724103</v>
      </c>
      <c r="O155" s="28">
        <f t="shared" si="23"/>
        <v>-4.2092510600020457E-2</v>
      </c>
      <c r="P155" s="28">
        <f t="shared" si="24"/>
        <v>-3.9564935596178179E-2</v>
      </c>
      <c r="Q155" s="28">
        <f t="shared" si="25"/>
        <v>-4.5836920346334811E-2</v>
      </c>
      <c r="R155" s="28">
        <f t="shared" si="26"/>
        <v>-3.9397937890409122E-2</v>
      </c>
      <c r="S155" s="28">
        <f t="shared" si="27"/>
        <v>-3.7079367676536135E-2</v>
      </c>
      <c r="T155" s="28">
        <f t="shared" si="28"/>
        <v>2.1622912089771077E-2</v>
      </c>
      <c r="U155" s="28">
        <f t="shared" si="29"/>
        <v>0.2042141700813041</v>
      </c>
      <c r="V155" s="28">
        <f t="shared" si="30"/>
        <v>-1.0229205971642284E-2</v>
      </c>
      <c r="W155" s="28">
        <f t="shared" si="31"/>
        <v>7.1163048490190924E-3</v>
      </c>
      <c r="X155" s="28">
        <f t="shared" si="32"/>
        <v>-1.0376486826964411E-2</v>
      </c>
    </row>
    <row r="156" spans="2:24" x14ac:dyDescent="0.2">
      <c r="B156" s="8">
        <f>+'Simulation and  VaR'!B169/'Simulation and  VaR'!B168-1</f>
        <v>0.14138308828991253</v>
      </c>
      <c r="C156" s="8">
        <f>+'Simulation and  VaR'!C169/'Simulation and  VaR'!C168-1</f>
        <v>4.7979920819238409E-2</v>
      </c>
      <c r="D156" s="8">
        <f>+'Simulation and  VaR'!D169/'Simulation and  VaR'!D168-1</f>
        <v>4.6270066100094542E-2</v>
      </c>
      <c r="E156" s="8">
        <f>+'Simulation and  VaR'!E169/'Simulation and  VaR'!E168-1</f>
        <v>3.5087719298245723E-3</v>
      </c>
      <c r="F156" s="8">
        <f>+'Simulation and  VaR'!F169/'Simulation and  VaR'!F168-1</f>
        <v>5.0420168067226712E-3</v>
      </c>
      <c r="G156" s="8">
        <f>+'Simulation and  VaR'!G169/'Simulation and  VaR'!G168-1</f>
        <v>-4.7169811320755262E-3</v>
      </c>
      <c r="H156" s="8">
        <f>+'Simulation and  VaR'!H169/'Simulation and  VaR'!H168-1</f>
        <v>6.5032822757111752E-2</v>
      </c>
      <c r="I156" s="8">
        <f>+'Simulation and  VaR'!I169/'Simulation and  VaR'!I168-1</f>
        <v>-5.2662276864514634E-2</v>
      </c>
      <c r="J156" s="8">
        <f>+'Simulation and  VaR'!J169/'Simulation and  VaR'!J168-1</f>
        <v>0</v>
      </c>
      <c r="K156" s="8">
        <f>+'Simulation and  VaR'!K169/'Simulation and  VaR'!K168-1</f>
        <v>-5.5187637969095205E-3</v>
      </c>
      <c r="L156" s="8">
        <f>+'Simulation and  VaR'!L169/'Simulation and  VaR'!L168-1</f>
        <v>3.4104861079532478E-2</v>
      </c>
      <c r="N156" s="28">
        <f t="shared" si="22"/>
        <v>0.13686216379748747</v>
      </c>
      <c r="O156" s="28">
        <f t="shared" si="23"/>
        <v>4.5463150800661815E-2</v>
      </c>
      <c r="P156" s="28">
        <f t="shared" si="24"/>
        <v>4.3977857776643599E-2</v>
      </c>
      <c r="Q156" s="28">
        <f t="shared" si="25"/>
        <v>1.2960126573152539E-3</v>
      </c>
      <c r="R156" s="28">
        <f t="shared" si="26"/>
        <v>2.8609073952778979E-3</v>
      </c>
      <c r="S156" s="28">
        <f t="shared" si="27"/>
        <v>-6.8949831029971355E-3</v>
      </c>
      <c r="T156" s="28">
        <f t="shared" si="28"/>
        <v>5.9689442712051344E-2</v>
      </c>
      <c r="U156" s="28">
        <f t="shared" si="29"/>
        <v>-6.5064042993552007E-2</v>
      </c>
      <c r="V156" s="28">
        <f t="shared" si="30"/>
        <v>-1.0229205971642284E-2</v>
      </c>
      <c r="W156" s="28">
        <f t="shared" si="31"/>
        <v>-3.9518485150381059E-3</v>
      </c>
      <c r="X156" s="28">
        <f t="shared" si="32"/>
        <v>3.7629096193288185E-2</v>
      </c>
    </row>
    <row r="157" spans="2:24" x14ac:dyDescent="0.2">
      <c r="B157" s="8">
        <f>+'Simulation and  VaR'!B170/'Simulation and  VaR'!B169-1</f>
        <v>0.13632254499316065</v>
      </c>
      <c r="C157" s="8">
        <f>+'Simulation and  VaR'!C170/'Simulation and  VaR'!C169-1</f>
        <v>8.327161237492775E-2</v>
      </c>
      <c r="D157" s="8">
        <f>+'Simulation and  VaR'!D170/'Simulation and  VaR'!D169-1</f>
        <v>5.1444043321299704E-2</v>
      </c>
      <c r="E157" s="8">
        <f>+'Simulation and  VaR'!E170/'Simulation and  VaR'!E169-1</f>
        <v>5.7692307692307709E-2</v>
      </c>
      <c r="F157" s="8">
        <f>+'Simulation and  VaR'!F170/'Simulation and  VaR'!F169-1</f>
        <v>4.0969899665551868E-2</v>
      </c>
      <c r="G157" s="8">
        <f>+'Simulation and  VaR'!G170/'Simulation and  VaR'!G169-1</f>
        <v>3.9494470774091628E-2</v>
      </c>
      <c r="H157" s="8">
        <f>+'Simulation and  VaR'!H170/'Simulation and  VaR'!H169-1</f>
        <v>5.8349769888230707E-3</v>
      </c>
      <c r="I157" s="8">
        <f>+'Simulation and  VaR'!I170/'Simulation and  VaR'!I169-1</f>
        <v>2.4805573558003724E-2</v>
      </c>
      <c r="J157" s="8">
        <f>+'Simulation and  VaR'!J170/'Simulation and  VaR'!J169-1</f>
        <v>-3.796507213363709E-2</v>
      </c>
      <c r="K157" s="8">
        <f>+'Simulation and  VaR'!K170/'Simulation and  VaR'!K169-1</f>
        <v>2.2837872449415153E-2</v>
      </c>
      <c r="L157" s="8">
        <f>+'Simulation and  VaR'!L170/'Simulation and  VaR'!L169-1</f>
        <v>-3.6497955235038071E-2</v>
      </c>
      <c r="N157" s="28">
        <f t="shared" si="22"/>
        <v>0.1318016205007356</v>
      </c>
      <c r="O157" s="28">
        <f t="shared" si="23"/>
        <v>8.075484235635115E-2</v>
      </c>
      <c r="P157" s="28">
        <f t="shared" si="24"/>
        <v>4.915183499784876E-2</v>
      </c>
      <c r="Q157" s="28">
        <f t="shared" si="25"/>
        <v>5.5479548419798394E-2</v>
      </c>
      <c r="R157" s="28">
        <f t="shared" si="26"/>
        <v>3.8788790254107093E-2</v>
      </c>
      <c r="S157" s="28">
        <f t="shared" si="27"/>
        <v>3.7316468803170022E-2</v>
      </c>
      <c r="T157" s="28">
        <f t="shared" si="28"/>
        <v>4.9159694376266563E-4</v>
      </c>
      <c r="U157" s="28">
        <f t="shared" si="29"/>
        <v>1.2403807428966344E-2</v>
      </c>
      <c r="V157" s="28">
        <f t="shared" si="30"/>
        <v>-4.8194278105279376E-2</v>
      </c>
      <c r="W157" s="28">
        <f t="shared" si="31"/>
        <v>2.4404787731286567E-2</v>
      </c>
      <c r="X157" s="28">
        <f t="shared" si="32"/>
        <v>-3.2973720121282364E-2</v>
      </c>
    </row>
    <row r="158" spans="2:24" x14ac:dyDescent="0.2">
      <c r="B158" s="8">
        <f>+'Simulation and  VaR'!B171/'Simulation and  VaR'!B170-1</f>
        <v>0.1281114431968311</v>
      </c>
      <c r="C158" s="8">
        <f>+'Simulation and  VaR'!C171/'Simulation and  VaR'!C170-1</f>
        <v>3.6597385903693214E-2</v>
      </c>
      <c r="D158" s="8">
        <f>+'Simulation and  VaR'!D171/'Simulation and  VaR'!D170-1</f>
        <v>3.2618025751072866E-2</v>
      </c>
      <c r="E158" s="8">
        <f>+'Simulation and  VaR'!E171/'Simulation and  VaR'!E170-1</f>
        <v>3.5537190082644665E-2</v>
      </c>
      <c r="F158" s="8">
        <f>+'Simulation and  VaR'!F171/'Simulation and  VaR'!F170-1</f>
        <v>4.2570281124498122E-2</v>
      </c>
      <c r="G158" s="8">
        <f>+'Simulation and  VaR'!G171/'Simulation and  VaR'!G170-1</f>
        <v>4.1793313069908633E-2</v>
      </c>
      <c r="H158" s="8">
        <f>+'Simulation and  VaR'!H171/'Simulation and  VaR'!H170-1</f>
        <v>2.5165454694010991E-2</v>
      </c>
      <c r="I158" s="8">
        <f>+'Simulation and  VaR'!I171/'Simulation and  VaR'!I170-1</f>
        <v>6.0078101531991557E-2</v>
      </c>
      <c r="J158" s="8">
        <f>+'Simulation and  VaR'!J171/'Simulation and  VaR'!J170-1</f>
        <v>-5.2617732175743281E-2</v>
      </c>
      <c r="K158" s="8">
        <f>+'Simulation and  VaR'!K171/'Simulation and  VaR'!K170-1</f>
        <v>-3.7561036684612414E-3</v>
      </c>
      <c r="L158" s="8">
        <f>+'Simulation and  VaR'!L171/'Simulation and  VaR'!L170-1</f>
        <v>-3.765232075213365E-2</v>
      </c>
      <c r="N158" s="28">
        <f t="shared" si="22"/>
        <v>0.12359051870440604</v>
      </c>
      <c r="O158" s="28">
        <f t="shared" si="23"/>
        <v>3.408061588511662E-2</v>
      </c>
      <c r="P158" s="28">
        <f t="shared" si="24"/>
        <v>3.0325817427621922E-2</v>
      </c>
      <c r="Q158" s="28">
        <f t="shared" si="25"/>
        <v>3.332443081013535E-2</v>
      </c>
      <c r="R158" s="28">
        <f t="shared" si="26"/>
        <v>4.0389171713053347E-2</v>
      </c>
      <c r="S158" s="28">
        <f t="shared" si="27"/>
        <v>3.9615311098987027E-2</v>
      </c>
      <c r="T158" s="28">
        <f t="shared" si="28"/>
        <v>1.9822074648950586E-2</v>
      </c>
      <c r="U158" s="28">
        <f t="shared" si="29"/>
        <v>4.7676335402954177E-2</v>
      </c>
      <c r="V158" s="28">
        <f t="shared" si="30"/>
        <v>-6.2846938147385567E-2</v>
      </c>
      <c r="W158" s="28">
        <f t="shared" si="31"/>
        <v>-2.1891883865898269E-3</v>
      </c>
      <c r="X158" s="28">
        <f t="shared" si="32"/>
        <v>-3.4128085638377943E-2</v>
      </c>
    </row>
    <row r="159" spans="2:24" x14ac:dyDescent="0.2">
      <c r="B159" s="8">
        <f>+'Simulation and  VaR'!B172/'Simulation and  VaR'!B171-1</f>
        <v>0.13516249885166043</v>
      </c>
      <c r="C159" s="8">
        <f>+'Simulation and  VaR'!C172/'Simulation and  VaR'!C171-1</f>
        <v>2.107832634479756E-2</v>
      </c>
      <c r="D159" s="8">
        <f>+'Simulation and  VaR'!D172/'Simulation and  VaR'!D171-1</f>
        <v>2.4106400665004246E-2</v>
      </c>
      <c r="E159" s="8">
        <f>+'Simulation and  VaR'!E172/'Simulation and  VaR'!E171-1</f>
        <v>1.276935355147657E-2</v>
      </c>
      <c r="F159" s="8">
        <f>+'Simulation and  VaR'!F172/'Simulation and  VaR'!F171-1</f>
        <v>6.1633281972264253E-3</v>
      </c>
      <c r="G159" s="8">
        <f>+'Simulation and  VaR'!G172/'Simulation and  VaR'!G171-1</f>
        <v>3.8657913931436916E-2</v>
      </c>
      <c r="H159" s="8">
        <f>+'Simulation and  VaR'!H172/'Simulation and  VaR'!H171-1</f>
        <v>1.6019765681039244E-2</v>
      </c>
      <c r="I159" s="8">
        <f>+'Simulation and  VaR'!I172/'Simulation and  VaR'!I171-1</f>
        <v>-6.1147484750413872E-2</v>
      </c>
      <c r="J159" s="8">
        <f>+'Simulation and  VaR'!J172/'Simulation and  VaR'!J171-1</f>
        <v>0</v>
      </c>
      <c r="K159" s="8">
        <f>+'Simulation and  VaR'!K172/'Simulation and  VaR'!K171-1</f>
        <v>2.0736458464245322E-2</v>
      </c>
      <c r="L159" s="8">
        <f>+'Simulation and  VaR'!L172/'Simulation and  VaR'!L171-1</f>
        <v>9.484966328370259E-4</v>
      </c>
      <c r="N159" s="28">
        <f t="shared" si="22"/>
        <v>0.13064157435923537</v>
      </c>
      <c r="O159" s="28">
        <f t="shared" si="23"/>
        <v>1.8561556326220967E-2</v>
      </c>
      <c r="P159" s="28">
        <f t="shared" si="24"/>
        <v>2.1814192341553303E-2</v>
      </c>
      <c r="Q159" s="28">
        <f t="shared" si="25"/>
        <v>1.0556594278967251E-2</v>
      </c>
      <c r="R159" s="28">
        <f t="shared" si="26"/>
        <v>3.9822187857816525E-3</v>
      </c>
      <c r="S159" s="28">
        <f t="shared" si="27"/>
        <v>3.647991196051531E-2</v>
      </c>
      <c r="T159" s="28">
        <f t="shared" si="28"/>
        <v>1.0676385635978839E-2</v>
      </c>
      <c r="U159" s="28">
        <f t="shared" si="29"/>
        <v>-7.3549250879451245E-2</v>
      </c>
      <c r="V159" s="28">
        <f t="shared" si="30"/>
        <v>-1.0229205971642284E-2</v>
      </c>
      <c r="W159" s="28">
        <f t="shared" si="31"/>
        <v>2.2303373746116736E-2</v>
      </c>
      <c r="X159" s="28">
        <f t="shared" si="32"/>
        <v>4.4727317465927327E-3</v>
      </c>
    </row>
    <row r="160" spans="2:24" x14ac:dyDescent="0.2">
      <c r="B160" s="8">
        <f>+'Simulation and  VaR'!B173/'Simulation and  VaR'!B172-1</f>
        <v>0.1876511687868736</v>
      </c>
      <c r="C160" s="8">
        <f>+'Simulation and  VaR'!C173/'Simulation and  VaR'!C172-1</f>
        <v>7.9356635409124854E-2</v>
      </c>
      <c r="D160" s="8">
        <f>+'Simulation and  VaR'!D173/'Simulation and  VaR'!D172-1</f>
        <v>5.3571428571428603E-2</v>
      </c>
      <c r="E160" s="8">
        <f>+'Simulation and  VaR'!E173/'Simulation and  VaR'!E172-1</f>
        <v>5.2009456264775489E-2</v>
      </c>
      <c r="F160" s="8">
        <f>+'Simulation and  VaR'!F173/'Simulation and  VaR'!F172-1</f>
        <v>4.1347626339969246E-2</v>
      </c>
      <c r="G160" s="8">
        <f>+'Simulation and  VaR'!G173/'Simulation and  VaR'!G172-1</f>
        <v>2.8792134831460592E-2</v>
      </c>
      <c r="H160" s="8">
        <f>+'Simulation and  VaR'!H173/'Simulation and  VaR'!H172-1</f>
        <v>0.1023689990586758</v>
      </c>
      <c r="I160" s="8">
        <f>+'Simulation and  VaR'!I173/'Simulation and  VaR'!I172-1</f>
        <v>-1.1119759813188024E-2</v>
      </c>
      <c r="J160" s="8">
        <f>+'Simulation and  VaR'!J173/'Simulation and  VaR'!J172-1</f>
        <v>0</v>
      </c>
      <c r="K160" s="8">
        <f>+'Simulation and  VaR'!K173/'Simulation and  VaR'!K172-1</f>
        <v>-3.2422227694328232E-2</v>
      </c>
      <c r="L160" s="8">
        <f>+'Simulation and  VaR'!L173/'Simulation and  VaR'!L172-1</f>
        <v>2.6295840045484686E-2</v>
      </c>
      <c r="N160" s="28">
        <f t="shared" si="22"/>
        <v>0.18313024429444855</v>
      </c>
      <c r="O160" s="28">
        <f t="shared" si="23"/>
        <v>7.6839865390548254E-2</v>
      </c>
      <c r="P160" s="28">
        <f t="shared" si="24"/>
        <v>5.127922024797766E-2</v>
      </c>
      <c r="Q160" s="28">
        <f t="shared" si="25"/>
        <v>4.9796696992266173E-2</v>
      </c>
      <c r="R160" s="28">
        <f t="shared" si="26"/>
        <v>3.9166516928524471E-2</v>
      </c>
      <c r="S160" s="28">
        <f t="shared" si="27"/>
        <v>2.6614132860538983E-2</v>
      </c>
      <c r="T160" s="28">
        <f t="shared" si="28"/>
        <v>9.7025619013615394E-2</v>
      </c>
      <c r="U160" s="28">
        <f t="shared" si="29"/>
        <v>-2.3521525942225403E-2</v>
      </c>
      <c r="V160" s="28">
        <f t="shared" si="30"/>
        <v>-1.0229205971642284E-2</v>
      </c>
      <c r="W160" s="28">
        <f t="shared" si="31"/>
        <v>-3.0855312412456818E-2</v>
      </c>
      <c r="X160" s="28">
        <f t="shared" si="32"/>
        <v>2.9820075159240393E-2</v>
      </c>
    </row>
    <row r="161" spans="2:24" x14ac:dyDescent="0.2">
      <c r="B161" s="8">
        <f>+'Simulation and  VaR'!B174/'Simulation and  VaR'!B173-1</f>
        <v>0.13388208402182422</v>
      </c>
      <c r="C161" s="8">
        <f>+'Simulation and  VaR'!C174/'Simulation and  VaR'!C173-1</f>
        <v>1.2555235881615001E-2</v>
      </c>
      <c r="D161" s="8">
        <f>+'Simulation and  VaR'!D174/'Simulation and  VaR'!D173-1</f>
        <v>1.8489984591679498E-2</v>
      </c>
      <c r="E161" s="8">
        <f>+'Simulation and  VaR'!E174/'Simulation and  VaR'!E173-1</f>
        <v>3.2958801498127244E-2</v>
      </c>
      <c r="F161" s="8">
        <f>+'Simulation and  VaR'!F174/'Simulation and  VaR'!F173-1</f>
        <v>3.2352941176470473E-2</v>
      </c>
      <c r="G161" s="8">
        <f>+'Simulation and  VaR'!G174/'Simulation and  VaR'!G173-1</f>
        <v>3.4129692832764569E-2</v>
      </c>
      <c r="H161" s="8">
        <f>+'Simulation and  VaR'!H174/'Simulation and  VaR'!H173-1</f>
        <v>-3.3871771152067298E-2</v>
      </c>
      <c r="I161" s="8">
        <f>+'Simulation and  VaR'!I174/'Simulation and  VaR'!I173-1</f>
        <v>-5.3011196607283373E-2</v>
      </c>
      <c r="J161" s="8">
        <f>+'Simulation and  VaR'!J174/'Simulation and  VaR'!J173-1</f>
        <v>2.7770063871146888E-2</v>
      </c>
      <c r="K161" s="8">
        <f>+'Simulation and  VaR'!K174/'Simulation and  VaR'!K173-1</f>
        <v>1.3361045130641402E-2</v>
      </c>
      <c r="L161" s="8">
        <f>+'Simulation and  VaR'!L174/'Simulation and  VaR'!L173-1</f>
        <v>-6.2323992428789055E-2</v>
      </c>
      <c r="N161" s="28">
        <f t="shared" si="22"/>
        <v>0.12936115952939917</v>
      </c>
      <c r="O161" s="28">
        <f t="shared" si="23"/>
        <v>1.0038465863038408E-2</v>
      </c>
      <c r="P161" s="28">
        <f t="shared" si="24"/>
        <v>1.6197776268228554E-2</v>
      </c>
      <c r="Q161" s="28">
        <f t="shared" si="25"/>
        <v>3.0746042225617925E-2</v>
      </c>
      <c r="R161" s="28">
        <f t="shared" si="26"/>
        <v>3.0171831765025699E-2</v>
      </c>
      <c r="S161" s="28">
        <f t="shared" si="27"/>
        <v>3.1951690861842963E-2</v>
      </c>
      <c r="T161" s="28">
        <f t="shared" si="28"/>
        <v>-3.9215151197127707E-2</v>
      </c>
      <c r="U161" s="28">
        <f t="shared" si="29"/>
        <v>-6.5412962736320746E-2</v>
      </c>
      <c r="V161" s="28">
        <f t="shared" si="30"/>
        <v>1.7540857899504603E-2</v>
      </c>
      <c r="W161" s="28">
        <f t="shared" si="31"/>
        <v>1.4927960412512816E-2</v>
      </c>
      <c r="X161" s="28">
        <f t="shared" si="32"/>
        <v>-5.8799757315033348E-2</v>
      </c>
    </row>
    <row r="162" spans="2:24" x14ac:dyDescent="0.2">
      <c r="B162" s="8">
        <f>+'Simulation and  VaR'!B175/'Simulation and  VaR'!B174-1</f>
        <v>-3.1765083801343241E-2</v>
      </c>
      <c r="C162" s="8">
        <f>+'Simulation and  VaR'!C175/'Simulation and  VaR'!C174-1</f>
        <v>-2.1434380879082338E-2</v>
      </c>
      <c r="D162" s="8">
        <f>+'Simulation and  VaR'!D175/'Simulation and  VaR'!D174-1</f>
        <v>-3.0257186081694476E-2</v>
      </c>
      <c r="E162" s="8">
        <f>+'Simulation and  VaR'!E175/'Simulation and  VaR'!E174-1</f>
        <v>-1.8854242204496052E-2</v>
      </c>
      <c r="F162" s="8">
        <f>+'Simulation and  VaR'!F175/'Simulation and  VaR'!F174-1</f>
        <v>-1.4245014245014231E-2</v>
      </c>
      <c r="G162" s="8">
        <f>+'Simulation and  VaR'!G175/'Simulation and  VaR'!G174-1</f>
        <v>-7.2607260726073042E-3</v>
      </c>
      <c r="H162" s="8">
        <f>+'Simulation and  VaR'!H175/'Simulation and  VaR'!H174-1</f>
        <v>-4.5739117625395731E-2</v>
      </c>
      <c r="I162" s="8">
        <f>+'Simulation and  VaR'!I175/'Simulation and  VaR'!I174-1</f>
        <v>-0.14079489745721019</v>
      </c>
      <c r="J162" s="8">
        <f>+'Simulation and  VaR'!J175/'Simulation and  VaR'!J174-1</f>
        <v>2.7019724398811062E-2</v>
      </c>
      <c r="K162" s="8">
        <f>+'Simulation and  VaR'!K175/'Simulation and  VaR'!K174-1</f>
        <v>-9.8363400443681748E-3</v>
      </c>
      <c r="L162" s="8">
        <f>+'Simulation and  VaR'!L175/'Simulation and  VaR'!L174-1</f>
        <v>1.7724385800797604E-2</v>
      </c>
      <c r="N162" s="28">
        <f t="shared" si="22"/>
        <v>-3.6286008293768296E-2</v>
      </c>
      <c r="O162" s="28">
        <f t="shared" si="23"/>
        <v>-2.3951150897658931E-2</v>
      </c>
      <c r="P162" s="28">
        <f t="shared" si="24"/>
        <v>-3.254939440514542E-2</v>
      </c>
      <c r="Q162" s="28">
        <f t="shared" si="25"/>
        <v>-2.1067001477005371E-2</v>
      </c>
      <c r="R162" s="28">
        <f t="shared" si="26"/>
        <v>-1.6426123656459006E-2</v>
      </c>
      <c r="S162" s="28">
        <f t="shared" si="27"/>
        <v>-9.4387280435289135E-3</v>
      </c>
      <c r="T162" s="28">
        <f t="shared" si="28"/>
        <v>-5.108249767045614E-2</v>
      </c>
      <c r="U162" s="28">
        <f t="shared" si="29"/>
        <v>-0.15319666358624756</v>
      </c>
      <c r="V162" s="28">
        <f t="shared" si="30"/>
        <v>1.6790518427168777E-2</v>
      </c>
      <c r="W162" s="28">
        <f t="shared" si="31"/>
        <v>-8.2694247624967611E-3</v>
      </c>
      <c r="X162" s="28">
        <f t="shared" si="32"/>
        <v>2.1248620914553311E-2</v>
      </c>
    </row>
    <row r="163" spans="2:24" x14ac:dyDescent="0.2">
      <c r="B163" s="8">
        <f>+'Simulation and  VaR'!B176/'Simulation and  VaR'!B175-1</f>
        <v>-1.6187033762953829E-2</v>
      </c>
      <c r="C163" s="8">
        <f>+'Simulation and  VaR'!C176/'Simulation and  VaR'!C175-1</f>
        <v>4.9757082459457314E-2</v>
      </c>
      <c r="D163" s="8">
        <f>+'Simulation and  VaR'!D176/'Simulation and  VaR'!D175-1</f>
        <v>4.2121684867394649E-2</v>
      </c>
      <c r="E163" s="8">
        <f>+'Simulation and  VaR'!E176/'Simulation and  VaR'!E175-1</f>
        <v>2.7346637102734661E-2</v>
      </c>
      <c r="F163" s="8">
        <f>+'Simulation and  VaR'!F176/'Simulation and  VaR'!F175-1</f>
        <v>3.1791907514450823E-2</v>
      </c>
      <c r="G163" s="8">
        <f>+'Simulation and  VaR'!G176/'Simulation and  VaR'!G175-1</f>
        <v>2.2606382978723305E-2</v>
      </c>
      <c r="H163" s="8">
        <f>+'Simulation and  VaR'!H176/'Simulation and  VaR'!H175-1</f>
        <v>1.3275702377276932E-2</v>
      </c>
      <c r="I163" s="8">
        <f>+'Simulation and  VaR'!I176/'Simulation and  VaR'!I175-1</f>
        <v>-3.1588714931590656E-2</v>
      </c>
      <c r="J163" s="8">
        <f>+'Simulation and  VaR'!J176/'Simulation and  VaR'!J175-1</f>
        <v>0</v>
      </c>
      <c r="K163" s="8">
        <f>+'Simulation and  VaR'!K176/'Simulation and  VaR'!K175-1</f>
        <v>-6.8270206290159008E-2</v>
      </c>
      <c r="L163" s="8">
        <f>+'Simulation and  VaR'!L176/'Simulation and  VaR'!L175-1</f>
        <v>1.4513085965845773E-2</v>
      </c>
      <c r="N163" s="28">
        <f t="shared" si="22"/>
        <v>-2.0707958255378883E-2</v>
      </c>
      <c r="O163" s="28">
        <f t="shared" si="23"/>
        <v>4.724031244088072E-2</v>
      </c>
      <c r="P163" s="28">
        <f t="shared" si="24"/>
        <v>3.9829476543943705E-2</v>
      </c>
      <c r="Q163" s="28">
        <f t="shared" si="25"/>
        <v>2.5133877830225342E-2</v>
      </c>
      <c r="R163" s="28">
        <f t="shared" si="26"/>
        <v>2.9610798103006049E-2</v>
      </c>
      <c r="S163" s="28">
        <f t="shared" si="27"/>
        <v>2.0428381007801696E-2</v>
      </c>
      <c r="T163" s="28">
        <f t="shared" si="28"/>
        <v>7.9323223322165272E-3</v>
      </c>
      <c r="U163" s="28">
        <f t="shared" si="29"/>
        <v>-4.3990481060628035E-2</v>
      </c>
      <c r="V163" s="28">
        <f t="shared" si="30"/>
        <v>-1.0229205971642284E-2</v>
      </c>
      <c r="W163" s="28">
        <f t="shared" si="31"/>
        <v>-6.6703291008287591E-2</v>
      </c>
      <c r="X163" s="28">
        <f t="shared" si="32"/>
        <v>1.803732107960148E-2</v>
      </c>
    </row>
    <row r="164" spans="2:24" x14ac:dyDescent="0.2">
      <c r="B164" s="8">
        <f>+'Simulation and  VaR'!B177/'Simulation and  VaR'!B176-1</f>
        <v>-9.9857815897000268E-2</v>
      </c>
      <c r="C164" s="8">
        <f>+'Simulation and  VaR'!C177/'Simulation and  VaR'!C176-1</f>
        <v>-5.9476454333307061E-3</v>
      </c>
      <c r="D164" s="8">
        <f>+'Simulation and  VaR'!D177/'Simulation and  VaR'!D176-1</f>
        <v>-1.4970059880239361E-3</v>
      </c>
      <c r="E164" s="8">
        <f>+'Simulation and  VaR'!E177/'Simulation and  VaR'!E176-1</f>
        <v>7.1942446043160579E-4</v>
      </c>
      <c r="F164" s="8">
        <f>+'Simulation and  VaR'!F177/'Simulation and  VaR'!F176-1</f>
        <v>1.4005602240896531E-2</v>
      </c>
      <c r="G164" s="8">
        <f>+'Simulation and  VaR'!G177/'Simulation and  VaR'!G176-1</f>
        <v>-1.9505851755525772E-3</v>
      </c>
      <c r="H164" s="8">
        <f>+'Simulation and  VaR'!H177/'Simulation and  VaR'!H176-1</f>
        <v>3.6029859841560041E-2</v>
      </c>
      <c r="I164" s="8">
        <f>+'Simulation and  VaR'!I177/'Simulation and  VaR'!I176-1</f>
        <v>3.4657805141587339E-2</v>
      </c>
      <c r="J164" s="8">
        <f>+'Simulation and  VaR'!J177/'Simulation and  VaR'!J176-1</f>
        <v>0</v>
      </c>
      <c r="K164" s="8">
        <f>+'Simulation and  VaR'!K177/'Simulation and  VaR'!K176-1</f>
        <v>1.2930447801823952E-2</v>
      </c>
      <c r="L164" s="8">
        <f>+'Simulation and  VaR'!L177/'Simulation and  VaR'!L176-1</f>
        <v>7.3911592198752096E-3</v>
      </c>
      <c r="N164" s="28">
        <f t="shared" si="22"/>
        <v>-0.10437874038942532</v>
      </c>
      <c r="O164" s="28">
        <f t="shared" si="23"/>
        <v>-8.4644154519072992E-3</v>
      </c>
      <c r="P164" s="28">
        <f t="shared" si="24"/>
        <v>-3.7892143114748801E-3</v>
      </c>
      <c r="Q164" s="28">
        <f t="shared" si="25"/>
        <v>-1.4933348120777126E-3</v>
      </c>
      <c r="R164" s="28">
        <f t="shared" si="26"/>
        <v>1.1824492829451758E-2</v>
      </c>
      <c r="S164" s="28">
        <f t="shared" si="27"/>
        <v>-4.1285871464741865E-3</v>
      </c>
      <c r="T164" s="28">
        <f t="shared" si="28"/>
        <v>3.0686479796499636E-2</v>
      </c>
      <c r="U164" s="28">
        <f t="shared" si="29"/>
        <v>2.2256039012549959E-2</v>
      </c>
      <c r="V164" s="28">
        <f t="shared" si="30"/>
        <v>-1.0229205971642284E-2</v>
      </c>
      <c r="W164" s="28">
        <f t="shared" si="31"/>
        <v>1.4497363083695366E-2</v>
      </c>
      <c r="X164" s="28">
        <f t="shared" si="32"/>
        <v>1.0915394333630916E-2</v>
      </c>
    </row>
    <row r="165" spans="2:24" x14ac:dyDescent="0.2">
      <c r="B165" s="8">
        <f>+'Simulation and  VaR'!B178/'Simulation and  VaR'!B177-1</f>
        <v>2.5793614084240302E-2</v>
      </c>
      <c r="C165" s="8">
        <f>+'Simulation and  VaR'!C178/'Simulation and  VaR'!C177-1</f>
        <v>4.2939099676915893E-2</v>
      </c>
      <c r="D165" s="8">
        <f>+'Simulation and  VaR'!D178/'Simulation and  VaR'!D177-1</f>
        <v>4.1229385307346433E-2</v>
      </c>
      <c r="E165" s="8">
        <f>+'Simulation and  VaR'!E178/'Simulation and  VaR'!E177-1</f>
        <v>3.5226455787203514E-2</v>
      </c>
      <c r="F165" s="8">
        <f>+'Simulation and  VaR'!F178/'Simulation and  VaR'!F177-1</f>
        <v>2.4171270718231996E-2</v>
      </c>
      <c r="G165" s="8">
        <f>+'Simulation and  VaR'!G178/'Simulation and  VaR'!G177-1</f>
        <v>1.4332247557003353E-2</v>
      </c>
      <c r="H165" s="8">
        <f>+'Simulation and  VaR'!H178/'Simulation and  VaR'!H177-1</f>
        <v>-2.3013013748989009E-2</v>
      </c>
      <c r="I165" s="8">
        <f>+'Simulation and  VaR'!I178/'Simulation and  VaR'!I177-1</f>
        <v>-5.0245315363244059E-2</v>
      </c>
      <c r="J165" s="8">
        <f>+'Simulation and  VaR'!J178/'Simulation and  VaR'!J177-1</f>
        <v>0</v>
      </c>
      <c r="K165" s="8">
        <f>+'Simulation and  VaR'!K178/'Simulation and  VaR'!K177-1</f>
        <v>-4.1655468959957087E-2</v>
      </c>
      <c r="L165" s="8">
        <f>+'Simulation and  VaR'!L178/'Simulation and  VaR'!L177-1</f>
        <v>2.1442771939789829E-2</v>
      </c>
      <c r="N165" s="28">
        <f t="shared" si="22"/>
        <v>2.1272689591815247E-2</v>
      </c>
      <c r="O165" s="28">
        <f t="shared" si="23"/>
        <v>4.04223296583393E-2</v>
      </c>
      <c r="P165" s="28">
        <f t="shared" si="24"/>
        <v>3.893717698389549E-2</v>
      </c>
      <c r="Q165" s="28">
        <f t="shared" si="25"/>
        <v>3.3013696514694199E-2</v>
      </c>
      <c r="R165" s="28">
        <f t="shared" si="26"/>
        <v>2.1990161306787222E-2</v>
      </c>
      <c r="S165" s="28">
        <f t="shared" si="27"/>
        <v>1.2154245586081743E-2</v>
      </c>
      <c r="T165" s="28">
        <f t="shared" si="28"/>
        <v>-2.8356393794049414E-2</v>
      </c>
      <c r="U165" s="28">
        <f t="shared" si="29"/>
        <v>-6.2647081492281431E-2</v>
      </c>
      <c r="V165" s="28">
        <f t="shared" si="30"/>
        <v>-1.0229205971642284E-2</v>
      </c>
      <c r="W165" s="28">
        <f t="shared" si="31"/>
        <v>-4.008855367808567E-2</v>
      </c>
      <c r="X165" s="28">
        <f t="shared" si="32"/>
        <v>2.4967007053545535E-2</v>
      </c>
    </row>
    <row r="166" spans="2:24" x14ac:dyDescent="0.2">
      <c r="B166" s="8">
        <f>+'Simulation and  VaR'!B179/'Simulation and  VaR'!B178-1</f>
        <v>0.19874048225643692</v>
      </c>
      <c r="C166" s="8">
        <f>+'Simulation and  VaR'!C179/'Simulation and  VaR'!C178-1</f>
        <v>3.0788228740610712E-2</v>
      </c>
      <c r="D166" s="8">
        <f>+'Simulation and  VaR'!D179/'Simulation and  VaR'!D178-1</f>
        <v>3.1677465802735671E-2</v>
      </c>
      <c r="E166" s="8">
        <f>+'Simulation and  VaR'!E179/'Simulation and  VaR'!E178-1</f>
        <v>3.4027777777777768E-2</v>
      </c>
      <c r="F166" s="8">
        <f>+'Simulation and  VaR'!F179/'Simulation and  VaR'!F178-1</f>
        <v>4.1132838840188812E-2</v>
      </c>
      <c r="G166" s="8">
        <f>+'Simulation and  VaR'!G179/'Simulation and  VaR'!G178-1</f>
        <v>2.5048169556840083E-2</v>
      </c>
      <c r="H166" s="8">
        <f>+'Simulation and  VaR'!H179/'Simulation and  VaR'!H178-1</f>
        <v>-2.1071643588199684E-3</v>
      </c>
      <c r="I166" s="8">
        <f>+'Simulation and  VaR'!I179/'Simulation and  VaR'!I178-1</f>
        <v>-5.1866143855936464E-3</v>
      </c>
      <c r="J166" s="8">
        <f>+'Simulation and  VaR'!J179/'Simulation and  VaR'!J178-1</f>
        <v>0</v>
      </c>
      <c r="K166" s="8">
        <f>+'Simulation and  VaR'!K179/'Simulation and  VaR'!K178-1</f>
        <v>-3.2482707048046344E-2</v>
      </c>
      <c r="L166" s="8">
        <f>+'Simulation and  VaR'!L179/'Simulation and  VaR'!L178-1</f>
        <v>3.7629176514203611E-2</v>
      </c>
      <c r="N166" s="28">
        <f t="shared" si="22"/>
        <v>0.19421955776401187</v>
      </c>
      <c r="O166" s="28">
        <f t="shared" si="23"/>
        <v>2.8271458722034119E-2</v>
      </c>
      <c r="P166" s="28">
        <f t="shared" si="24"/>
        <v>2.9385257479284728E-2</v>
      </c>
      <c r="Q166" s="28">
        <f t="shared" si="25"/>
        <v>3.1815018505268453E-2</v>
      </c>
      <c r="R166" s="28">
        <f t="shared" si="26"/>
        <v>3.8951729428744038E-2</v>
      </c>
      <c r="S166" s="28">
        <f t="shared" si="27"/>
        <v>2.2870167585918474E-2</v>
      </c>
      <c r="T166" s="28">
        <f t="shared" si="28"/>
        <v>-7.4505444038803735E-3</v>
      </c>
      <c r="U166" s="28">
        <f t="shared" si="29"/>
        <v>-1.7588380514631026E-2</v>
      </c>
      <c r="V166" s="28">
        <f t="shared" si="30"/>
        <v>-1.0229205971642284E-2</v>
      </c>
      <c r="W166" s="28">
        <f t="shared" si="31"/>
        <v>-3.0915791766174931E-2</v>
      </c>
      <c r="X166" s="28">
        <f t="shared" si="32"/>
        <v>4.1153411627959317E-2</v>
      </c>
    </row>
    <row r="167" spans="2:24" x14ac:dyDescent="0.2">
      <c r="B167" s="8">
        <f>+'Simulation and  VaR'!B180/'Simulation and  VaR'!B179-1</f>
        <v>-9.9931566222703161E-2</v>
      </c>
      <c r="C167" s="8">
        <f>+'Simulation and  VaR'!C180/'Simulation and  VaR'!C179-1</f>
        <v>-4.4555826844305924E-2</v>
      </c>
      <c r="D167" s="8">
        <f>+'Simulation and  VaR'!D180/'Simulation and  VaR'!D179-1</f>
        <v>-3.9776692254012591E-2</v>
      </c>
      <c r="E167" s="8">
        <f>+'Simulation and  VaR'!E180/'Simulation and  VaR'!E179-1</f>
        <v>-3.156480859637345E-2</v>
      </c>
      <c r="F167" s="8">
        <f>+'Simulation and  VaR'!F180/'Simulation and  VaR'!F179-1</f>
        <v>-2.2668393782383389E-2</v>
      </c>
      <c r="G167" s="8">
        <f>+'Simulation and  VaR'!G180/'Simulation and  VaR'!G179-1</f>
        <v>-9.3984962406014061E-3</v>
      </c>
      <c r="H167" s="8">
        <f>+'Simulation and  VaR'!H180/'Simulation and  VaR'!H179-1</f>
        <v>-1.0407239819004488E-2</v>
      </c>
      <c r="I167" s="8">
        <f>+'Simulation and  VaR'!I180/'Simulation and  VaR'!I179-1</f>
        <v>-0.108444036620717</v>
      </c>
      <c r="J167" s="8">
        <f>+'Simulation and  VaR'!J180/'Simulation and  VaR'!J179-1</f>
        <v>-5.2617732175743281E-2</v>
      </c>
      <c r="K167" s="8">
        <f>+'Simulation and  VaR'!K180/'Simulation and  VaR'!K179-1</f>
        <v>-6.7629583111927016E-2</v>
      </c>
      <c r="L167" s="8">
        <f>+'Simulation and  VaR'!L180/'Simulation and  VaR'!L179-1</f>
        <v>1.3174936358358202E-2</v>
      </c>
      <c r="N167" s="28">
        <f t="shared" si="22"/>
        <v>-0.10445249071512822</v>
      </c>
      <c r="O167" s="28">
        <f t="shared" si="23"/>
        <v>-4.7072596862882517E-2</v>
      </c>
      <c r="P167" s="28">
        <f t="shared" si="24"/>
        <v>-4.2068900577463535E-2</v>
      </c>
      <c r="Q167" s="28">
        <f t="shared" si="25"/>
        <v>-3.3777567868882766E-2</v>
      </c>
      <c r="R167" s="28">
        <f t="shared" si="26"/>
        <v>-2.4849503193828164E-2</v>
      </c>
      <c r="S167" s="28">
        <f t="shared" si="27"/>
        <v>-1.1576498211523015E-2</v>
      </c>
      <c r="T167" s="28">
        <f t="shared" si="28"/>
        <v>-1.5750619864064893E-2</v>
      </c>
      <c r="U167" s="28">
        <f t="shared" si="29"/>
        <v>-0.12084580274975437</v>
      </c>
      <c r="V167" s="28">
        <f t="shared" si="30"/>
        <v>-6.2846938147385567E-2</v>
      </c>
      <c r="W167" s="28">
        <f t="shared" si="31"/>
        <v>-6.6062667830055599E-2</v>
      </c>
      <c r="X167" s="28">
        <f t="shared" si="32"/>
        <v>1.6699171472113909E-2</v>
      </c>
    </row>
    <row r="168" spans="2:24" x14ac:dyDescent="0.2">
      <c r="B168" s="8">
        <f>+'Simulation and  VaR'!B181/'Simulation and  VaR'!B180-1</f>
        <v>1.4909913744728165E-2</v>
      </c>
      <c r="C168" s="8">
        <f>+'Simulation and  VaR'!C181/'Simulation and  VaR'!C180-1</f>
        <v>5.9977748562867195E-2</v>
      </c>
      <c r="D168" s="8">
        <f>+'Simulation and  VaR'!D181/'Simulation and  VaR'!D180-1</f>
        <v>4.5784883720930258E-2</v>
      </c>
      <c r="E168" s="8">
        <f>+'Simulation and  VaR'!E181/'Simulation and  VaR'!E180-1</f>
        <v>2.6352288488210807E-2</v>
      </c>
      <c r="F168" s="8">
        <f>+'Simulation and  VaR'!F181/'Simulation and  VaR'!F180-1</f>
        <v>1.8555334658714395E-2</v>
      </c>
      <c r="G168" s="8">
        <f>+'Simulation and  VaR'!G181/'Simulation and  VaR'!G180-1</f>
        <v>2.3402909550917395E-2</v>
      </c>
      <c r="H168" s="8">
        <f>+'Simulation and  VaR'!H181/'Simulation and  VaR'!H180-1</f>
        <v>-2.2100289590003541E-3</v>
      </c>
      <c r="I168" s="8">
        <f>+'Simulation and  VaR'!I181/'Simulation and  VaR'!I180-1</f>
        <v>-5.0291221257982244E-2</v>
      </c>
      <c r="J168" s="8">
        <f>+'Simulation and  VaR'!J181/'Simulation and  VaR'!J180-1</f>
        <v>0</v>
      </c>
      <c r="K168" s="8">
        <f>+'Simulation and  VaR'!K181/'Simulation and  VaR'!K180-1</f>
        <v>-4.6629708305269135E-2</v>
      </c>
      <c r="L168" s="8">
        <f>+'Simulation and  VaR'!L181/'Simulation and  VaR'!L180-1</f>
        <v>5.972846689588307E-2</v>
      </c>
      <c r="N168" s="28">
        <f t="shared" si="22"/>
        <v>1.0388989252303112E-2</v>
      </c>
      <c r="O168" s="28">
        <f t="shared" si="23"/>
        <v>5.7460978544290602E-2</v>
      </c>
      <c r="P168" s="28">
        <f t="shared" si="24"/>
        <v>4.3492675397479315E-2</v>
      </c>
      <c r="Q168" s="28">
        <f t="shared" si="25"/>
        <v>2.4139529215701488E-2</v>
      </c>
      <c r="R168" s="28">
        <f t="shared" si="26"/>
        <v>1.6374225247269621E-2</v>
      </c>
      <c r="S168" s="28">
        <f t="shared" si="27"/>
        <v>2.1224907579995785E-2</v>
      </c>
      <c r="T168" s="28">
        <f t="shared" si="28"/>
        <v>-7.5534090040607592E-3</v>
      </c>
      <c r="U168" s="28">
        <f t="shared" si="29"/>
        <v>-6.2692987387019616E-2</v>
      </c>
      <c r="V168" s="28">
        <f t="shared" si="30"/>
        <v>-1.0229205971642284E-2</v>
      </c>
      <c r="W168" s="28">
        <f t="shared" si="31"/>
        <v>-4.5062793023397718E-2</v>
      </c>
      <c r="X168" s="28">
        <f t="shared" si="32"/>
        <v>6.325270200963877E-2</v>
      </c>
    </row>
    <row r="169" spans="2:24" x14ac:dyDescent="0.2">
      <c r="B169" s="8">
        <f>+'Simulation and  VaR'!B182/'Simulation and  VaR'!B181-1</f>
        <v>3.8920910142866694E-2</v>
      </c>
      <c r="C169" s="8">
        <f>+'Simulation and  VaR'!C182/'Simulation and  VaR'!C181-1</f>
        <v>4.5919665566180434E-2</v>
      </c>
      <c r="D169" s="8">
        <f>+'Simulation and  VaR'!D182/'Simulation and  VaR'!D181-1</f>
        <v>3.5441278665740095E-2</v>
      </c>
      <c r="E169" s="8">
        <f>+'Simulation and  VaR'!E182/'Simulation and  VaR'!E181-1</f>
        <v>4.2567567567567632E-2</v>
      </c>
      <c r="F169" s="8">
        <f>+'Simulation and  VaR'!F182/'Simulation and  VaR'!F181-1</f>
        <v>2.6024723487312995E-2</v>
      </c>
      <c r="G169" s="8">
        <f>+'Simulation and  VaR'!G182/'Simulation and  VaR'!G181-1</f>
        <v>1.0506798516687121E-2</v>
      </c>
      <c r="H169" s="8">
        <f>+'Simulation and  VaR'!H182/'Simulation and  VaR'!H181-1</f>
        <v>-6.2094248835255272E-2</v>
      </c>
      <c r="I169" s="8">
        <f>+'Simulation and  VaR'!I182/'Simulation and  VaR'!I181-1</f>
        <v>5.1722863968867827E-2</v>
      </c>
      <c r="J169" s="8">
        <f>+'Simulation and  VaR'!J182/'Simulation and  VaR'!J181-1</f>
        <v>0</v>
      </c>
      <c r="K169" s="8">
        <f>+'Simulation and  VaR'!K182/'Simulation and  VaR'!K181-1</f>
        <v>2.7172436280635814E-3</v>
      </c>
      <c r="L169" s="8">
        <f>+'Simulation and  VaR'!L182/'Simulation and  VaR'!L181-1</f>
        <v>-4.1179651428809194E-2</v>
      </c>
      <c r="N169" s="28">
        <f t="shared" si="22"/>
        <v>3.4399985650441639E-2</v>
      </c>
      <c r="O169" s="28">
        <f t="shared" si="23"/>
        <v>4.3402895547603841E-2</v>
      </c>
      <c r="P169" s="28">
        <f t="shared" si="24"/>
        <v>3.3149070342289151E-2</v>
      </c>
      <c r="Q169" s="28">
        <f t="shared" si="25"/>
        <v>4.0354808295058317E-2</v>
      </c>
      <c r="R169" s="28">
        <f t="shared" si="26"/>
        <v>2.3843614075868221E-2</v>
      </c>
      <c r="S169" s="28">
        <f t="shared" si="27"/>
        <v>8.3287965457655121E-3</v>
      </c>
      <c r="T169" s="28">
        <f t="shared" si="28"/>
        <v>-6.7437628880315681E-2</v>
      </c>
      <c r="U169" s="28">
        <f t="shared" si="29"/>
        <v>3.9321097839830448E-2</v>
      </c>
      <c r="V169" s="28">
        <f t="shared" si="30"/>
        <v>-1.0229205971642284E-2</v>
      </c>
      <c r="W169" s="28">
        <f t="shared" si="31"/>
        <v>4.284158909934996E-3</v>
      </c>
      <c r="X169" s="28">
        <f t="shared" si="32"/>
        <v>-3.7655416315053487E-2</v>
      </c>
    </row>
    <row r="170" spans="2:24" x14ac:dyDescent="0.2">
      <c r="B170" s="8">
        <f>+'Simulation and  VaR'!B183/'Simulation and  VaR'!B182-1</f>
        <v>-5.3574749029884239E-2</v>
      </c>
      <c r="C170" s="8">
        <f>+'Simulation and  VaR'!C183/'Simulation and  VaR'!C182-1</f>
        <v>2.5868934986042813E-2</v>
      </c>
      <c r="D170" s="8">
        <f>+'Simulation and  VaR'!D183/'Simulation and  VaR'!D182-1</f>
        <v>4.0268456375838868E-2</v>
      </c>
      <c r="E170" s="8">
        <f>+'Simulation and  VaR'!E183/'Simulation and  VaR'!E182-1</f>
        <v>3.4348671419313082E-2</v>
      </c>
      <c r="F170" s="8">
        <f>+'Simulation and  VaR'!F183/'Simulation and  VaR'!F182-1</f>
        <v>3.8046924540266369E-2</v>
      </c>
      <c r="G170" s="8">
        <f>+'Simulation and  VaR'!G183/'Simulation and  VaR'!G182-1</f>
        <v>3.547400611620799E-2</v>
      </c>
      <c r="H170" s="8">
        <f>+'Simulation and  VaR'!H183/'Simulation and  VaR'!H182-1</f>
        <v>-5.3827361563517861E-2</v>
      </c>
      <c r="I170" s="8">
        <f>+'Simulation and  VaR'!I183/'Simulation and  VaR'!I182-1</f>
        <v>8.1965293552843654E-3</v>
      </c>
      <c r="J170" s="8">
        <f>+'Simulation and  VaR'!J183/'Simulation and  VaR'!J182-1</f>
        <v>0</v>
      </c>
      <c r="K170" s="8">
        <f>+'Simulation and  VaR'!K183/'Simulation and  VaR'!K182-1</f>
        <v>-2.2762993875670601E-2</v>
      </c>
      <c r="L170" s="8">
        <f>+'Simulation and  VaR'!L183/'Simulation and  VaR'!L182-1</f>
        <v>7.8087718537156459E-3</v>
      </c>
      <c r="N170" s="28">
        <f t="shared" si="22"/>
        <v>-5.8095673522309293E-2</v>
      </c>
      <c r="O170" s="28">
        <f t="shared" si="23"/>
        <v>2.335216496746622E-2</v>
      </c>
      <c r="P170" s="28">
        <f t="shared" si="24"/>
        <v>3.7976248052387925E-2</v>
      </c>
      <c r="Q170" s="28">
        <f t="shared" si="25"/>
        <v>3.2135912146803766E-2</v>
      </c>
      <c r="R170" s="28">
        <f t="shared" si="26"/>
        <v>3.5865815128821595E-2</v>
      </c>
      <c r="S170" s="28">
        <f t="shared" si="27"/>
        <v>3.3296004145286384E-2</v>
      </c>
      <c r="T170" s="28">
        <f t="shared" si="28"/>
        <v>-5.917074160857827E-2</v>
      </c>
      <c r="U170" s="28">
        <f t="shared" si="29"/>
        <v>-4.2052367737530141E-3</v>
      </c>
      <c r="V170" s="28">
        <f t="shared" si="30"/>
        <v>-1.0229205971642284E-2</v>
      </c>
      <c r="W170" s="28">
        <f t="shared" si="31"/>
        <v>-2.1196078593799187E-2</v>
      </c>
      <c r="X170" s="28">
        <f t="shared" si="32"/>
        <v>1.1333006967471353E-2</v>
      </c>
    </row>
    <row r="171" spans="2:24" x14ac:dyDescent="0.2">
      <c r="B171" s="8">
        <f>+'Simulation and  VaR'!B184/'Simulation and  VaR'!B183-1</f>
        <v>-8.1715902986377986E-2</v>
      </c>
      <c r="C171" s="8">
        <f>+'Simulation and  VaR'!C184/'Simulation and  VaR'!C183-1</f>
        <v>-1.1459271463166276E-2</v>
      </c>
      <c r="D171" s="8">
        <f>+'Simulation and  VaR'!D184/'Simulation and  VaR'!D183-1</f>
        <v>-5.8064516129031629E-3</v>
      </c>
      <c r="E171" s="8">
        <f>+'Simulation and  VaR'!E184/'Simulation and  VaR'!E183-1</f>
        <v>-8.1453634085212334E-3</v>
      </c>
      <c r="F171" s="8">
        <f>+'Simulation and  VaR'!F184/'Simulation and  VaR'!F183-1</f>
        <v>6.7196090409284981E-3</v>
      </c>
      <c r="G171" s="8">
        <f>+'Simulation and  VaR'!G184/'Simulation and  VaR'!G183-1</f>
        <v>1.1222681630242093E-2</v>
      </c>
      <c r="H171" s="8">
        <f>+'Simulation and  VaR'!H184/'Simulation and  VaR'!H183-1</f>
        <v>4.9143644031327982E-2</v>
      </c>
      <c r="I171" s="8">
        <f>+'Simulation and  VaR'!I184/'Simulation and  VaR'!I183-1</f>
        <v>-5.8070660379549999E-3</v>
      </c>
      <c r="J171" s="8">
        <f>+'Simulation and  VaR'!J184/'Simulation and  VaR'!J183-1</f>
        <v>-2.7770063871146888E-2</v>
      </c>
      <c r="K171" s="8">
        <f>+'Simulation and  VaR'!K184/'Simulation and  VaR'!K183-1</f>
        <v>3.2721424213853822E-2</v>
      </c>
      <c r="L171" s="8">
        <f>+'Simulation and  VaR'!L184/'Simulation and  VaR'!L183-1</f>
        <v>2.1522965003659689E-3</v>
      </c>
      <c r="N171" s="28">
        <f t="shared" si="22"/>
        <v>-8.6236827478803041E-2</v>
      </c>
      <c r="O171" s="28">
        <f t="shared" si="23"/>
        <v>-1.3976041481742869E-2</v>
      </c>
      <c r="P171" s="28">
        <f t="shared" si="24"/>
        <v>-8.0986599363541065E-3</v>
      </c>
      <c r="Q171" s="28">
        <f t="shared" si="25"/>
        <v>-1.0358122681030552E-2</v>
      </c>
      <c r="R171" s="28">
        <f t="shared" si="26"/>
        <v>4.5384996294837252E-3</v>
      </c>
      <c r="S171" s="28">
        <f t="shared" si="27"/>
        <v>9.0446796593204835E-3</v>
      </c>
      <c r="T171" s="28">
        <f t="shared" si="28"/>
        <v>4.3800263986267574E-2</v>
      </c>
      <c r="U171" s="28">
        <f t="shared" si="29"/>
        <v>-1.8208832166992379E-2</v>
      </c>
      <c r="V171" s="28">
        <f t="shared" si="30"/>
        <v>-3.7999269842789174E-2</v>
      </c>
      <c r="W171" s="28">
        <f t="shared" si="31"/>
        <v>3.428833949572524E-2</v>
      </c>
      <c r="X171" s="28">
        <f t="shared" si="32"/>
        <v>5.6765316141216757E-3</v>
      </c>
    </row>
    <row r="172" spans="2:24" x14ac:dyDescent="0.2">
      <c r="B172" s="8">
        <f>+'Simulation and  VaR'!B185/'Simulation and  VaR'!B184-1</f>
        <v>-0.20363097114397966</v>
      </c>
      <c r="C172" s="8">
        <f>+'Simulation and  VaR'!C185/'Simulation and  VaR'!C184-1</f>
        <v>-0.11580066181323334</v>
      </c>
      <c r="D172" s="8">
        <f>+'Simulation and  VaR'!D185/'Simulation and  VaR'!D184-1</f>
        <v>-7.6573653471771586E-2</v>
      </c>
      <c r="E172" s="8">
        <f>+'Simulation and  VaR'!E185/'Simulation and  VaR'!E184-1</f>
        <v>-5.3695514845230607E-2</v>
      </c>
      <c r="F172" s="8">
        <f>+'Simulation and  VaR'!F185/'Simulation and  VaR'!F184-1</f>
        <v>-3.94417475728156E-2</v>
      </c>
      <c r="G172" s="8">
        <f>+'Simulation and  VaR'!G185/'Simulation and  VaR'!G184-1</f>
        <v>-4.2056074766355089E-2</v>
      </c>
      <c r="H172" s="8">
        <f>+'Simulation and  VaR'!H185/'Simulation and  VaR'!H184-1</f>
        <v>3.6587366694011525E-2</v>
      </c>
      <c r="I172" s="8">
        <f>+'Simulation and  VaR'!I185/'Simulation and  VaR'!I184-1</f>
        <v>-4.4391486180229478E-2</v>
      </c>
      <c r="J172" s="8">
        <f>+'Simulation and  VaR'!J185/'Simulation and  VaR'!J184-1</f>
        <v>2.8563267637817802E-2</v>
      </c>
      <c r="K172" s="8">
        <f>+'Simulation and  VaR'!K185/'Simulation and  VaR'!K184-1</f>
        <v>4.9943612050910247E-2</v>
      </c>
      <c r="L172" s="8">
        <f>+'Simulation and  VaR'!L185/'Simulation and  VaR'!L184-1</f>
        <v>-7.9893475366178524E-2</v>
      </c>
      <c r="N172" s="28">
        <f t="shared" si="22"/>
        <v>-0.20815189563640471</v>
      </c>
      <c r="O172" s="28">
        <f t="shared" si="23"/>
        <v>-0.11831743183180994</v>
      </c>
      <c r="P172" s="28">
        <f t="shared" si="24"/>
        <v>-7.8865861795222536E-2</v>
      </c>
      <c r="Q172" s="28">
        <f t="shared" si="25"/>
        <v>-5.5908274117739923E-2</v>
      </c>
      <c r="R172" s="28">
        <f t="shared" si="26"/>
        <v>-4.1622856984260374E-2</v>
      </c>
      <c r="S172" s="28">
        <f t="shared" si="27"/>
        <v>-4.4234076737276695E-2</v>
      </c>
      <c r="T172" s="28">
        <f t="shared" si="28"/>
        <v>3.124398664895112E-2</v>
      </c>
      <c r="U172" s="28">
        <f t="shared" si="29"/>
        <v>-5.6793252309266858E-2</v>
      </c>
      <c r="V172" s="28">
        <f t="shared" si="30"/>
        <v>1.8334061666175516E-2</v>
      </c>
      <c r="W172" s="28">
        <f t="shared" si="31"/>
        <v>5.1510527332781664E-2</v>
      </c>
      <c r="X172" s="28">
        <f t="shared" si="32"/>
        <v>-7.6369240252422824E-2</v>
      </c>
    </row>
    <row r="173" spans="2:24" x14ac:dyDescent="0.2">
      <c r="B173" s="8">
        <f>+'Simulation and  VaR'!B186/'Simulation and  VaR'!B185-1</f>
        <v>-1.1882764404297363E-3</v>
      </c>
      <c r="C173" s="8">
        <f>+'Simulation and  VaR'!C186/'Simulation and  VaR'!C185-1</f>
        <v>2.4753650504599545E-2</v>
      </c>
      <c r="D173" s="8">
        <f>+'Simulation and  VaR'!D186/'Simulation and  VaR'!D185-1</f>
        <v>7.027406886859211E-4</v>
      </c>
      <c r="E173" s="8">
        <f>+'Simulation and  VaR'!E186/'Simulation and  VaR'!E185-1</f>
        <v>2.0026702269693164E-3</v>
      </c>
      <c r="F173" s="8">
        <f>+'Simulation and  VaR'!F186/'Simulation and  VaR'!F185-1</f>
        <v>-4.4219835754896186E-3</v>
      </c>
      <c r="G173" s="8">
        <f>+'Simulation and  VaR'!G186/'Simulation and  VaR'!G185-1</f>
        <v>9.7560975609756184E-3</v>
      </c>
      <c r="H173" s="8">
        <f>+'Simulation and  VaR'!H186/'Simulation and  VaR'!H185-1</f>
        <v>-3.0072807850585637E-2</v>
      </c>
      <c r="I173" s="8">
        <f>+'Simulation and  VaR'!I186/'Simulation and  VaR'!I185-1</f>
        <v>-2.2004351971834479E-2</v>
      </c>
      <c r="J173" s="8">
        <f>+'Simulation and  VaR'!J186/'Simulation and  VaR'!J185-1</f>
        <v>-2.7770063871146888E-2</v>
      </c>
      <c r="K173" s="8">
        <f>+'Simulation and  VaR'!K186/'Simulation and  VaR'!K185-1</f>
        <v>-2.0459311544166581E-2</v>
      </c>
      <c r="L173" s="8">
        <f>+'Simulation and  VaR'!L186/'Simulation and  VaR'!L185-1</f>
        <v>2.6142570374865892E-2</v>
      </c>
      <c r="N173" s="28">
        <f t="shared" si="22"/>
        <v>-5.7092009328547893E-3</v>
      </c>
      <c r="O173" s="28">
        <f t="shared" si="23"/>
        <v>2.2236880486022952E-2</v>
      </c>
      <c r="P173" s="28">
        <f t="shared" si="24"/>
        <v>-1.5894676347650229E-3</v>
      </c>
      <c r="Q173" s="28">
        <f t="shared" si="25"/>
        <v>-2.10089045540002E-4</v>
      </c>
      <c r="R173" s="28">
        <f t="shared" si="26"/>
        <v>-6.6030929869343915E-3</v>
      </c>
      <c r="S173" s="28">
        <f t="shared" si="27"/>
        <v>7.5780955900540091E-3</v>
      </c>
      <c r="T173" s="28">
        <f t="shared" si="28"/>
        <v>-3.5416187895646045E-2</v>
      </c>
      <c r="U173" s="28">
        <f t="shared" si="29"/>
        <v>-3.4406118100871859E-2</v>
      </c>
      <c r="V173" s="28">
        <f t="shared" si="30"/>
        <v>-3.7999269842789174E-2</v>
      </c>
      <c r="W173" s="28">
        <f t="shared" si="31"/>
        <v>-1.8892396262295167E-2</v>
      </c>
      <c r="X173" s="28">
        <f t="shared" si="32"/>
        <v>2.9666805488621599E-2</v>
      </c>
    </row>
    <row r="174" spans="2:24" x14ac:dyDescent="0.2">
      <c r="B174" s="8">
        <f>+'Simulation and  VaR'!B187/'Simulation and  VaR'!B186-1</f>
        <v>0.13598073135964328</v>
      </c>
      <c r="C174" s="8">
        <f>+'Simulation and  VaR'!C187/'Simulation and  VaR'!C186-1</f>
        <v>6.3304209686007473E-2</v>
      </c>
      <c r="D174" s="8">
        <f>+'Simulation and  VaR'!D187/'Simulation and  VaR'!D186-1</f>
        <v>6.6713483146067398E-2</v>
      </c>
      <c r="E174" s="8">
        <f>+'Simulation and  VaR'!E187/'Simulation and  VaR'!E186-1</f>
        <v>4.9966688874083953E-2</v>
      </c>
      <c r="F174" s="8">
        <f>+'Simulation and  VaR'!F187/'Simulation and  VaR'!F186-1</f>
        <v>2.7918781725888575E-2</v>
      </c>
      <c r="G174" s="8">
        <f>+'Simulation and  VaR'!G187/'Simulation and  VaR'!G186-1</f>
        <v>3.3212560386473466E-2</v>
      </c>
      <c r="H174" s="8">
        <f>+'Simulation and  VaR'!H187/'Simulation and  VaR'!H186-1</f>
        <v>-1.7542428198433324E-2</v>
      </c>
      <c r="I174" s="8">
        <f>+'Simulation and  VaR'!I187/'Simulation and  VaR'!I186-1</f>
        <v>-3.2499187520312001E-2</v>
      </c>
      <c r="J174" s="8">
        <f>+'Simulation and  VaR'!J187/'Simulation and  VaR'!J186-1</f>
        <v>0</v>
      </c>
      <c r="K174" s="8">
        <f>+'Simulation and  VaR'!K187/'Simulation and  VaR'!K186-1</f>
        <v>-1.8797973996135919E-2</v>
      </c>
      <c r="L174" s="8">
        <f>+'Simulation and  VaR'!L187/'Simulation and  VaR'!L186-1</f>
        <v>3.8669760247486362E-2</v>
      </c>
      <c r="N174" s="28">
        <f t="shared" si="22"/>
        <v>0.13145980686721823</v>
      </c>
      <c r="O174" s="28">
        <f t="shared" si="23"/>
        <v>6.078743966743088E-2</v>
      </c>
      <c r="P174" s="28">
        <f t="shared" si="24"/>
        <v>6.4421274822616448E-2</v>
      </c>
      <c r="Q174" s="28">
        <f t="shared" si="25"/>
        <v>4.7753929601574638E-2</v>
      </c>
      <c r="R174" s="28">
        <f t="shared" si="26"/>
        <v>2.57376723144438E-2</v>
      </c>
      <c r="S174" s="28">
        <f t="shared" si="27"/>
        <v>3.1034558415551857E-2</v>
      </c>
      <c r="T174" s="28">
        <f t="shared" si="28"/>
        <v>-2.2885808243493729E-2</v>
      </c>
      <c r="U174" s="28">
        <f t="shared" si="29"/>
        <v>-4.490095364934938E-2</v>
      </c>
      <c r="V174" s="28">
        <f t="shared" si="30"/>
        <v>-1.0229205971642284E-2</v>
      </c>
      <c r="W174" s="28">
        <f t="shared" si="31"/>
        <v>-1.7231058714264506E-2</v>
      </c>
      <c r="X174" s="28">
        <f t="shared" si="32"/>
        <v>4.2193995361242069E-2</v>
      </c>
    </row>
    <row r="175" spans="2:24" x14ac:dyDescent="0.2">
      <c r="B175" s="8">
        <f>+'Simulation and  VaR'!B188/'Simulation and  VaR'!B187-1</f>
        <v>0.10153222633993386</v>
      </c>
      <c r="C175" s="8">
        <f>+'Simulation and  VaR'!C188/'Simulation and  VaR'!C187-1</f>
        <v>-1.1534130676526866E-2</v>
      </c>
      <c r="D175" s="8">
        <f>+'Simulation and  VaR'!D188/'Simulation and  VaR'!D187-1</f>
        <v>5.9249506254115403E-3</v>
      </c>
      <c r="E175" s="8">
        <f>+'Simulation and  VaR'!E188/'Simulation and  VaR'!E187-1</f>
        <v>-1.9035532994923221E-3</v>
      </c>
      <c r="F175" s="8">
        <f>+'Simulation and  VaR'!F188/'Simulation and  VaR'!F187-1</f>
        <v>9.8765432098766315E-3</v>
      </c>
      <c r="G175" s="8">
        <f>+'Simulation and  VaR'!G188/'Simulation and  VaR'!G187-1</f>
        <v>4.6756282875510813E-3</v>
      </c>
      <c r="H175" s="8">
        <f>+'Simulation and  VaR'!H188/'Simulation and  VaR'!H187-1</f>
        <v>-6.0543144257121595E-2</v>
      </c>
      <c r="I175" s="8">
        <f>+'Simulation and  VaR'!I188/'Simulation and  VaR'!I187-1</f>
        <v>-6.2013901449574971E-2</v>
      </c>
      <c r="J175" s="8">
        <f>+'Simulation and  VaR'!J188/'Simulation and  VaR'!J187-1</f>
        <v>-2.8563267637817802E-2</v>
      </c>
      <c r="K175" s="8">
        <f>+'Simulation and  VaR'!K188/'Simulation and  VaR'!K187-1</f>
        <v>-3.1398009685487782E-2</v>
      </c>
      <c r="L175" s="8">
        <f>+'Simulation and  VaR'!L188/'Simulation and  VaR'!L187-1</f>
        <v>3.9201086242389716E-2</v>
      </c>
      <c r="N175" s="28">
        <f t="shared" si="22"/>
        <v>9.7011301847508807E-2</v>
      </c>
      <c r="O175" s="28">
        <f t="shared" si="23"/>
        <v>-1.4050900695103459E-2</v>
      </c>
      <c r="P175" s="28">
        <f t="shared" si="24"/>
        <v>3.6327423019605963E-3</v>
      </c>
      <c r="Q175" s="28">
        <f t="shared" si="25"/>
        <v>-4.1163125720016409E-3</v>
      </c>
      <c r="R175" s="28">
        <f t="shared" si="26"/>
        <v>7.6954337984318586E-3</v>
      </c>
      <c r="S175" s="28">
        <f t="shared" si="27"/>
        <v>2.497626316629472E-3</v>
      </c>
      <c r="T175" s="28">
        <f t="shared" si="28"/>
        <v>-6.5886524302182004E-2</v>
      </c>
      <c r="U175" s="28">
        <f t="shared" si="29"/>
        <v>-7.4415667578612343E-2</v>
      </c>
      <c r="V175" s="28">
        <f t="shared" si="30"/>
        <v>-3.8792473609460087E-2</v>
      </c>
      <c r="W175" s="28">
        <f t="shared" si="31"/>
        <v>-2.9831094403616368E-2</v>
      </c>
      <c r="X175" s="28">
        <f t="shared" si="32"/>
        <v>4.2725321356145422E-2</v>
      </c>
    </row>
    <row r="176" spans="2:24" x14ac:dyDescent="0.2">
      <c r="B176" s="8">
        <f>+'Simulation and  VaR'!B189/'Simulation and  VaR'!B188-1</f>
        <v>-6.1579939286272256E-2</v>
      </c>
      <c r="C176" s="8">
        <f>+'Simulation and  VaR'!C189/'Simulation and  VaR'!C188-1</f>
        <v>-3.9087599055452338E-2</v>
      </c>
      <c r="D176" s="8">
        <f>+'Simulation and  VaR'!D189/'Simulation and  VaR'!D188-1</f>
        <v>-4.5157068062827155E-2</v>
      </c>
      <c r="E176" s="8">
        <f>+'Simulation and  VaR'!E189/'Simulation and  VaR'!E188-1</f>
        <v>-3.2422123331214192E-2</v>
      </c>
      <c r="F176" s="8">
        <f>+'Simulation and  VaR'!F189/'Simulation and  VaR'!F188-1</f>
        <v>-1.4058679706601462E-2</v>
      </c>
      <c r="G176" s="8">
        <f>+'Simulation and  VaR'!G189/'Simulation and  VaR'!G188-1</f>
        <v>-2.0942408376963262E-2</v>
      </c>
      <c r="H176" s="8">
        <f>+'Simulation and  VaR'!H189/'Simulation and  VaR'!H188-1</f>
        <v>-1.0166195190947747E-2</v>
      </c>
      <c r="I176" s="8">
        <f>+'Simulation and  VaR'!I189/'Simulation and  VaR'!I188-1</f>
        <v>-0.11845403707886837</v>
      </c>
      <c r="J176" s="8">
        <f>+'Simulation and  VaR'!J189/'Simulation and  VaR'!J188-1</f>
        <v>-7.3507791825933477E-2</v>
      </c>
      <c r="K176" s="8">
        <f>+'Simulation and  VaR'!K189/'Simulation and  VaR'!K188-1</f>
        <v>-2.1427394099225339E-2</v>
      </c>
      <c r="L176" s="8">
        <f>+'Simulation and  VaR'!L189/'Simulation and  VaR'!L188-1</f>
        <v>4.636264014161684E-2</v>
      </c>
      <c r="N176" s="28">
        <f t="shared" si="22"/>
        <v>-6.6100863778697311E-2</v>
      </c>
      <c r="O176" s="28">
        <f t="shared" si="23"/>
        <v>-4.1604369074028931E-2</v>
      </c>
      <c r="P176" s="28">
        <f t="shared" si="24"/>
        <v>-4.7449276386278098E-2</v>
      </c>
      <c r="Q176" s="28">
        <f t="shared" si="25"/>
        <v>-3.4634882603723507E-2</v>
      </c>
      <c r="R176" s="28">
        <f t="shared" si="26"/>
        <v>-1.6239789118046237E-2</v>
      </c>
      <c r="S176" s="28">
        <f t="shared" si="27"/>
        <v>-2.3120410347884871E-2</v>
      </c>
      <c r="T176" s="28">
        <f t="shared" si="28"/>
        <v>-1.5509575236008152E-2</v>
      </c>
      <c r="U176" s="28">
        <f t="shared" si="29"/>
        <v>-0.13085580320790574</v>
      </c>
      <c r="V176" s="28">
        <f t="shared" si="30"/>
        <v>-8.3736997797575763E-2</v>
      </c>
      <c r="W176" s="28">
        <f t="shared" si="31"/>
        <v>-1.9860478817353925E-2</v>
      </c>
      <c r="X176" s="28">
        <f t="shared" si="32"/>
        <v>4.9886875255372547E-2</v>
      </c>
    </row>
    <row r="177" spans="2:24" x14ac:dyDescent="0.2">
      <c r="B177" s="8">
        <f>+'Simulation and  VaR'!B190/'Simulation and  VaR'!B189-1</f>
        <v>2.0697150867838854E-3</v>
      </c>
      <c r="C177" s="8">
        <f>+'Simulation and  VaR'!C190/'Simulation and  VaR'!C189-1</f>
        <v>7.641973482908071E-4</v>
      </c>
      <c r="D177" s="8">
        <f>+'Simulation and  VaR'!D190/'Simulation and  VaR'!D189-1</f>
        <v>-8.2248115147360856E-3</v>
      </c>
      <c r="E177" s="8">
        <f>+'Simulation and  VaR'!E190/'Simulation and  VaR'!E189-1</f>
        <v>-2.036793692509864E-2</v>
      </c>
      <c r="F177" s="8">
        <f>+'Simulation and  VaR'!F190/'Simulation and  VaR'!F189-1</f>
        <v>-1.0539367637941943E-2</v>
      </c>
      <c r="G177" s="8">
        <f>+'Simulation and  VaR'!G190/'Simulation and  VaR'!G189-1</f>
        <v>-2.3767082590611111E-3</v>
      </c>
      <c r="H177" s="8">
        <f>+'Simulation and  VaR'!H190/'Simulation and  VaR'!H189-1</f>
        <v>4.001071715638127E-2</v>
      </c>
      <c r="I177" s="8">
        <f>+'Simulation and  VaR'!I190/'Simulation and  VaR'!I189-1</f>
        <v>0.13124589856566993</v>
      </c>
      <c r="J177" s="8">
        <f>+'Simulation and  VaR'!J190/'Simulation and  VaR'!J189-1</f>
        <v>-0.10472865756902572</v>
      </c>
      <c r="K177" s="8">
        <f>+'Simulation and  VaR'!K190/'Simulation and  VaR'!K189-1</f>
        <v>7.5795856493177105E-3</v>
      </c>
      <c r="L177" s="8">
        <f>+'Simulation and  VaR'!L190/'Simulation and  VaR'!L189-1</f>
        <v>-4.9947635543381996E-2</v>
      </c>
      <c r="N177" s="28">
        <f t="shared" si="22"/>
        <v>-2.4512094056411676E-3</v>
      </c>
      <c r="O177" s="28">
        <f t="shared" si="23"/>
        <v>-1.7525726702857869E-3</v>
      </c>
      <c r="P177" s="28">
        <f t="shared" si="24"/>
        <v>-1.0517019838187029E-2</v>
      </c>
      <c r="Q177" s="28">
        <f t="shared" si="25"/>
        <v>-2.2580696197607959E-2</v>
      </c>
      <c r="R177" s="28">
        <f t="shared" si="26"/>
        <v>-1.2720477049386716E-2</v>
      </c>
      <c r="S177" s="28">
        <f t="shared" si="27"/>
        <v>-4.5547102299827204E-3</v>
      </c>
      <c r="T177" s="28">
        <f t="shared" si="28"/>
        <v>3.4667337111320862E-2</v>
      </c>
      <c r="U177" s="28">
        <f t="shared" si="29"/>
        <v>0.11884413243663255</v>
      </c>
      <c r="V177" s="28">
        <f t="shared" si="30"/>
        <v>-0.114957863540668</v>
      </c>
      <c r="W177" s="28">
        <f t="shared" si="31"/>
        <v>9.1465009311891242E-3</v>
      </c>
      <c r="X177" s="28">
        <f t="shared" si="32"/>
        <v>-4.6423400429626289E-2</v>
      </c>
    </row>
    <row r="178" spans="2:24" x14ac:dyDescent="0.2">
      <c r="B178" s="8">
        <f>+'Simulation and  VaR'!B191/'Simulation and  VaR'!B190-1</f>
        <v>-4.9890824075689455E-2</v>
      </c>
      <c r="C178" s="8">
        <f>+'Simulation and  VaR'!C191/'Simulation and  VaR'!C190-1</f>
        <v>-1.7966177277379924E-2</v>
      </c>
      <c r="D178" s="8">
        <f>+'Simulation and  VaR'!D191/'Simulation and  VaR'!D190-1</f>
        <v>-1.3821700069108545E-2</v>
      </c>
      <c r="E178" s="8">
        <f>+'Simulation and  VaR'!E191/'Simulation and  VaR'!E190-1</f>
        <v>-8.7189805499665596E-3</v>
      </c>
      <c r="F178" s="8">
        <f>+'Simulation and  VaR'!F191/'Simulation and  VaR'!F190-1</f>
        <v>-1.5664160401002492E-2</v>
      </c>
      <c r="G178" s="8">
        <f>+'Simulation and  VaR'!G191/'Simulation and  VaR'!G190-1</f>
        <v>-8.3382966051220864E-3</v>
      </c>
      <c r="H178" s="8">
        <f>+'Simulation and  VaR'!H191/'Simulation and  VaR'!H190-1</f>
        <v>-3.9158437097466692E-2</v>
      </c>
      <c r="I178" s="8">
        <f>+'Simulation and  VaR'!I191/'Simulation and  VaR'!I190-1</f>
        <v>-0.10496947598132644</v>
      </c>
      <c r="J178" s="8">
        <f>+'Simulation and  VaR'!J191/'Simulation and  VaR'!J190-1</f>
        <v>0.20028358738036145</v>
      </c>
      <c r="K178" s="8">
        <f>+'Simulation and  VaR'!K191/'Simulation and  VaR'!K190-1</f>
        <v>-1.9502953304356696E-3</v>
      </c>
      <c r="L178" s="8">
        <f>+'Simulation and  VaR'!L191/'Simulation and  VaR'!L190-1</f>
        <v>3.1586534384804521E-2</v>
      </c>
      <c r="N178" s="28">
        <f t="shared" si="22"/>
        <v>-5.441174856811451E-2</v>
      </c>
      <c r="O178" s="28">
        <f t="shared" si="23"/>
        <v>-2.0482947295956518E-2</v>
      </c>
      <c r="P178" s="28">
        <f t="shared" si="24"/>
        <v>-1.6113908392559488E-2</v>
      </c>
      <c r="Q178" s="28">
        <f t="shared" si="25"/>
        <v>-1.0931739822475878E-2</v>
      </c>
      <c r="R178" s="28">
        <f t="shared" si="26"/>
        <v>-1.7845269812447266E-2</v>
      </c>
      <c r="S178" s="28">
        <f t="shared" si="27"/>
        <v>-1.0516298576043696E-2</v>
      </c>
      <c r="T178" s="28">
        <f t="shared" si="28"/>
        <v>-4.45018171425271E-2</v>
      </c>
      <c r="U178" s="28">
        <f t="shared" si="29"/>
        <v>-0.11737124211036382</v>
      </c>
      <c r="V178" s="28">
        <f t="shared" si="30"/>
        <v>0.19005438140871916</v>
      </c>
      <c r="W178" s="28">
        <f t="shared" si="31"/>
        <v>-3.8338004856425505E-4</v>
      </c>
      <c r="X178" s="28">
        <f t="shared" si="32"/>
        <v>3.5110769498560228E-2</v>
      </c>
    </row>
    <row r="179" spans="2:24" x14ac:dyDescent="0.2">
      <c r="B179" s="8">
        <f>+'Simulation and  VaR'!B192/'Simulation and  VaR'!B191-1</f>
        <v>3.2232994310644303E-2</v>
      </c>
      <c r="C179" s="8">
        <f>+'Simulation and  VaR'!C192/'Simulation and  VaR'!C191-1</f>
        <v>4.9664071498257911E-2</v>
      </c>
      <c r="D179" s="8">
        <f>+'Simulation and  VaR'!D192/'Simulation and  VaR'!D191-1</f>
        <v>3.854239663629988E-2</v>
      </c>
      <c r="E179" s="8">
        <f>+'Simulation and  VaR'!E192/'Simulation and  VaR'!E191-1</f>
        <v>3.3152909336941816E-2</v>
      </c>
      <c r="F179" s="8">
        <f>+'Simulation and  VaR'!F192/'Simulation and  VaR'!F191-1</f>
        <v>2.3551877784850683E-2</v>
      </c>
      <c r="G179" s="8">
        <f>+'Simulation and  VaR'!G192/'Simulation and  VaR'!G191-1</f>
        <v>1.6816816816816793E-2</v>
      </c>
      <c r="H179" s="8">
        <f>+'Simulation and  VaR'!H192/'Simulation and  VaR'!H191-1</f>
        <v>-2.0287782643667818E-2</v>
      </c>
      <c r="I179" s="8">
        <f>+'Simulation and  VaR'!I192/'Simulation and  VaR'!I191-1</f>
        <v>-1.8517946976945199E-2</v>
      </c>
      <c r="J179" s="8">
        <f>+'Simulation and  VaR'!J192/'Simulation and  VaR'!J191-1</f>
        <v>6.6450088600118029E-2</v>
      </c>
      <c r="K179" s="8">
        <f>+'Simulation and  VaR'!K192/'Simulation and  VaR'!K191-1</f>
        <v>-3.098654458154193E-2</v>
      </c>
      <c r="L179" s="8">
        <f>+'Simulation and  VaR'!L192/'Simulation and  VaR'!L191-1</f>
        <v>4.8086802844108378E-2</v>
      </c>
      <c r="N179" s="28">
        <f t="shared" si="22"/>
        <v>2.7712069818219248E-2</v>
      </c>
      <c r="O179" s="28">
        <f t="shared" si="23"/>
        <v>4.7147301479681318E-2</v>
      </c>
      <c r="P179" s="28">
        <f t="shared" si="24"/>
        <v>3.6250188312848937E-2</v>
      </c>
      <c r="Q179" s="28">
        <f t="shared" si="25"/>
        <v>3.0940150064432497E-2</v>
      </c>
      <c r="R179" s="28">
        <f t="shared" si="26"/>
        <v>2.1370768373405909E-2</v>
      </c>
      <c r="S179" s="28">
        <f t="shared" si="27"/>
        <v>1.4638814845895184E-2</v>
      </c>
      <c r="T179" s="28">
        <f t="shared" si="28"/>
        <v>-2.5631162688728223E-2</v>
      </c>
      <c r="U179" s="28">
        <f t="shared" si="29"/>
        <v>-3.0919713105982578E-2</v>
      </c>
      <c r="V179" s="28">
        <f t="shared" si="30"/>
        <v>5.6220882628475743E-2</v>
      </c>
      <c r="W179" s="28">
        <f t="shared" si="31"/>
        <v>-2.9419629299670517E-2</v>
      </c>
      <c r="X179" s="28">
        <f t="shared" si="32"/>
        <v>5.1611037957864085E-2</v>
      </c>
    </row>
    <row r="180" spans="2:24" x14ac:dyDescent="0.2">
      <c r="B180" s="8">
        <f>+'Simulation and  VaR'!B193/'Simulation and  VaR'!B192-1</f>
        <v>-9.2025349067458628E-2</v>
      </c>
      <c r="C180" s="8">
        <f>+'Simulation and  VaR'!C193/'Simulation and  VaR'!C192-1</f>
        <v>-2.469365498146836E-2</v>
      </c>
      <c r="D180" s="8">
        <f>+'Simulation and  VaR'!D193/'Simulation and  VaR'!D192-1</f>
        <v>-1.3495276653171406E-2</v>
      </c>
      <c r="E180" s="8">
        <f>+'Simulation and  VaR'!E193/'Simulation and  VaR'!E192-1</f>
        <v>-3.2743942370661028E-3</v>
      </c>
      <c r="F180" s="8">
        <f>+'Simulation and  VaR'!F193/'Simulation and  VaR'!F192-1</f>
        <v>8.0845771144277823E-3</v>
      </c>
      <c r="G180" s="8">
        <f>+'Simulation and  VaR'!G193/'Simulation and  VaR'!G192-1</f>
        <v>-7.0880094506793334E-3</v>
      </c>
      <c r="H180" s="8">
        <f>+'Simulation and  VaR'!H193/'Simulation and  VaR'!H192-1</f>
        <v>-2.2988505747126409E-2</v>
      </c>
      <c r="I180" s="8">
        <f>+'Simulation and  VaR'!I193/'Simulation and  VaR'!I192-1</f>
        <v>7.7041602465331316E-2</v>
      </c>
      <c r="J180" s="8">
        <f>+'Simulation and  VaR'!J193/'Simulation and  VaR'!J192-1</f>
        <v>-4.8463029631680921E-2</v>
      </c>
      <c r="K180" s="8">
        <f>+'Simulation and  VaR'!K193/'Simulation and  VaR'!K192-1</f>
        <v>1.4404240608434371E-3</v>
      </c>
      <c r="L180" s="8">
        <f>+'Simulation and  VaR'!L193/'Simulation and  VaR'!L192-1</f>
        <v>1.2156386024077648E-2</v>
      </c>
      <c r="N180" s="28">
        <f t="shared" si="22"/>
        <v>-9.6546273559883683E-2</v>
      </c>
      <c r="O180" s="28">
        <f t="shared" si="23"/>
        <v>-2.7210425000044954E-2</v>
      </c>
      <c r="P180" s="28">
        <f t="shared" si="24"/>
        <v>-1.578748497662235E-2</v>
      </c>
      <c r="Q180" s="28">
        <f t="shared" si="25"/>
        <v>-5.4871535095754216E-3</v>
      </c>
      <c r="R180" s="28">
        <f t="shared" si="26"/>
        <v>5.9034677029830094E-3</v>
      </c>
      <c r="S180" s="28">
        <f t="shared" si="27"/>
        <v>-9.2660114216009427E-3</v>
      </c>
      <c r="T180" s="28">
        <f t="shared" si="28"/>
        <v>-2.8331885792186814E-2</v>
      </c>
      <c r="U180" s="28">
        <f t="shared" si="29"/>
        <v>6.4639836336293943E-2</v>
      </c>
      <c r="V180" s="28">
        <f t="shared" si="30"/>
        <v>-5.8692235603323206E-2</v>
      </c>
      <c r="W180" s="28">
        <f t="shared" si="31"/>
        <v>3.0073393427148517E-3</v>
      </c>
      <c r="X180" s="28">
        <f t="shared" si="32"/>
        <v>1.5680621137833355E-2</v>
      </c>
    </row>
    <row r="181" spans="2:24" x14ac:dyDescent="0.2">
      <c r="B181" s="8">
        <f>+'Simulation and  VaR'!B194/'Simulation and  VaR'!B193-1</f>
        <v>-0.24009722878248962</v>
      </c>
      <c r="C181" s="8">
        <f>+'Simulation and  VaR'!C194/'Simulation and  VaR'!C193-1</f>
        <v>-6.3856284980732703E-2</v>
      </c>
      <c r="D181" s="8">
        <f>+'Simulation and  VaR'!D194/'Simulation and  VaR'!D193-1</f>
        <v>-6.1559507523939683E-2</v>
      </c>
      <c r="E181" s="8">
        <f>+'Simulation and  VaR'!E194/'Simulation and  VaR'!E193-1</f>
        <v>-4.796320630749018E-2</v>
      </c>
      <c r="F181" s="8">
        <f>+'Simulation and  VaR'!F194/'Simulation and  VaR'!F193-1</f>
        <v>-3.0845157310302351E-2</v>
      </c>
      <c r="G181" s="8">
        <f>+'Simulation and  VaR'!G194/'Simulation and  VaR'!G193-1</f>
        <v>-2.8554431885782328E-2</v>
      </c>
      <c r="H181" s="8">
        <f>+'Simulation and  VaR'!H194/'Simulation and  VaR'!H193-1</f>
        <v>0.11596638655462188</v>
      </c>
      <c r="I181" s="8">
        <f>+'Simulation and  VaR'!I194/'Simulation and  VaR'!I193-1</f>
        <v>0.20729321771627096</v>
      </c>
      <c r="J181" s="8">
        <f>+'Simulation and  VaR'!J194/'Simulation and  VaR'!J193-1</f>
        <v>-1.5133876600698537E-2</v>
      </c>
      <c r="K181" s="8">
        <f>+'Simulation and  VaR'!K194/'Simulation and  VaR'!K193-1</f>
        <v>-1.0068465565847728E-2</v>
      </c>
      <c r="L181" s="8">
        <f>+'Simulation and  VaR'!L194/'Simulation and  VaR'!L193-1</f>
        <v>1.1622951454806074E-2</v>
      </c>
      <c r="N181" s="28">
        <f t="shared" si="22"/>
        <v>-0.24461815327491468</v>
      </c>
      <c r="O181" s="28">
        <f t="shared" si="23"/>
        <v>-6.6373054999309303E-2</v>
      </c>
      <c r="P181" s="28">
        <f t="shared" si="24"/>
        <v>-6.3851715847390633E-2</v>
      </c>
      <c r="Q181" s="28">
        <f t="shared" si="25"/>
        <v>-5.0175965579999496E-2</v>
      </c>
      <c r="R181" s="28">
        <f t="shared" si="26"/>
        <v>-3.3026266721747126E-2</v>
      </c>
      <c r="S181" s="28">
        <f t="shared" si="27"/>
        <v>-3.0732433856703937E-2</v>
      </c>
      <c r="T181" s="28">
        <f t="shared" si="28"/>
        <v>0.11062300650956147</v>
      </c>
      <c r="U181" s="28">
        <f t="shared" si="29"/>
        <v>0.19489145158723359</v>
      </c>
      <c r="V181" s="28">
        <f t="shared" si="30"/>
        <v>-2.5363082572340823E-2</v>
      </c>
      <c r="W181" s="28">
        <f t="shared" si="31"/>
        <v>-8.5015502839763148E-3</v>
      </c>
      <c r="X181" s="28">
        <f t="shared" si="32"/>
        <v>1.5147186568561781E-2</v>
      </c>
    </row>
    <row r="182" spans="2:24" x14ac:dyDescent="0.2">
      <c r="B182" s="8">
        <f>+'Simulation and  VaR'!B195/'Simulation and  VaR'!B194-1</f>
        <v>-8.938965922522224E-2</v>
      </c>
      <c r="C182" s="8">
        <f>+'Simulation and  VaR'!C195/'Simulation and  VaR'!C194-1</f>
        <v>-5.4799263758132377E-2</v>
      </c>
      <c r="D182" s="8">
        <f>+'Simulation and  VaR'!D195/'Simulation and  VaR'!D194-1</f>
        <v>-5.6122448979591955E-2</v>
      </c>
      <c r="E182" s="8">
        <f>+'Simulation and  VaR'!E195/'Simulation and  VaR'!E194-1</f>
        <v>-5.2449965493443718E-2</v>
      </c>
      <c r="F182" s="8">
        <f>+'Simulation and  VaR'!F195/'Simulation and  VaR'!F194-1</f>
        <v>-4.0101845957988491E-2</v>
      </c>
      <c r="G182" s="8">
        <f>+'Simulation and  VaR'!G195/'Simulation and  VaR'!G194-1</f>
        <v>-4.2253521126760618E-2</v>
      </c>
      <c r="H182" s="8">
        <f>+'Simulation and  VaR'!H195/'Simulation and  VaR'!H194-1</f>
        <v>7.6137884872824468E-3</v>
      </c>
      <c r="I182" s="8">
        <f>+'Simulation and  VaR'!I195/'Simulation and  VaR'!I194-1</f>
        <v>-4.3529781625595509E-2</v>
      </c>
      <c r="J182" s="8">
        <f>+'Simulation and  VaR'!J195/'Simulation and  VaR'!J194-1</f>
        <v>0</v>
      </c>
      <c r="K182" s="8">
        <f>+'Simulation and  VaR'!K195/'Simulation and  VaR'!K194-1</f>
        <v>-1.5111007787981023E-2</v>
      </c>
      <c r="L182" s="8">
        <f>+'Simulation and  VaR'!L195/'Simulation and  VaR'!L194-1</f>
        <v>2.7574585423767672E-2</v>
      </c>
      <c r="N182" s="28">
        <f t="shared" si="22"/>
        <v>-9.3910583717647295E-2</v>
      </c>
      <c r="O182" s="28">
        <f t="shared" si="23"/>
        <v>-5.731603377670897E-2</v>
      </c>
      <c r="P182" s="28">
        <f t="shared" si="24"/>
        <v>-5.8414657303042898E-2</v>
      </c>
      <c r="Q182" s="28">
        <f t="shared" si="25"/>
        <v>-5.4662724765953033E-2</v>
      </c>
      <c r="R182" s="28">
        <f t="shared" si="26"/>
        <v>-4.2282955369433266E-2</v>
      </c>
      <c r="S182" s="28">
        <f t="shared" si="27"/>
        <v>-4.4431523097682224E-2</v>
      </c>
      <c r="T182" s="28">
        <f t="shared" si="28"/>
        <v>2.2704084422220418E-3</v>
      </c>
      <c r="U182" s="28">
        <f t="shared" si="29"/>
        <v>-5.5931547754632889E-2</v>
      </c>
      <c r="V182" s="28">
        <f t="shared" si="30"/>
        <v>-1.0229205971642284E-2</v>
      </c>
      <c r="W182" s="28">
        <f t="shared" si="31"/>
        <v>-1.354409250610961E-2</v>
      </c>
      <c r="X182" s="28">
        <f t="shared" si="32"/>
        <v>3.1098820537523379E-2</v>
      </c>
    </row>
    <row r="183" spans="2:24" x14ac:dyDescent="0.2">
      <c r="B183" s="8">
        <f>+'Simulation and  VaR'!B196/'Simulation and  VaR'!B195-1</f>
        <v>-2.7021682761705579E-2</v>
      </c>
      <c r="C183" s="8">
        <f>+'Simulation and  VaR'!C196/'Simulation and  VaR'!C195-1</f>
        <v>-0.11600470442723954</v>
      </c>
      <c r="D183" s="8">
        <f>+'Simulation and  VaR'!D196/'Simulation and  VaR'!D195-1</f>
        <v>-6.3320463320463372E-2</v>
      </c>
      <c r="E183" s="8">
        <f>+'Simulation and  VaR'!E196/'Simulation and  VaR'!E195-1</f>
        <v>-5.4624908958485041E-2</v>
      </c>
      <c r="F183" s="8">
        <f>+'Simulation and  VaR'!F196/'Simulation and  VaR'!F195-1</f>
        <v>-4.8408488063660493E-2</v>
      </c>
      <c r="G183" s="8">
        <f>+'Simulation and  VaR'!G196/'Simulation and  VaR'!G195-1</f>
        <v>-5.7544757033248128E-2</v>
      </c>
      <c r="H183" s="8">
        <f>+'Simulation and  VaR'!H196/'Simulation and  VaR'!H195-1</f>
        <v>0.11035456281657385</v>
      </c>
      <c r="I183" s="8">
        <f>+'Simulation and  VaR'!I196/'Simulation and  VaR'!I195-1</f>
        <v>6.9530479633890474E-2</v>
      </c>
      <c r="J183" s="8">
        <f>+'Simulation and  VaR'!J196/'Simulation and  VaR'!J195-1</f>
        <v>5.8215130023640649E-2</v>
      </c>
      <c r="K183" s="8">
        <f>+'Simulation and  VaR'!K196/'Simulation and  VaR'!K195-1</f>
        <v>-1.0326920807270157E-2</v>
      </c>
      <c r="L183" s="8">
        <f>+'Simulation and  VaR'!L196/'Simulation and  VaR'!L195-1</f>
        <v>3.2797883045730725E-2</v>
      </c>
      <c r="N183" s="28">
        <f t="shared" si="22"/>
        <v>-3.1542607254130633E-2</v>
      </c>
      <c r="O183" s="28">
        <f t="shared" si="23"/>
        <v>-0.11852147444581614</v>
      </c>
      <c r="P183" s="28">
        <f t="shared" si="24"/>
        <v>-6.5612671643914322E-2</v>
      </c>
      <c r="Q183" s="28">
        <f t="shared" si="25"/>
        <v>-5.6837668230994356E-2</v>
      </c>
      <c r="R183" s="28">
        <f t="shared" si="26"/>
        <v>-5.0589597475105268E-2</v>
      </c>
      <c r="S183" s="28">
        <f t="shared" si="27"/>
        <v>-5.9722759004169734E-2</v>
      </c>
      <c r="T183" s="28">
        <f t="shared" si="28"/>
        <v>0.10501118277151344</v>
      </c>
      <c r="U183" s="28">
        <f t="shared" si="29"/>
        <v>5.7128713504853094E-2</v>
      </c>
      <c r="V183" s="28">
        <f t="shared" si="30"/>
        <v>4.7985924051998363E-2</v>
      </c>
      <c r="W183" s="28">
        <f t="shared" si="31"/>
        <v>-8.7600055253987431E-3</v>
      </c>
      <c r="X183" s="28">
        <f t="shared" si="32"/>
        <v>3.6322118159486431E-2</v>
      </c>
    </row>
    <row r="184" spans="2:24" x14ac:dyDescent="0.2">
      <c r="B184" s="8">
        <f>+'Simulation and  VaR'!B197/'Simulation and  VaR'!B196-1</f>
        <v>4.7033709755940567E-2</v>
      </c>
      <c r="C184" s="8">
        <f>+'Simulation and  VaR'!C197/'Simulation and  VaR'!C196-1</f>
        <v>-3.2608774259148876E-2</v>
      </c>
      <c r="D184" s="8">
        <f>+'Simulation and  VaR'!D197/'Simulation and  VaR'!D196-1</f>
        <v>-3.6273701566364336E-2</v>
      </c>
      <c r="E184" s="8">
        <f>+'Simulation and  VaR'!E197/'Simulation and  VaR'!E196-1</f>
        <v>-3.5439137134052445E-2</v>
      </c>
      <c r="F184" s="8">
        <f>+'Simulation and  VaR'!F197/'Simulation and  VaR'!F196-1</f>
        <v>-3.6933797909407651E-2</v>
      </c>
      <c r="G184" s="8">
        <f>+'Simulation and  VaR'!G197/'Simulation and  VaR'!G196-1</f>
        <v>-2.917232021709637E-2</v>
      </c>
      <c r="H184" s="8">
        <f>+'Simulation and  VaR'!H197/'Simulation and  VaR'!H196-1</f>
        <v>3.612025127131302E-2</v>
      </c>
      <c r="I184" s="8">
        <f>+'Simulation and  VaR'!I197/'Simulation and  VaR'!I196-1</f>
        <v>3.5460154606274052E-2</v>
      </c>
      <c r="J184" s="8">
        <f>+'Simulation and  VaR'!J197/'Simulation and  VaR'!J196-1</f>
        <v>1.3962580284838655E-3</v>
      </c>
      <c r="K184" s="8">
        <f>+'Simulation and  VaR'!K197/'Simulation and  VaR'!K196-1</f>
        <v>-2.6832031482916907E-2</v>
      </c>
      <c r="L184" s="8">
        <f>+'Simulation and  VaR'!L197/'Simulation and  VaR'!L196-1</f>
        <v>-0.10068203962325439</v>
      </c>
      <c r="N184" s="28">
        <f t="shared" si="22"/>
        <v>4.2512785263515512E-2</v>
      </c>
      <c r="O184" s="28">
        <f t="shared" si="23"/>
        <v>-3.5125544277725469E-2</v>
      </c>
      <c r="P184" s="28">
        <f t="shared" si="24"/>
        <v>-3.8565909889815279E-2</v>
      </c>
      <c r="Q184" s="28">
        <f t="shared" si="25"/>
        <v>-3.7651896406561761E-2</v>
      </c>
      <c r="R184" s="28">
        <f t="shared" si="26"/>
        <v>-3.9114907320852425E-2</v>
      </c>
      <c r="S184" s="28">
        <f t="shared" si="27"/>
        <v>-3.1350322188017976E-2</v>
      </c>
      <c r="T184" s="28">
        <f t="shared" si="28"/>
        <v>3.0776871226252615E-2</v>
      </c>
      <c r="U184" s="28">
        <f t="shared" si="29"/>
        <v>2.3058388477236673E-2</v>
      </c>
      <c r="V184" s="28">
        <f t="shared" si="30"/>
        <v>-8.8329479431584184E-3</v>
      </c>
      <c r="W184" s="28">
        <f t="shared" si="31"/>
        <v>-2.5265116201045493E-2</v>
      </c>
      <c r="X184" s="28">
        <f t="shared" si="32"/>
        <v>-9.7157804509498694E-2</v>
      </c>
    </row>
    <row r="185" spans="2:24" x14ac:dyDescent="0.2">
      <c r="B185" s="8">
        <f>+'Simulation and  VaR'!B198/'Simulation and  VaR'!B197-1</f>
        <v>-1.6369129051962861E-2</v>
      </c>
      <c r="C185" s="8">
        <f>+'Simulation and  VaR'!C198/'Simulation and  VaR'!C197-1</f>
        <v>-9.9676052927899494E-4</v>
      </c>
      <c r="D185" s="8">
        <f>+'Simulation and  VaR'!D198/'Simulation and  VaR'!D197-1</f>
        <v>1.2831479897348119E-2</v>
      </c>
      <c r="E185" s="8">
        <f>+'Simulation and  VaR'!E198/'Simulation and  VaR'!E197-1</f>
        <v>-5.5910543130990309E-3</v>
      </c>
      <c r="F185" s="8">
        <f>+'Simulation and  VaR'!F198/'Simulation and  VaR'!F197-1</f>
        <v>-1.085383502170767E-2</v>
      </c>
      <c r="G185" s="8">
        <f>+'Simulation and  VaR'!G198/'Simulation and  VaR'!G197-1</f>
        <v>-1.1180992313067795E-2</v>
      </c>
      <c r="H185" s="8">
        <f>+'Simulation and  VaR'!H198/'Simulation and  VaR'!H197-1</f>
        <v>1.5156983038614236E-2</v>
      </c>
      <c r="I185" s="8">
        <f>+'Simulation and  VaR'!I198/'Simulation and  VaR'!I197-1</f>
        <v>2.2830528983356579E-2</v>
      </c>
      <c r="J185" s="8">
        <f>+'Simulation and  VaR'!J198/'Simulation and  VaR'!J197-1</f>
        <v>-5.1589514779698864E-2</v>
      </c>
      <c r="K185" s="8">
        <f>+'Simulation and  VaR'!K198/'Simulation and  VaR'!K197-1</f>
        <v>-8.5779057655779312E-3</v>
      </c>
      <c r="L185" s="8">
        <f>+'Simulation and  VaR'!L198/'Simulation and  VaR'!L197-1</f>
        <v>-5.8183861000762449E-2</v>
      </c>
      <c r="N185" s="28">
        <f t="shared" si="22"/>
        <v>-2.0890053544387915E-2</v>
      </c>
      <c r="O185" s="28">
        <f t="shared" si="23"/>
        <v>-3.513530547855589E-3</v>
      </c>
      <c r="P185" s="28">
        <f t="shared" si="24"/>
        <v>1.0539271573897176E-2</v>
      </c>
      <c r="Q185" s="28">
        <f t="shared" si="25"/>
        <v>-7.8038135856083497E-3</v>
      </c>
      <c r="R185" s="28">
        <f t="shared" si="26"/>
        <v>-1.3034944433152442E-2</v>
      </c>
      <c r="S185" s="28">
        <f t="shared" si="27"/>
        <v>-1.3358994283989404E-2</v>
      </c>
      <c r="T185" s="28">
        <f t="shared" si="28"/>
        <v>9.8136029935538306E-3</v>
      </c>
      <c r="U185" s="28">
        <f t="shared" si="29"/>
        <v>1.04287628543192E-2</v>
      </c>
      <c r="V185" s="28">
        <f t="shared" si="30"/>
        <v>-6.181872075134115E-2</v>
      </c>
      <c r="W185" s="28">
        <f t="shared" si="31"/>
        <v>-7.0109904837065166E-3</v>
      </c>
      <c r="X185" s="28">
        <f t="shared" si="32"/>
        <v>-5.4659625887006742E-2</v>
      </c>
    </row>
    <row r="186" spans="2:24" x14ac:dyDescent="0.2">
      <c r="B186" s="8">
        <f>+'Simulation and  VaR'!B199/'Simulation and  VaR'!B198-1</f>
        <v>-1.034461995078606E-2</v>
      </c>
      <c r="C186" s="8">
        <f>+'Simulation and  VaR'!C199/'Simulation and  VaR'!C198-1</f>
        <v>-7.8537576018957722E-3</v>
      </c>
      <c r="D186" s="8">
        <f>+'Simulation and  VaR'!D199/'Simulation and  VaR'!D198-1</f>
        <v>-3.3783783783785104E-3</v>
      </c>
      <c r="E186" s="8">
        <f>+'Simulation and  VaR'!E199/'Simulation and  VaR'!E198-1</f>
        <v>-7.2289156626506035E-3</v>
      </c>
      <c r="F186" s="8">
        <f>+'Simulation and  VaR'!F199/'Simulation and  VaR'!F198-1</f>
        <v>-9.5098756400878726E-3</v>
      </c>
      <c r="G186" s="8">
        <f>+'Simulation and  VaR'!G199/'Simulation and  VaR'!G198-1</f>
        <v>-1.4134275618374659E-2</v>
      </c>
      <c r="H186" s="8">
        <f>+'Simulation and  VaR'!H199/'Simulation and  VaR'!H198-1</f>
        <v>3.3131887664415327E-2</v>
      </c>
      <c r="I186" s="8">
        <f>+'Simulation and  VaR'!I199/'Simulation and  VaR'!I198-1</f>
        <v>0.11606883774915744</v>
      </c>
      <c r="J186" s="8">
        <f>+'Simulation and  VaR'!J199/'Simulation and  VaR'!J198-1</f>
        <v>-7.938841517200812E-2</v>
      </c>
      <c r="K186" s="8">
        <f>+'Simulation and  VaR'!K199/'Simulation and  VaR'!K198-1</f>
        <v>-6.0441258265867437E-2</v>
      </c>
      <c r="L186" s="8">
        <f>+'Simulation and  VaR'!L199/'Simulation and  VaR'!L198-1</f>
        <v>2.1941970942865652E-2</v>
      </c>
      <c r="N186" s="28">
        <f t="shared" si="22"/>
        <v>-1.4865544443211113E-2</v>
      </c>
      <c r="O186" s="28">
        <f t="shared" si="23"/>
        <v>-1.0370527620472365E-2</v>
      </c>
      <c r="P186" s="28">
        <f t="shared" si="24"/>
        <v>-5.670586701829454E-3</v>
      </c>
      <c r="Q186" s="28">
        <f t="shared" si="25"/>
        <v>-9.4416749351599223E-3</v>
      </c>
      <c r="R186" s="28">
        <f t="shared" si="26"/>
        <v>-1.1690985051532645E-2</v>
      </c>
      <c r="S186" s="28">
        <f t="shared" si="27"/>
        <v>-1.6312277589296268E-2</v>
      </c>
      <c r="T186" s="28">
        <f t="shared" si="28"/>
        <v>2.7788507619354922E-2</v>
      </c>
      <c r="U186" s="28">
        <f t="shared" si="29"/>
        <v>0.10366707162012007</v>
      </c>
      <c r="V186" s="28">
        <f t="shared" si="30"/>
        <v>-8.9617621143650406E-2</v>
      </c>
      <c r="W186" s="28">
        <f t="shared" si="31"/>
        <v>-5.887434298399602E-2</v>
      </c>
      <c r="X186" s="28">
        <f t="shared" si="32"/>
        <v>2.5466206056621359E-2</v>
      </c>
    </row>
    <row r="187" spans="2:24" x14ac:dyDescent="0.2">
      <c r="B187" s="8">
        <f>+'Simulation and  VaR'!B200/'Simulation and  VaR'!B199-1</f>
        <v>3.3408581303773444E-2</v>
      </c>
      <c r="C187" s="8">
        <f>+'Simulation and  VaR'!C200/'Simulation and  VaR'!C199-1</f>
        <v>2.5565141170627692E-2</v>
      </c>
      <c r="D187" s="8">
        <f>+'Simulation and  VaR'!D200/'Simulation and  VaR'!D199-1</f>
        <v>1.8644067796610209E-2</v>
      </c>
      <c r="E187" s="8">
        <f>+'Simulation and  VaR'!E200/'Simulation and  VaR'!E199-1</f>
        <v>1.8608414239482229E-2</v>
      </c>
      <c r="F187" s="8">
        <f>+'Simulation and  VaR'!F200/'Simulation and  VaR'!F199-1</f>
        <v>-7.3855243722298347E-4</v>
      </c>
      <c r="G187" s="8">
        <f>+'Simulation and  VaR'!G200/'Simulation and  VaR'!G199-1</f>
        <v>7.1684587813614087E-4</v>
      </c>
      <c r="H187" s="8">
        <f>+'Simulation and  VaR'!H200/'Simulation and  VaR'!H199-1</f>
        <v>1.899387516344353E-2</v>
      </c>
      <c r="I187" s="8">
        <f>+'Simulation and  VaR'!I200/'Simulation and  VaR'!I199-1</f>
        <v>-0.17399652006959865</v>
      </c>
      <c r="J187" s="8">
        <f>+'Simulation and  VaR'!J200/'Simulation and  VaR'!J199-1</f>
        <v>-5.7489619929734892E-2</v>
      </c>
      <c r="K187" s="8">
        <f>+'Simulation and  VaR'!K200/'Simulation and  VaR'!K199-1</f>
        <v>-5.7225547589292436E-3</v>
      </c>
      <c r="L187" s="8">
        <f>+'Simulation and  VaR'!L200/'Simulation and  VaR'!L199-1</f>
        <v>-8.3381972817476724E-3</v>
      </c>
      <c r="N187" s="28">
        <f t="shared" si="22"/>
        <v>2.8887656811348389E-2</v>
      </c>
      <c r="O187" s="28">
        <f t="shared" si="23"/>
        <v>2.3048371152051099E-2</v>
      </c>
      <c r="P187" s="28">
        <f t="shared" si="24"/>
        <v>1.6351859473159265E-2</v>
      </c>
      <c r="Q187" s="28">
        <f t="shared" si="25"/>
        <v>1.6395654966972911E-2</v>
      </c>
      <c r="R187" s="28">
        <f t="shared" si="26"/>
        <v>-2.9196618486677568E-3</v>
      </c>
      <c r="S187" s="28">
        <f t="shared" si="27"/>
        <v>-1.4611560927854685E-3</v>
      </c>
      <c r="T187" s="28">
        <f t="shared" si="28"/>
        <v>1.3650495118383125E-2</v>
      </c>
      <c r="U187" s="28">
        <f t="shared" si="29"/>
        <v>-0.18639828619863602</v>
      </c>
      <c r="V187" s="28">
        <f t="shared" si="30"/>
        <v>-6.7718825901377178E-2</v>
      </c>
      <c r="W187" s="28">
        <f t="shared" si="31"/>
        <v>-4.155639477057829E-3</v>
      </c>
      <c r="X187" s="28">
        <f t="shared" si="32"/>
        <v>-4.8139621679919656E-3</v>
      </c>
    </row>
    <row r="188" spans="2:24" x14ac:dyDescent="0.2">
      <c r="B188" s="8">
        <f>+'Simulation and  VaR'!B201/'Simulation and  VaR'!B200-1</f>
        <v>2.9557196474224279E-2</v>
      </c>
      <c r="C188" s="8">
        <f>+'Simulation and  VaR'!C201/'Simulation and  VaR'!C200-1</f>
        <v>-2.0327941533153759E-2</v>
      </c>
      <c r="D188" s="8">
        <f>+'Simulation and  VaR'!D201/'Simulation and  VaR'!D200-1</f>
        <v>-2.3294509151414289E-2</v>
      </c>
      <c r="E188" s="8">
        <f>+'Simulation and  VaR'!E201/'Simulation and  VaR'!E200-1</f>
        <v>-2.0651310563939651E-2</v>
      </c>
      <c r="F188" s="8">
        <f>+'Simulation and  VaR'!F201/'Simulation and  VaR'!F200-1</f>
        <v>-2.7346637102734661E-2</v>
      </c>
      <c r="G188" s="8">
        <f>+'Simulation and  VaR'!G201/'Simulation and  VaR'!G200-1</f>
        <v>-2.4355300859598805E-2</v>
      </c>
      <c r="H188" s="8">
        <f>+'Simulation and  VaR'!H201/'Simulation and  VaR'!H200-1</f>
        <v>3.3092456270682913E-2</v>
      </c>
      <c r="I188" s="8">
        <f>+'Simulation and  VaR'!I201/'Simulation and  VaR'!I200-1</f>
        <v>1.2106244400861943E-2</v>
      </c>
      <c r="J188" s="8">
        <f>+'Simulation and  VaR'!J201/'Simulation and  VaR'!J200-1</f>
        <v>-4.066418163334462E-2</v>
      </c>
      <c r="K188" s="8">
        <f>+'Simulation and  VaR'!K201/'Simulation and  VaR'!K200-1</f>
        <v>-1.9184969568668997E-2</v>
      </c>
      <c r="L188" s="8">
        <f>+'Simulation and  VaR'!L201/'Simulation and  VaR'!L200-1</f>
        <v>4.8347767594383306E-3</v>
      </c>
      <c r="N188" s="28">
        <f t="shared" si="22"/>
        <v>2.5036271981799224E-2</v>
      </c>
      <c r="O188" s="28">
        <f t="shared" si="23"/>
        <v>-2.2844711551730353E-2</v>
      </c>
      <c r="P188" s="28">
        <f t="shared" si="24"/>
        <v>-2.5586717474865232E-2</v>
      </c>
      <c r="Q188" s="28">
        <f t="shared" si="25"/>
        <v>-2.286406983644897E-2</v>
      </c>
      <c r="R188" s="28">
        <f t="shared" si="26"/>
        <v>-2.9527746514179436E-2</v>
      </c>
      <c r="S188" s="28">
        <f t="shared" si="27"/>
        <v>-2.6533302830520415E-2</v>
      </c>
      <c r="T188" s="28">
        <f t="shared" si="28"/>
        <v>2.7749076225622508E-2</v>
      </c>
      <c r="U188" s="28">
        <f t="shared" si="29"/>
        <v>-2.9552172817543659E-4</v>
      </c>
      <c r="V188" s="28">
        <f t="shared" si="30"/>
        <v>-5.0893387604986906E-2</v>
      </c>
      <c r="W188" s="28">
        <f t="shared" si="31"/>
        <v>-1.7618054286797583E-2</v>
      </c>
      <c r="X188" s="28">
        <f t="shared" si="32"/>
        <v>8.3590118731940374E-3</v>
      </c>
    </row>
    <row r="189" spans="2:24" x14ac:dyDescent="0.2">
      <c r="B189" s="8">
        <f>+'Simulation and  VaR'!B202/'Simulation and  VaR'!B201-1</f>
        <v>-1.6705990555847983E-2</v>
      </c>
      <c r="C189" s="8">
        <f>+'Simulation and  VaR'!C202/'Simulation and  VaR'!C201-1</f>
        <v>-1.0128989588158555E-2</v>
      </c>
      <c r="D189" s="8">
        <f>+'Simulation and  VaR'!D202/'Simulation and  VaR'!D201-1</f>
        <v>-1.8739352640545159E-2</v>
      </c>
      <c r="E189" s="8">
        <f>+'Simulation and  VaR'!E202/'Simulation and  VaR'!E201-1</f>
        <v>-2.1086780210867739E-2</v>
      </c>
      <c r="F189" s="8">
        <f>+'Simulation and  VaR'!F202/'Simulation and  VaR'!F201-1</f>
        <v>-2.203647416413379E-2</v>
      </c>
      <c r="G189" s="8">
        <f>+'Simulation and  VaR'!G202/'Simulation and  VaR'!G201-1</f>
        <v>-2.3494860499265857E-2</v>
      </c>
      <c r="H189" s="8">
        <f>+'Simulation and  VaR'!H202/'Simulation and  VaR'!H201-1</f>
        <v>7.4916650323592737E-2</v>
      </c>
      <c r="I189" s="8">
        <f>+'Simulation and  VaR'!I202/'Simulation and  VaR'!I201-1</f>
        <v>2.6315159924403808E-2</v>
      </c>
      <c r="J189" s="8">
        <f>+'Simulation and  VaR'!J202/'Simulation and  VaR'!J201-1</f>
        <v>3.3557046979865834E-2</v>
      </c>
      <c r="K189" s="8">
        <f>+'Simulation and  VaR'!K202/'Simulation and  VaR'!K201-1</f>
        <v>5.0451908808849311E-2</v>
      </c>
      <c r="L189" s="8">
        <f>+'Simulation and  VaR'!L202/'Simulation and  VaR'!L201-1</f>
        <v>-2.9287477511400484E-3</v>
      </c>
      <c r="N189" s="28">
        <f t="shared" si="22"/>
        <v>-2.1226915048273037E-2</v>
      </c>
      <c r="O189" s="28">
        <f t="shared" si="23"/>
        <v>-1.2645759606735148E-2</v>
      </c>
      <c r="P189" s="28">
        <f t="shared" si="24"/>
        <v>-2.1031560963996103E-2</v>
      </c>
      <c r="Q189" s="28">
        <f t="shared" si="25"/>
        <v>-2.3299539483377058E-2</v>
      </c>
      <c r="R189" s="28">
        <f t="shared" si="26"/>
        <v>-2.4217583575578565E-2</v>
      </c>
      <c r="S189" s="28">
        <f t="shared" si="27"/>
        <v>-2.5672862470187467E-2</v>
      </c>
      <c r="T189" s="28">
        <f t="shared" si="28"/>
        <v>6.9573270278532329E-2</v>
      </c>
      <c r="U189" s="28">
        <f t="shared" si="29"/>
        <v>1.3913393795366429E-2</v>
      </c>
      <c r="V189" s="28">
        <f t="shared" si="30"/>
        <v>2.3327841008223549E-2</v>
      </c>
      <c r="W189" s="28">
        <f t="shared" si="31"/>
        <v>5.2018824090720728E-2</v>
      </c>
      <c r="X189" s="28">
        <f t="shared" si="32"/>
        <v>5.95487362615658E-4</v>
      </c>
    </row>
    <row r="190" spans="2:24" x14ac:dyDescent="0.2">
      <c r="B190" s="8">
        <f>+'Simulation and  VaR'!B203/'Simulation and  VaR'!B202-1</f>
        <v>-2.3706129853688918E-3</v>
      </c>
      <c r="C190" s="8">
        <f>+'Simulation and  VaR'!C203/'Simulation and  VaR'!C202-1</f>
        <v>-2.0127167050912886E-3</v>
      </c>
      <c r="D190" s="8">
        <f>+'Simulation and  VaR'!D203/'Simulation and  VaR'!D202-1</f>
        <v>-4.3402777777776791E-3</v>
      </c>
      <c r="E190" s="8">
        <f>+'Simulation and  VaR'!E203/'Simulation and  VaR'!E202-1</f>
        <v>-9.1135045567524164E-3</v>
      </c>
      <c r="F190" s="8">
        <f>+'Simulation and  VaR'!F203/'Simulation and  VaR'!F202-1</f>
        <v>-6.1383061383061266E-2</v>
      </c>
      <c r="G190" s="8">
        <f>+'Simulation and  VaR'!G203/'Simulation and  VaR'!G202-1</f>
        <v>-1.5037593984962405E-2</v>
      </c>
      <c r="H190" s="8">
        <f>+'Simulation and  VaR'!H203/'Simulation and  VaR'!H202-1</f>
        <v>-1.2345679012345734E-2</v>
      </c>
      <c r="I190" s="8">
        <f>+'Simulation and  VaR'!I203/'Simulation and  VaR'!I202-1</f>
        <v>1.748210997412647E-2</v>
      </c>
      <c r="J190" s="8">
        <f>+'Simulation and  VaR'!J203/'Simulation and  VaR'!J202-1</f>
        <v>5.9808612440191311E-2</v>
      </c>
      <c r="K190" s="8">
        <f>+'Simulation and  VaR'!K203/'Simulation and  VaR'!K202-1</f>
        <v>2.7738538589957784E-2</v>
      </c>
      <c r="L190" s="8">
        <f>+'Simulation and  VaR'!L203/'Simulation and  VaR'!L202-1</f>
        <v>2.3079182577314672E-3</v>
      </c>
      <c r="N190" s="28">
        <f t="shared" si="22"/>
        <v>-6.8915374777939447E-3</v>
      </c>
      <c r="O190" s="28">
        <f t="shared" si="23"/>
        <v>-4.5294867236678827E-3</v>
      </c>
      <c r="P190" s="28">
        <f t="shared" si="24"/>
        <v>-6.6324861012286226E-3</v>
      </c>
      <c r="Q190" s="28">
        <f t="shared" si="25"/>
        <v>-1.1326263829261735E-2</v>
      </c>
      <c r="R190" s="28">
        <f t="shared" si="26"/>
        <v>-6.3564170794506034E-2</v>
      </c>
      <c r="S190" s="28">
        <f t="shared" si="27"/>
        <v>-1.7215595955884015E-2</v>
      </c>
      <c r="T190" s="28">
        <f t="shared" si="28"/>
        <v>-1.7689059057406139E-2</v>
      </c>
      <c r="U190" s="28">
        <f t="shared" si="29"/>
        <v>5.08034384508909E-3</v>
      </c>
      <c r="V190" s="28">
        <f t="shared" si="30"/>
        <v>4.9579406468549025E-2</v>
      </c>
      <c r="W190" s="28">
        <f t="shared" si="31"/>
        <v>2.9305453871829198E-2</v>
      </c>
      <c r="X190" s="28">
        <f t="shared" si="32"/>
        <v>5.832153371487174E-3</v>
      </c>
    </row>
    <row r="191" spans="2:24" x14ac:dyDescent="0.2">
      <c r="B191" s="8">
        <f>+'Simulation and  VaR'!B204/'Simulation and  VaR'!B203-1</f>
        <v>7.4712357806209218E-2</v>
      </c>
      <c r="C191" s="8">
        <f>+'Simulation and  VaR'!C204/'Simulation and  VaR'!C203-1</f>
        <v>4.5200365011001997E-2</v>
      </c>
      <c r="D191" s="8">
        <f>+'Simulation and  VaR'!D204/'Simulation and  VaR'!D203-1</f>
        <v>2.4411508282476069E-2</v>
      </c>
      <c r="E191" s="8">
        <f>+'Simulation and  VaR'!E204/'Simulation and  VaR'!E203-1</f>
        <v>1.6722408026755842E-2</v>
      </c>
      <c r="F191" s="8">
        <f>+'Simulation and  VaR'!F204/'Simulation and  VaR'!F203-1</f>
        <v>6.7052980132450424E-2</v>
      </c>
      <c r="G191" s="8">
        <f>+'Simulation and  VaR'!G204/'Simulation and  VaR'!G203-1</f>
        <v>2.1374045801526576E-2</v>
      </c>
      <c r="H191" s="8">
        <f>+'Simulation and  VaR'!H204/'Simulation and  VaR'!H203-1</f>
        <v>3.5221674876847464E-2</v>
      </c>
      <c r="I191" s="8">
        <f>+'Simulation and  VaR'!I204/'Simulation and  VaR'!I203-1</f>
        <v>-4.6963414354768473E-2</v>
      </c>
      <c r="J191" s="8">
        <f>+'Simulation and  VaR'!J204/'Simulation and  VaR'!J203-1</f>
        <v>-2.4185746533376351E-2</v>
      </c>
      <c r="K191" s="8">
        <f>+'Simulation and  VaR'!K204/'Simulation and  VaR'!K203-1</f>
        <v>-4.2171685617893306E-2</v>
      </c>
      <c r="L191" s="8">
        <f>+'Simulation and  VaR'!L204/'Simulation and  VaR'!L203-1</f>
        <v>1.8002177007452325E-3</v>
      </c>
      <c r="N191" s="28">
        <f t="shared" si="22"/>
        <v>7.0191433313784163E-2</v>
      </c>
      <c r="O191" s="28">
        <f t="shared" si="23"/>
        <v>4.2683594992425404E-2</v>
      </c>
      <c r="P191" s="28">
        <f t="shared" si="24"/>
        <v>2.2119299959025125E-2</v>
      </c>
      <c r="Q191" s="28">
        <f t="shared" si="25"/>
        <v>1.4509648754246523E-2</v>
      </c>
      <c r="R191" s="28">
        <f t="shared" si="26"/>
        <v>6.4871870721005656E-2</v>
      </c>
      <c r="S191" s="28">
        <f t="shared" si="27"/>
        <v>1.9196043830604966E-2</v>
      </c>
      <c r="T191" s="28">
        <f t="shared" si="28"/>
        <v>2.9878294831787059E-2</v>
      </c>
      <c r="U191" s="28">
        <f t="shared" si="29"/>
        <v>-5.9365180483805853E-2</v>
      </c>
      <c r="V191" s="28">
        <f t="shared" si="30"/>
        <v>-3.4414952505018637E-2</v>
      </c>
      <c r="W191" s="28">
        <f t="shared" si="31"/>
        <v>-4.0604770336021889E-2</v>
      </c>
      <c r="X191" s="28">
        <f t="shared" si="32"/>
        <v>5.3244528145009393E-3</v>
      </c>
    </row>
    <row r="192" spans="2:24" x14ac:dyDescent="0.2">
      <c r="B192" s="8">
        <f>+'Simulation and  VaR'!B205/'Simulation and  VaR'!B204-1</f>
        <v>3.3501861544881661E-2</v>
      </c>
      <c r="C192" s="8">
        <f>+'Simulation and  VaR'!C205/'Simulation and  VaR'!C204-1</f>
        <v>4.8658378336635888E-2</v>
      </c>
      <c r="D192" s="8">
        <f>+'Simulation and  VaR'!D205/'Simulation and  VaR'!D204-1</f>
        <v>3.4893617021276579E-2</v>
      </c>
      <c r="E192" s="8">
        <f>+'Simulation and  VaR'!E205/'Simulation and  VaR'!E204-1</f>
        <v>1.9736842105263275E-2</v>
      </c>
      <c r="F192" s="8">
        <f>+'Simulation and  VaR'!F205/'Simulation and  VaR'!F204-1</f>
        <v>8.5337470907680402E-3</v>
      </c>
      <c r="G192" s="8">
        <f>+'Simulation and  VaR'!G205/'Simulation and  VaR'!G204-1</f>
        <v>1.494768310911887E-3</v>
      </c>
      <c r="H192" s="8">
        <f>+'Simulation and  VaR'!H205/'Simulation and  VaR'!H204-1</f>
        <v>-3.3012134189864484E-2</v>
      </c>
      <c r="I192" s="8">
        <f>+'Simulation and  VaR'!I205/'Simulation and  VaR'!I204-1</f>
        <v>1.3533328525756616E-2</v>
      </c>
      <c r="J192" s="8">
        <f>+'Simulation and  VaR'!J205/'Simulation and  VaR'!J204-1</f>
        <v>4.4613350958360831E-2</v>
      </c>
      <c r="K192" s="8">
        <f>+'Simulation and  VaR'!K205/'Simulation and  VaR'!K204-1</f>
        <v>-8.479551236057703E-3</v>
      </c>
      <c r="L192" s="8">
        <f>+'Simulation and  VaR'!L205/'Simulation and  VaR'!L204-1</f>
        <v>1.0322203184420564E-2</v>
      </c>
      <c r="N192" s="28">
        <f t="shared" si="22"/>
        <v>2.8980937052456607E-2</v>
      </c>
      <c r="O192" s="28">
        <f t="shared" si="23"/>
        <v>4.6141608318059295E-2</v>
      </c>
      <c r="P192" s="28">
        <f t="shared" si="24"/>
        <v>3.2601408697825636E-2</v>
      </c>
      <c r="Q192" s="28">
        <f t="shared" si="25"/>
        <v>1.7524082832753956E-2</v>
      </c>
      <c r="R192" s="28">
        <f t="shared" si="26"/>
        <v>6.3526376793232673E-3</v>
      </c>
      <c r="S192" s="28">
        <f t="shared" si="27"/>
        <v>-6.8323366000972233E-4</v>
      </c>
      <c r="T192" s="28">
        <f t="shared" si="28"/>
        <v>-3.8355514234924892E-2</v>
      </c>
      <c r="U192" s="28">
        <f t="shared" si="29"/>
        <v>1.1315623967192365E-3</v>
      </c>
      <c r="V192" s="28">
        <f t="shared" si="30"/>
        <v>3.4384144986718546E-2</v>
      </c>
      <c r="W192" s="28">
        <f t="shared" si="31"/>
        <v>-6.9126359541862884E-3</v>
      </c>
      <c r="X192" s="28">
        <f t="shared" si="32"/>
        <v>1.3846438298176271E-2</v>
      </c>
    </row>
    <row r="193" spans="2:24" x14ac:dyDescent="0.2">
      <c r="B193" s="8">
        <f>+'Simulation and  VaR'!B206/'Simulation and  VaR'!B205-1</f>
        <v>2.9624843876888018E-2</v>
      </c>
      <c r="C193" s="8">
        <f>+'Simulation and  VaR'!C206/'Simulation and  VaR'!C205-1</f>
        <v>4.1194955352594986E-2</v>
      </c>
      <c r="D193" s="8">
        <f>+'Simulation and  VaR'!D206/'Simulation and  VaR'!D205-1</f>
        <v>2.960526315789469E-2</v>
      </c>
      <c r="E193" s="8">
        <f>+'Simulation and  VaR'!E206/'Simulation and  VaR'!E205-1</f>
        <v>2.661290322580645E-2</v>
      </c>
      <c r="F193" s="8">
        <f>+'Simulation and  VaR'!F206/'Simulation and  VaR'!F205-1</f>
        <v>1.3846153846153841E-2</v>
      </c>
      <c r="G193" s="8">
        <f>+'Simulation and  VaR'!G206/'Simulation and  VaR'!G205-1</f>
        <v>1.8656716417910557E-2</v>
      </c>
      <c r="H193" s="8">
        <f>+'Simulation and  VaR'!H206/'Simulation and  VaR'!H205-1</f>
        <v>9.1037706833978493E-3</v>
      </c>
      <c r="I193" s="8">
        <f>+'Simulation and  VaR'!I206/'Simulation and  VaR'!I205-1</f>
        <v>-1.6601840432596493E-2</v>
      </c>
      <c r="J193" s="8">
        <f>+'Simulation and  VaR'!J206/'Simulation and  VaR'!J205-1</f>
        <v>3.1635558367604233E-3</v>
      </c>
      <c r="K193" s="8">
        <f>+'Simulation and  VaR'!K206/'Simulation and  VaR'!K205-1</f>
        <v>-1.7104137885665338E-2</v>
      </c>
      <c r="L193" s="8">
        <f>+'Simulation and  VaR'!L206/'Simulation and  VaR'!L205-1</f>
        <v>1.9440767703507555E-2</v>
      </c>
      <c r="N193" s="28">
        <f t="shared" si="22"/>
        <v>2.5103919384462964E-2</v>
      </c>
      <c r="O193" s="28">
        <f t="shared" si="23"/>
        <v>3.8678185334018393E-2</v>
      </c>
      <c r="P193" s="28">
        <f t="shared" si="24"/>
        <v>2.7313054834443747E-2</v>
      </c>
      <c r="Q193" s="28">
        <f t="shared" si="25"/>
        <v>2.4400143953297131E-2</v>
      </c>
      <c r="R193" s="28">
        <f t="shared" si="26"/>
        <v>1.1665044434709069E-2</v>
      </c>
      <c r="S193" s="28">
        <f t="shared" si="27"/>
        <v>1.6478714446988948E-2</v>
      </c>
      <c r="T193" s="28">
        <f t="shared" si="28"/>
        <v>3.7603906383374443E-3</v>
      </c>
      <c r="U193" s="28">
        <f t="shared" si="29"/>
        <v>-2.9003606561633873E-2</v>
      </c>
      <c r="V193" s="28">
        <f t="shared" si="30"/>
        <v>-7.0656501348818606E-3</v>
      </c>
      <c r="W193" s="28">
        <f t="shared" si="31"/>
        <v>-1.5537222603793924E-2</v>
      </c>
      <c r="X193" s="28">
        <f t="shared" si="32"/>
        <v>2.2965002817263262E-2</v>
      </c>
    </row>
    <row r="194" spans="2:24" x14ac:dyDescent="0.2">
      <c r="B194" s="8">
        <f>+'Simulation and  VaR'!B207/'Simulation and  VaR'!B206-1</f>
        <v>-3.8086660208982215E-2</v>
      </c>
      <c r="C194" s="8">
        <f>+'Simulation and  VaR'!C207/'Simulation and  VaR'!C206-1</f>
        <v>-1.6217613239835837E-2</v>
      </c>
      <c r="D194" s="8">
        <f>+'Simulation and  VaR'!D207/'Simulation and  VaR'!D206-1</f>
        <v>-1.1182108626198173E-2</v>
      </c>
      <c r="E194" s="8">
        <f>+'Simulation and  VaR'!E207/'Simulation and  VaR'!E206-1</f>
        <v>-7.8554595443834918E-3</v>
      </c>
      <c r="F194" s="8">
        <f>+'Simulation and  VaR'!F207/'Simulation and  VaR'!F206-1</f>
        <v>-4.5523520485584168E-3</v>
      </c>
      <c r="G194" s="8">
        <f>+'Simulation and  VaR'!G207/'Simulation and  VaR'!G206-1</f>
        <v>-6.59340659340657E-3</v>
      </c>
      <c r="H194" s="8">
        <f>+'Simulation and  VaR'!H207/'Simulation and  VaR'!H206-1</f>
        <v>1.2374276135324713E-2</v>
      </c>
      <c r="I194" s="8">
        <f>+'Simulation and  VaR'!I207/'Simulation and  VaR'!I206-1</f>
        <v>-1.8690912598881004E-2</v>
      </c>
      <c r="J194" s="8">
        <f>+'Simulation and  VaR'!J207/'Simulation and  VaR'!J206-1</f>
        <v>9.4607379375590828E-3</v>
      </c>
      <c r="K194" s="8">
        <f>+'Simulation and  VaR'!K207/'Simulation and  VaR'!K206-1</f>
        <v>2.4764072016598693E-3</v>
      </c>
      <c r="L194" s="8">
        <f>+'Simulation and  VaR'!L207/'Simulation and  VaR'!L206-1</f>
        <v>-4.3820498255294882E-2</v>
      </c>
      <c r="N194" s="28">
        <f t="shared" si="22"/>
        <v>-4.260758470140727E-2</v>
      </c>
      <c r="O194" s="28">
        <f t="shared" si="23"/>
        <v>-1.8734383258412431E-2</v>
      </c>
      <c r="P194" s="28">
        <f t="shared" si="24"/>
        <v>-1.3474316949649116E-2</v>
      </c>
      <c r="Q194" s="28">
        <f t="shared" si="25"/>
        <v>-1.0068218816892811E-2</v>
      </c>
      <c r="R194" s="28">
        <f t="shared" si="26"/>
        <v>-6.7334614600031897E-3</v>
      </c>
      <c r="S194" s="28">
        <f t="shared" si="27"/>
        <v>-8.7714085643281793E-3</v>
      </c>
      <c r="T194" s="28">
        <f t="shared" si="28"/>
        <v>7.0308960902643082E-3</v>
      </c>
      <c r="U194" s="28">
        <f t="shared" si="29"/>
        <v>-3.1092678727918384E-2</v>
      </c>
      <c r="V194" s="28">
        <f t="shared" si="30"/>
        <v>-7.6846803408320112E-4</v>
      </c>
      <c r="W194" s="28">
        <f t="shared" si="31"/>
        <v>4.0433224835312838E-3</v>
      </c>
      <c r="X194" s="28">
        <f t="shared" si="32"/>
        <v>-4.0296263141539175E-2</v>
      </c>
    </row>
    <row r="195" spans="2:24" x14ac:dyDescent="0.2">
      <c r="B195" s="8">
        <f>+'Simulation and  VaR'!B208/'Simulation and  VaR'!B207-1</f>
        <v>-4.0891987966391596E-2</v>
      </c>
      <c r="C195" s="8">
        <f>+'Simulation and  VaR'!C208/'Simulation and  VaR'!C207-1</f>
        <v>-9.6717563476848012E-3</v>
      </c>
      <c r="D195" s="8">
        <f>+'Simulation and  VaR'!D208/'Simulation and  VaR'!D207-1</f>
        <v>-9.6930533117931539E-3</v>
      </c>
      <c r="E195" s="8">
        <f>+'Simulation and  VaR'!E208/'Simulation and  VaR'!E207-1</f>
        <v>-1.0292953285827355E-2</v>
      </c>
      <c r="F195" s="8">
        <f>+'Simulation and  VaR'!F208/'Simulation and  VaR'!F207-1</f>
        <v>-1.0670731707317027E-2</v>
      </c>
      <c r="G195" s="8">
        <f>+'Simulation and  VaR'!G208/'Simulation and  VaR'!G207-1</f>
        <v>-6.6371681415928752E-3</v>
      </c>
      <c r="H195" s="8">
        <f>+'Simulation and  VaR'!H208/'Simulation and  VaR'!H207-1</f>
        <v>-1.5173410404624166E-2</v>
      </c>
      <c r="I195" s="8">
        <f>+'Simulation and  VaR'!I208/'Simulation and  VaR'!I207-1</f>
        <v>-5.8984000589839991E-2</v>
      </c>
      <c r="J195" s="8">
        <f>+'Simulation and  VaR'!J208/'Simulation and  VaR'!J207-1</f>
        <v>-5.6232427366447846E-2</v>
      </c>
      <c r="K195" s="8">
        <f>+'Simulation and  VaR'!K208/'Simulation and  VaR'!K207-1</f>
        <v>-1.6691147015622798E-3</v>
      </c>
      <c r="L195" s="8">
        <f>+'Simulation and  VaR'!L208/'Simulation and  VaR'!L207-1</f>
        <v>-6.7894424170414913E-3</v>
      </c>
      <c r="N195" s="28">
        <f t="shared" si="22"/>
        <v>-4.5412912458816651E-2</v>
      </c>
      <c r="O195" s="28">
        <f t="shared" si="23"/>
        <v>-1.2188526366261394E-2</v>
      </c>
      <c r="P195" s="28">
        <f t="shared" si="24"/>
        <v>-1.1985261635244097E-2</v>
      </c>
      <c r="Q195" s="28">
        <f t="shared" si="25"/>
        <v>-1.2505712558336674E-2</v>
      </c>
      <c r="R195" s="28">
        <f t="shared" si="26"/>
        <v>-1.28518411187618E-2</v>
      </c>
      <c r="S195" s="28">
        <f t="shared" si="27"/>
        <v>-8.8151701125144845E-3</v>
      </c>
      <c r="T195" s="28">
        <f t="shared" si="28"/>
        <v>-2.0516790449684571E-2</v>
      </c>
      <c r="U195" s="28">
        <f t="shared" si="29"/>
        <v>-7.1385766718877364E-2</v>
      </c>
      <c r="V195" s="28">
        <f t="shared" si="30"/>
        <v>-6.6461633338090131E-2</v>
      </c>
      <c r="W195" s="28">
        <f t="shared" si="31"/>
        <v>-1.0219941969086526E-4</v>
      </c>
      <c r="X195" s="28">
        <f t="shared" si="32"/>
        <v>-3.2652073032857849E-3</v>
      </c>
    </row>
    <row r="196" spans="2:24" x14ac:dyDescent="0.2">
      <c r="B196" s="8">
        <f>+'Simulation and  VaR'!B209/'Simulation and  VaR'!B208-1</f>
        <v>1.5282292675283138E-2</v>
      </c>
      <c r="C196" s="8">
        <f>+'Simulation and  VaR'!C209/'Simulation and  VaR'!C208-1</f>
        <v>1.2899316076530054E-2</v>
      </c>
      <c r="D196" s="8">
        <f>+'Simulation and  VaR'!D209/'Simulation and  VaR'!D208-1</f>
        <v>1.3050570962479524E-2</v>
      </c>
      <c r="E196" s="8">
        <f>+'Simulation and  VaR'!E209/'Simulation and  VaR'!E208-1</f>
        <v>9.5999999999998309E-3</v>
      </c>
      <c r="F196" s="8">
        <f>+'Simulation and  VaR'!F209/'Simulation and  VaR'!F208-1</f>
        <v>9.244992295839749E-3</v>
      </c>
      <c r="G196" s="8">
        <f>+'Simulation and  VaR'!G209/'Simulation and  VaR'!G208-1</f>
        <v>1.1135857461024301E-2</v>
      </c>
      <c r="H196" s="8">
        <f>+'Simulation and  VaR'!H209/'Simulation and  VaR'!H208-1</f>
        <v>1.7424798239178196E-2</v>
      </c>
      <c r="I196" s="8">
        <f>+'Simulation and  VaR'!I209/'Simulation and  VaR'!I208-1</f>
        <v>5.3853587192143948E-2</v>
      </c>
      <c r="J196" s="8">
        <f>+'Simulation and  VaR'!J209/'Simulation and  VaR'!J208-1</f>
        <v>1.6550810989739428E-3</v>
      </c>
      <c r="K196" s="8">
        <f>+'Simulation and  VaR'!K209/'Simulation and  VaR'!K208-1</f>
        <v>-2.1534140306293081E-2</v>
      </c>
      <c r="L196" s="8">
        <f>+'Simulation and  VaR'!L209/'Simulation and  VaR'!L208-1</f>
        <v>-6.622233615312334E-3</v>
      </c>
      <c r="N196" s="28">
        <f t="shared" si="22"/>
        <v>1.0761368182858085E-2</v>
      </c>
      <c r="O196" s="28">
        <f t="shared" si="23"/>
        <v>1.0382546057953461E-2</v>
      </c>
      <c r="P196" s="28">
        <f t="shared" si="24"/>
        <v>1.0758362639028581E-2</v>
      </c>
      <c r="Q196" s="28">
        <f t="shared" si="25"/>
        <v>7.3872407274905121E-3</v>
      </c>
      <c r="R196" s="28">
        <f t="shared" si="26"/>
        <v>7.0638828843949761E-3</v>
      </c>
      <c r="S196" s="28">
        <f t="shared" si="27"/>
        <v>8.9578554901026917E-3</v>
      </c>
      <c r="T196" s="28">
        <f t="shared" si="28"/>
        <v>1.2081418194117791E-2</v>
      </c>
      <c r="U196" s="28">
        <f t="shared" si="29"/>
        <v>4.1451821063106568E-2</v>
      </c>
      <c r="V196" s="28">
        <f t="shared" si="30"/>
        <v>-8.574124872668341E-3</v>
      </c>
      <c r="W196" s="28">
        <f t="shared" si="31"/>
        <v>-1.9967225024421668E-2</v>
      </c>
      <c r="X196" s="28">
        <f t="shared" si="32"/>
        <v>-3.0979985015566276E-3</v>
      </c>
    </row>
    <row r="197" spans="2:24" x14ac:dyDescent="0.2">
      <c r="B197" s="8">
        <f>+'Simulation and  VaR'!B210/'Simulation and  VaR'!B209-1</f>
        <v>2.7046324616394557E-2</v>
      </c>
      <c r="C197" s="8">
        <f>+'Simulation and  VaR'!C210/'Simulation and  VaR'!C209-1</f>
        <v>1.1925111931623933E-2</v>
      </c>
      <c r="D197" s="8">
        <f>+'Simulation and  VaR'!D210/'Simulation and  VaR'!D209-1</f>
        <v>1.2882447665056418E-2</v>
      </c>
      <c r="E197" s="8">
        <f>+'Simulation and  VaR'!E210/'Simulation and  VaR'!E209-1</f>
        <v>1.188589540412055E-2</v>
      </c>
      <c r="F197" s="8">
        <f>+'Simulation and  VaR'!F210/'Simulation and  VaR'!F209-1</f>
        <v>9.1603053435114212E-3</v>
      </c>
      <c r="G197" s="8">
        <f>+'Simulation and  VaR'!G210/'Simulation and  VaR'!G209-1</f>
        <v>1.0279001468428861E-2</v>
      </c>
      <c r="H197" s="8">
        <f>+'Simulation and  VaR'!H210/'Simulation and  VaR'!H209-1</f>
        <v>-8.8336037497745989E-3</v>
      </c>
      <c r="I197" s="8">
        <f>+'Simulation and  VaR'!I210/'Simulation and  VaR'!I209-1</f>
        <v>-5.3282446531684458E-2</v>
      </c>
      <c r="J197" s="8">
        <f>+'Simulation and  VaR'!J210/'Simulation and  VaR'!J209-1</f>
        <v>-3.3046926635822871E-2</v>
      </c>
      <c r="K197" s="8">
        <f>+'Simulation and  VaR'!K210/'Simulation and  VaR'!K209-1</f>
        <v>-7.8600232383295721E-3</v>
      </c>
      <c r="L197" s="8">
        <f>+'Simulation and  VaR'!L210/'Simulation and  VaR'!L209-1</f>
        <v>-3.4407122274311419E-3</v>
      </c>
      <c r="N197" s="28">
        <f t="shared" si="22"/>
        <v>2.2525400123969502E-2</v>
      </c>
      <c r="O197" s="28">
        <f t="shared" si="23"/>
        <v>9.4083419130473397E-3</v>
      </c>
      <c r="P197" s="28">
        <f t="shared" si="24"/>
        <v>1.0590239341605474E-2</v>
      </c>
      <c r="Q197" s="28">
        <f t="shared" si="25"/>
        <v>9.6731361316112312E-3</v>
      </c>
      <c r="R197" s="28">
        <f t="shared" si="26"/>
        <v>6.9791959320666484E-3</v>
      </c>
      <c r="S197" s="28">
        <f t="shared" si="27"/>
        <v>8.1009994975072518E-3</v>
      </c>
      <c r="T197" s="28">
        <f t="shared" si="28"/>
        <v>-1.4176983794835004E-2</v>
      </c>
      <c r="U197" s="28">
        <f t="shared" si="29"/>
        <v>-6.568421266072183E-2</v>
      </c>
      <c r="V197" s="28">
        <f t="shared" si="30"/>
        <v>-4.3276132607465156E-2</v>
      </c>
      <c r="W197" s="28">
        <f t="shared" si="31"/>
        <v>-6.2931079564581575E-3</v>
      </c>
      <c r="X197" s="28">
        <f t="shared" si="32"/>
        <v>8.352288632456446E-5</v>
      </c>
    </row>
    <row r="198" spans="2:24" x14ac:dyDescent="0.2">
      <c r="B198" s="8">
        <f>+'Simulation and  VaR'!B211/'Simulation and  VaR'!B210-1</f>
        <v>-1.0546261311172866E-2</v>
      </c>
      <c r="C198" s="8">
        <f>+'Simulation and  VaR'!C211/'Simulation and  VaR'!C210-1</f>
        <v>-1.3071632549487511E-2</v>
      </c>
      <c r="D198" s="8">
        <f>+'Simulation and  VaR'!D211/'Simulation and  VaR'!D210-1</f>
        <v>-2.941176470588247E-2</v>
      </c>
      <c r="E198" s="8">
        <f>+'Simulation and  VaR'!E211/'Simulation and  VaR'!E210-1</f>
        <v>-3.9154267815191268E-3</v>
      </c>
      <c r="F198" s="8">
        <f>+'Simulation and  VaR'!F211/'Simulation and  VaR'!F210-1</f>
        <v>-6.0514372163389396E-3</v>
      </c>
      <c r="G198" s="8">
        <f>+'Simulation and  VaR'!G211/'Simulation and  VaR'!G210-1</f>
        <v>-7.2674418604651292E-3</v>
      </c>
      <c r="H198" s="8">
        <f>+'Simulation and  VaR'!H211/'Simulation and  VaR'!H210-1</f>
        <v>-9.2154722929550514E-3</v>
      </c>
      <c r="I198" s="8">
        <f>+'Simulation and  VaR'!I211/'Simulation and  VaR'!I210-1</f>
        <v>-2.3219287453208004E-2</v>
      </c>
      <c r="J198" s="8">
        <f>+'Simulation and  VaR'!J211/'Simulation and  VaR'!J210-1</f>
        <v>-1.0252904989747069E-2</v>
      </c>
      <c r="K198" s="8">
        <f>+'Simulation and  VaR'!K211/'Simulation and  VaR'!K210-1</f>
        <v>-3.4651419123725602E-2</v>
      </c>
      <c r="L198" s="8">
        <f>+'Simulation and  VaR'!L211/'Simulation and  VaR'!L210-1</f>
        <v>1.2817746320832102E-2</v>
      </c>
      <c r="N198" s="28">
        <f t="shared" ref="N198:N254" si="33">B198-$B$256</f>
        <v>-1.5067185803597919E-2</v>
      </c>
      <c r="O198" s="28">
        <f t="shared" ref="O198:O254" si="34">C198-$C$256</f>
        <v>-1.5588402568064104E-2</v>
      </c>
      <c r="P198" s="28">
        <f t="shared" ref="P198:P254" si="35">D198-$D$256</f>
        <v>-3.1703973029333414E-2</v>
      </c>
      <c r="Q198" s="28">
        <f t="shared" ref="Q198:Q254" si="36">E198-$E$256</f>
        <v>-6.1281860540284457E-3</v>
      </c>
      <c r="R198" s="28">
        <f t="shared" ref="R198:R254" si="37">F198-$F$256</f>
        <v>-8.2325466277837125E-3</v>
      </c>
      <c r="S198" s="28">
        <f t="shared" ref="S198:S254" si="38">G198-$G$256</f>
        <v>-9.4454438313867385E-3</v>
      </c>
      <c r="T198" s="28">
        <f t="shared" ref="T198:T254" si="39">H198-$H$256</f>
        <v>-1.4558852338015457E-2</v>
      </c>
      <c r="U198" s="28">
        <f t="shared" ref="U198:U254" si="40">I198-$I$256</f>
        <v>-3.5621053582245384E-2</v>
      </c>
      <c r="V198" s="28">
        <f t="shared" ref="V198:V254" si="41">J198-$J$256</f>
        <v>-2.0482110961389355E-2</v>
      </c>
      <c r="W198" s="28">
        <f t="shared" ref="W198:W254" si="42">K198-$K$256</f>
        <v>-3.3084503841854185E-2</v>
      </c>
      <c r="X198" s="28">
        <f t="shared" ref="X198:X254" si="43">L198-$L$256</f>
        <v>1.6341981434587809E-2</v>
      </c>
    </row>
    <row r="199" spans="2:24" x14ac:dyDescent="0.2">
      <c r="B199" s="8">
        <f>+'Simulation and  VaR'!B212/'Simulation and  VaR'!B211-1</f>
        <v>2.1190029352823547E-2</v>
      </c>
      <c r="C199" s="8">
        <f>+'Simulation and  VaR'!C212/'Simulation and  VaR'!C211-1</f>
        <v>1.4321503481492082E-2</v>
      </c>
      <c r="D199" s="8">
        <f>+'Simulation and  VaR'!D212/'Simulation and  VaR'!D211-1</f>
        <v>-9.8280098280097983E-3</v>
      </c>
      <c r="E199" s="8">
        <f>+'Simulation and  VaR'!E212/'Simulation and  VaR'!E211-1</f>
        <v>-7.8616352201266171E-4</v>
      </c>
      <c r="F199" s="8">
        <f>+'Simulation and  VaR'!F212/'Simulation and  VaR'!F211-1</f>
        <v>-1.5220700152207556E-3</v>
      </c>
      <c r="G199" s="8">
        <f>+'Simulation and  VaR'!G212/'Simulation and  VaR'!G211-1</f>
        <v>-4.3923865300147247E-3</v>
      </c>
      <c r="H199" s="8">
        <f>+'Simulation and  VaR'!H212/'Simulation and  VaR'!H211-1</f>
        <v>-3.8856933055929521E-2</v>
      </c>
      <c r="I199" s="8">
        <f>+'Simulation and  VaR'!I212/'Simulation and  VaR'!I211-1</f>
        <v>5.8610709117221438E-2</v>
      </c>
      <c r="J199" s="8">
        <f>+'Simulation and  VaR'!J212/'Simulation and  VaR'!J211-1</f>
        <v>5.0069060773480611E-2</v>
      </c>
      <c r="K199" s="8">
        <f>+'Simulation and  VaR'!K212/'Simulation and  VaR'!K211-1</f>
        <v>6.3726539641761226E-2</v>
      </c>
      <c r="L199" s="8">
        <f>+'Simulation and  VaR'!L212/'Simulation and  VaR'!L211-1</f>
        <v>-5.2837906937105439E-3</v>
      </c>
      <c r="N199" s="28">
        <f t="shared" si="33"/>
        <v>1.6669104860398493E-2</v>
      </c>
      <c r="O199" s="28">
        <f t="shared" si="34"/>
        <v>1.1804733462915488E-2</v>
      </c>
      <c r="P199" s="28">
        <f t="shared" si="35"/>
        <v>-1.2120218151460742E-2</v>
      </c>
      <c r="Q199" s="28">
        <f t="shared" si="36"/>
        <v>-2.9989227945219801E-3</v>
      </c>
      <c r="R199" s="28">
        <f t="shared" si="37"/>
        <v>-3.7031794266655289E-3</v>
      </c>
      <c r="S199" s="28">
        <f t="shared" si="38"/>
        <v>-6.570388500936334E-3</v>
      </c>
      <c r="T199" s="28">
        <f t="shared" si="39"/>
        <v>-4.420031310098993E-2</v>
      </c>
      <c r="U199" s="28">
        <f t="shared" si="40"/>
        <v>4.6208942988184058E-2</v>
      </c>
      <c r="V199" s="28">
        <f t="shared" si="41"/>
        <v>3.9839854801838326E-2</v>
      </c>
      <c r="W199" s="28">
        <f t="shared" si="42"/>
        <v>6.5293454923632643E-2</v>
      </c>
      <c r="X199" s="28">
        <f t="shared" si="43"/>
        <v>-1.7595555799548375E-3</v>
      </c>
    </row>
    <row r="200" spans="2:24" x14ac:dyDescent="0.2">
      <c r="B200" s="8">
        <f>+'Simulation and  VaR'!B213/'Simulation and  VaR'!B212-1</f>
        <v>4.8308205299679496E-2</v>
      </c>
      <c r="C200" s="8">
        <f>+'Simulation and  VaR'!C213/'Simulation and  VaR'!C212-1</f>
        <v>4.0244803392442963E-2</v>
      </c>
      <c r="D200" s="8">
        <f>+'Simulation and  VaR'!D213/'Simulation and  VaR'!D212-1</f>
        <v>4.0529363110008321E-2</v>
      </c>
      <c r="E200" s="8">
        <f>+'Simulation and  VaR'!E213/'Simulation and  VaR'!E212-1</f>
        <v>4.0912667191188135E-2</v>
      </c>
      <c r="F200" s="8">
        <f>+'Simulation and  VaR'!F213/'Simulation and  VaR'!F212-1</f>
        <v>3.2774390243902385E-2</v>
      </c>
      <c r="G200" s="8">
        <f>+'Simulation and  VaR'!G213/'Simulation and  VaR'!G212-1</f>
        <v>2.941176470588247E-2</v>
      </c>
      <c r="H200" s="8">
        <f>+'Simulation and  VaR'!H213/'Simulation and  VaR'!H212-1</f>
        <v>1.349716686827529E-2</v>
      </c>
      <c r="I200" s="8">
        <f>+'Simulation and  VaR'!I213/'Simulation and  VaR'!I212-1</f>
        <v>-1.7088174982911819E-2</v>
      </c>
      <c r="J200" s="8">
        <f>+'Simulation and  VaR'!J213/'Simulation and  VaR'!J212-1</f>
        <v>3.2883919763235792E-3</v>
      </c>
      <c r="K200" s="8">
        <f>+'Simulation and  VaR'!K213/'Simulation and  VaR'!K212-1</f>
        <v>-3.5556151885147047E-2</v>
      </c>
      <c r="L200" s="8">
        <f>+'Simulation and  VaR'!L213/'Simulation and  VaR'!L212-1</f>
        <v>-3.7183002056202952E-2</v>
      </c>
      <c r="N200" s="28">
        <f t="shared" si="33"/>
        <v>4.3787280807254442E-2</v>
      </c>
      <c r="O200" s="28">
        <f t="shared" si="34"/>
        <v>3.772803337386637E-2</v>
      </c>
      <c r="P200" s="28">
        <f t="shared" si="35"/>
        <v>3.8237154786557377E-2</v>
      </c>
      <c r="Q200" s="28">
        <f t="shared" si="36"/>
        <v>3.8699907918678819E-2</v>
      </c>
      <c r="R200" s="28">
        <f t="shared" si="37"/>
        <v>3.059328083245761E-2</v>
      </c>
      <c r="S200" s="28">
        <f t="shared" si="38"/>
        <v>2.7233762734960861E-2</v>
      </c>
      <c r="T200" s="28">
        <f t="shared" si="39"/>
        <v>8.1537868232148848E-3</v>
      </c>
      <c r="U200" s="28">
        <f t="shared" si="40"/>
        <v>-2.9489941111949199E-2</v>
      </c>
      <c r="V200" s="28">
        <f t="shared" si="41"/>
        <v>-6.9408139953187047E-3</v>
      </c>
      <c r="W200" s="28">
        <f t="shared" si="42"/>
        <v>-3.398923660327563E-2</v>
      </c>
      <c r="X200" s="28">
        <f t="shared" si="43"/>
        <v>-3.3658766942447245E-2</v>
      </c>
    </row>
    <row r="201" spans="2:24" x14ac:dyDescent="0.2">
      <c r="B201" s="8">
        <f>+'Simulation and  VaR'!B214/'Simulation and  VaR'!B213-1</f>
        <v>1.9335033993814088E-2</v>
      </c>
      <c r="C201" s="8">
        <f>+'Simulation and  VaR'!C214/'Simulation and  VaR'!C213-1</f>
        <v>2.5758246081470926E-2</v>
      </c>
      <c r="D201" s="8">
        <f>+'Simulation and  VaR'!D214/'Simulation and  VaR'!D213-1</f>
        <v>1.9077901430842648E-2</v>
      </c>
      <c r="E201" s="8">
        <f>+'Simulation and  VaR'!E214/'Simulation and  VaR'!E213-1</f>
        <v>1.9652305366591127E-2</v>
      </c>
      <c r="F201" s="8">
        <f>+'Simulation and  VaR'!F214/'Simulation and  VaR'!F213-1</f>
        <v>1.6974169741697409E-2</v>
      </c>
      <c r="G201" s="8">
        <f>+'Simulation and  VaR'!G214/'Simulation and  VaR'!G213-1</f>
        <v>2.2857142857142909E-2</v>
      </c>
      <c r="H201" s="8">
        <f>+'Simulation and  VaR'!H214/'Simulation and  VaR'!H213-1</f>
        <v>5.4651674100132386E-3</v>
      </c>
      <c r="I201" s="8">
        <f>+'Simulation and  VaR'!I214/'Simulation and  VaR'!I213-1</f>
        <v>-3.2838819347859705E-2</v>
      </c>
      <c r="J201" s="8">
        <f>+'Simulation and  VaR'!J214/'Simulation and  VaR'!J213-1</f>
        <v>6.555227794165841E-3</v>
      </c>
      <c r="K201" s="8">
        <f>+'Simulation and  VaR'!K214/'Simulation and  VaR'!K213-1</f>
        <v>-2.7476349471341033E-2</v>
      </c>
      <c r="L201" s="8">
        <f>+'Simulation and  VaR'!L214/'Simulation and  VaR'!L213-1</f>
        <v>1.0010678056593614E-2</v>
      </c>
      <c r="N201" s="28">
        <f t="shared" si="33"/>
        <v>1.4814109501389035E-2</v>
      </c>
      <c r="O201" s="28">
        <f t="shared" si="34"/>
        <v>2.3241476062894333E-2</v>
      </c>
      <c r="P201" s="28">
        <f t="shared" si="35"/>
        <v>1.6785693107391704E-2</v>
      </c>
      <c r="Q201" s="28">
        <f t="shared" si="36"/>
        <v>1.7439546094081809E-2</v>
      </c>
      <c r="R201" s="28">
        <f t="shared" si="37"/>
        <v>1.4793060330252636E-2</v>
      </c>
      <c r="S201" s="28">
        <f t="shared" si="38"/>
        <v>2.06791408862213E-2</v>
      </c>
      <c r="T201" s="28">
        <f t="shared" si="39"/>
        <v>1.2178736495283352E-4</v>
      </c>
      <c r="U201" s="28">
        <f t="shared" si="40"/>
        <v>-4.5240585476897084E-2</v>
      </c>
      <c r="V201" s="28">
        <f t="shared" si="41"/>
        <v>-3.6739781774764429E-3</v>
      </c>
      <c r="W201" s="28">
        <f t="shared" si="42"/>
        <v>-2.5909434189469619E-2</v>
      </c>
      <c r="X201" s="28">
        <f t="shared" si="43"/>
        <v>1.3534913170349321E-2</v>
      </c>
    </row>
    <row r="202" spans="2:24" x14ac:dyDescent="0.2">
      <c r="B202" s="8">
        <f>+'Simulation and  VaR'!B215/'Simulation and  VaR'!B214-1</f>
        <v>1.4519400981304997E-2</v>
      </c>
      <c r="C202" s="8">
        <f>+'Simulation and  VaR'!C215/'Simulation and  VaR'!C214-1</f>
        <v>6.1041357160663834E-2</v>
      </c>
      <c r="D202" s="8">
        <f>+'Simulation and  VaR'!D215/'Simulation and  VaR'!D214-1</f>
        <v>3.6661466458658198E-2</v>
      </c>
      <c r="E202" s="8">
        <f>+'Simulation and  VaR'!E215/'Simulation and  VaR'!E214-1</f>
        <v>4.5959970348406154E-2</v>
      </c>
      <c r="F202" s="8">
        <f>+'Simulation and  VaR'!F215/'Simulation and  VaR'!F214-1</f>
        <v>4.3541364296081353E-2</v>
      </c>
      <c r="G202" s="8">
        <f>+'Simulation and  VaR'!G215/'Simulation and  VaR'!G214-1</f>
        <v>3.0027932960893899E-2</v>
      </c>
      <c r="H202" s="8">
        <f>+'Simulation and  VaR'!H215/'Simulation and  VaR'!H214-1</f>
        <v>-5.935274272147939E-2</v>
      </c>
      <c r="I202" s="8">
        <f>+'Simulation and  VaR'!I215/'Simulation and  VaR'!I214-1</f>
        <v>2.4633165561503079E-2</v>
      </c>
      <c r="J202" s="8">
        <f>+'Simulation and  VaR'!J215/'Simulation and  VaR'!J214-1</f>
        <v>-1.6281341582546349E-2</v>
      </c>
      <c r="K202" s="8">
        <f>+'Simulation and  VaR'!K215/'Simulation and  VaR'!K214-1</f>
        <v>-8.9407052428295275E-3</v>
      </c>
      <c r="L202" s="8">
        <f>+'Simulation and  VaR'!L215/'Simulation and  VaR'!L214-1</f>
        <v>2.0175322673010143E-2</v>
      </c>
      <c r="N202" s="28">
        <f t="shared" si="33"/>
        <v>9.9984764888799444E-3</v>
      </c>
      <c r="O202" s="28">
        <f t="shared" si="34"/>
        <v>5.8524587142087241E-2</v>
      </c>
      <c r="P202" s="28">
        <f t="shared" si="35"/>
        <v>3.4369258135207255E-2</v>
      </c>
      <c r="Q202" s="28">
        <f t="shared" si="36"/>
        <v>4.3747211075896839E-2</v>
      </c>
      <c r="R202" s="28">
        <f t="shared" si="37"/>
        <v>4.1360254884636578E-2</v>
      </c>
      <c r="S202" s="28">
        <f t="shared" si="38"/>
        <v>2.784993098997229E-2</v>
      </c>
      <c r="T202" s="28">
        <f t="shared" si="39"/>
        <v>-6.4696122766539799E-2</v>
      </c>
      <c r="U202" s="28">
        <f t="shared" si="40"/>
        <v>1.2231399432465699E-2</v>
      </c>
      <c r="V202" s="28">
        <f t="shared" si="41"/>
        <v>-2.6510547554188635E-2</v>
      </c>
      <c r="W202" s="28">
        <f t="shared" si="42"/>
        <v>-7.3737899609581129E-3</v>
      </c>
      <c r="X202" s="28">
        <f t="shared" si="43"/>
        <v>2.369955778676585E-2</v>
      </c>
    </row>
    <row r="203" spans="2:24" x14ac:dyDescent="0.2">
      <c r="B203" s="8">
        <f>+'Simulation and  VaR'!B216/'Simulation and  VaR'!B215-1</f>
        <v>3.5381529725342364E-3</v>
      </c>
      <c r="C203" s="8">
        <f>+'Simulation and  VaR'!C216/'Simulation and  VaR'!C215-1</f>
        <v>1.1493029173754055E-2</v>
      </c>
      <c r="D203" s="8">
        <f>+'Simulation and  VaR'!D216/'Simulation and  VaR'!D215-1</f>
        <v>2.0316027088036259E-2</v>
      </c>
      <c r="E203" s="8">
        <f>+'Simulation and  VaR'!E216/'Simulation and  VaR'!E215-1</f>
        <v>1.6300496102055417E-2</v>
      </c>
      <c r="F203" s="8">
        <f>+'Simulation and  VaR'!F216/'Simulation and  VaR'!F215-1</f>
        <v>2.0166898470097339E-2</v>
      </c>
      <c r="G203" s="8">
        <f>+'Simulation and  VaR'!G216/'Simulation and  VaR'!G215-1</f>
        <v>2.1016949152542486E-2</v>
      </c>
      <c r="H203" s="8">
        <f>+'Simulation and  VaR'!H216/'Simulation and  VaR'!H215-1</f>
        <v>1.7468119022316708E-2</v>
      </c>
      <c r="I203" s="8">
        <f>+'Simulation and  VaR'!I216/'Simulation and  VaR'!I215-1</f>
        <v>-2.9239006133693679E-2</v>
      </c>
      <c r="J203" s="8">
        <f>+'Simulation and  VaR'!J216/'Simulation and  VaR'!J215-1</f>
        <v>1.8205892088712261E-2</v>
      </c>
      <c r="K203" s="8">
        <f>+'Simulation and  VaR'!K216/'Simulation and  VaR'!K215-1</f>
        <v>-2.0207852193995457E-2</v>
      </c>
      <c r="L203" s="8">
        <f>+'Simulation and  VaR'!L216/'Simulation and  VaR'!L215-1</f>
        <v>2.4698821192624898E-2</v>
      </c>
      <c r="N203" s="28">
        <f t="shared" si="33"/>
        <v>-9.827715198908165E-4</v>
      </c>
      <c r="O203" s="28">
        <f t="shared" si="34"/>
        <v>8.9762591551774615E-3</v>
      </c>
      <c r="P203" s="28">
        <f t="shared" si="35"/>
        <v>1.8023818764585316E-2</v>
      </c>
      <c r="Q203" s="28">
        <f t="shared" si="36"/>
        <v>1.4087736829546098E-2</v>
      </c>
      <c r="R203" s="28">
        <f t="shared" si="37"/>
        <v>1.7985789058652564E-2</v>
      </c>
      <c r="S203" s="28">
        <f t="shared" si="38"/>
        <v>1.8838947181620876E-2</v>
      </c>
      <c r="T203" s="28">
        <f t="shared" si="39"/>
        <v>1.2124738977256303E-2</v>
      </c>
      <c r="U203" s="28">
        <f t="shared" si="40"/>
        <v>-4.1640772262731059E-2</v>
      </c>
      <c r="V203" s="28">
        <f t="shared" si="41"/>
        <v>7.9766861170699772E-3</v>
      </c>
      <c r="W203" s="28">
        <f t="shared" si="42"/>
        <v>-1.8640936912124043E-2</v>
      </c>
      <c r="X203" s="28">
        <f t="shared" si="43"/>
        <v>2.8223056306380605E-2</v>
      </c>
    </row>
    <row r="204" spans="2:24" x14ac:dyDescent="0.2">
      <c r="B204" s="8">
        <f>+'Simulation and  VaR'!B217/'Simulation and  VaR'!B216-1</f>
        <v>2.5673604959466134E-2</v>
      </c>
      <c r="C204" s="8">
        <f>+'Simulation and  VaR'!C217/'Simulation and  VaR'!C216-1</f>
        <v>-1.4770375042580497E-2</v>
      </c>
      <c r="D204" s="8">
        <f>+'Simulation and  VaR'!D217/'Simulation and  VaR'!D216-1</f>
        <v>-8.1120943952803781E-3</v>
      </c>
      <c r="E204" s="8">
        <f>+'Simulation and  VaR'!E217/'Simulation and  VaR'!E216-1</f>
        <v>-1.4644351464435212E-2</v>
      </c>
      <c r="F204" s="8">
        <f>+'Simulation and  VaR'!F217/'Simulation and  VaR'!F216-1</f>
        <v>-6.1349693251533388E-3</v>
      </c>
      <c r="G204" s="8">
        <f>+'Simulation and  VaR'!G217/'Simulation and  VaR'!G216-1</f>
        <v>6.6401062416998613E-3</v>
      </c>
      <c r="H204" s="8">
        <f>+'Simulation and  VaR'!H217/'Simulation and  VaR'!H216-1</f>
        <v>-1.645015993211052E-2</v>
      </c>
      <c r="I204" s="8">
        <f>+'Simulation and  VaR'!I217/'Simulation and  VaR'!I216-1</f>
        <v>-8.6664346336108866E-2</v>
      </c>
      <c r="J204" s="8">
        <f>+'Simulation and  VaR'!J217/'Simulation and  VaR'!J216-1</f>
        <v>-3.9011703511053319E-2</v>
      </c>
      <c r="K204" s="8">
        <f>+'Simulation and  VaR'!K217/'Simulation and  VaR'!K216-1</f>
        <v>-3.697701826753097E-2</v>
      </c>
      <c r="L204" s="8">
        <f>+'Simulation and  VaR'!L217/'Simulation and  VaR'!L216-1</f>
        <v>3.3711179469891661E-2</v>
      </c>
      <c r="N204" s="28">
        <f t="shared" si="33"/>
        <v>2.115268046704108E-2</v>
      </c>
      <c r="O204" s="28">
        <f t="shared" si="34"/>
        <v>-1.728714506115709E-2</v>
      </c>
      <c r="P204" s="28">
        <f t="shared" si="35"/>
        <v>-1.0404302718731322E-2</v>
      </c>
      <c r="Q204" s="28">
        <f t="shared" si="36"/>
        <v>-1.6857110736944531E-2</v>
      </c>
      <c r="R204" s="28">
        <f t="shared" si="37"/>
        <v>-8.3160787365981117E-3</v>
      </c>
      <c r="S204" s="28">
        <f t="shared" si="38"/>
        <v>4.462104270778252E-3</v>
      </c>
      <c r="T204" s="28">
        <f t="shared" si="39"/>
        <v>-2.1793539977170925E-2</v>
      </c>
      <c r="U204" s="28">
        <f t="shared" si="40"/>
        <v>-9.9066112465146239E-2</v>
      </c>
      <c r="V204" s="28">
        <f t="shared" si="41"/>
        <v>-4.9240909482695605E-2</v>
      </c>
      <c r="W204" s="28">
        <f t="shared" si="42"/>
        <v>-3.5410102985659553E-2</v>
      </c>
      <c r="X204" s="28">
        <f t="shared" si="43"/>
        <v>3.7235414583647368E-2</v>
      </c>
    </row>
    <row r="205" spans="2:24" x14ac:dyDescent="0.2">
      <c r="B205" s="8">
        <f>+'Simulation and  VaR'!B218/'Simulation and  VaR'!B217-1</f>
        <v>3.5625194026468687E-2</v>
      </c>
      <c r="C205" s="8">
        <f>+'Simulation and  VaR'!C218/'Simulation and  VaR'!C217-1</f>
        <v>-4.8330510332879384E-2</v>
      </c>
      <c r="D205" s="8">
        <f>+'Simulation and  VaR'!D218/'Simulation and  VaR'!D217-1</f>
        <v>-4.2379182156133899E-2</v>
      </c>
      <c r="E205" s="8">
        <f>+'Simulation and  VaR'!E218/'Simulation and  VaR'!E217-1</f>
        <v>-4.6001415428166936E-2</v>
      </c>
      <c r="F205" s="8">
        <f>+'Simulation and  VaR'!F218/'Simulation and  VaR'!F217-1</f>
        <v>-3.0178326474622708E-2</v>
      </c>
      <c r="G205" s="8">
        <f>+'Simulation and  VaR'!G218/'Simulation and  VaR'!G217-1</f>
        <v>-3.4300791556728161E-2</v>
      </c>
      <c r="H205" s="8">
        <f>+'Simulation and  VaR'!H218/'Simulation and  VaR'!H217-1</f>
        <v>0.10632508130351104</v>
      </c>
      <c r="I205" s="8">
        <f>+'Simulation and  VaR'!I218/'Simulation and  VaR'!I217-1</f>
        <v>2.0138359617752233E-2</v>
      </c>
      <c r="J205" s="8">
        <f>+'Simulation and  VaR'!J218/'Simulation and  VaR'!J217-1</f>
        <v>-5.7510148849796994E-2</v>
      </c>
      <c r="K205" s="8">
        <f>+'Simulation and  VaR'!K218/'Simulation and  VaR'!K217-1</f>
        <v>1.5297537096525815E-4</v>
      </c>
      <c r="L205" s="8">
        <f>+'Simulation and  VaR'!L218/'Simulation and  VaR'!L217-1</f>
        <v>-1.3860013860013898E-2</v>
      </c>
      <c r="N205" s="28">
        <f t="shared" si="33"/>
        <v>3.1104269534043633E-2</v>
      </c>
      <c r="O205" s="28">
        <f t="shared" si="34"/>
        <v>-5.0847280351455977E-2</v>
      </c>
      <c r="P205" s="28">
        <f t="shared" si="35"/>
        <v>-4.4671390479584842E-2</v>
      </c>
      <c r="Q205" s="28">
        <f t="shared" si="36"/>
        <v>-4.8214174700676252E-2</v>
      </c>
      <c r="R205" s="28">
        <f t="shared" si="37"/>
        <v>-3.2359435886067482E-2</v>
      </c>
      <c r="S205" s="28">
        <f t="shared" si="38"/>
        <v>-3.6478793527649767E-2</v>
      </c>
      <c r="T205" s="28">
        <f t="shared" si="39"/>
        <v>0.10098170125845063</v>
      </c>
      <c r="U205" s="28">
        <f t="shared" si="40"/>
        <v>7.7365934887148533E-3</v>
      </c>
      <c r="V205" s="28">
        <f t="shared" si="41"/>
        <v>-6.7739354821439279E-2</v>
      </c>
      <c r="W205" s="28">
        <f t="shared" si="42"/>
        <v>1.7198906528366727E-3</v>
      </c>
      <c r="X205" s="28">
        <f t="shared" si="43"/>
        <v>-1.0335778746258191E-2</v>
      </c>
    </row>
    <row r="206" spans="2:24" x14ac:dyDescent="0.2">
      <c r="B206" s="8">
        <f>+'Simulation and  VaR'!B219/'Simulation and  VaR'!B218-1</f>
        <v>-9.5604916861614653E-3</v>
      </c>
      <c r="C206" s="8">
        <f>+'Simulation and  VaR'!C219/'Simulation and  VaR'!C218-1</f>
        <v>-1.5201481669756323E-2</v>
      </c>
      <c r="D206" s="8">
        <f>+'Simulation and  VaR'!D219/'Simulation and  VaR'!D218-1</f>
        <v>-1.6304347826086918E-2</v>
      </c>
      <c r="E206" s="8">
        <f>+'Simulation and  VaR'!E219/'Simulation and  VaR'!E218-1</f>
        <v>-1.4836795252225587E-2</v>
      </c>
      <c r="F206" s="8">
        <f>+'Simulation and  VaR'!F219/'Simulation and  VaR'!F218-1</f>
        <v>-1.3437057991513512E-2</v>
      </c>
      <c r="G206" s="8">
        <f>+'Simulation and  VaR'!G219/'Simulation and  VaR'!G218-1</f>
        <v>-1.9125683060109422E-2</v>
      </c>
      <c r="H206" s="8">
        <f>+'Simulation and  VaR'!H219/'Simulation and  VaR'!H218-1</f>
        <v>-3.4795128681984755E-3</v>
      </c>
      <c r="I206" s="8">
        <f>+'Simulation and  VaR'!I219/'Simulation and  VaR'!I218-1</f>
        <v>-1.2212292750208298E-2</v>
      </c>
      <c r="J206" s="8">
        <f>+'Simulation and  VaR'!J219/'Simulation and  VaR'!J218-1</f>
        <v>6.8198133524766558E-2</v>
      </c>
      <c r="K206" s="8">
        <f>+'Simulation and  VaR'!K219/'Simulation and  VaR'!K218-1</f>
        <v>-5.620985010706625E-2</v>
      </c>
      <c r="L206" s="8">
        <f>+'Simulation and  VaR'!L219/'Simulation and  VaR'!L218-1</f>
        <v>2.0668843784878765E-2</v>
      </c>
      <c r="N206" s="28">
        <f t="shared" si="33"/>
        <v>-1.4081416178586518E-2</v>
      </c>
      <c r="O206" s="28">
        <f t="shared" si="34"/>
        <v>-1.7718251688332916E-2</v>
      </c>
      <c r="P206" s="28">
        <f t="shared" si="35"/>
        <v>-1.8596556149537861E-2</v>
      </c>
      <c r="Q206" s="28">
        <f t="shared" si="36"/>
        <v>-1.7049554524734906E-2</v>
      </c>
      <c r="R206" s="28">
        <f t="shared" si="37"/>
        <v>-1.5618167402958285E-2</v>
      </c>
      <c r="S206" s="28">
        <f t="shared" si="38"/>
        <v>-2.1303685031031031E-2</v>
      </c>
      <c r="T206" s="28">
        <f t="shared" si="39"/>
        <v>-8.8228929132588806E-3</v>
      </c>
      <c r="U206" s="28">
        <f t="shared" si="40"/>
        <v>-2.4614058879245677E-2</v>
      </c>
      <c r="V206" s="28">
        <f t="shared" si="41"/>
        <v>5.7968927553124272E-2</v>
      </c>
      <c r="W206" s="28">
        <f t="shared" si="42"/>
        <v>-5.4642934825194833E-2</v>
      </c>
      <c r="X206" s="28">
        <f t="shared" si="43"/>
        <v>2.4193078898634472E-2</v>
      </c>
    </row>
    <row r="207" spans="2:24" x14ac:dyDescent="0.2">
      <c r="B207" s="8">
        <f>+'Simulation and  VaR'!B220/'Simulation and  VaR'!B219-1</f>
        <v>-6.2436878408409835E-2</v>
      </c>
      <c r="C207" s="8">
        <f>+'Simulation and  VaR'!C220/'Simulation and  VaR'!C219-1</f>
        <v>-2.8898721813859329E-2</v>
      </c>
      <c r="D207" s="8">
        <f>+'Simulation and  VaR'!D220/'Simulation and  VaR'!D219-1</f>
        <v>-2.3677979479084232E-3</v>
      </c>
      <c r="E207" s="8">
        <f>+'Simulation and  VaR'!E220/'Simulation and  VaR'!E219-1</f>
        <v>-1.2048192771084376E-2</v>
      </c>
      <c r="F207" s="8">
        <f>+'Simulation and  VaR'!F220/'Simulation and  VaR'!F219-1</f>
        <v>-2.3655913978494647E-2</v>
      </c>
      <c r="G207" s="8">
        <f>+'Simulation and  VaR'!G220/'Simulation and  VaR'!G219-1</f>
        <v>-2.8551532033426197E-2</v>
      </c>
      <c r="H207" s="8">
        <f>+'Simulation and  VaR'!H220/'Simulation and  VaR'!H219-1</f>
        <v>-6.0201071579002452E-5</v>
      </c>
      <c r="I207" s="8">
        <f>+'Simulation and  VaR'!I220/'Simulation and  VaR'!I219-1</f>
        <v>-2.9090062834535746E-2</v>
      </c>
      <c r="J207" s="8">
        <f>+'Simulation and  VaR'!J220/'Simulation and  VaR'!J219-1</f>
        <v>-1.6801075268817467E-3</v>
      </c>
      <c r="K207" s="8">
        <f>+'Simulation and  VaR'!K220/'Simulation and  VaR'!K219-1</f>
        <v>-1.2559760149096544E-2</v>
      </c>
      <c r="L207" s="8">
        <f>+'Simulation and  VaR'!L220/'Simulation and  VaR'!L219-1</f>
        <v>-4.8600704710218823E-3</v>
      </c>
      <c r="N207" s="28">
        <f t="shared" si="33"/>
        <v>-6.695780290083489E-2</v>
      </c>
      <c r="O207" s="28">
        <f t="shared" si="34"/>
        <v>-3.1415491832435923E-2</v>
      </c>
      <c r="P207" s="28">
        <f t="shared" si="35"/>
        <v>-4.6600062713593668E-3</v>
      </c>
      <c r="Q207" s="28">
        <f t="shared" si="36"/>
        <v>-1.4260952043593695E-2</v>
      </c>
      <c r="R207" s="28">
        <f t="shared" si="37"/>
        <v>-2.5837023389939422E-2</v>
      </c>
      <c r="S207" s="28">
        <f t="shared" si="38"/>
        <v>-3.0729534004347806E-2</v>
      </c>
      <c r="T207" s="28">
        <f t="shared" si="39"/>
        <v>-5.4035811166394075E-3</v>
      </c>
      <c r="U207" s="28">
        <f t="shared" si="40"/>
        <v>-4.1491828963573125E-2</v>
      </c>
      <c r="V207" s="28">
        <f t="shared" si="41"/>
        <v>-1.1909313498524031E-2</v>
      </c>
      <c r="W207" s="28">
        <f t="shared" si="42"/>
        <v>-1.099284486722513E-2</v>
      </c>
      <c r="X207" s="28">
        <f t="shared" si="43"/>
        <v>-1.3358353572661759E-3</v>
      </c>
    </row>
    <row r="208" spans="2:24" x14ac:dyDescent="0.2">
      <c r="B208" s="8">
        <f>+'Simulation and  VaR'!B221/'Simulation and  VaR'!B220-1</f>
        <v>-0.11830806009483252</v>
      </c>
      <c r="C208" s="8">
        <f>+'Simulation and  VaR'!C221/'Simulation and  VaR'!C220-1</f>
        <v>-4.8299179320081098E-2</v>
      </c>
      <c r="D208" s="8">
        <f>+'Simulation and  VaR'!D221/'Simulation and  VaR'!D220-1</f>
        <v>-2.6898734177215333E-2</v>
      </c>
      <c r="E208" s="8">
        <f>+'Simulation and  VaR'!E221/'Simulation and  VaR'!E220-1</f>
        <v>-3.4298780487804881E-2</v>
      </c>
      <c r="F208" s="8">
        <f>+'Simulation and  VaR'!F221/'Simulation and  VaR'!F220-1</f>
        <v>-3.8179148311306865E-2</v>
      </c>
      <c r="G208" s="8">
        <f>+'Simulation and  VaR'!G221/'Simulation and  VaR'!G220-1</f>
        <v>-3.2974910394265144E-2</v>
      </c>
      <c r="H208" s="8">
        <f>+'Simulation and  VaR'!H221/'Simulation and  VaR'!H220-1</f>
        <v>-1.5111378687537536E-2</v>
      </c>
      <c r="I208" s="8">
        <f>+'Simulation and  VaR'!I221/'Simulation and  VaR'!I220-1</f>
        <v>-1.3482742090124678E-2</v>
      </c>
      <c r="J208" s="8">
        <f>+'Simulation and  VaR'!J221/'Simulation and  VaR'!J220-1</f>
        <v>-3.1975765735442585E-2</v>
      </c>
      <c r="K208" s="8">
        <f>+'Simulation and  VaR'!K221/'Simulation and  VaR'!K220-1</f>
        <v>-1.7643197111439246E-2</v>
      </c>
      <c r="L208" s="8">
        <f>+'Simulation and  VaR'!L221/'Simulation and  VaR'!L220-1</f>
        <v>7.3257091693459397E-3</v>
      </c>
      <c r="N208" s="28">
        <f t="shared" si="33"/>
        <v>-0.12282898458725758</v>
      </c>
      <c r="O208" s="28">
        <f t="shared" si="34"/>
        <v>-5.0815949338657691E-2</v>
      </c>
      <c r="P208" s="28">
        <f t="shared" si="35"/>
        <v>-2.9190942500666277E-2</v>
      </c>
      <c r="Q208" s="28">
        <f t="shared" si="36"/>
        <v>-3.6511539760314196E-2</v>
      </c>
      <c r="R208" s="28">
        <f t="shared" si="37"/>
        <v>-4.036025772275164E-2</v>
      </c>
      <c r="S208" s="28">
        <f t="shared" si="38"/>
        <v>-3.515291236518675E-2</v>
      </c>
      <c r="T208" s="28">
        <f t="shared" si="39"/>
        <v>-2.0454758732597941E-2</v>
      </c>
      <c r="U208" s="28">
        <f t="shared" si="40"/>
        <v>-2.5884508219162057E-2</v>
      </c>
      <c r="V208" s="28">
        <f t="shared" si="41"/>
        <v>-4.2204971707084871E-2</v>
      </c>
      <c r="W208" s="28">
        <f t="shared" si="42"/>
        <v>-1.6076281829567832E-2</v>
      </c>
      <c r="X208" s="28">
        <f t="shared" si="43"/>
        <v>1.0849944283101647E-2</v>
      </c>
    </row>
    <row r="209" spans="2:24" x14ac:dyDescent="0.2">
      <c r="B209" s="8">
        <f>+'Simulation and  VaR'!B222/'Simulation and  VaR'!B221-1</f>
        <v>-6.527869089431737E-2</v>
      </c>
      <c r="C209" s="8">
        <f>+'Simulation and  VaR'!C222/'Simulation and  VaR'!C221-1</f>
        <v>-6.3139001272035644E-3</v>
      </c>
      <c r="D209" s="8">
        <f>+'Simulation and  VaR'!D222/'Simulation and  VaR'!D221-1</f>
        <v>-1.300813008130064E-2</v>
      </c>
      <c r="E209" s="8">
        <f>+'Simulation and  VaR'!E222/'Simulation and  VaR'!E221-1</f>
        <v>-1.2628255722178405E-2</v>
      </c>
      <c r="F209" s="8">
        <f>+'Simulation and  VaR'!F222/'Simulation and  VaR'!F221-1</f>
        <v>-1.2977099236641254E-2</v>
      </c>
      <c r="G209" s="8">
        <f>+'Simulation and  VaR'!G222/'Simulation and  VaR'!G221-1</f>
        <v>-5.9303187546330127E-3</v>
      </c>
      <c r="H209" s="8">
        <f>+'Simulation and  VaR'!H222/'Simulation and  VaR'!H221-1</f>
        <v>2.2373005684944047E-2</v>
      </c>
      <c r="I209" s="8">
        <f>+'Simulation and  VaR'!I222/'Simulation and  VaR'!I221-1</f>
        <v>-6.1501548927898941E-2</v>
      </c>
      <c r="J209" s="8">
        <f>+'Simulation and  VaR'!J222/'Simulation and  VaR'!J221-1</f>
        <v>-4.8678720445062496E-2</v>
      </c>
      <c r="K209" s="8">
        <f>+'Simulation and  VaR'!K222/'Simulation and  VaR'!K221-1</f>
        <v>-3.2578731935510863E-2</v>
      </c>
      <c r="L209" s="8">
        <f>+'Simulation and  VaR'!L222/'Simulation and  VaR'!L221-1</f>
        <v>1.6564987273241405E-2</v>
      </c>
      <c r="N209" s="28">
        <f t="shared" si="33"/>
        <v>-6.9799615386742425E-2</v>
      </c>
      <c r="O209" s="28">
        <f t="shared" si="34"/>
        <v>-8.8306701457801576E-3</v>
      </c>
      <c r="P209" s="28">
        <f t="shared" si="35"/>
        <v>-1.5300338404751583E-2</v>
      </c>
      <c r="Q209" s="28">
        <f t="shared" si="36"/>
        <v>-1.4841014994687724E-2</v>
      </c>
      <c r="R209" s="28">
        <f t="shared" si="37"/>
        <v>-1.5158208648086027E-2</v>
      </c>
      <c r="S209" s="28">
        <f t="shared" si="38"/>
        <v>-8.108320725554622E-3</v>
      </c>
      <c r="T209" s="28">
        <f t="shared" si="39"/>
        <v>1.7029625639883642E-2</v>
      </c>
      <c r="U209" s="28">
        <f t="shared" si="40"/>
        <v>-7.3903315056936314E-2</v>
      </c>
      <c r="V209" s="28">
        <f t="shared" si="41"/>
        <v>-5.8907926416704781E-2</v>
      </c>
      <c r="W209" s="28">
        <f t="shared" si="42"/>
        <v>-3.1011816653639449E-2</v>
      </c>
      <c r="X209" s="28">
        <f t="shared" si="43"/>
        <v>2.0089222386997112E-2</v>
      </c>
    </row>
    <row r="210" spans="2:24" x14ac:dyDescent="0.2">
      <c r="B210" s="8">
        <f>+'Simulation and  VaR'!B223/'Simulation and  VaR'!B222-1</f>
        <v>-3.8056373608387539E-2</v>
      </c>
      <c r="C210" s="8">
        <f>+'Simulation and  VaR'!C223/'Simulation and  VaR'!C222-1</f>
        <v>-1.0010364116599169E-2</v>
      </c>
      <c r="D210" s="8">
        <f>+'Simulation and  VaR'!D223/'Simulation and  VaR'!D222-1</f>
        <v>-4.1186161449753289E-3</v>
      </c>
      <c r="E210" s="8">
        <f>+'Simulation and  VaR'!E223/'Simulation and  VaR'!E222-1</f>
        <v>-5.5955235811351312E-3</v>
      </c>
      <c r="F210" s="8">
        <f>+'Simulation and  VaR'!F223/'Simulation and  VaR'!F222-1</f>
        <v>-9.2807424593966958E-3</v>
      </c>
      <c r="G210" s="8">
        <f>+'Simulation and  VaR'!G223/'Simulation and  VaR'!G222-1</f>
        <v>-1.0439970171513879E-2</v>
      </c>
      <c r="H210" s="8">
        <f>+'Simulation and  VaR'!H223/'Simulation and  VaR'!H222-1</f>
        <v>7.4080717488789194E-2</v>
      </c>
      <c r="I210" s="8">
        <f>+'Simulation and  VaR'!I223/'Simulation and  VaR'!I222-1</f>
        <v>-7.2813177567069287E-3</v>
      </c>
      <c r="J210" s="8">
        <f>+'Simulation and  VaR'!J223/'Simulation and  VaR'!J222-1</f>
        <v>-5.2997076023391876E-2</v>
      </c>
      <c r="K210" s="8">
        <f>+'Simulation and  VaR'!K223/'Simulation and  VaR'!K222-1</f>
        <v>-2.3745790518953425E-2</v>
      </c>
      <c r="L210" s="8">
        <f>+'Simulation and  VaR'!L223/'Simulation and  VaR'!L222-1</f>
        <v>1.2718095465204193E-2</v>
      </c>
      <c r="N210" s="28">
        <f t="shared" si="33"/>
        <v>-4.2577298100812594E-2</v>
      </c>
      <c r="O210" s="28">
        <f t="shared" si="34"/>
        <v>-1.2527134135175762E-2</v>
      </c>
      <c r="P210" s="28">
        <f t="shared" si="35"/>
        <v>-6.4108244684262725E-3</v>
      </c>
      <c r="Q210" s="28">
        <f t="shared" si="36"/>
        <v>-7.80828285364445E-3</v>
      </c>
      <c r="R210" s="28">
        <f t="shared" si="37"/>
        <v>-1.1461851870841469E-2</v>
      </c>
      <c r="S210" s="28">
        <f t="shared" si="38"/>
        <v>-1.2617972142435489E-2</v>
      </c>
      <c r="T210" s="28">
        <f t="shared" si="39"/>
        <v>6.8737337443728785E-2</v>
      </c>
      <c r="U210" s="28">
        <f t="shared" si="40"/>
        <v>-1.9683083885744308E-2</v>
      </c>
      <c r="V210" s="28">
        <f t="shared" si="41"/>
        <v>-6.3226281995034161E-2</v>
      </c>
      <c r="W210" s="28">
        <f t="shared" si="42"/>
        <v>-2.2178875237082011E-2</v>
      </c>
      <c r="X210" s="28">
        <f t="shared" si="43"/>
        <v>1.62423305789599E-2</v>
      </c>
    </row>
    <row r="211" spans="2:24" x14ac:dyDescent="0.2">
      <c r="B211" s="8">
        <f>+'Simulation and  VaR'!B224/'Simulation and  VaR'!B223-1</f>
        <v>6.6902644599652783E-2</v>
      </c>
      <c r="C211" s="8">
        <f>+'Simulation and  VaR'!C224/'Simulation and  VaR'!C223-1</f>
        <v>1.0935584539951693E-2</v>
      </c>
      <c r="D211" s="8">
        <f>+'Simulation and  VaR'!D224/'Simulation and  VaR'!D223-1</f>
        <v>4.1356492969397696E-3</v>
      </c>
      <c r="E211" s="8">
        <f>+'Simulation and  VaR'!E224/'Simulation and  VaR'!E223-1</f>
        <v>4.8231511254019921E-3</v>
      </c>
      <c r="F211" s="8">
        <f>+'Simulation and  VaR'!F224/'Simulation and  VaR'!F223-1</f>
        <v>0</v>
      </c>
      <c r="G211" s="8">
        <f>+'Simulation and  VaR'!G224/'Simulation and  VaR'!G223-1</f>
        <v>-2.2607385079125297E-3</v>
      </c>
      <c r="H211" s="8">
        <f>+'Simulation and  VaR'!H224/'Simulation and  VaR'!H223-1</f>
        <v>8.6283678468048741E-3</v>
      </c>
      <c r="I211" s="8">
        <f>+'Simulation and  VaR'!I224/'Simulation and  VaR'!I223-1</f>
        <v>-5.8677793714956294E-2</v>
      </c>
      <c r="J211" s="8">
        <f>+'Simulation and  VaR'!J224/'Simulation and  VaR'!J223-1</f>
        <v>3.0876109610189051E-2</v>
      </c>
      <c r="K211" s="8">
        <f>+'Simulation and  VaR'!K224/'Simulation and  VaR'!K223-1</f>
        <v>-4.5551034848752781E-2</v>
      </c>
      <c r="L211" s="8">
        <f>+'Simulation and  VaR'!L224/'Simulation and  VaR'!L223-1</f>
        <v>1.8248891330795436E-2</v>
      </c>
      <c r="N211" s="28">
        <f t="shared" si="33"/>
        <v>6.2381720107227728E-2</v>
      </c>
      <c r="O211" s="28">
        <f t="shared" si="34"/>
        <v>8.4188145213750995E-3</v>
      </c>
      <c r="P211" s="28">
        <f t="shared" si="35"/>
        <v>1.8434409734888256E-3</v>
      </c>
      <c r="Q211" s="28">
        <f t="shared" si="36"/>
        <v>2.6103918528926737E-3</v>
      </c>
      <c r="R211" s="28">
        <f t="shared" si="37"/>
        <v>-2.1811094114447733E-3</v>
      </c>
      <c r="S211" s="28">
        <f t="shared" si="38"/>
        <v>-4.4387404788341391E-3</v>
      </c>
      <c r="T211" s="28">
        <f t="shared" si="39"/>
        <v>3.2849878017444691E-3</v>
      </c>
      <c r="U211" s="28">
        <f t="shared" si="40"/>
        <v>-7.1079559843993667E-2</v>
      </c>
      <c r="V211" s="28">
        <f t="shared" si="41"/>
        <v>2.0646903638546765E-2</v>
      </c>
      <c r="W211" s="28">
        <f t="shared" si="42"/>
        <v>-4.3984119566881363E-2</v>
      </c>
      <c r="X211" s="28">
        <f t="shared" si="43"/>
        <v>2.1773126444551143E-2</v>
      </c>
    </row>
    <row r="212" spans="2:24" x14ac:dyDescent="0.2">
      <c r="B212" s="8">
        <f>+'Simulation and  VaR'!B225/'Simulation and  VaR'!B224-1</f>
        <v>3.1079962481259438E-2</v>
      </c>
      <c r="C212" s="8">
        <f>+'Simulation and  VaR'!C225/'Simulation and  VaR'!C224-1</f>
        <v>3.0067935348673691E-2</v>
      </c>
      <c r="D212" s="8">
        <f>+'Simulation and  VaR'!D225/'Simulation and  VaR'!D224-1</f>
        <v>3.5420098846787429E-2</v>
      </c>
      <c r="E212" s="8">
        <f>+'Simulation and  VaR'!E225/'Simulation and  VaR'!E224-1</f>
        <v>3.3600000000000074E-2</v>
      </c>
      <c r="F212" s="8">
        <f>+'Simulation and  VaR'!F225/'Simulation and  VaR'!F224-1</f>
        <v>4.3715846994535346E-2</v>
      </c>
      <c r="G212" s="8">
        <f>+'Simulation and  VaR'!G225/'Simulation and  VaR'!G224-1</f>
        <v>3.4743202416918306E-2</v>
      </c>
      <c r="H212" s="8">
        <f>+'Simulation and  VaR'!H225/'Simulation and  VaR'!H224-1</f>
        <v>-2.8699155582537772E-3</v>
      </c>
      <c r="I212" s="8">
        <f>+'Simulation and  VaR'!I225/'Simulation and  VaR'!I224-1</f>
        <v>0.14285219559495776</v>
      </c>
      <c r="J212" s="8">
        <f>+'Simulation and  VaR'!J225/'Simulation and  VaR'!J224-1</f>
        <v>1.8719580681392678E-2</v>
      </c>
      <c r="K212" s="8">
        <f>+'Simulation and  VaR'!K225/'Simulation and  VaR'!K224-1</f>
        <v>0.14549161338152161</v>
      </c>
      <c r="L212" s="8">
        <f>+'Simulation and  VaR'!L225/'Simulation and  VaR'!L224-1</f>
        <v>-3.2567640484082339E-2</v>
      </c>
      <c r="N212" s="28">
        <f t="shared" si="33"/>
        <v>2.6559037988834383E-2</v>
      </c>
      <c r="O212" s="28">
        <f t="shared" si="34"/>
        <v>2.7551165330097098E-2</v>
      </c>
      <c r="P212" s="28">
        <f t="shared" si="35"/>
        <v>3.3127890523336485E-2</v>
      </c>
      <c r="Q212" s="28">
        <f t="shared" si="36"/>
        <v>3.1387240727490759E-2</v>
      </c>
      <c r="R212" s="28">
        <f t="shared" si="37"/>
        <v>4.1534737583090571E-2</v>
      </c>
      <c r="S212" s="28">
        <f t="shared" si="38"/>
        <v>3.25652004459967E-2</v>
      </c>
      <c r="T212" s="28">
        <f t="shared" si="39"/>
        <v>-8.2132956033141823E-3</v>
      </c>
      <c r="U212" s="28">
        <f t="shared" si="40"/>
        <v>0.13045042946592039</v>
      </c>
      <c r="V212" s="28">
        <f t="shared" si="41"/>
        <v>8.4903747097503941E-3</v>
      </c>
      <c r="W212" s="28">
        <f t="shared" si="42"/>
        <v>0.14705852866339303</v>
      </c>
      <c r="X212" s="28">
        <f t="shared" si="43"/>
        <v>-2.9043405370326632E-2</v>
      </c>
    </row>
    <row r="213" spans="2:24" x14ac:dyDescent="0.2">
      <c r="B213" s="8">
        <f>+'Simulation and  VaR'!B226/'Simulation and  VaR'!B225-1</f>
        <v>-6.8205703011726793E-2</v>
      </c>
      <c r="C213" s="8">
        <f>+'Simulation and  VaR'!C226/'Simulation and  VaR'!C225-1</f>
        <v>-3.5437653009808279E-2</v>
      </c>
      <c r="D213" s="8">
        <f>+'Simulation and  VaR'!D226/'Simulation and  VaR'!D225-1</f>
        <v>-2.6252983293556076E-2</v>
      </c>
      <c r="E213" s="8">
        <f>+'Simulation and  VaR'!E226/'Simulation and  VaR'!E225-1</f>
        <v>-1.7027863777089869E-2</v>
      </c>
      <c r="F213" s="8">
        <f>+'Simulation and  VaR'!F226/'Simulation and  VaR'!F225-1</f>
        <v>-1.6454749439042571E-2</v>
      </c>
      <c r="G213" s="8">
        <f>+'Simulation and  VaR'!G226/'Simulation and  VaR'!G225-1</f>
        <v>-1.3138686131386801E-2</v>
      </c>
      <c r="H213" s="8">
        <f>+'Simulation and  VaR'!H226/'Simulation and  VaR'!H225-1</f>
        <v>-4.5940111806054285E-3</v>
      </c>
      <c r="I213" s="8">
        <f>+'Simulation and  VaR'!I226/'Simulation and  VaR'!I225-1</f>
        <v>-2.7271900851489339E-2</v>
      </c>
      <c r="J213" s="8">
        <f>+'Simulation and  VaR'!J226/'Simulation and  VaR'!J225-1</f>
        <v>5.5126791620727644E-2</v>
      </c>
      <c r="K213" s="8">
        <f>+'Simulation and  VaR'!K226/'Simulation and  VaR'!K225-1</f>
        <v>4.0449801795972018E-3</v>
      </c>
      <c r="L213" s="8">
        <f>+'Simulation and  VaR'!L226/'Simulation and  VaR'!L225-1</f>
        <v>1.9919525118521353E-3</v>
      </c>
      <c r="N213" s="28">
        <f t="shared" si="33"/>
        <v>-7.2726627504151847E-2</v>
      </c>
      <c r="O213" s="28">
        <f t="shared" si="34"/>
        <v>-3.7954423028384872E-2</v>
      </c>
      <c r="P213" s="28">
        <f t="shared" si="35"/>
        <v>-2.8545191617007019E-2</v>
      </c>
      <c r="Q213" s="28">
        <f t="shared" si="36"/>
        <v>-1.9240623049599188E-2</v>
      </c>
      <c r="R213" s="28">
        <f t="shared" si="37"/>
        <v>-1.8635858850487345E-2</v>
      </c>
      <c r="S213" s="28">
        <f t="shared" si="38"/>
        <v>-1.531668810230841E-2</v>
      </c>
      <c r="T213" s="28">
        <f t="shared" si="39"/>
        <v>-9.9373912256658335E-3</v>
      </c>
      <c r="U213" s="28">
        <f t="shared" si="40"/>
        <v>-3.9673666980526719E-2</v>
      </c>
      <c r="V213" s="28">
        <f t="shared" si="41"/>
        <v>4.4897585649085359E-2</v>
      </c>
      <c r="W213" s="28">
        <f t="shared" si="42"/>
        <v>5.6118954614686163E-3</v>
      </c>
      <c r="X213" s="28">
        <f t="shared" si="43"/>
        <v>5.5161876256078421E-3</v>
      </c>
    </row>
    <row r="214" spans="2:24" x14ac:dyDescent="0.2">
      <c r="B214" s="8">
        <f>+'Simulation and  VaR'!B227/'Simulation and  VaR'!B226-1</f>
        <v>-5.9819096044344544E-2</v>
      </c>
      <c r="C214" s="8">
        <f>+'Simulation and  VaR'!C227/'Simulation and  VaR'!C226-1</f>
        <v>-5.1372298339680933E-2</v>
      </c>
      <c r="D214" s="8">
        <f>+'Simulation and  VaR'!D227/'Simulation and  VaR'!D226-1</f>
        <v>-4.166666666666663E-2</v>
      </c>
      <c r="E214" s="8">
        <f>+'Simulation and  VaR'!E227/'Simulation and  VaR'!E226-1</f>
        <v>-3.0708661417322758E-2</v>
      </c>
      <c r="F214" s="8">
        <f>+'Simulation and  VaR'!F227/'Simulation and  VaR'!F226-1</f>
        <v>-3.3460076045627507E-2</v>
      </c>
      <c r="G214" s="8">
        <f>+'Simulation and  VaR'!G227/'Simulation and  VaR'!G226-1</f>
        <v>-2.6627218934911157E-2</v>
      </c>
      <c r="H214" s="8">
        <f>+'Simulation and  VaR'!H227/'Simulation and  VaR'!H226-1</f>
        <v>5.4048042704626376E-2</v>
      </c>
      <c r="I214" s="8">
        <f>+'Simulation and  VaR'!I227/'Simulation and  VaR'!I226-1</f>
        <v>-1.5575838758917215E-2</v>
      </c>
      <c r="J214" s="8">
        <f>+'Simulation and  VaR'!J227/'Simulation and  VaR'!J226-1</f>
        <v>-4.7021943573667624E-2</v>
      </c>
      <c r="K214" s="8">
        <f>+'Simulation and  VaR'!K227/'Simulation and  VaR'!K226-1</f>
        <v>3.6258158085569203E-2</v>
      </c>
      <c r="L214" s="8">
        <f>+'Simulation and  VaR'!L227/'Simulation and  VaR'!L226-1</f>
        <v>-1.1927955150888847E-3</v>
      </c>
      <c r="N214" s="28">
        <f t="shared" si="33"/>
        <v>-6.4340020536769599E-2</v>
      </c>
      <c r="O214" s="28">
        <f t="shared" si="34"/>
        <v>-5.3889068358257526E-2</v>
      </c>
      <c r="P214" s="28">
        <f t="shared" si="35"/>
        <v>-4.3958874990117573E-2</v>
      </c>
      <c r="Q214" s="28">
        <f t="shared" si="36"/>
        <v>-3.2921420689832073E-2</v>
      </c>
      <c r="R214" s="28">
        <f t="shared" si="37"/>
        <v>-3.5641185457072282E-2</v>
      </c>
      <c r="S214" s="28">
        <f t="shared" si="38"/>
        <v>-2.8805220905832766E-2</v>
      </c>
      <c r="T214" s="28">
        <f t="shared" si="39"/>
        <v>4.8704662659565967E-2</v>
      </c>
      <c r="U214" s="28">
        <f t="shared" si="40"/>
        <v>-2.7977604887954595E-2</v>
      </c>
      <c r="V214" s="28">
        <f t="shared" si="41"/>
        <v>-5.725114954530991E-2</v>
      </c>
      <c r="W214" s="28">
        <f t="shared" si="42"/>
        <v>3.782507336744062E-2</v>
      </c>
      <c r="X214" s="28">
        <f t="shared" si="43"/>
        <v>2.3314395986668217E-3</v>
      </c>
    </row>
    <row r="215" spans="2:24" x14ac:dyDescent="0.2">
      <c r="B215" s="8">
        <f>+'Simulation and  VaR'!B228/'Simulation and  VaR'!B227-1</f>
        <v>-7.1425692506216665E-2</v>
      </c>
      <c r="C215" s="8">
        <f>+'Simulation and  VaR'!C228/'Simulation and  VaR'!C227-1</f>
        <v>-6.3629893236865964E-2</v>
      </c>
      <c r="D215" s="8">
        <f>+'Simulation and  VaR'!D228/'Simulation and  VaR'!D227-1</f>
        <v>-6.6496163682864595E-2</v>
      </c>
      <c r="E215" s="8">
        <f>+'Simulation and  VaR'!E228/'Simulation and  VaR'!E227-1</f>
        <v>-6.8237205523964284E-2</v>
      </c>
      <c r="F215" s="8">
        <f>+'Simulation and  VaR'!F228/'Simulation and  VaR'!F227-1</f>
        <v>-5.6648308418567939E-2</v>
      </c>
      <c r="G215" s="8">
        <f>+'Simulation and  VaR'!G228/'Simulation and  VaR'!G227-1</f>
        <v>-5.699088145896658E-2</v>
      </c>
      <c r="H215" s="8">
        <f>+'Simulation and  VaR'!H228/'Simulation and  VaR'!H227-1</f>
        <v>1.2133361468664283E-2</v>
      </c>
      <c r="I215" s="8">
        <f>+'Simulation and  VaR'!I228/'Simulation and  VaR'!I227-1</f>
        <v>5.5377994367267203E-3</v>
      </c>
      <c r="J215" s="8">
        <f>+'Simulation and  VaR'!J228/'Simulation and  VaR'!J227-1</f>
        <v>5.482456140350811E-3</v>
      </c>
      <c r="K215" s="8">
        <f>+'Simulation and  VaR'!K228/'Simulation and  VaR'!K227-1</f>
        <v>1.8272296088950979E-2</v>
      </c>
      <c r="L215" s="8">
        <f>+'Simulation and  VaR'!L228/'Simulation and  VaR'!L227-1</f>
        <v>-1.1146053102981557E-2</v>
      </c>
      <c r="N215" s="28">
        <f t="shared" si="33"/>
        <v>-7.5946616998641719E-2</v>
      </c>
      <c r="O215" s="28">
        <f t="shared" si="34"/>
        <v>-6.6146663255442564E-2</v>
      </c>
      <c r="P215" s="28">
        <f t="shared" si="35"/>
        <v>-6.8788372006315546E-2</v>
      </c>
      <c r="Q215" s="28">
        <f t="shared" si="36"/>
        <v>-7.0449964796473599E-2</v>
      </c>
      <c r="R215" s="28">
        <f t="shared" si="37"/>
        <v>-5.8829417830012713E-2</v>
      </c>
      <c r="S215" s="28">
        <f t="shared" si="38"/>
        <v>-5.9168883429888186E-2</v>
      </c>
      <c r="T215" s="28">
        <f t="shared" si="39"/>
        <v>6.7899814236038782E-3</v>
      </c>
      <c r="U215" s="28">
        <f t="shared" si="40"/>
        <v>-6.8639666923106593E-3</v>
      </c>
      <c r="V215" s="28">
        <f t="shared" si="41"/>
        <v>-4.7467498312914729E-3</v>
      </c>
      <c r="W215" s="28">
        <f t="shared" si="42"/>
        <v>1.9839211370822393E-2</v>
      </c>
      <c r="X215" s="28">
        <f t="shared" si="43"/>
        <v>-7.62181798922585E-3</v>
      </c>
    </row>
    <row r="216" spans="2:24" x14ac:dyDescent="0.2">
      <c r="B216" s="8">
        <f>+'Simulation and  VaR'!B229/'Simulation and  VaR'!B228-1</f>
        <v>1.8817424043846787E-2</v>
      </c>
      <c r="C216" s="8">
        <f>+'Simulation and  VaR'!C229/'Simulation and  VaR'!C228-1</f>
        <v>1.4835548091678197E-2</v>
      </c>
      <c r="D216" s="8">
        <f>+'Simulation and  VaR'!D229/'Simulation and  VaR'!D228-1</f>
        <v>2.73972602739736E-3</v>
      </c>
      <c r="E216" s="8">
        <f>+'Simulation and  VaR'!E229/'Simulation and  VaR'!E228-1</f>
        <v>-3.4873583260680574E-3</v>
      </c>
      <c r="F216" s="8">
        <f>+'Simulation and  VaR'!F229/'Simulation and  VaR'!F228-1</f>
        <v>-5.0041701417848916E-3</v>
      </c>
      <c r="G216" s="8">
        <f>+'Simulation and  VaR'!G229/'Simulation and  VaR'!G228-1</f>
        <v>2.4174053182917099E-3</v>
      </c>
      <c r="H216" s="8">
        <f>+'Simulation and  VaR'!H229/'Simulation and  VaR'!H228-1</f>
        <v>-4.8472844782654345E-3</v>
      </c>
      <c r="I216" s="8">
        <f>+'Simulation and  VaR'!I229/'Simulation and  VaR'!I228-1</f>
        <v>2.3602719033232633E-2</v>
      </c>
      <c r="J216" s="8">
        <f>+'Simulation and  VaR'!J229/'Simulation and  VaR'!J228-1</f>
        <v>-2.9080334423845944E-2</v>
      </c>
      <c r="K216" s="8">
        <f>+'Simulation and  VaR'!K229/'Simulation and  VaR'!K228-1</f>
        <v>7.7504581551618879E-2</v>
      </c>
      <c r="L216" s="8">
        <f>+'Simulation and  VaR'!L229/'Simulation and  VaR'!L228-1</f>
        <v>-4.8105953866591555E-2</v>
      </c>
      <c r="N216" s="28">
        <f t="shared" si="33"/>
        <v>1.4296499551421734E-2</v>
      </c>
      <c r="O216" s="28">
        <f t="shared" si="34"/>
        <v>1.2318778073101604E-2</v>
      </c>
      <c r="P216" s="28">
        <f t="shared" si="35"/>
        <v>4.4751770394641606E-4</v>
      </c>
      <c r="Q216" s="28">
        <f t="shared" si="36"/>
        <v>-5.7001175985773762E-3</v>
      </c>
      <c r="R216" s="28">
        <f t="shared" si="37"/>
        <v>-7.1852795532296645E-3</v>
      </c>
      <c r="S216" s="28">
        <f t="shared" si="38"/>
        <v>2.3940334737010058E-4</v>
      </c>
      <c r="T216" s="28">
        <f t="shared" si="39"/>
        <v>-1.019066452332584E-2</v>
      </c>
      <c r="U216" s="28">
        <f t="shared" si="40"/>
        <v>1.1200952904195254E-2</v>
      </c>
      <c r="V216" s="28">
        <f t="shared" si="41"/>
        <v>-3.9309540395488229E-2</v>
      </c>
      <c r="W216" s="28">
        <f t="shared" si="42"/>
        <v>7.9071496833490296E-2</v>
      </c>
      <c r="X216" s="28">
        <f t="shared" si="43"/>
        <v>-4.4581718752835849E-2</v>
      </c>
    </row>
    <row r="217" spans="2:24" x14ac:dyDescent="0.2">
      <c r="B217" s="8">
        <f>+'Simulation and  VaR'!B230/'Simulation and  VaR'!B229-1</f>
        <v>7.4988315738497846E-3</v>
      </c>
      <c r="C217" s="8">
        <f>+'Simulation and  VaR'!C230/'Simulation and  VaR'!C229-1</f>
        <v>2.4232277393294588E-3</v>
      </c>
      <c r="D217" s="8">
        <f>+'Simulation and  VaR'!D230/'Simulation and  VaR'!D229-1</f>
        <v>7.2859744990891873E-3</v>
      </c>
      <c r="E217" s="8">
        <f>+'Simulation and  VaR'!E230/'Simulation and  VaR'!E229-1</f>
        <v>4.3744531933509467E-3</v>
      </c>
      <c r="F217" s="8">
        <f>+'Simulation and  VaR'!F230/'Simulation and  VaR'!F229-1</f>
        <v>6.7057837384745245E-3</v>
      </c>
      <c r="G217" s="8">
        <f>+'Simulation and  VaR'!G230/'Simulation and  VaR'!G229-1</f>
        <v>5.6270096463022501E-3</v>
      </c>
      <c r="H217" s="8">
        <f>+'Simulation and  VaR'!H230/'Simulation and  VaR'!H229-1</f>
        <v>-1.1993924474938411E-2</v>
      </c>
      <c r="I217" s="8">
        <f>+'Simulation and  VaR'!I230/'Simulation and  VaR'!I229-1</f>
        <v>2.5364323925475052E-2</v>
      </c>
      <c r="J217" s="8">
        <f>+'Simulation and  VaR'!J230/'Simulation and  VaR'!J229-1</f>
        <v>1.6847622613253455E-2</v>
      </c>
      <c r="K217" s="8">
        <f>+'Simulation and  VaR'!K230/'Simulation and  VaR'!K229-1</f>
        <v>-1.417333994755865E-2</v>
      </c>
      <c r="L217" s="8">
        <f>+'Simulation and  VaR'!L230/'Simulation and  VaR'!L229-1</f>
        <v>1.0784064958132555E-2</v>
      </c>
      <c r="N217" s="28">
        <f t="shared" si="33"/>
        <v>2.9779070814247317E-3</v>
      </c>
      <c r="O217" s="28">
        <f t="shared" si="34"/>
        <v>-9.3542279247135242E-5</v>
      </c>
      <c r="P217" s="28">
        <f t="shared" si="35"/>
        <v>4.9937661756382437E-3</v>
      </c>
      <c r="Q217" s="28">
        <f t="shared" si="36"/>
        <v>2.1616939208416283E-3</v>
      </c>
      <c r="R217" s="28">
        <f t="shared" si="37"/>
        <v>4.5246743270297516E-3</v>
      </c>
      <c r="S217" s="28">
        <f t="shared" si="38"/>
        <v>3.4490076753806408E-3</v>
      </c>
      <c r="T217" s="28">
        <f t="shared" si="39"/>
        <v>-1.7337304519998816E-2</v>
      </c>
      <c r="U217" s="28">
        <f t="shared" si="40"/>
        <v>1.2962557796437672E-2</v>
      </c>
      <c r="V217" s="28">
        <f t="shared" si="41"/>
        <v>6.6184166416111707E-3</v>
      </c>
      <c r="W217" s="28">
        <f t="shared" si="42"/>
        <v>-1.2606424665687236E-2</v>
      </c>
      <c r="X217" s="28">
        <f t="shared" si="43"/>
        <v>1.4308300071888262E-2</v>
      </c>
    </row>
    <row r="218" spans="2:24" x14ac:dyDescent="0.2">
      <c r="B218" s="8">
        <f>+'Simulation and  VaR'!B231/'Simulation and  VaR'!B230-1</f>
        <v>-5.0582415354313293E-3</v>
      </c>
      <c r="C218" s="8">
        <f>+'Simulation and  VaR'!C231/'Simulation and  VaR'!C230-1</f>
        <v>3.9464431188156457E-3</v>
      </c>
      <c r="D218" s="8">
        <f>+'Simulation and  VaR'!D231/'Simulation and  VaR'!D230-1</f>
        <v>1.8083182640145079E-3</v>
      </c>
      <c r="E218" s="8">
        <f>+'Simulation and  VaR'!E231/'Simulation and  VaR'!E230-1</f>
        <v>-8.7108013937275963E-4</v>
      </c>
      <c r="F218" s="8">
        <f>+'Simulation and  VaR'!F231/'Simulation and  VaR'!F230-1</f>
        <v>-8.3263946711076287E-4</v>
      </c>
      <c r="G218" s="8">
        <f>+'Simulation and  VaR'!G231/'Simulation and  VaR'!G230-1</f>
        <v>-1.5987210231813709E-3</v>
      </c>
      <c r="H218" s="8">
        <f>+'Simulation and  VaR'!H231/'Simulation and  VaR'!H230-1</f>
        <v>-3.4722222222222099E-2</v>
      </c>
      <c r="I218" s="8">
        <f>+'Simulation and  VaR'!I231/'Simulation and  VaR'!I230-1</f>
        <v>-2.4736889448592203E-2</v>
      </c>
      <c r="J218" s="8">
        <f>+'Simulation and  VaR'!J231/'Simulation and  VaR'!J230-1</f>
        <v>3.6818851251841034E-2</v>
      </c>
      <c r="K218" s="8">
        <f>+'Simulation and  VaR'!K231/'Simulation and  VaR'!K230-1</f>
        <v>1.2579972683487872E-2</v>
      </c>
      <c r="L218" s="8">
        <f>+'Simulation and  VaR'!L231/'Simulation and  VaR'!L230-1</f>
        <v>-9.4138320572361045E-2</v>
      </c>
      <c r="N218" s="28">
        <f t="shared" si="33"/>
        <v>-9.5791660278563822E-3</v>
      </c>
      <c r="O218" s="28">
        <f t="shared" si="34"/>
        <v>1.4296731002390517E-3</v>
      </c>
      <c r="P218" s="28">
        <f t="shared" si="35"/>
        <v>-4.8389005943643608E-4</v>
      </c>
      <c r="Q218" s="28">
        <f t="shared" si="36"/>
        <v>-3.083839411882078E-3</v>
      </c>
      <c r="R218" s="28">
        <f t="shared" si="37"/>
        <v>-3.0137488785555362E-3</v>
      </c>
      <c r="S218" s="28">
        <f t="shared" si="38"/>
        <v>-3.7767229941029802E-3</v>
      </c>
      <c r="T218" s="28">
        <f t="shared" si="39"/>
        <v>-4.0065602267282507E-2</v>
      </c>
      <c r="U218" s="28">
        <f t="shared" si="40"/>
        <v>-3.7138655577629583E-2</v>
      </c>
      <c r="V218" s="28">
        <f t="shared" si="41"/>
        <v>2.6589645280198748E-2</v>
      </c>
      <c r="W218" s="28">
        <f t="shared" si="42"/>
        <v>1.4146887965359286E-2</v>
      </c>
      <c r="X218" s="28">
        <f t="shared" si="43"/>
        <v>-9.0614085458605345E-2</v>
      </c>
    </row>
    <row r="219" spans="2:24" x14ac:dyDescent="0.2">
      <c r="B219" s="8">
        <f>+'Simulation and  VaR'!B232/'Simulation and  VaR'!B231-1</f>
        <v>8.8602230250238723E-3</v>
      </c>
      <c r="C219" s="8">
        <f>+'Simulation and  VaR'!C232/'Simulation and  VaR'!C231-1</f>
        <v>-1.3080826018462277E-2</v>
      </c>
      <c r="D219" s="8">
        <f>+'Simulation and  VaR'!D232/'Simulation and  VaR'!D231-1</f>
        <v>-4.512635379061436E-3</v>
      </c>
      <c r="E219" s="8">
        <f>+'Simulation and  VaR'!E232/'Simulation and  VaR'!E231-1</f>
        <v>-8.7183958151715313E-4</v>
      </c>
      <c r="F219" s="8">
        <f>+'Simulation and  VaR'!F232/'Simulation and  VaR'!F231-1</f>
        <v>-4.1666666666667629E-3</v>
      </c>
      <c r="G219" s="8">
        <f>+'Simulation and  VaR'!G232/'Simulation and  VaR'!G231-1</f>
        <v>-9.60768614891927E-3</v>
      </c>
      <c r="H219" s="8">
        <f>+'Simulation and  VaR'!H232/'Simulation and  VaR'!H231-1</f>
        <v>4.25064528529846E-2</v>
      </c>
      <c r="I219" s="8">
        <f>+'Simulation and  VaR'!I232/'Simulation and  VaR'!I231-1</f>
        <v>-2.305847629588631E-3</v>
      </c>
      <c r="J219" s="8">
        <f>+'Simulation and  VaR'!J232/'Simulation and  VaR'!J231-1</f>
        <v>3.1960227272727293E-2</v>
      </c>
      <c r="K219" s="8">
        <f>+'Simulation and  VaR'!K232/'Simulation and  VaR'!K231-1</f>
        <v>2.271759193525491E-2</v>
      </c>
      <c r="L219" s="8">
        <f>+'Simulation and  VaR'!L232/'Simulation and  VaR'!L231-1</f>
        <v>-2.2862685326312859E-2</v>
      </c>
      <c r="N219" s="28">
        <f t="shared" si="33"/>
        <v>4.3392985325988193E-3</v>
      </c>
      <c r="O219" s="28">
        <f t="shared" si="34"/>
        <v>-1.559759603703887E-2</v>
      </c>
      <c r="P219" s="28">
        <f t="shared" si="35"/>
        <v>-6.8048437025123795E-3</v>
      </c>
      <c r="Q219" s="28">
        <f t="shared" si="36"/>
        <v>-3.0845988540264715E-3</v>
      </c>
      <c r="R219" s="28">
        <f t="shared" si="37"/>
        <v>-6.3477760781115358E-3</v>
      </c>
      <c r="S219" s="28">
        <f t="shared" si="38"/>
        <v>-1.1785688119840879E-2</v>
      </c>
      <c r="T219" s="28">
        <f t="shared" si="39"/>
        <v>3.7163072807924191E-2</v>
      </c>
      <c r="U219" s="28">
        <f t="shared" si="40"/>
        <v>-1.4707613758626011E-2</v>
      </c>
      <c r="V219" s="28">
        <f t="shared" si="41"/>
        <v>2.1731021301085007E-2</v>
      </c>
      <c r="W219" s="28">
        <f t="shared" si="42"/>
        <v>2.4284507217126324E-2</v>
      </c>
      <c r="X219" s="28">
        <f t="shared" si="43"/>
        <v>-1.9338450212557153E-2</v>
      </c>
    </row>
    <row r="220" spans="2:24" x14ac:dyDescent="0.2">
      <c r="B220" s="8">
        <f>+'Simulation and  VaR'!B233/'Simulation and  VaR'!B232-1</f>
        <v>1.0792533236942736E-2</v>
      </c>
      <c r="C220" s="8">
        <f>+'Simulation and  VaR'!C233/'Simulation and  VaR'!C232-1</f>
        <v>-4.4427375046878326E-2</v>
      </c>
      <c r="D220" s="8">
        <f>+'Simulation and  VaR'!D233/'Simulation and  VaR'!D232-1</f>
        <v>-4.261106074342691E-2</v>
      </c>
      <c r="E220" s="8">
        <f>+'Simulation and  VaR'!E233/'Simulation and  VaR'!E232-1</f>
        <v>-3.3158813263525211E-2</v>
      </c>
      <c r="F220" s="8">
        <f>+'Simulation and  VaR'!F233/'Simulation and  VaR'!F232-1</f>
        <v>-3.3472803347280311E-2</v>
      </c>
      <c r="G220" s="8">
        <f>+'Simulation and  VaR'!G233/'Simulation and  VaR'!G232-1</f>
        <v>-2.9911075181891622E-2</v>
      </c>
      <c r="H220" s="8">
        <f>+'Simulation and  VaR'!H233/'Simulation and  VaR'!H232-1</f>
        <v>6.5058209977348236E-2</v>
      </c>
      <c r="I220" s="8">
        <f>+'Simulation and  VaR'!I233/'Simulation and  VaR'!I232-1</f>
        <v>1.5407845675017295E-3</v>
      </c>
      <c r="J220" s="8">
        <f>+'Simulation and  VaR'!J233/'Simulation and  VaR'!J232-1</f>
        <v>4.4735030970405987E-2</v>
      </c>
      <c r="K220" s="8">
        <f>+'Simulation and  VaR'!K233/'Simulation and  VaR'!K232-1</f>
        <v>3.3666527835624072E-2</v>
      </c>
      <c r="L220" s="8">
        <f>+'Simulation and  VaR'!L233/'Simulation and  VaR'!L232-1</f>
        <v>-4.4668179239932049E-2</v>
      </c>
      <c r="N220" s="28">
        <f t="shared" si="33"/>
        <v>6.2716087445176833E-3</v>
      </c>
      <c r="O220" s="28">
        <f t="shared" si="34"/>
        <v>-4.6944145065454919E-2</v>
      </c>
      <c r="P220" s="28">
        <f t="shared" si="35"/>
        <v>-4.4903269066877853E-2</v>
      </c>
      <c r="Q220" s="28">
        <f t="shared" si="36"/>
        <v>-3.5371572536034526E-2</v>
      </c>
      <c r="R220" s="28">
        <f t="shared" si="37"/>
        <v>-3.5653912758725086E-2</v>
      </c>
      <c r="S220" s="28">
        <f t="shared" si="38"/>
        <v>-3.2089077152813228E-2</v>
      </c>
      <c r="T220" s="28">
        <f t="shared" si="39"/>
        <v>5.9714829932287827E-2</v>
      </c>
      <c r="U220" s="28">
        <f t="shared" si="40"/>
        <v>-1.086098156153565E-2</v>
      </c>
      <c r="V220" s="28">
        <f t="shared" si="41"/>
        <v>3.4505824998763701E-2</v>
      </c>
      <c r="W220" s="28">
        <f t="shared" si="42"/>
        <v>3.5233443117495489E-2</v>
      </c>
      <c r="X220" s="28">
        <f t="shared" si="43"/>
        <v>-4.1143944126176342E-2</v>
      </c>
    </row>
    <row r="221" spans="2:24" x14ac:dyDescent="0.2">
      <c r="B221" s="8">
        <f>+'Simulation and  VaR'!B234/'Simulation and  VaR'!B233-1</f>
        <v>-1.9361607453586283E-2</v>
      </c>
      <c r="C221" s="8">
        <f>+'Simulation and  VaR'!C234/'Simulation and  VaR'!C233-1</f>
        <v>-5.3365379680541669E-2</v>
      </c>
      <c r="D221" s="8">
        <f>+'Simulation and  VaR'!D234/'Simulation and  VaR'!D233-1</f>
        <v>-3.6931818181818232E-2</v>
      </c>
      <c r="E221" s="8">
        <f>+'Simulation and  VaR'!E234/'Simulation and  VaR'!E233-1</f>
        <v>-3.9711191335740081E-2</v>
      </c>
      <c r="F221" s="8">
        <f>+'Simulation and  VaR'!F234/'Simulation and  VaR'!F233-1</f>
        <v>-3.0303030303030276E-2</v>
      </c>
      <c r="G221" s="8">
        <f>+'Simulation and  VaR'!G234/'Simulation and  VaR'!G233-1</f>
        <v>-3.4166666666666679E-2</v>
      </c>
      <c r="H221" s="8">
        <f>+'Simulation and  VaR'!H234/'Simulation and  VaR'!H233-1</f>
        <v>4.5058858442971639E-2</v>
      </c>
      <c r="I221" s="8">
        <f>+'Simulation and  VaR'!I234/'Simulation and  VaR'!I233-1</f>
        <v>6.9228639118796842E-3</v>
      </c>
      <c r="J221" s="8">
        <f>+'Simulation and  VaR'!J234/'Simulation and  VaR'!J233-1</f>
        <v>-1.8115942028985477E-2</v>
      </c>
      <c r="K221" s="8">
        <f>+'Simulation and  VaR'!K234/'Simulation and  VaR'!K233-1</f>
        <v>-2.95480491572091E-2</v>
      </c>
      <c r="L221" s="8">
        <f>+'Simulation and  VaR'!L234/'Simulation and  VaR'!L233-1</f>
        <v>-9.1534312997871847E-3</v>
      </c>
      <c r="N221" s="28">
        <f t="shared" si="33"/>
        <v>-2.3882531946011337E-2</v>
      </c>
      <c r="O221" s="28">
        <f t="shared" si="34"/>
        <v>-5.5882149699118262E-2</v>
      </c>
      <c r="P221" s="28">
        <f t="shared" si="35"/>
        <v>-3.9224026505269176E-2</v>
      </c>
      <c r="Q221" s="28">
        <f t="shared" si="36"/>
        <v>-4.1923950608249397E-2</v>
      </c>
      <c r="R221" s="28">
        <f t="shared" si="37"/>
        <v>-3.2484139714475051E-2</v>
      </c>
      <c r="S221" s="28">
        <f t="shared" si="38"/>
        <v>-3.6344668637588284E-2</v>
      </c>
      <c r="T221" s="28">
        <f t="shared" si="39"/>
        <v>3.971547839791123E-2</v>
      </c>
      <c r="U221" s="28">
        <f t="shared" si="40"/>
        <v>-5.4789022171576954E-3</v>
      </c>
      <c r="V221" s="28">
        <f t="shared" si="41"/>
        <v>-2.8345148000627762E-2</v>
      </c>
      <c r="W221" s="28">
        <f t="shared" si="42"/>
        <v>-2.7981133875337686E-2</v>
      </c>
      <c r="X221" s="28">
        <f t="shared" si="43"/>
        <v>-5.6291961860314779E-3</v>
      </c>
    </row>
    <row r="222" spans="2:24" x14ac:dyDescent="0.2">
      <c r="B222" s="8">
        <f>+'Simulation and  VaR'!B235/'Simulation and  VaR'!B234-1</f>
        <v>-3.6824994797060029E-3</v>
      </c>
      <c r="C222" s="8">
        <f>+'Simulation and  VaR'!C235/'Simulation and  VaR'!C234-1</f>
        <v>-7.0382738421652657E-3</v>
      </c>
      <c r="D222" s="8">
        <f>+'Simulation and  VaR'!D235/'Simulation and  VaR'!D234-1</f>
        <v>-1.0816125860373615E-2</v>
      </c>
      <c r="E222" s="8">
        <f>+'Simulation and  VaR'!E235/'Simulation and  VaR'!E234-1</f>
        <v>-1.5977443609022535E-2</v>
      </c>
      <c r="F222" s="8">
        <f>+'Simulation and  VaR'!F235/'Simulation and  VaR'!F234-1</f>
        <v>-1.3392857142857206E-2</v>
      </c>
      <c r="G222" s="8">
        <f>+'Simulation and  VaR'!G235/'Simulation and  VaR'!G234-1</f>
        <v>-1.2079378774805916E-2</v>
      </c>
      <c r="H222" s="8">
        <f>+'Simulation and  VaR'!H235/'Simulation and  VaR'!H234-1</f>
        <v>2.36641582658903E-3</v>
      </c>
      <c r="I222" s="8">
        <f>+'Simulation and  VaR'!I235/'Simulation and  VaR'!I234-1</f>
        <v>6.8385992788608352E-2</v>
      </c>
      <c r="J222" s="8">
        <f>+'Simulation and  VaR'!J235/'Simulation and  VaR'!J234-1</f>
        <v>-0.10734652801073463</v>
      </c>
      <c r="K222" s="8">
        <f>+'Simulation and  VaR'!K235/'Simulation and  VaR'!K234-1</f>
        <v>-2.2835789910732873E-2</v>
      </c>
      <c r="L222" s="8">
        <f>+'Simulation and  VaR'!L235/'Simulation and  VaR'!L234-1</f>
        <v>-3.9698392090282586E-2</v>
      </c>
      <c r="N222" s="28">
        <f t="shared" si="33"/>
        <v>-8.2034239721310558E-3</v>
      </c>
      <c r="O222" s="28">
        <f t="shared" si="34"/>
        <v>-9.5550438607418589E-3</v>
      </c>
      <c r="P222" s="28">
        <f t="shared" si="35"/>
        <v>-1.3108334183824559E-2</v>
      </c>
      <c r="Q222" s="28">
        <f t="shared" si="36"/>
        <v>-1.8190202881531854E-2</v>
      </c>
      <c r="R222" s="28">
        <f t="shared" si="37"/>
        <v>-1.5573966554301979E-2</v>
      </c>
      <c r="S222" s="28">
        <f t="shared" si="38"/>
        <v>-1.4257380745727525E-2</v>
      </c>
      <c r="T222" s="28">
        <f t="shared" si="39"/>
        <v>-2.976964218471375E-3</v>
      </c>
      <c r="U222" s="28">
        <f t="shared" si="40"/>
        <v>5.5984226659570972E-2</v>
      </c>
      <c r="V222" s="28">
        <f t="shared" si="41"/>
        <v>-0.11757573398237692</v>
      </c>
      <c r="W222" s="28">
        <f t="shared" si="42"/>
        <v>-2.126887462886146E-2</v>
      </c>
      <c r="X222" s="28">
        <f t="shared" si="43"/>
        <v>-3.6174156976526879E-2</v>
      </c>
    </row>
    <row r="223" spans="2:24" x14ac:dyDescent="0.2">
      <c r="B223" s="8">
        <f>+'Simulation and  VaR'!B236/'Simulation and  VaR'!B235-1</f>
        <v>-1.3813648040270632E-3</v>
      </c>
      <c r="C223" s="8">
        <f>+'Simulation and  VaR'!C236/'Simulation and  VaR'!C235-1</f>
        <v>-5.3195255316176748E-2</v>
      </c>
      <c r="D223" s="8">
        <f>+'Simulation and  VaR'!D236/'Simulation and  VaR'!D235-1</f>
        <v>-3.7773359840954313E-2</v>
      </c>
      <c r="E223" s="8">
        <f>+'Simulation and  VaR'!E236/'Simulation and  VaR'!E235-1</f>
        <v>-3.1518624641833859E-2</v>
      </c>
      <c r="F223" s="8">
        <f>+'Simulation and  VaR'!F236/'Simulation and  VaR'!F235-1</f>
        <v>-3.3484162895927483E-2</v>
      </c>
      <c r="G223" s="8">
        <f>+'Simulation and  VaR'!G236/'Simulation and  VaR'!G235-1</f>
        <v>-2.8820960698690001E-2</v>
      </c>
      <c r="H223" s="8">
        <f>+'Simulation and  VaR'!H236/'Simulation and  VaR'!H235-1</f>
        <v>7.1485905850134479E-2</v>
      </c>
      <c r="I223" s="8">
        <f>+'Simulation and  VaR'!I236/'Simulation and  VaR'!I235-1</f>
        <v>-3.6122869236929422E-2</v>
      </c>
      <c r="J223" s="8">
        <f>+'Simulation and  VaR'!J236/'Simulation and  VaR'!J235-1</f>
        <v>-0.35512965050732814</v>
      </c>
      <c r="K223" s="8">
        <f>+'Simulation and  VaR'!K236/'Simulation and  VaR'!K235-1</f>
        <v>2.4077614899794764E-2</v>
      </c>
      <c r="L223" s="8">
        <f>+'Simulation and  VaR'!L236/'Simulation and  VaR'!L235-1</f>
        <v>-6.1099266808798292E-2</v>
      </c>
      <c r="N223" s="28">
        <f t="shared" si="33"/>
        <v>-5.9022892964521161E-3</v>
      </c>
      <c r="O223" s="28">
        <f t="shared" si="34"/>
        <v>-5.5712025334753341E-2</v>
      </c>
      <c r="P223" s="28">
        <f t="shared" si="35"/>
        <v>-4.0065568164405256E-2</v>
      </c>
      <c r="Q223" s="28">
        <f t="shared" si="36"/>
        <v>-3.3731383914343174E-2</v>
      </c>
      <c r="R223" s="28">
        <f t="shared" si="37"/>
        <v>-3.5665272307372257E-2</v>
      </c>
      <c r="S223" s="28">
        <f t="shared" si="38"/>
        <v>-3.0998962669611611E-2</v>
      </c>
      <c r="T223" s="28">
        <f t="shared" si="39"/>
        <v>6.6142525805074071E-2</v>
      </c>
      <c r="U223" s="28">
        <f t="shared" si="40"/>
        <v>-4.8524635365966802E-2</v>
      </c>
      <c r="V223" s="28">
        <f t="shared" si="41"/>
        <v>-0.36535885647897043</v>
      </c>
      <c r="W223" s="28">
        <f t="shared" si="42"/>
        <v>2.5644530181666177E-2</v>
      </c>
      <c r="X223" s="28">
        <f t="shared" si="43"/>
        <v>-5.7575031695042585E-2</v>
      </c>
    </row>
    <row r="224" spans="2:24" x14ac:dyDescent="0.2">
      <c r="B224" s="8">
        <f>+'Simulation and  VaR'!B237/'Simulation and  VaR'!B236-1</f>
        <v>-7.238518185033227E-2</v>
      </c>
      <c r="C224" s="8">
        <f>+'Simulation and  VaR'!C237/'Simulation and  VaR'!C236-1</f>
        <v>-0.10622999335466499</v>
      </c>
      <c r="D224" s="8">
        <f>+'Simulation and  VaR'!D237/'Simulation and  VaR'!D236-1</f>
        <v>-6.9214876033057871E-2</v>
      </c>
      <c r="E224" s="8">
        <f>+'Simulation and  VaR'!E237/'Simulation and  VaR'!E236-1</f>
        <v>-6.3116370808678601E-2</v>
      </c>
      <c r="F224" s="8">
        <f>+'Simulation and  VaR'!F237/'Simulation and  VaR'!F236-1</f>
        <v>-4.8689138576779034E-2</v>
      </c>
      <c r="G224" s="8">
        <f>+'Simulation and  VaR'!G237/'Simulation and  VaR'!G236-1</f>
        <v>-5.5755395683453224E-2</v>
      </c>
      <c r="H224" s="8">
        <f>+'Simulation and  VaR'!H237/'Simulation and  VaR'!H236-1</f>
        <v>5.2791609747499413E-2</v>
      </c>
      <c r="I224" s="8">
        <f>+'Simulation and  VaR'!I237/'Simulation and  VaR'!I236-1</f>
        <v>2.0029079255808435E-2</v>
      </c>
      <c r="J224" s="8">
        <f>+'Simulation and  VaR'!J237/'Simulation and  VaR'!J236-1</f>
        <v>-0.29428904428904434</v>
      </c>
      <c r="K224" s="8">
        <f>+'Simulation and  VaR'!K237/'Simulation and  VaR'!K236-1</f>
        <v>1.9016665514141495E-2</v>
      </c>
      <c r="L224" s="8">
        <f>+'Simulation and  VaR'!L237/'Simulation and  VaR'!L236-1</f>
        <v>-1.6338059370846314E-2</v>
      </c>
      <c r="N224" s="28">
        <f t="shared" si="33"/>
        <v>-7.6906106342757324E-2</v>
      </c>
      <c r="O224" s="28">
        <f t="shared" si="34"/>
        <v>-0.10874676337324159</v>
      </c>
      <c r="P224" s="28">
        <f t="shared" si="35"/>
        <v>-7.1507084356508821E-2</v>
      </c>
      <c r="Q224" s="28">
        <f t="shared" si="36"/>
        <v>-6.5329130081187917E-2</v>
      </c>
      <c r="R224" s="28">
        <f t="shared" si="37"/>
        <v>-5.0870247988223809E-2</v>
      </c>
      <c r="S224" s="28">
        <f t="shared" si="38"/>
        <v>-5.793339765437483E-2</v>
      </c>
      <c r="T224" s="28">
        <f t="shared" si="39"/>
        <v>4.7448229702439004E-2</v>
      </c>
      <c r="U224" s="28">
        <f t="shared" si="40"/>
        <v>7.6273131267710556E-3</v>
      </c>
      <c r="V224" s="28">
        <f t="shared" si="41"/>
        <v>-0.30451825026068663</v>
      </c>
      <c r="W224" s="28">
        <f t="shared" si="42"/>
        <v>2.0583580796012909E-2</v>
      </c>
      <c r="X224" s="28">
        <f t="shared" si="43"/>
        <v>-1.2813824257090607E-2</v>
      </c>
    </row>
    <row r="225" spans="2:24" x14ac:dyDescent="0.2">
      <c r="B225" s="8">
        <f>+'Simulation and  VaR'!B238/'Simulation and  VaR'!B237-1</f>
        <v>-7.7909755569069206E-2</v>
      </c>
      <c r="C225" s="8">
        <f>+'Simulation and  VaR'!C238/'Simulation and  VaR'!C237-1</f>
        <v>-6.1553455851576011E-2</v>
      </c>
      <c r="D225" s="8">
        <f>+'Simulation and  VaR'!D238/'Simulation and  VaR'!D237-1</f>
        <v>-2.3307436182020025E-2</v>
      </c>
      <c r="E225" s="8">
        <f>+'Simulation and  VaR'!E238/'Simulation and  VaR'!E237-1</f>
        <v>-2.9473684210526208E-2</v>
      </c>
      <c r="F225" s="8">
        <f>+'Simulation and  VaR'!F238/'Simulation and  VaR'!F237-1</f>
        <v>-3.1496062992126039E-2</v>
      </c>
      <c r="G225" s="8">
        <f>+'Simulation and  VaR'!G238/'Simulation and  VaR'!G237-1</f>
        <v>-2.8571428571428692E-2</v>
      </c>
      <c r="H225" s="8">
        <f>+'Simulation and  VaR'!H238/'Simulation and  VaR'!H237-1</f>
        <v>-1.4147586957431679E-2</v>
      </c>
      <c r="I225" s="8">
        <f>+'Simulation and  VaR'!I238/'Simulation and  VaR'!I237-1</f>
        <v>5.8180125669071714E-3</v>
      </c>
      <c r="J225" s="8">
        <f>+'Simulation and  VaR'!J238/'Simulation and  VaR'!J237-1</f>
        <v>-6.6061106523534141E-2</v>
      </c>
      <c r="K225" s="8">
        <f>+'Simulation and  VaR'!K238/'Simulation and  VaR'!K237-1</f>
        <v>5.2592290988056511E-2</v>
      </c>
      <c r="L225" s="8">
        <f>+'Simulation and  VaR'!L238/'Simulation and  VaR'!L237-1</f>
        <v>-5.6303136084679961E-2</v>
      </c>
      <c r="N225" s="28">
        <f t="shared" si="33"/>
        <v>-8.243068006149426E-2</v>
      </c>
      <c r="O225" s="28">
        <f t="shared" si="34"/>
        <v>-6.4070225870152611E-2</v>
      </c>
      <c r="P225" s="28">
        <f t="shared" si="35"/>
        <v>-2.5599644505470968E-2</v>
      </c>
      <c r="Q225" s="28">
        <f t="shared" si="36"/>
        <v>-3.1686443483035523E-2</v>
      </c>
      <c r="R225" s="28">
        <f t="shared" si="37"/>
        <v>-3.3677172403570814E-2</v>
      </c>
      <c r="S225" s="28">
        <f t="shared" si="38"/>
        <v>-3.0749430542350301E-2</v>
      </c>
      <c r="T225" s="28">
        <f t="shared" si="39"/>
        <v>-1.9490967002492084E-2</v>
      </c>
      <c r="U225" s="28">
        <f t="shared" si="40"/>
        <v>-6.5837535621302082E-3</v>
      </c>
      <c r="V225" s="28">
        <f t="shared" si="41"/>
        <v>-7.6290312495176427E-2</v>
      </c>
      <c r="W225" s="28">
        <f t="shared" si="42"/>
        <v>5.4159206269927929E-2</v>
      </c>
      <c r="X225" s="28">
        <f t="shared" si="43"/>
        <v>-5.2778900970924254E-2</v>
      </c>
    </row>
    <row r="226" spans="2:24" x14ac:dyDescent="0.2">
      <c r="B226" s="8">
        <f>+'Simulation and  VaR'!B239/'Simulation and  VaR'!B238-1</f>
        <v>1.4411201540215135E-2</v>
      </c>
      <c r="C226" s="8">
        <f>+'Simulation and  VaR'!C239/'Simulation and  VaR'!C238-1</f>
        <v>5.6153755043462539E-2</v>
      </c>
      <c r="D226" s="8">
        <f>+'Simulation and  VaR'!D239/'Simulation and  VaR'!D238-1</f>
        <v>3.4090909090909172E-2</v>
      </c>
      <c r="E226" s="8">
        <f>+'Simulation and  VaR'!E239/'Simulation and  VaR'!E238-1</f>
        <v>2.3861171366594158E-2</v>
      </c>
      <c r="F226" s="8">
        <f>+'Simulation and  VaR'!F239/'Simulation and  VaR'!F238-1</f>
        <v>1.1178861788617933E-2</v>
      </c>
      <c r="G226" s="8">
        <f>+'Simulation and  VaR'!G239/'Simulation and  VaR'!G238-1</f>
        <v>9.8039215686274161E-3</v>
      </c>
      <c r="H226" s="8">
        <f>+'Simulation and  VaR'!H239/'Simulation and  VaR'!H238-1</f>
        <v>5.0227147284846785E-2</v>
      </c>
      <c r="I226" s="8">
        <f>+'Simulation and  VaR'!I239/'Simulation and  VaR'!I238-1</f>
        <v>-6.5074039796390037E-3</v>
      </c>
      <c r="J226" s="8">
        <f>+'Simulation and  VaR'!J239/'Simulation and  VaR'!J238-1</f>
        <v>0.22988505747126431</v>
      </c>
      <c r="K226" s="8">
        <f>+'Simulation and  VaR'!K239/'Simulation and  VaR'!K238-1</f>
        <v>-5.0738185803623215E-2</v>
      </c>
      <c r="L226" s="8">
        <f>+'Simulation and  VaR'!L239/'Simulation and  VaR'!L238-1</f>
        <v>4.116699480937891E-2</v>
      </c>
      <c r="N226" s="28">
        <f t="shared" si="33"/>
        <v>9.8902770477900821E-3</v>
      </c>
      <c r="O226" s="28">
        <f t="shared" si="34"/>
        <v>5.3636985024885946E-2</v>
      </c>
      <c r="P226" s="28">
        <f t="shared" si="35"/>
        <v>3.1798700767458228E-2</v>
      </c>
      <c r="Q226" s="28">
        <f t="shared" si="36"/>
        <v>2.1648412094084839E-2</v>
      </c>
      <c r="R226" s="28">
        <f t="shared" si="37"/>
        <v>8.9977523771731602E-3</v>
      </c>
      <c r="S226" s="28">
        <f t="shared" si="38"/>
        <v>7.6259195977058068E-3</v>
      </c>
      <c r="T226" s="28">
        <f t="shared" si="39"/>
        <v>4.4883767239786376E-2</v>
      </c>
      <c r="U226" s="28">
        <f t="shared" si="40"/>
        <v>-1.8909170108676383E-2</v>
      </c>
      <c r="V226" s="28">
        <f t="shared" si="41"/>
        <v>0.21965585149962202</v>
      </c>
      <c r="W226" s="28">
        <f t="shared" si="42"/>
        <v>-4.9171270521751798E-2</v>
      </c>
      <c r="X226" s="28">
        <f t="shared" si="43"/>
        <v>4.4691229923134616E-2</v>
      </c>
    </row>
    <row r="227" spans="2:24" x14ac:dyDescent="0.2">
      <c r="B227" s="8">
        <f>+'Simulation and  VaR'!B240/'Simulation and  VaR'!B239-1</f>
        <v>1.0995799408821227E-2</v>
      </c>
      <c r="C227" s="8">
        <f>+'Simulation and  VaR'!C240/'Simulation and  VaR'!C239-1</f>
        <v>1.1658750231209325E-2</v>
      </c>
      <c r="D227" s="8">
        <f>+'Simulation and  VaR'!D240/'Simulation and  VaR'!D239-1</f>
        <v>4.395604395604602E-3</v>
      </c>
      <c r="E227" s="8">
        <f>+'Simulation and  VaR'!E240/'Simulation and  VaR'!E239-1</f>
        <v>6.3559322033899246E-3</v>
      </c>
      <c r="F227" s="8">
        <f>+'Simulation and  VaR'!F240/'Simulation and  VaR'!F239-1</f>
        <v>2.0100502512563345E-3</v>
      </c>
      <c r="G227" s="8">
        <f>+'Simulation and  VaR'!G240/'Simulation and  VaR'!G239-1</f>
        <v>4.8543689320388328E-3</v>
      </c>
      <c r="H227" s="8">
        <f>+'Simulation and  VaR'!H240/'Simulation and  VaR'!H239-1</f>
        <v>1.4108990944372568E-2</v>
      </c>
      <c r="I227" s="8">
        <f>+'Simulation and  VaR'!I240/'Simulation and  VaR'!I239-1</f>
        <v>1.1644493610084128E-2</v>
      </c>
      <c r="J227" s="8">
        <f>+'Simulation and  VaR'!J240/'Simulation and  VaR'!J239-1</f>
        <v>-7.1890726096333069E-3</v>
      </c>
      <c r="K227" s="8">
        <f>+'Simulation and  VaR'!K240/'Simulation and  VaR'!K239-1</f>
        <v>4.054604726976363E-2</v>
      </c>
      <c r="L227" s="8">
        <f>+'Simulation and  VaR'!L240/'Simulation and  VaR'!L239-1</f>
        <v>-6.1314537848833783E-2</v>
      </c>
      <c r="N227" s="28">
        <f t="shared" si="33"/>
        <v>6.4748749163961745E-3</v>
      </c>
      <c r="O227" s="28">
        <f t="shared" si="34"/>
        <v>9.1419802126327318E-3</v>
      </c>
      <c r="P227" s="28">
        <f t="shared" si="35"/>
        <v>2.103396072153658E-3</v>
      </c>
      <c r="Q227" s="28">
        <f t="shared" si="36"/>
        <v>4.1431729308806058E-3</v>
      </c>
      <c r="R227" s="28">
        <f t="shared" si="37"/>
        <v>-1.7105916018843878E-4</v>
      </c>
      <c r="S227" s="28">
        <f t="shared" si="38"/>
        <v>2.6763669611172235E-3</v>
      </c>
      <c r="T227" s="28">
        <f t="shared" si="39"/>
        <v>8.765610899312163E-3</v>
      </c>
      <c r="U227" s="28">
        <f t="shared" si="40"/>
        <v>-7.5727251895325171E-4</v>
      </c>
      <c r="V227" s="28">
        <f t="shared" si="41"/>
        <v>-1.7418278581275592E-2</v>
      </c>
      <c r="W227" s="28">
        <f t="shared" si="42"/>
        <v>4.2112962551635047E-2</v>
      </c>
      <c r="X227" s="28">
        <f t="shared" si="43"/>
        <v>-5.7790302735078077E-2</v>
      </c>
    </row>
    <row r="228" spans="2:24" x14ac:dyDescent="0.2">
      <c r="B228" s="8">
        <f>+'Simulation and  VaR'!B241/'Simulation and  VaR'!B240-1</f>
        <v>-6.2083203101226281E-2</v>
      </c>
      <c r="C228" s="8">
        <f>+'Simulation and  VaR'!C241/'Simulation and  VaR'!C240-1</f>
        <v>-6.3555986715843393E-2</v>
      </c>
      <c r="D228" s="8">
        <f>+'Simulation and  VaR'!D241/'Simulation and  VaR'!D240-1</f>
        <v>-2.7352297592997843E-2</v>
      </c>
      <c r="E228" s="8">
        <f>+'Simulation and  VaR'!E241/'Simulation and  VaR'!E240-1</f>
        <v>-2.210526315789485E-2</v>
      </c>
      <c r="F228" s="8">
        <f>+'Simulation and  VaR'!F241/'Simulation and  VaR'!F240-1</f>
        <v>-2.006018054162495E-2</v>
      </c>
      <c r="G228" s="8">
        <f>+'Simulation and  VaR'!G241/'Simulation and  VaR'!G240-1</f>
        <v>-1.7391304347826098E-2</v>
      </c>
      <c r="H228" s="8">
        <f>+'Simulation and  VaR'!H241/'Simulation and  VaR'!H240-1</f>
        <v>-5.86804863464222E-2</v>
      </c>
      <c r="I228" s="8">
        <f>+'Simulation and  VaR'!I241/'Simulation and  VaR'!I240-1</f>
        <v>3.2747259071681301E-2</v>
      </c>
      <c r="J228" s="8">
        <f>+'Simulation and  VaR'!J241/'Simulation and  VaR'!J240-1</f>
        <v>-0.11006517016654604</v>
      </c>
      <c r="K228" s="8">
        <f>+'Simulation and  VaR'!K241/'Simulation and  VaR'!K240-1</f>
        <v>-2.6434305854709073E-2</v>
      </c>
      <c r="L228" s="8">
        <f>+'Simulation and  VaR'!L241/'Simulation and  VaR'!L240-1</f>
        <v>-6.0741102496795207E-2</v>
      </c>
      <c r="N228" s="28">
        <f t="shared" si="33"/>
        <v>-6.6604127593651336E-2</v>
      </c>
      <c r="O228" s="28">
        <f t="shared" si="34"/>
        <v>-6.6072756734419993E-2</v>
      </c>
      <c r="P228" s="28">
        <f t="shared" si="35"/>
        <v>-2.9644505916448786E-2</v>
      </c>
      <c r="Q228" s="28">
        <f t="shared" si="36"/>
        <v>-2.4318022430404169E-2</v>
      </c>
      <c r="R228" s="28">
        <f t="shared" si="37"/>
        <v>-2.2241289953069725E-2</v>
      </c>
      <c r="S228" s="28">
        <f t="shared" si="38"/>
        <v>-1.9569306318747707E-2</v>
      </c>
      <c r="T228" s="28">
        <f t="shared" si="39"/>
        <v>-6.4023866391482609E-2</v>
      </c>
      <c r="U228" s="28">
        <f t="shared" si="40"/>
        <v>2.0345492942643921E-2</v>
      </c>
      <c r="V228" s="28">
        <f t="shared" si="41"/>
        <v>-0.12029437613818833</v>
      </c>
      <c r="W228" s="28">
        <f t="shared" si="42"/>
        <v>-2.4867390572837659E-2</v>
      </c>
      <c r="X228" s="28">
        <f t="shared" si="43"/>
        <v>-5.7216867383039501E-2</v>
      </c>
    </row>
    <row r="229" spans="2:24" x14ac:dyDescent="0.2">
      <c r="B229" s="8">
        <f>+'Simulation and  VaR'!B242/'Simulation and  VaR'!B241-1</f>
        <v>-5.2352330697789551E-2</v>
      </c>
      <c r="C229" s="8">
        <f>+'Simulation and  VaR'!C242/'Simulation and  VaR'!C241-1</f>
        <v>-1.8797226134836365E-2</v>
      </c>
      <c r="D229" s="8">
        <f>+'Simulation and  VaR'!D242/'Simulation and  VaR'!D241-1</f>
        <v>-1.7997750281214864E-2</v>
      </c>
      <c r="E229" s="8">
        <f>+'Simulation and  VaR'!E242/'Simulation and  VaR'!E241-1</f>
        <v>-6.4585575888049807E-3</v>
      </c>
      <c r="F229" s="8">
        <f>+'Simulation and  VaR'!F242/'Simulation and  VaR'!F241-1</f>
        <v>-1.2282497441146289E-2</v>
      </c>
      <c r="G229" s="8">
        <f>+'Simulation and  VaR'!G242/'Simulation and  VaR'!G241-1</f>
        <v>1.9665683382497079E-3</v>
      </c>
      <c r="H229" s="8">
        <f>+'Simulation and  VaR'!H242/'Simulation and  VaR'!H241-1</f>
        <v>7.1189598949731092E-2</v>
      </c>
      <c r="I229" s="8">
        <f>+'Simulation and  VaR'!I242/'Simulation and  VaR'!I241-1</f>
        <v>7.3476552704171194E-2</v>
      </c>
      <c r="J229" s="8">
        <f>+'Simulation and  VaR'!J242/'Simulation and  VaR'!J241-1</f>
        <v>-5.9397884458909589E-2</v>
      </c>
      <c r="K229" s="8">
        <f>+'Simulation and  VaR'!K242/'Simulation and  VaR'!K241-1</f>
        <v>-2.3464735854116237E-3</v>
      </c>
      <c r="L229" s="8">
        <f>+'Simulation and  VaR'!L242/'Simulation and  VaR'!L241-1</f>
        <v>4.5495905368517775E-3</v>
      </c>
      <c r="N229" s="28">
        <f t="shared" si="33"/>
        <v>-5.6873255190214606E-2</v>
      </c>
      <c r="O229" s="28">
        <f t="shared" si="34"/>
        <v>-2.1313996153412958E-2</v>
      </c>
      <c r="P229" s="28">
        <f t="shared" si="35"/>
        <v>-2.0289958604665807E-2</v>
      </c>
      <c r="Q229" s="28">
        <f t="shared" si="36"/>
        <v>-8.6713168613142995E-3</v>
      </c>
      <c r="R229" s="28">
        <f t="shared" si="37"/>
        <v>-1.4463606852591062E-2</v>
      </c>
      <c r="S229" s="28">
        <f t="shared" si="38"/>
        <v>-2.1143363267190143E-4</v>
      </c>
      <c r="T229" s="28">
        <f t="shared" si="39"/>
        <v>6.5846218904670684E-2</v>
      </c>
      <c r="U229" s="28">
        <f t="shared" si="40"/>
        <v>6.1074786575133815E-2</v>
      </c>
      <c r="V229" s="28">
        <f t="shared" si="41"/>
        <v>-6.9627090430551875E-2</v>
      </c>
      <c r="W229" s="28">
        <f t="shared" si="42"/>
        <v>-7.795583035402091E-4</v>
      </c>
      <c r="X229" s="28">
        <f t="shared" si="43"/>
        <v>8.0738256506074843E-3</v>
      </c>
    </row>
    <row r="230" spans="2:24" x14ac:dyDescent="0.2">
      <c r="B230" s="8">
        <f>+'Simulation and  VaR'!B243/'Simulation and  VaR'!B242-1</f>
        <v>-5.813465213105562E-2</v>
      </c>
      <c r="C230" s="8">
        <f>+'Simulation and  VaR'!C243/'Simulation and  VaR'!C242-1</f>
        <v>3.9285951290144006E-2</v>
      </c>
      <c r="D230" s="8">
        <f>+'Simulation and  VaR'!D243/'Simulation and  VaR'!D242-1</f>
        <v>1.9473081328751363E-2</v>
      </c>
      <c r="E230" s="8">
        <f>+'Simulation and  VaR'!E243/'Simulation and  VaR'!E242-1</f>
        <v>1.5167930660888285E-2</v>
      </c>
      <c r="F230" s="8">
        <f>+'Simulation and  VaR'!F243/'Simulation and  VaR'!F242-1</f>
        <v>9.32642487046631E-3</v>
      </c>
      <c r="G230" s="8">
        <f>+'Simulation and  VaR'!G243/'Simulation and  VaR'!G242-1</f>
        <v>1.9627085377820208E-3</v>
      </c>
      <c r="H230" s="8">
        <f>+'Simulation and  VaR'!H243/'Simulation and  VaR'!H242-1</f>
        <v>-8.5435281094330739E-2</v>
      </c>
      <c r="I230" s="8">
        <f>+'Simulation and  VaR'!I243/'Simulation and  VaR'!I242-1</f>
        <v>9.9621035145096792E-2</v>
      </c>
      <c r="J230" s="8">
        <f>+'Simulation and  VaR'!J243/'Simulation and  VaR'!J242-1</f>
        <v>0.37629757785467133</v>
      </c>
      <c r="K230" s="8">
        <f>+'Simulation and  VaR'!K243/'Simulation and  VaR'!K242-1</f>
        <v>-2.768631140380351E-2</v>
      </c>
      <c r="L230" s="8">
        <f>+'Simulation and  VaR'!L243/'Simulation and  VaR'!L242-1</f>
        <v>-1.2939958592134149E-3</v>
      </c>
      <c r="N230" s="28">
        <f t="shared" si="33"/>
        <v>-6.2655576623480674E-2</v>
      </c>
      <c r="O230" s="28">
        <f t="shared" si="34"/>
        <v>3.6769181271567412E-2</v>
      </c>
      <c r="P230" s="28">
        <f t="shared" si="35"/>
        <v>1.7180873005300419E-2</v>
      </c>
      <c r="Q230" s="28">
        <f t="shared" si="36"/>
        <v>1.2955171388378966E-2</v>
      </c>
      <c r="R230" s="28">
        <f t="shared" si="37"/>
        <v>7.1453154590215371E-3</v>
      </c>
      <c r="S230" s="28">
        <f t="shared" si="38"/>
        <v>-2.1529343313958851E-4</v>
      </c>
      <c r="T230" s="28">
        <f t="shared" si="39"/>
        <v>-9.0778661139391148E-2</v>
      </c>
      <c r="U230" s="28">
        <f t="shared" si="40"/>
        <v>8.721926901605942E-2</v>
      </c>
      <c r="V230" s="28">
        <f t="shared" si="41"/>
        <v>0.36606837188302904</v>
      </c>
      <c r="W230" s="28">
        <f t="shared" si="42"/>
        <v>-2.6119396121932096E-2</v>
      </c>
      <c r="X230" s="28">
        <f t="shared" si="43"/>
        <v>2.2302392545422915E-3</v>
      </c>
    </row>
    <row r="231" spans="2:24" x14ac:dyDescent="0.2">
      <c r="B231" s="8">
        <f>+'Simulation and  VaR'!B244/'Simulation and  VaR'!B243-1</f>
        <v>-5.8162916717408031E-3</v>
      </c>
      <c r="C231" s="8">
        <f>+'Simulation and  VaR'!C244/'Simulation and  VaR'!C243-1</f>
        <v>-2.8501604955056825E-3</v>
      </c>
      <c r="D231" s="8">
        <f>+'Simulation and  VaR'!D244/'Simulation and  VaR'!D243-1</f>
        <v>-3.370786516854074E-3</v>
      </c>
      <c r="E231" s="8">
        <f>+'Simulation and  VaR'!E244/'Simulation and  VaR'!E243-1</f>
        <v>-3.2017075773744796E-3</v>
      </c>
      <c r="F231" s="8">
        <f>+'Simulation and  VaR'!F244/'Simulation and  VaR'!F243-1</f>
        <v>-1.0266940451745254E-3</v>
      </c>
      <c r="G231" s="8">
        <f>+'Simulation and  VaR'!G244/'Simulation and  VaR'!G243-1</f>
        <v>3.9177277179236469E-3</v>
      </c>
      <c r="H231" s="8">
        <f>+'Simulation and  VaR'!H244/'Simulation and  VaR'!H243-1</f>
        <v>5.4727013357541265E-2</v>
      </c>
      <c r="I231" s="8">
        <f>+'Simulation and  VaR'!I244/'Simulation and  VaR'!I243-1</f>
        <v>-5.4291379473137558E-2</v>
      </c>
      <c r="J231" s="8">
        <f>+'Simulation and  VaR'!J244/'Simulation and  VaR'!J243-1</f>
        <v>-4.0854808296668765E-2</v>
      </c>
      <c r="K231" s="8">
        <f>+'Simulation and  VaR'!K244/'Simulation and  VaR'!K243-1</f>
        <v>-2.8543783260764344E-2</v>
      </c>
      <c r="L231" s="8">
        <f>+'Simulation and  VaR'!L244/'Simulation and  VaR'!L243-1</f>
        <v>5.862917854366434E-2</v>
      </c>
      <c r="N231" s="28">
        <f t="shared" si="33"/>
        <v>-1.0337216164165856E-2</v>
      </c>
      <c r="O231" s="28">
        <f t="shared" si="34"/>
        <v>-5.3669305140822765E-3</v>
      </c>
      <c r="P231" s="28">
        <f t="shared" si="35"/>
        <v>-5.6629948403050176E-3</v>
      </c>
      <c r="Q231" s="28">
        <f t="shared" si="36"/>
        <v>-5.4144668498837985E-3</v>
      </c>
      <c r="R231" s="28">
        <f t="shared" si="37"/>
        <v>-3.2078034566192988E-3</v>
      </c>
      <c r="S231" s="28">
        <f t="shared" si="38"/>
        <v>1.7397257470020376E-3</v>
      </c>
      <c r="T231" s="28">
        <f t="shared" si="39"/>
        <v>4.9383633312480857E-2</v>
      </c>
      <c r="U231" s="28">
        <f t="shared" si="40"/>
        <v>-6.669314560217493E-2</v>
      </c>
      <c r="V231" s="28">
        <f t="shared" si="41"/>
        <v>-5.1084014268311051E-2</v>
      </c>
      <c r="W231" s="28">
        <f t="shared" si="42"/>
        <v>-2.697686797889293E-2</v>
      </c>
      <c r="X231" s="28">
        <f t="shared" si="43"/>
        <v>6.2153413657420047E-2</v>
      </c>
    </row>
    <row r="232" spans="2:24" x14ac:dyDescent="0.2">
      <c r="B232" s="8">
        <f>+'Simulation and  VaR'!B245/'Simulation and  VaR'!B244-1</f>
        <v>3.3217550755445746E-2</v>
      </c>
      <c r="C232" s="8">
        <f>+'Simulation and  VaR'!C245/'Simulation and  VaR'!C244-1</f>
        <v>-2.3641673457097001E-2</v>
      </c>
      <c r="D232" s="8">
        <f>+'Simulation and  VaR'!D245/'Simulation and  VaR'!D244-1</f>
        <v>-2.0293122886133053E-2</v>
      </c>
      <c r="E232" s="8">
        <f>+'Simulation and  VaR'!E245/'Simulation and  VaR'!E244-1</f>
        <v>-1.3918629550321304E-2</v>
      </c>
      <c r="F232" s="8">
        <f>+'Simulation and  VaR'!F245/'Simulation and  VaR'!F244-1</f>
        <v>-2.1582733812949728E-2</v>
      </c>
      <c r="G232" s="8">
        <f>+'Simulation and  VaR'!G245/'Simulation and  VaR'!G244-1</f>
        <v>-1.6585365853658551E-2</v>
      </c>
      <c r="H232" s="8">
        <f>+'Simulation and  VaR'!H245/'Simulation and  VaR'!H244-1</f>
        <v>2.1476290011885668E-2</v>
      </c>
      <c r="I232" s="8">
        <f>+'Simulation and  VaR'!I245/'Simulation and  VaR'!I244-1</f>
        <v>-2.8404552715654896E-2</v>
      </c>
      <c r="J232" s="8">
        <f>+'Simulation and  VaR'!J245/'Simulation and  VaR'!J244-1</f>
        <v>-3.6041939711664583E-2</v>
      </c>
      <c r="K232" s="8">
        <f>+'Simulation and  VaR'!K245/'Simulation and  VaR'!K244-1</f>
        <v>1.9920318725099584E-2</v>
      </c>
      <c r="L232" s="8">
        <f>+'Simulation and  VaR'!L245/'Simulation and  VaR'!L244-1</f>
        <v>-8.2614283091609897E-3</v>
      </c>
      <c r="N232" s="28">
        <f t="shared" si="33"/>
        <v>2.8696626263020691E-2</v>
      </c>
      <c r="O232" s="28">
        <f t="shared" si="34"/>
        <v>-2.6158443475673594E-2</v>
      </c>
      <c r="P232" s="28">
        <f t="shared" si="35"/>
        <v>-2.2585331209583996E-2</v>
      </c>
      <c r="Q232" s="28">
        <f t="shared" si="36"/>
        <v>-1.6131388822830623E-2</v>
      </c>
      <c r="R232" s="28">
        <f t="shared" si="37"/>
        <v>-2.3763843224394503E-2</v>
      </c>
      <c r="S232" s="28">
        <f t="shared" si="38"/>
        <v>-1.8763367824580161E-2</v>
      </c>
      <c r="T232" s="28">
        <f t="shared" si="39"/>
        <v>1.6132909966825263E-2</v>
      </c>
      <c r="U232" s="28">
        <f t="shared" si="40"/>
        <v>-4.0806318844692276E-2</v>
      </c>
      <c r="V232" s="28">
        <f t="shared" si="41"/>
        <v>-4.6271145683306869E-2</v>
      </c>
      <c r="W232" s="28">
        <f t="shared" si="42"/>
        <v>2.1487234006970998E-2</v>
      </c>
      <c r="X232" s="28">
        <f t="shared" si="43"/>
        <v>-4.7371931954052829E-3</v>
      </c>
    </row>
    <row r="233" spans="2:24" x14ac:dyDescent="0.2">
      <c r="B233" s="8">
        <f>+'Simulation and  VaR'!B246/'Simulation and  VaR'!B245-1</f>
        <v>3.3785429574751502E-2</v>
      </c>
      <c r="C233" s="8">
        <f>+'Simulation and  VaR'!C246/'Simulation and  VaR'!C245-1</f>
        <v>-1.8983159325004384E-2</v>
      </c>
      <c r="D233" s="8">
        <f>+'Simulation and  VaR'!D246/'Simulation and  VaR'!D245-1</f>
        <v>-2.1864211737629424E-2</v>
      </c>
      <c r="E233" s="8">
        <f>+'Simulation and  VaR'!E246/'Simulation and  VaR'!E245-1</f>
        <v>-1.9543973941368087E-2</v>
      </c>
      <c r="F233" s="8">
        <f>+'Simulation and  VaR'!F246/'Simulation and  VaR'!F245-1</f>
        <v>-1.0504201680672232E-2</v>
      </c>
      <c r="G233" s="8">
        <f>+'Simulation and  VaR'!G246/'Simulation and  VaR'!G245-1</f>
        <v>-9.9206349206348854E-3</v>
      </c>
      <c r="H233" s="8">
        <f>+'Simulation and  VaR'!H246/'Simulation and  VaR'!H245-1</f>
        <v>-2.8287124342976422E-2</v>
      </c>
      <c r="I233" s="8">
        <f>+'Simulation and  VaR'!I246/'Simulation and  VaR'!I245-1</f>
        <v>4.4957098083542313E-3</v>
      </c>
      <c r="J233" s="8">
        <f>+'Simulation and  VaR'!J246/'Simulation and  VaR'!J245-1</f>
        <v>3.7389530931339232E-2</v>
      </c>
      <c r="K233" s="8">
        <f>+'Simulation and  VaR'!K246/'Simulation and  VaR'!K245-1</f>
        <v>3.41796875E-2</v>
      </c>
      <c r="L233" s="8">
        <f>+'Simulation and  VaR'!L246/'Simulation and  VaR'!L245-1</f>
        <v>-2.3139577934098488E-2</v>
      </c>
      <c r="N233" s="28">
        <f t="shared" si="33"/>
        <v>2.9264505082326447E-2</v>
      </c>
      <c r="O233" s="28">
        <f t="shared" si="34"/>
        <v>-2.1499929343580977E-2</v>
      </c>
      <c r="P233" s="28">
        <f t="shared" si="35"/>
        <v>-2.4156420061080368E-2</v>
      </c>
      <c r="Q233" s="28">
        <f t="shared" si="36"/>
        <v>-2.1756733213877406E-2</v>
      </c>
      <c r="R233" s="28">
        <f t="shared" si="37"/>
        <v>-1.2685311092117004E-2</v>
      </c>
      <c r="S233" s="28">
        <f t="shared" si="38"/>
        <v>-1.2098636891556495E-2</v>
      </c>
      <c r="T233" s="28">
        <f t="shared" si="39"/>
        <v>-3.363050438803683E-2</v>
      </c>
      <c r="U233" s="28">
        <f t="shared" si="40"/>
        <v>-7.9060563206831483E-3</v>
      </c>
      <c r="V233" s="28">
        <f t="shared" si="41"/>
        <v>2.7160324959696946E-2</v>
      </c>
      <c r="W233" s="28">
        <f t="shared" si="42"/>
        <v>3.5746602781871417E-2</v>
      </c>
      <c r="X233" s="28">
        <f t="shared" si="43"/>
        <v>-1.9615342820342781E-2</v>
      </c>
    </row>
    <row r="234" spans="2:24" x14ac:dyDescent="0.2">
      <c r="B234" s="8">
        <f>+'Simulation and  VaR'!B247/'Simulation and  VaR'!B246-1</f>
        <v>-1.8522139492608281E-2</v>
      </c>
      <c r="C234" s="8">
        <f>+'Simulation and  VaR'!C247/'Simulation and  VaR'!C246-1</f>
        <v>-3.9629865947822251E-3</v>
      </c>
      <c r="D234" s="8">
        <f>+'Simulation and  VaR'!D247/'Simulation and  VaR'!D246-1</f>
        <v>-1.5294117647058902E-2</v>
      </c>
      <c r="E234" s="8">
        <f>+'Simulation and  VaR'!E247/'Simulation and  VaR'!E246-1</f>
        <v>-1.7718715393133966E-2</v>
      </c>
      <c r="F234" s="8">
        <f>+'Simulation and  VaR'!F247/'Simulation and  VaR'!F246-1</f>
        <v>-1.9108280254777066E-2</v>
      </c>
      <c r="G234" s="8">
        <f>+'Simulation and  VaR'!G247/'Simulation and  VaR'!G246-1</f>
        <v>-2.5050100200400771E-2</v>
      </c>
      <c r="H234" s="8">
        <f>+'Simulation and  VaR'!H247/'Simulation and  VaR'!H246-1</f>
        <v>0.13176149971095885</v>
      </c>
      <c r="I234" s="8">
        <f>+'Simulation and  VaR'!I247/'Simulation and  VaR'!I246-1</f>
        <v>3.4219073680979983E-2</v>
      </c>
      <c r="J234" s="8">
        <f>+'Simulation and  VaR'!J247/'Simulation and  VaR'!J246-1</f>
        <v>0.16055045871559637</v>
      </c>
      <c r="K234" s="8">
        <f>+'Simulation and  VaR'!K247/'Simulation and  VaR'!K246-1</f>
        <v>2.1246458923512845E-2</v>
      </c>
      <c r="L234" s="8">
        <f>+'Simulation and  VaR'!L247/'Simulation and  VaR'!L246-1</f>
        <v>-2.9372749668372222E-2</v>
      </c>
      <c r="N234" s="28">
        <f t="shared" si="33"/>
        <v>-2.3043063985033335E-2</v>
      </c>
      <c r="O234" s="28">
        <f t="shared" si="34"/>
        <v>-6.4797566133588192E-3</v>
      </c>
      <c r="P234" s="28">
        <f t="shared" si="35"/>
        <v>-1.7586325970509846E-2</v>
      </c>
      <c r="Q234" s="28">
        <f t="shared" si="36"/>
        <v>-1.9931474665643285E-2</v>
      </c>
      <c r="R234" s="28">
        <f t="shared" si="37"/>
        <v>-2.128938966622184E-2</v>
      </c>
      <c r="S234" s="28">
        <f t="shared" si="38"/>
        <v>-2.722810217132238E-2</v>
      </c>
      <c r="T234" s="28">
        <f t="shared" si="39"/>
        <v>0.12641811966589844</v>
      </c>
      <c r="U234" s="28">
        <f t="shared" si="40"/>
        <v>2.1817307551942604E-2</v>
      </c>
      <c r="V234" s="28">
        <f t="shared" si="41"/>
        <v>0.15032125274395408</v>
      </c>
      <c r="W234" s="28">
        <f t="shared" si="42"/>
        <v>2.2813374205384259E-2</v>
      </c>
      <c r="X234" s="28">
        <f t="shared" si="43"/>
        <v>-2.5848514554616515E-2</v>
      </c>
    </row>
    <row r="235" spans="2:24" x14ac:dyDescent="0.2">
      <c r="B235" s="8">
        <f>+'Simulation and  VaR'!B248/'Simulation and  VaR'!B247-1</f>
        <v>3.1098634985864626E-2</v>
      </c>
      <c r="C235" s="8">
        <f>+'Simulation and  VaR'!C248/'Simulation and  VaR'!C247-1</f>
        <v>2.3402116555077956E-2</v>
      </c>
      <c r="D235" s="8">
        <f>+'Simulation and  VaR'!D248/'Simulation and  VaR'!D247-1</f>
        <v>2.389486260454099E-3</v>
      </c>
      <c r="E235" s="8">
        <f>+'Simulation and  VaR'!E248/'Simulation and  VaR'!E247-1</f>
        <v>2.2547914317927464E-3</v>
      </c>
      <c r="F235" s="8">
        <f>+'Simulation and  VaR'!F248/'Simulation and  VaR'!F247-1</f>
        <v>-3.2467532467533866E-3</v>
      </c>
      <c r="G235" s="8">
        <f>+'Simulation and  VaR'!G248/'Simulation and  VaR'!G247-1</f>
        <v>-7.1942446043166131E-3</v>
      </c>
      <c r="H235" s="8">
        <f>+'Simulation and  VaR'!H248/'Simulation and  VaR'!H247-1</f>
        <v>3.6922178846364284E-2</v>
      </c>
      <c r="I235" s="8">
        <f>+'Simulation and  VaR'!I248/'Simulation and  VaR'!I247-1</f>
        <v>2.7696036004847269E-3</v>
      </c>
      <c r="J235" s="8">
        <f>+'Simulation and  VaR'!J248/'Simulation and  VaR'!J247-1</f>
        <v>4.7995482778091514E-2</v>
      </c>
      <c r="K235" s="8">
        <f>+'Simulation and  VaR'!K248/'Simulation and  VaR'!K247-1</f>
        <v>2.113466745921655E-2</v>
      </c>
      <c r="L235" s="8">
        <f>+'Simulation and  VaR'!L248/'Simulation and  VaR'!L247-1</f>
        <v>-2.4729923207080784E-3</v>
      </c>
      <c r="N235" s="28">
        <f t="shared" si="33"/>
        <v>2.6577710493439571E-2</v>
      </c>
      <c r="O235" s="28">
        <f t="shared" si="34"/>
        <v>2.0885346536501363E-2</v>
      </c>
      <c r="P235" s="28">
        <f t="shared" si="35"/>
        <v>9.7277937003154968E-5</v>
      </c>
      <c r="Q235" s="28">
        <f t="shared" si="36"/>
        <v>4.2032159283428034E-5</v>
      </c>
      <c r="R235" s="28">
        <f t="shared" si="37"/>
        <v>-5.4278626581981595E-3</v>
      </c>
      <c r="S235" s="28">
        <f t="shared" si="38"/>
        <v>-9.3722465752382224E-3</v>
      </c>
      <c r="T235" s="28">
        <f t="shared" si="39"/>
        <v>3.1578798801303876E-2</v>
      </c>
      <c r="U235" s="28">
        <f t="shared" si="40"/>
        <v>-9.6321625285526527E-3</v>
      </c>
      <c r="V235" s="28">
        <f t="shared" si="41"/>
        <v>3.7766276806449228E-2</v>
      </c>
      <c r="W235" s="28">
        <f t="shared" si="42"/>
        <v>2.2701582741087963E-2</v>
      </c>
      <c r="X235" s="28">
        <f t="shared" si="43"/>
        <v>1.051242793047628E-3</v>
      </c>
    </row>
    <row r="236" spans="2:24" x14ac:dyDescent="0.2">
      <c r="B236" s="8">
        <f>+'Simulation and  VaR'!B249/'Simulation and  VaR'!B248-1</f>
        <v>-3.4405283316851776E-4</v>
      </c>
      <c r="C236" s="8">
        <f>+'Simulation and  VaR'!C249/'Simulation and  VaR'!C248-1</f>
        <v>-2.603051373646359E-4</v>
      </c>
      <c r="D236" s="8">
        <f>+'Simulation and  VaR'!D249/'Simulation and  VaR'!D248-1</f>
        <v>-2.3837902264601807E-3</v>
      </c>
      <c r="E236" s="8">
        <f>+'Simulation and  VaR'!E249/'Simulation and  VaR'!E248-1</f>
        <v>-4.4994375703037992E-3</v>
      </c>
      <c r="F236" s="8">
        <f>+'Simulation and  VaR'!F249/'Simulation and  VaR'!F248-1</f>
        <v>-7.6004343105319228E-3</v>
      </c>
      <c r="G236" s="8">
        <f>+'Simulation and  VaR'!G249/'Simulation and  VaR'!G248-1</f>
        <v>-4.1407867494824835E-3</v>
      </c>
      <c r="H236" s="8">
        <f>+'Simulation and  VaR'!H249/'Simulation and  VaR'!H248-1</f>
        <v>2.6388937757292119E-2</v>
      </c>
      <c r="I236" s="8">
        <f>+'Simulation and  VaR'!I249/'Simulation and  VaR'!I248-1</f>
        <v>3.4524426031417255E-2</v>
      </c>
      <c r="J236" s="8">
        <f>+'Simulation and  VaR'!J249/'Simulation and  VaR'!J248-1</f>
        <v>-0.11045258620689657</v>
      </c>
      <c r="K236" s="8">
        <f>+'Simulation and  VaR'!K249/'Simulation and  VaR'!K248-1</f>
        <v>3.9454110342151294E-2</v>
      </c>
      <c r="L236" s="8">
        <f>+'Simulation and  VaR'!L249/'Simulation and  VaR'!L248-1</f>
        <v>-4.9517223382046005E-2</v>
      </c>
      <c r="N236" s="28">
        <f t="shared" si="33"/>
        <v>-4.8649773255935707E-3</v>
      </c>
      <c r="O236" s="28">
        <f t="shared" si="34"/>
        <v>-2.7770751559412299E-3</v>
      </c>
      <c r="P236" s="28">
        <f t="shared" si="35"/>
        <v>-4.6759985499111242E-3</v>
      </c>
      <c r="Q236" s="28">
        <f t="shared" si="36"/>
        <v>-6.712196842813118E-3</v>
      </c>
      <c r="R236" s="28">
        <f t="shared" si="37"/>
        <v>-9.7815437219766956E-3</v>
      </c>
      <c r="S236" s="28">
        <f t="shared" si="38"/>
        <v>-6.3187887204040928E-3</v>
      </c>
      <c r="T236" s="28">
        <f t="shared" si="39"/>
        <v>2.1045557712231714E-2</v>
      </c>
      <c r="U236" s="28">
        <f t="shared" si="40"/>
        <v>2.2122659902379875E-2</v>
      </c>
      <c r="V236" s="28">
        <f t="shared" si="41"/>
        <v>-0.12068179217853886</v>
      </c>
      <c r="W236" s="28">
        <f t="shared" si="42"/>
        <v>4.1021025624022711E-2</v>
      </c>
      <c r="X236" s="28">
        <f t="shared" si="43"/>
        <v>-4.5992988268290298E-2</v>
      </c>
    </row>
    <row r="237" spans="2:24" x14ac:dyDescent="0.2">
      <c r="B237" s="8">
        <f>+'Simulation and  VaR'!B250/'Simulation and  VaR'!B249-1</f>
        <v>8.0455979964582092E-3</v>
      </c>
      <c r="C237" s="8">
        <f>+'Simulation and  VaR'!C250/'Simulation and  VaR'!C249-1</f>
        <v>0.10666201480797377</v>
      </c>
      <c r="D237" s="8">
        <f>+'Simulation and  VaR'!D250/'Simulation and  VaR'!D249-1</f>
        <v>5.8542413381122982E-2</v>
      </c>
      <c r="E237" s="8">
        <f>+'Simulation and  VaR'!E250/'Simulation and  VaR'!E249-1</f>
        <v>3.5028248587570587E-2</v>
      </c>
      <c r="F237" s="8">
        <f>+'Simulation and  VaR'!F250/'Simulation and  VaR'!F249-1</f>
        <v>2.5164113785557829E-2</v>
      </c>
      <c r="G237" s="8">
        <f>+'Simulation and  VaR'!G250/'Simulation and  VaR'!G249-1</f>
        <v>4.4698544698544618E-2</v>
      </c>
      <c r="H237" s="8">
        <f>+'Simulation and  VaR'!H250/'Simulation and  VaR'!H249-1</f>
        <v>-1.1449727469061699E-2</v>
      </c>
      <c r="I237" s="8">
        <f>+'Simulation and  VaR'!I250/'Simulation and  VaR'!I249-1</f>
        <v>7.9259135658267921E-2</v>
      </c>
      <c r="J237" s="8">
        <f>+'Simulation and  VaR'!J250/'Simulation and  VaR'!J249-1</f>
        <v>0.13930950938824949</v>
      </c>
      <c r="K237" s="8">
        <f>+'Simulation and  VaR'!K250/'Simulation and  VaR'!K249-1</f>
        <v>3.3289776616265421E-2</v>
      </c>
      <c r="L237" s="8">
        <f>+'Simulation and  VaR'!L250/'Simulation and  VaR'!L249-1</f>
        <v>-3.4388084288557996E-2</v>
      </c>
      <c r="N237" s="28">
        <f t="shared" si="33"/>
        <v>3.5246735040331562E-3</v>
      </c>
      <c r="O237" s="28">
        <f t="shared" si="34"/>
        <v>0.10414524478939717</v>
      </c>
      <c r="P237" s="28">
        <f t="shared" si="35"/>
        <v>5.6250205057672038E-2</v>
      </c>
      <c r="Q237" s="28">
        <f t="shared" si="36"/>
        <v>3.2815489315061272E-2</v>
      </c>
      <c r="R237" s="28">
        <f t="shared" si="37"/>
        <v>2.2983004374113054E-2</v>
      </c>
      <c r="S237" s="28">
        <f t="shared" si="38"/>
        <v>4.2520542727623012E-2</v>
      </c>
      <c r="T237" s="28">
        <f t="shared" si="39"/>
        <v>-1.6793107514122104E-2</v>
      </c>
      <c r="U237" s="28">
        <f t="shared" si="40"/>
        <v>6.6857369529230548E-2</v>
      </c>
      <c r="V237" s="28">
        <f t="shared" si="41"/>
        <v>0.1290803034166072</v>
      </c>
      <c r="W237" s="28">
        <f t="shared" si="42"/>
        <v>3.4856691898136838E-2</v>
      </c>
      <c r="X237" s="28">
        <f t="shared" si="43"/>
        <v>-3.0863849174802289E-2</v>
      </c>
    </row>
    <row r="238" spans="2:24" x14ac:dyDescent="0.2">
      <c r="B238" s="8">
        <f>+'Simulation and  VaR'!B251/'Simulation and  VaR'!B250-1</f>
        <v>5.8896264404033616E-3</v>
      </c>
      <c r="C238" s="8">
        <f>+'Simulation and  VaR'!C251/'Simulation and  VaR'!C250-1</f>
        <v>7.3466121281841712E-2</v>
      </c>
      <c r="D238" s="8">
        <f>+'Simulation and  VaR'!D251/'Simulation and  VaR'!D250-1</f>
        <v>5.4176072234763062E-2</v>
      </c>
      <c r="E238" s="8">
        <f>+'Simulation and  VaR'!E251/'Simulation and  VaR'!E250-1</f>
        <v>4.8034934497816595E-2</v>
      </c>
      <c r="F238" s="8">
        <f>+'Simulation and  VaR'!F251/'Simulation and  VaR'!F250-1</f>
        <v>5.0160085378868846E-2</v>
      </c>
      <c r="G238" s="8">
        <f>+'Simulation and  VaR'!G251/'Simulation and  VaR'!G250-1</f>
        <v>4.6766169154228932E-2</v>
      </c>
      <c r="H238" s="8">
        <f>+'Simulation and  VaR'!H251/'Simulation and  VaR'!H250-1</f>
        <v>6.0339147622845424E-3</v>
      </c>
      <c r="I238" s="8">
        <f>+'Simulation and  VaR'!I251/'Simulation and  VaR'!I250-1</f>
        <v>-2.2086756780634875E-3</v>
      </c>
      <c r="J238" s="8">
        <f>+'Simulation and  VaR'!J251/'Simulation and  VaR'!J250-1</f>
        <v>2.6581605528974706E-3</v>
      </c>
      <c r="K238" s="8">
        <f>+'Simulation and  VaR'!K251/'Simulation and  VaR'!K250-1</f>
        <v>-1.8667951342888234E-2</v>
      </c>
      <c r="L238" s="8">
        <f>+'Simulation and  VaR'!L251/'Simulation and  VaR'!L250-1</f>
        <v>2.4381575206141592E-2</v>
      </c>
      <c r="N238" s="28">
        <f t="shared" si="33"/>
        <v>1.3687019479783086E-3</v>
      </c>
      <c r="O238" s="28">
        <f t="shared" si="34"/>
        <v>7.0949351263265112E-2</v>
      </c>
      <c r="P238" s="28">
        <f t="shared" si="35"/>
        <v>5.1883863911312118E-2</v>
      </c>
      <c r="Q238" s="28">
        <f t="shared" si="36"/>
        <v>4.5822175225307279E-2</v>
      </c>
      <c r="R238" s="28">
        <f t="shared" si="37"/>
        <v>4.7978975967424072E-2</v>
      </c>
      <c r="S238" s="28">
        <f t="shared" si="38"/>
        <v>4.4588167183307326E-2</v>
      </c>
      <c r="T238" s="28">
        <f t="shared" si="39"/>
        <v>6.9053471722413731E-4</v>
      </c>
      <c r="U238" s="28">
        <f t="shared" si="40"/>
        <v>-1.4610441807100867E-2</v>
      </c>
      <c r="V238" s="28">
        <f t="shared" si="41"/>
        <v>-7.5710454187448133E-3</v>
      </c>
      <c r="W238" s="28">
        <f t="shared" si="42"/>
        <v>-1.710103606101682E-2</v>
      </c>
      <c r="X238" s="28">
        <f t="shared" si="43"/>
        <v>2.7905810319897299E-2</v>
      </c>
    </row>
    <row r="239" spans="2:24" x14ac:dyDescent="0.2">
      <c r="B239" s="8">
        <f>+'Simulation and  VaR'!B252/'Simulation and  VaR'!B251-1</f>
        <v>-1.500462685747328E-4</v>
      </c>
      <c r="C239" s="8">
        <f>+'Simulation and  VaR'!C252/'Simulation and  VaR'!C251-1</f>
        <v>-2.4437814287370907E-2</v>
      </c>
      <c r="D239" s="8">
        <f>+'Simulation and  VaR'!D252/'Simulation and  VaR'!D251-1</f>
        <v>-1.0706638115631772E-3</v>
      </c>
      <c r="E239" s="8">
        <f>+'Simulation and  VaR'!E252/'Simulation and  VaR'!E251-1</f>
        <v>6.2500000000000888E-3</v>
      </c>
      <c r="F239" s="8">
        <f>+'Simulation and  VaR'!F252/'Simulation and  VaR'!F251-1</f>
        <v>1.5243902439024515E-2</v>
      </c>
      <c r="G239" s="8">
        <f>+'Simulation and  VaR'!G252/'Simulation and  VaR'!G251-1</f>
        <v>9.5057034220524805E-4</v>
      </c>
      <c r="H239" s="8">
        <f>+'Simulation and  VaR'!H252/'Simulation and  VaR'!H251-1</f>
        <v>4.7912860639067967E-2</v>
      </c>
      <c r="I239" s="8">
        <f>+'Simulation and  VaR'!I252/'Simulation and  VaR'!I251-1</f>
        <v>-1.106782362316272E-2</v>
      </c>
      <c r="J239" s="8">
        <f>+'Simulation and  VaR'!J252/'Simulation and  VaR'!J251-1</f>
        <v>3.9766702014846222E-2</v>
      </c>
      <c r="K239" s="8">
        <f>+'Simulation and  VaR'!K252/'Simulation and  VaR'!K251-1</f>
        <v>-1.0247913598429026E-2</v>
      </c>
      <c r="L239" s="8">
        <f>+'Simulation and  VaR'!L252/'Simulation and  VaR'!L251-1</f>
        <v>1.8735688016098928E-2</v>
      </c>
      <c r="N239" s="28">
        <f t="shared" si="33"/>
        <v>-4.6709707609997857E-3</v>
      </c>
      <c r="O239" s="28">
        <f t="shared" si="34"/>
        <v>-2.69545843059475E-2</v>
      </c>
      <c r="P239" s="28">
        <f t="shared" si="35"/>
        <v>-3.3628721350141212E-3</v>
      </c>
      <c r="Q239" s="28">
        <f t="shared" si="36"/>
        <v>4.03724072749077E-3</v>
      </c>
      <c r="R239" s="28">
        <f t="shared" si="37"/>
        <v>1.3062793027579742E-2</v>
      </c>
      <c r="S239" s="28">
        <f t="shared" si="38"/>
        <v>-1.2274316287163613E-3</v>
      </c>
      <c r="T239" s="28">
        <f t="shared" si="39"/>
        <v>4.2569480594007558E-2</v>
      </c>
      <c r="U239" s="28">
        <f t="shared" si="40"/>
        <v>-2.34695897522001E-2</v>
      </c>
      <c r="V239" s="28">
        <f t="shared" si="41"/>
        <v>2.9537496043203937E-2</v>
      </c>
      <c r="W239" s="28">
        <f t="shared" si="42"/>
        <v>-8.6809983165576123E-3</v>
      </c>
      <c r="X239" s="28">
        <f t="shared" si="43"/>
        <v>2.2259923129854635E-2</v>
      </c>
    </row>
    <row r="240" spans="2:24" x14ac:dyDescent="0.2">
      <c r="B240" s="8">
        <f>+'Simulation and  VaR'!B253/'Simulation and  VaR'!B252-1</f>
        <v>4.3108430695495414E-3</v>
      </c>
      <c r="C240" s="8">
        <f>+'Simulation and  VaR'!C253/'Simulation and  VaR'!C252-1</f>
        <v>5.2952936671808448E-3</v>
      </c>
      <c r="D240" s="8">
        <f>+'Simulation and  VaR'!D253/'Simulation and  VaR'!D252-1</f>
        <v>1.0718113612004254E-2</v>
      </c>
      <c r="E240" s="8">
        <f>+'Simulation and  VaR'!E253/'Simulation and  VaR'!E252-1</f>
        <v>-1.0351966873706209E-3</v>
      </c>
      <c r="F240" s="8">
        <f>+'Simulation and  VaR'!F253/'Simulation and  VaR'!F252-1</f>
        <v>2.0020020020019569E-3</v>
      </c>
      <c r="G240" s="8">
        <f>+'Simulation and  VaR'!G253/'Simulation and  VaR'!G252-1</f>
        <v>8.5470085470085166E-3</v>
      </c>
      <c r="H240" s="8">
        <f>+'Simulation and  VaR'!H253/'Simulation and  VaR'!H252-1</f>
        <v>4.8222097957304033E-2</v>
      </c>
      <c r="I240" s="8">
        <f>+'Simulation and  VaR'!I253/'Simulation and  VaR'!I252-1</f>
        <v>3.3575073865162564E-2</v>
      </c>
      <c r="J240" s="8">
        <f>+'Simulation and  VaR'!J253/'Simulation and  VaR'!J252-1</f>
        <v>4.8444671086180557E-2</v>
      </c>
      <c r="K240" s="8">
        <f>+'Simulation and  VaR'!K253/'Simulation and  VaR'!K252-1</f>
        <v>-1.3516027032054123E-2</v>
      </c>
      <c r="L240" s="8">
        <f>+'Simulation and  VaR'!L253/'Simulation and  VaR'!L252-1</f>
        <v>2.1115727811456875E-2</v>
      </c>
      <c r="N240" s="28">
        <f t="shared" si="33"/>
        <v>-2.100814228755115E-4</v>
      </c>
      <c r="O240" s="28">
        <f t="shared" si="34"/>
        <v>2.7785236486042508E-3</v>
      </c>
      <c r="P240" s="28">
        <f t="shared" si="35"/>
        <v>8.4259052885533106E-3</v>
      </c>
      <c r="Q240" s="28">
        <f t="shared" si="36"/>
        <v>-3.2479559598799393E-3</v>
      </c>
      <c r="R240" s="28">
        <f t="shared" si="37"/>
        <v>-1.7910740944281642E-4</v>
      </c>
      <c r="S240" s="28">
        <f t="shared" si="38"/>
        <v>6.3690065760869073E-3</v>
      </c>
      <c r="T240" s="28">
        <f t="shared" si="39"/>
        <v>4.2878717912243625E-2</v>
      </c>
      <c r="U240" s="28">
        <f t="shared" si="40"/>
        <v>2.1173307736125184E-2</v>
      </c>
      <c r="V240" s="28">
        <f t="shared" si="41"/>
        <v>3.8215465114538272E-2</v>
      </c>
      <c r="W240" s="28">
        <f t="shared" si="42"/>
        <v>-1.1949111750182709E-2</v>
      </c>
      <c r="X240" s="28">
        <f t="shared" si="43"/>
        <v>2.4639962925212582E-2</v>
      </c>
    </row>
    <row r="241" spans="1:24" x14ac:dyDescent="0.2">
      <c r="B241" s="8">
        <f>+'Simulation and  VaR'!B254/'Simulation and  VaR'!B253-1</f>
        <v>6.1239690527308488E-2</v>
      </c>
      <c r="C241" s="8">
        <f>+'Simulation and  VaR'!C254/'Simulation and  VaR'!C253-1</f>
        <v>3.7089364091014598E-2</v>
      </c>
      <c r="D241" s="8">
        <f>+'Simulation and  VaR'!D254/'Simulation and  VaR'!D253-1</f>
        <v>2.6511134676564074E-2</v>
      </c>
      <c r="E241" s="8">
        <f>+'Simulation and  VaR'!E254/'Simulation and  VaR'!E253-1</f>
        <v>2.2797927461139844E-2</v>
      </c>
      <c r="F241" s="8">
        <f>+'Simulation and  VaR'!F254/'Simulation and  VaR'!F253-1</f>
        <v>1.998001998001997E-2</v>
      </c>
      <c r="G241" s="8">
        <f>+'Simulation and  VaR'!G254/'Simulation and  VaR'!G253-1</f>
        <v>1.7890772128060339E-2</v>
      </c>
      <c r="H241" s="8">
        <f>+'Simulation and  VaR'!H254/'Simulation and  VaR'!H253-1</f>
        <v>3.4957793328521669E-2</v>
      </c>
      <c r="I241" s="8">
        <f>+'Simulation and  VaR'!I254/'Simulation and  VaR'!I253-1</f>
        <v>-1.7325017325017344E-2</v>
      </c>
      <c r="J241" s="8">
        <f>+'Simulation and  VaR'!J254/'Simulation and  VaR'!J253-1</f>
        <v>8.2684824902723664E-2</v>
      </c>
      <c r="K241" s="8">
        <f>+'Simulation and  VaR'!K254/'Simulation and  VaR'!K253-1</f>
        <v>2.6271133178304318E-2</v>
      </c>
      <c r="L241" s="8">
        <f>+'Simulation and  VaR'!L254/'Simulation and  VaR'!L253-1</f>
        <v>-5.4365952905076398E-2</v>
      </c>
      <c r="N241" s="28">
        <f t="shared" si="33"/>
        <v>5.6718766034883433E-2</v>
      </c>
      <c r="O241" s="28">
        <f t="shared" si="34"/>
        <v>3.4572594072438005E-2</v>
      </c>
      <c r="P241" s="28">
        <f t="shared" si="35"/>
        <v>2.4218926353113131E-2</v>
      </c>
      <c r="Q241" s="28">
        <f t="shared" si="36"/>
        <v>2.0585168188630525E-2</v>
      </c>
      <c r="R241" s="28">
        <f t="shared" si="37"/>
        <v>1.7798910568575195E-2</v>
      </c>
      <c r="S241" s="28">
        <f t="shared" si="38"/>
        <v>1.571277015713873E-2</v>
      </c>
      <c r="T241" s="28">
        <f t="shared" si="39"/>
        <v>2.9614413283461264E-2</v>
      </c>
      <c r="U241" s="28">
        <f t="shared" si="40"/>
        <v>-2.9726783454054724E-2</v>
      </c>
      <c r="V241" s="28">
        <f t="shared" si="41"/>
        <v>7.2455618931081378E-2</v>
      </c>
      <c r="W241" s="28">
        <f t="shared" si="42"/>
        <v>2.7838048460175732E-2</v>
      </c>
      <c r="X241" s="28">
        <f t="shared" si="43"/>
        <v>-5.0841717791320691E-2</v>
      </c>
    </row>
    <row r="242" spans="1:24" x14ac:dyDescent="0.2">
      <c r="B242" s="8">
        <f>+'Simulation and  VaR'!B255/'Simulation and  VaR'!B254-1</f>
        <v>6.0829932529742337E-2</v>
      </c>
      <c r="C242" s="8">
        <f>+'Simulation and  VaR'!C255/'Simulation and  VaR'!C254-1</f>
        <v>7.5415354552406777E-2</v>
      </c>
      <c r="D242" s="8">
        <f>+'Simulation and  VaR'!D255/'Simulation and  VaR'!D254-1</f>
        <v>5.2685950413223104E-2</v>
      </c>
      <c r="E242" s="8">
        <f>+'Simulation and  VaR'!E255/'Simulation and  VaR'!E254-1</f>
        <v>4.9645390070921946E-2</v>
      </c>
      <c r="F242" s="8">
        <f>+'Simulation and  VaR'!F255/'Simulation and  VaR'!F254-1</f>
        <v>5.0930460333006966E-2</v>
      </c>
      <c r="G242" s="8">
        <f>+'Simulation and  VaR'!G255/'Simulation and  VaR'!G254-1</f>
        <v>4.7178538390379332E-2</v>
      </c>
      <c r="H242" s="8">
        <f>+'Simulation and  VaR'!H255/'Simulation and  VaR'!H254-1</f>
        <v>-2.416542858009163E-2</v>
      </c>
      <c r="I242" s="8">
        <f>+'Simulation and  VaR'!I255/'Simulation and  VaR'!I254-1</f>
        <v>1.2120944992947802E-2</v>
      </c>
      <c r="J242" s="8">
        <f>+'Simulation and  VaR'!J255/'Simulation and  VaR'!J254-1</f>
        <v>-0.11859838274932621</v>
      </c>
      <c r="K242" s="8">
        <f>+'Simulation and  VaR'!K255/'Simulation and  VaR'!K254-1</f>
        <v>-4.8992589870783254E-3</v>
      </c>
      <c r="L242" s="8">
        <f>+'Simulation and  VaR'!L255/'Simulation and  VaR'!L254-1</f>
        <v>3.3577878103837389E-2</v>
      </c>
      <c r="N242" s="28">
        <f t="shared" si="33"/>
        <v>5.6309008037317282E-2</v>
      </c>
      <c r="O242" s="28">
        <f t="shared" si="34"/>
        <v>7.2898584533830177E-2</v>
      </c>
      <c r="P242" s="28">
        <f t="shared" si="35"/>
        <v>5.039374208977216E-2</v>
      </c>
      <c r="Q242" s="28">
        <f t="shared" si="36"/>
        <v>4.7432630798412631E-2</v>
      </c>
      <c r="R242" s="28">
        <f t="shared" si="37"/>
        <v>4.8749350921562191E-2</v>
      </c>
      <c r="S242" s="28">
        <f t="shared" si="38"/>
        <v>4.5000536419457726E-2</v>
      </c>
      <c r="T242" s="28">
        <f t="shared" si="39"/>
        <v>-2.9508808625152035E-2</v>
      </c>
      <c r="U242" s="28">
        <f t="shared" si="40"/>
        <v>-2.8082113608957765E-4</v>
      </c>
      <c r="V242" s="28">
        <f t="shared" si="41"/>
        <v>-0.1288275887209685</v>
      </c>
      <c r="W242" s="28">
        <f t="shared" si="42"/>
        <v>-3.3323437052069109E-3</v>
      </c>
      <c r="X242" s="28">
        <f t="shared" si="43"/>
        <v>3.7102113217593095E-2</v>
      </c>
    </row>
    <row r="243" spans="1:24" x14ac:dyDescent="0.2">
      <c r="B243" s="8">
        <f>+'Simulation and  VaR'!B256/'Simulation and  VaR'!B255-1</f>
        <v>-4.1753936961814064E-2</v>
      </c>
      <c r="C243" s="8">
        <f>+'Simulation and  VaR'!C256/'Simulation and  VaR'!C255-1</f>
        <v>1.0400363508250576E-2</v>
      </c>
      <c r="D243" s="8">
        <f>+'Simulation and  VaR'!D256/'Simulation and  VaR'!D255-1</f>
        <v>3.3366045142296352E-2</v>
      </c>
      <c r="E243" s="8">
        <f>+'Simulation and  VaR'!E256/'Simulation and  VaR'!E255-1</f>
        <v>3.7644787644787625E-2</v>
      </c>
      <c r="F243" s="8">
        <f>+'Simulation and  VaR'!F256/'Simulation and  VaR'!F255-1</f>
        <v>2.4231127679403608E-2</v>
      </c>
      <c r="G243" s="8">
        <f>+'Simulation and  VaR'!G256/'Simulation and  VaR'!G255-1</f>
        <v>2.7385159010600679E-2</v>
      </c>
      <c r="H243" s="8">
        <f>+'Simulation and  VaR'!H256/'Simulation and  VaR'!H255-1</f>
        <v>-0.21762366393238874</v>
      </c>
      <c r="I243" s="8">
        <f>+'Simulation and  VaR'!I256/'Simulation and  VaR'!I255-1</f>
        <v>1.850803466446016E-2</v>
      </c>
      <c r="J243" s="8">
        <f>+'Simulation and  VaR'!J256/'Simulation and  VaR'!J255-1</f>
        <v>0</v>
      </c>
      <c r="K243" s="8">
        <f>+'Simulation and  VaR'!K256/'Simulation and  VaR'!K255-1</f>
        <v>5.951135454489509E-2</v>
      </c>
      <c r="L243" s="8">
        <f>+'Simulation and  VaR'!L256/'Simulation and  VaR'!L255-1</f>
        <v>-5.5282555282555212E-2</v>
      </c>
      <c r="N243" s="28">
        <f t="shared" si="33"/>
        <v>-4.6274861454239119E-2</v>
      </c>
      <c r="O243" s="28">
        <f t="shared" si="34"/>
        <v>7.8835934896739832E-3</v>
      </c>
      <c r="P243" s="28">
        <f t="shared" si="35"/>
        <v>3.1073836818845409E-2</v>
      </c>
      <c r="Q243" s="28">
        <f t="shared" si="36"/>
        <v>3.543202837227831E-2</v>
      </c>
      <c r="R243" s="28">
        <f t="shared" si="37"/>
        <v>2.2050018267958833E-2</v>
      </c>
      <c r="S243" s="28">
        <f t="shared" si="38"/>
        <v>2.520715703967907E-2</v>
      </c>
      <c r="T243" s="28">
        <f t="shared" si="39"/>
        <v>-0.22296704397744915</v>
      </c>
      <c r="U243" s="28">
        <f t="shared" si="40"/>
        <v>6.1062685354227805E-3</v>
      </c>
      <c r="V243" s="28">
        <f t="shared" si="41"/>
        <v>-1.0229205971642284E-2</v>
      </c>
      <c r="W243" s="28">
        <f t="shared" si="42"/>
        <v>6.1078269826766507E-2</v>
      </c>
      <c r="X243" s="28">
        <f t="shared" si="43"/>
        <v>-5.1758320168799506E-2</v>
      </c>
    </row>
    <row r="244" spans="1:24" x14ac:dyDescent="0.2">
      <c r="B244" s="8">
        <f>+'Simulation and  VaR'!B257/'Simulation and  VaR'!B256-1</f>
        <v>-7.262776365697643E-2</v>
      </c>
      <c r="C244" s="8">
        <f>+'Simulation and  VaR'!C257/'Simulation and  VaR'!C256-1</f>
        <v>-6.9199757008717722E-2</v>
      </c>
      <c r="D244" s="8">
        <f>+'Simulation and  VaR'!D257/'Simulation and  VaR'!D256-1</f>
        <v>-4.8433048433048409E-2</v>
      </c>
      <c r="E244" s="8">
        <f>+'Simulation and  VaR'!E257/'Simulation and  VaR'!E256-1</f>
        <v>-4.3720930232558186E-2</v>
      </c>
      <c r="F244" s="8">
        <f>+'Simulation and  VaR'!F257/'Simulation and  VaR'!F256-1</f>
        <v>-3.1847133757961776E-2</v>
      </c>
      <c r="G244" s="8">
        <f>+'Simulation and  VaR'!G257/'Simulation and  VaR'!G256-1</f>
        <v>-3.3533963886500318E-2</v>
      </c>
      <c r="H244" s="8">
        <f>+'Simulation and  VaR'!H257/'Simulation and  VaR'!H256-1</f>
        <v>-8.5345512311358118E-2</v>
      </c>
      <c r="I244" s="8">
        <f>+'Simulation and  VaR'!I257/'Simulation and  VaR'!I256-1</f>
        <v>5.3189669916196225E-2</v>
      </c>
      <c r="J244" s="8">
        <f>+'Simulation and  VaR'!J257/'Simulation and  VaR'!J256-1</f>
        <v>2.0387359836899765E-3</v>
      </c>
      <c r="K244" s="8">
        <f>+'Simulation and  VaR'!K257/'Simulation and  VaR'!K256-1</f>
        <v>6.0467007434944264E-2</v>
      </c>
      <c r="L244" s="8">
        <f>+'Simulation and  VaR'!L257/'Simulation and  VaR'!L256-1</f>
        <v>-4.3274093339112918E-2</v>
      </c>
      <c r="N244" s="28">
        <f t="shared" si="33"/>
        <v>-7.7148688149401484E-2</v>
      </c>
      <c r="O244" s="28">
        <f t="shared" si="34"/>
        <v>-7.1716527027294322E-2</v>
      </c>
      <c r="P244" s="28">
        <f t="shared" si="35"/>
        <v>-5.0725256756499353E-2</v>
      </c>
      <c r="Q244" s="28">
        <f t="shared" si="36"/>
        <v>-4.5933689505067501E-2</v>
      </c>
      <c r="R244" s="28">
        <f t="shared" si="37"/>
        <v>-3.4028243169406551E-2</v>
      </c>
      <c r="S244" s="28">
        <f t="shared" si="38"/>
        <v>-3.5711965857421923E-2</v>
      </c>
      <c r="T244" s="28">
        <f t="shared" si="39"/>
        <v>-9.0688892356418527E-2</v>
      </c>
      <c r="U244" s="28">
        <f t="shared" si="40"/>
        <v>4.0787903787158845E-2</v>
      </c>
      <c r="V244" s="28">
        <f t="shared" si="41"/>
        <v>-8.1904699879523073E-3</v>
      </c>
      <c r="W244" s="28">
        <f t="shared" si="42"/>
        <v>6.2033922716815681E-2</v>
      </c>
      <c r="X244" s="28">
        <f t="shared" si="43"/>
        <v>-3.9749858225357211E-2</v>
      </c>
    </row>
    <row r="245" spans="1:24" x14ac:dyDescent="0.2">
      <c r="B245" s="8">
        <f>+'Simulation and  VaR'!B258/'Simulation and  VaR'!B257-1</f>
        <v>1.2984506753298319E-2</v>
      </c>
      <c r="C245" s="8">
        <f>+'Simulation and  VaR'!C258/'Simulation and  VaR'!C257-1</f>
        <v>1.4339730526861105E-2</v>
      </c>
      <c r="D245" s="8">
        <f>+'Simulation and  VaR'!D258/'Simulation and  VaR'!D257-1</f>
        <v>9.9800399201597223E-3</v>
      </c>
      <c r="E245" s="8">
        <f>+'Simulation and  VaR'!E258/'Simulation and  VaR'!E257-1</f>
        <v>5.8365758754863606E-3</v>
      </c>
      <c r="F245" s="8">
        <f>+'Simulation and  VaR'!F258/'Simulation and  VaR'!F257-1</f>
        <v>-9.3984962406035155E-4</v>
      </c>
      <c r="G245" s="8">
        <f>+'Simulation and  VaR'!G258/'Simulation and  VaR'!G257-1</f>
        <v>5.3380782918148739E-3</v>
      </c>
      <c r="H245" s="8">
        <f>+'Simulation and  VaR'!H258/'Simulation and  VaR'!H257-1</f>
        <v>7.2858321392905268E-2</v>
      </c>
      <c r="I245" s="8">
        <f>+'Simulation and  VaR'!I258/'Simulation and  VaR'!I257-1</f>
        <v>-1.2443163364728838E-2</v>
      </c>
      <c r="J245" s="8">
        <f>+'Simulation and  VaR'!J258/'Simulation and  VaR'!J257-1</f>
        <v>-6.1037639877924654E-2</v>
      </c>
      <c r="K245" s="8">
        <f>+'Simulation and  VaR'!K258/'Simulation and  VaR'!K257-1</f>
        <v>3.3083200964013848E-2</v>
      </c>
      <c r="L245" s="8">
        <f>+'Simulation and  VaR'!L258/'Simulation and  VaR'!L257-1</f>
        <v>-8.4346447179641904E-2</v>
      </c>
      <c r="N245" s="28">
        <f t="shared" si="33"/>
        <v>8.4635822608732664E-3</v>
      </c>
      <c r="O245" s="28">
        <f t="shared" si="34"/>
        <v>1.1822960508284512E-2</v>
      </c>
      <c r="P245" s="28">
        <f t="shared" si="35"/>
        <v>7.6878315967087787E-3</v>
      </c>
      <c r="Q245" s="28">
        <f t="shared" si="36"/>
        <v>3.6238166029770422E-3</v>
      </c>
      <c r="R245" s="28">
        <f t="shared" si="37"/>
        <v>-3.1209590355051249E-3</v>
      </c>
      <c r="S245" s="28">
        <f t="shared" si="38"/>
        <v>3.1600763208932646E-3</v>
      </c>
      <c r="T245" s="28">
        <f t="shared" si="39"/>
        <v>6.7514941347844859E-2</v>
      </c>
      <c r="U245" s="28">
        <f t="shared" si="40"/>
        <v>-2.4844929493766217E-2</v>
      </c>
      <c r="V245" s="28">
        <f t="shared" si="41"/>
        <v>-7.126684584956694E-2</v>
      </c>
      <c r="W245" s="28">
        <f t="shared" si="42"/>
        <v>3.4650116245885265E-2</v>
      </c>
      <c r="X245" s="28">
        <f t="shared" si="43"/>
        <v>-8.0822212065886204E-2</v>
      </c>
    </row>
    <row r="246" spans="1:24" x14ac:dyDescent="0.2">
      <c r="B246" s="8">
        <f>+'Simulation and  VaR'!B259/'Simulation and  VaR'!B258-1</f>
        <v>8.0623033858453486E-3</v>
      </c>
      <c r="C246" s="8">
        <f>+'Simulation and  VaR'!C259/'Simulation and  VaR'!C258-1</f>
        <v>-3.5779901906252909E-2</v>
      </c>
      <c r="D246" s="8">
        <f>+'Simulation and  VaR'!D259/'Simulation and  VaR'!D258-1</f>
        <v>-2.2727272727272596E-2</v>
      </c>
      <c r="E246" s="8">
        <f>+'Simulation and  VaR'!E259/'Simulation and  VaR'!E258-1</f>
        <v>-2.3210831721470093E-2</v>
      </c>
      <c r="F246" s="8">
        <f>+'Simulation and  VaR'!F259/'Simulation and  VaR'!F258-1</f>
        <v>-1.7873941674506066E-2</v>
      </c>
      <c r="G246" s="8">
        <f>+'Simulation and  VaR'!G259/'Simulation and  VaR'!G258-1</f>
        <v>-1.9469026548672441E-2</v>
      </c>
      <c r="H246" s="8">
        <f>+'Simulation and  VaR'!H259/'Simulation and  VaR'!H258-1</f>
        <v>4.043061232749201E-2</v>
      </c>
      <c r="I246" s="8">
        <f>+'Simulation and  VaR'!I259/'Simulation and  VaR'!I258-1</f>
        <v>-6.2177550307290663E-2</v>
      </c>
      <c r="J246" s="8">
        <f>+'Simulation and  VaR'!J259/'Simulation and  VaR'!J258-1</f>
        <v>-9.4257854821235054E-2</v>
      </c>
      <c r="K246" s="8">
        <f>+'Simulation and  VaR'!K259/'Simulation and  VaR'!K258-1</f>
        <v>-6.1979746566990124E-2</v>
      </c>
      <c r="L246" s="8">
        <f>+'Simulation and  VaR'!L259/'Simulation and  VaR'!L258-1</f>
        <v>5.360382648853701E-2</v>
      </c>
      <c r="N246" s="28">
        <f t="shared" si="33"/>
        <v>3.5413788934202956E-3</v>
      </c>
      <c r="O246" s="28">
        <f t="shared" si="34"/>
        <v>-3.8296671924829502E-2</v>
      </c>
      <c r="P246" s="28">
        <f t="shared" si="35"/>
        <v>-2.501948105072354E-2</v>
      </c>
      <c r="Q246" s="28">
        <f t="shared" si="36"/>
        <v>-2.5423590993979412E-2</v>
      </c>
      <c r="R246" s="28">
        <f t="shared" si="37"/>
        <v>-2.0055051085950841E-2</v>
      </c>
      <c r="S246" s="28">
        <f t="shared" si="38"/>
        <v>-2.1647028519594051E-2</v>
      </c>
      <c r="T246" s="28">
        <f t="shared" si="39"/>
        <v>3.5087232282431602E-2</v>
      </c>
      <c r="U246" s="28">
        <f t="shared" si="40"/>
        <v>-7.4579316436328036E-2</v>
      </c>
      <c r="V246" s="28">
        <f t="shared" si="41"/>
        <v>-0.10448706079287734</v>
      </c>
      <c r="W246" s="28">
        <f t="shared" si="42"/>
        <v>-6.0412831285118707E-2</v>
      </c>
      <c r="X246" s="28">
        <f t="shared" si="43"/>
        <v>5.7128061602292717E-2</v>
      </c>
    </row>
    <row r="247" spans="1:24" x14ac:dyDescent="0.2">
      <c r="B247" s="8">
        <f>+'Simulation and  VaR'!B260/'Simulation and  VaR'!B259-1</f>
        <v>-2.6684275056036766E-2</v>
      </c>
      <c r="C247" s="8">
        <f>+'Simulation and  VaR'!C260/'Simulation and  VaR'!C259-1</f>
        <v>-5.2305265703007198E-2</v>
      </c>
      <c r="D247" s="8">
        <f>+'Simulation and  VaR'!D260/'Simulation and  VaR'!D259-1</f>
        <v>-4.7522750252780632E-2</v>
      </c>
      <c r="E247" s="8">
        <f>+'Simulation and  VaR'!E260/'Simulation and  VaR'!E259-1</f>
        <v>-4.7524752475247567E-2</v>
      </c>
      <c r="F247" s="8">
        <f>+'Simulation and  VaR'!F260/'Simulation and  VaR'!F259-1</f>
        <v>-4.6934865900383205E-2</v>
      </c>
      <c r="G247" s="8">
        <f>+'Simulation and  VaR'!G260/'Simulation and  VaR'!G259-1</f>
        <v>-4.061371841155248E-2</v>
      </c>
      <c r="H247" s="8">
        <f>+'Simulation and  VaR'!H260/'Simulation and  VaR'!H259-1</f>
        <v>4.1815777189979864E-2</v>
      </c>
      <c r="I247" s="8">
        <f>+'Simulation and  VaR'!I260/'Simulation and  VaR'!I259-1</f>
        <v>-6.8469732170253872E-2</v>
      </c>
      <c r="J247" s="8">
        <f>+'Simulation and  VaR'!J260/'Simulation and  VaR'!J259-1</f>
        <v>5.9808612440190867E-3</v>
      </c>
      <c r="K247" s="8">
        <f>+'Simulation and  VaR'!K260/'Simulation and  VaR'!K259-1</f>
        <v>2.4869997739092042E-3</v>
      </c>
      <c r="L247" s="8">
        <f>+'Simulation and  VaR'!L260/'Simulation and  VaR'!L259-1</f>
        <v>5.4790231684407331E-3</v>
      </c>
      <c r="N247" s="28">
        <f t="shared" si="33"/>
        <v>-3.1205199548461821E-2</v>
      </c>
      <c r="O247" s="28">
        <f t="shared" si="34"/>
        <v>-5.4822035721583791E-2</v>
      </c>
      <c r="P247" s="28">
        <f t="shared" si="35"/>
        <v>-4.9814958576231576E-2</v>
      </c>
      <c r="Q247" s="28">
        <f t="shared" si="36"/>
        <v>-4.9737511747756882E-2</v>
      </c>
      <c r="R247" s="28">
        <f t="shared" si="37"/>
        <v>-4.9115975311827979E-2</v>
      </c>
      <c r="S247" s="28">
        <f t="shared" si="38"/>
        <v>-4.2791720382474085E-2</v>
      </c>
      <c r="T247" s="28">
        <f t="shared" si="39"/>
        <v>3.6472397144919455E-2</v>
      </c>
      <c r="U247" s="28">
        <f t="shared" si="40"/>
        <v>-8.0871498299291245E-2</v>
      </c>
      <c r="V247" s="28">
        <f t="shared" si="41"/>
        <v>-4.2483447276231972E-3</v>
      </c>
      <c r="W247" s="28">
        <f t="shared" si="42"/>
        <v>4.0539150557806188E-3</v>
      </c>
      <c r="X247" s="28">
        <f t="shared" si="43"/>
        <v>9.0032582821964399E-3</v>
      </c>
    </row>
    <row r="248" spans="1:24" x14ac:dyDescent="0.2">
      <c r="B248" s="8">
        <f>+'Simulation and  VaR'!B261/'Simulation and  VaR'!B260-1</f>
        <v>7.612329608114754E-3</v>
      </c>
      <c r="C248" s="8">
        <f>+'Simulation and  VaR'!C261/'Simulation and  VaR'!C260-1</f>
        <v>1.963977873996603E-2</v>
      </c>
      <c r="D248" s="8">
        <f>+'Simulation and  VaR'!D261/'Simulation and  VaR'!D260-1</f>
        <v>-2.1231422505307851E-3</v>
      </c>
      <c r="E248" s="8">
        <f>+'Simulation and  VaR'!E261/'Simulation and  VaR'!E260-1</f>
        <v>-2.0790020790020236E-3</v>
      </c>
      <c r="F248" s="8">
        <f>+'Simulation and  VaR'!F261/'Simulation and  VaR'!F260-1</f>
        <v>-5.0251256281406143E-3</v>
      </c>
      <c r="G248" s="8">
        <f>+'Simulation and  VaR'!G261/'Simulation and  VaR'!G260-1</f>
        <v>-4.7036688617120292E-3</v>
      </c>
      <c r="H248" s="8">
        <f>+'Simulation and  VaR'!H261/'Simulation and  VaR'!H260-1</f>
        <v>-3.3342045327259817E-2</v>
      </c>
      <c r="I248" s="8">
        <f>+'Simulation and  VaR'!I261/'Simulation and  VaR'!I260-1</f>
        <v>7.3502423415368723E-2</v>
      </c>
      <c r="J248" s="8">
        <f>+'Simulation and  VaR'!J261/'Simulation and  VaR'!J260-1</f>
        <v>-7.7288941736028627E-2</v>
      </c>
      <c r="K248" s="8">
        <f>+'Simulation and  VaR'!K261/'Simulation and  VaR'!K260-1</f>
        <v>6.371222372575569E-2</v>
      </c>
      <c r="L248" s="8">
        <f>+'Simulation and  VaR'!L261/'Simulation and  VaR'!L260-1</f>
        <v>-3.378483574653568E-2</v>
      </c>
      <c r="N248" s="28">
        <f t="shared" si="33"/>
        <v>3.0914051156897011E-3</v>
      </c>
      <c r="O248" s="28">
        <f t="shared" si="34"/>
        <v>1.7123008721389436E-2</v>
      </c>
      <c r="P248" s="28">
        <f t="shared" si="35"/>
        <v>-4.4153505739817286E-3</v>
      </c>
      <c r="Q248" s="28">
        <f t="shared" si="36"/>
        <v>-4.2917613515113424E-3</v>
      </c>
      <c r="R248" s="28">
        <f t="shared" si="37"/>
        <v>-7.2062350395853871E-3</v>
      </c>
      <c r="S248" s="28">
        <f t="shared" si="38"/>
        <v>-6.8816708326336386E-3</v>
      </c>
      <c r="T248" s="28">
        <f t="shared" si="39"/>
        <v>-3.8685425372320226E-2</v>
      </c>
      <c r="U248" s="28">
        <f t="shared" si="40"/>
        <v>6.1100657286331343E-2</v>
      </c>
      <c r="V248" s="28">
        <f t="shared" si="41"/>
        <v>-8.7518147707670912E-2</v>
      </c>
      <c r="W248" s="28">
        <f t="shared" si="42"/>
        <v>6.5279139007627107E-2</v>
      </c>
      <c r="X248" s="28">
        <f t="shared" si="43"/>
        <v>-3.0260600632779973E-2</v>
      </c>
    </row>
    <row r="249" spans="1:24" x14ac:dyDescent="0.2">
      <c r="B249" s="8">
        <f>+'Simulation and  VaR'!B262/'Simulation and  VaR'!B261-1</f>
        <v>3.6238587048687432E-2</v>
      </c>
      <c r="C249" s="8">
        <f>+'Simulation and  VaR'!C262/'Simulation and  VaR'!C261-1</f>
        <v>4.1154963186732951E-2</v>
      </c>
      <c r="D249" s="8">
        <f>+'Simulation and  VaR'!D262/'Simulation and  VaR'!D261-1</f>
        <v>2.9787234042553123E-2</v>
      </c>
      <c r="E249" s="8">
        <f>+'Simulation and  VaR'!E262/'Simulation and  VaR'!E261-1</f>
        <v>2.8124999999999956E-2</v>
      </c>
      <c r="F249" s="8">
        <f>+'Simulation and  VaR'!F262/'Simulation and  VaR'!F261-1</f>
        <v>2.8282828282828243E-2</v>
      </c>
      <c r="G249" s="8">
        <f>+'Simulation and  VaR'!G262/'Simulation and  VaR'!G261-1</f>
        <v>3.1190926275992403E-2</v>
      </c>
      <c r="H249" s="8">
        <f>+'Simulation and  VaR'!H262/'Simulation and  VaR'!H261-1</f>
        <v>9.4244882193896817E-3</v>
      </c>
      <c r="I249" s="8">
        <f>+'Simulation and  VaR'!I262/'Simulation and  VaR'!I261-1</f>
        <v>-1.5868145355718233E-2</v>
      </c>
      <c r="J249" s="8">
        <f>+'Simulation and  VaR'!J262/'Simulation and  VaR'!J261-1</f>
        <v>9.9226804123711432E-2</v>
      </c>
      <c r="K249" s="8">
        <f>+'Simulation and  VaR'!K262/'Simulation and  VaR'!K261-1</f>
        <v>-4.2404325241175433E-3</v>
      </c>
      <c r="L249" s="8">
        <f>+'Simulation and  VaR'!L262/'Simulation and  VaR'!L261-1</f>
        <v>6.5259426361585771E-3</v>
      </c>
      <c r="N249" s="28">
        <f t="shared" si="33"/>
        <v>3.1717662556262377E-2</v>
      </c>
      <c r="O249" s="28">
        <f t="shared" si="34"/>
        <v>3.8638193168156358E-2</v>
      </c>
      <c r="P249" s="28">
        <f t="shared" si="35"/>
        <v>2.749502571910218E-2</v>
      </c>
      <c r="Q249" s="28">
        <f t="shared" si="36"/>
        <v>2.5912240727490637E-2</v>
      </c>
      <c r="R249" s="28">
        <f t="shared" si="37"/>
        <v>2.6101718871383468E-2</v>
      </c>
      <c r="S249" s="28">
        <f t="shared" si="38"/>
        <v>2.9012924305070794E-2</v>
      </c>
      <c r="T249" s="28">
        <f t="shared" si="39"/>
        <v>4.0811081743292767E-3</v>
      </c>
      <c r="U249" s="28">
        <f t="shared" si="40"/>
        <v>-2.8269911484755612E-2</v>
      </c>
      <c r="V249" s="28">
        <f t="shared" si="41"/>
        <v>8.8997598152069146E-2</v>
      </c>
      <c r="W249" s="28">
        <f t="shared" si="42"/>
        <v>-2.6735172422461288E-3</v>
      </c>
      <c r="X249" s="28">
        <f t="shared" si="43"/>
        <v>1.0050177749914284E-2</v>
      </c>
    </row>
    <row r="250" spans="1:24" x14ac:dyDescent="0.2">
      <c r="B250" s="8">
        <f>+'Simulation and  VaR'!B263/'Simulation and  VaR'!B262-1</f>
        <v>6.0119613037395325E-2</v>
      </c>
      <c r="C250" s="8">
        <f>+'Simulation and  VaR'!C263/'Simulation and  VaR'!C262-1</f>
        <v>4.2452611445265465E-2</v>
      </c>
      <c r="D250" s="8">
        <f>+'Simulation and  VaR'!D263/'Simulation and  VaR'!D262-1</f>
        <v>2.4793388429751984E-2</v>
      </c>
      <c r="E250" s="8">
        <f>+'Simulation and  VaR'!E263/'Simulation and  VaR'!E262-1</f>
        <v>2.5329280648429542E-2</v>
      </c>
      <c r="F250" s="8">
        <f>+'Simulation and  VaR'!F263/'Simulation and  VaR'!F262-1</f>
        <v>2.3575638506876162E-2</v>
      </c>
      <c r="G250" s="8">
        <f>+'Simulation and  VaR'!G263/'Simulation and  VaR'!G262-1</f>
        <v>1.2832263978001635E-2</v>
      </c>
      <c r="H250" s="8">
        <f>+'Simulation and  VaR'!H263/'Simulation and  VaR'!H262-1</f>
        <v>3.1759393893013854E-3</v>
      </c>
      <c r="I250" s="8">
        <f>+'Simulation and  VaR'!I263/'Simulation and  VaR'!I262-1</f>
        <v>1.278339494900016E-2</v>
      </c>
      <c r="J250" s="8">
        <f>+'Simulation and  VaR'!J263/'Simulation and  VaR'!J262-1</f>
        <v>3.5169988276668729E-3</v>
      </c>
      <c r="K250" s="8">
        <f>+'Simulation and  VaR'!K263/'Simulation and  VaR'!K262-1</f>
        <v>-2.1452145214521434E-2</v>
      </c>
      <c r="L250" s="8">
        <f>+'Simulation and  VaR'!L263/'Simulation and  VaR'!L262-1</f>
        <v>1.5208516769391611E-3</v>
      </c>
      <c r="N250" s="28">
        <f t="shared" si="33"/>
        <v>5.5598688544970271E-2</v>
      </c>
      <c r="O250" s="28">
        <f t="shared" si="34"/>
        <v>3.9935841426688871E-2</v>
      </c>
      <c r="P250" s="28">
        <f t="shared" si="35"/>
        <v>2.250118010630104E-2</v>
      </c>
      <c r="Q250" s="28">
        <f t="shared" si="36"/>
        <v>2.3116521375920223E-2</v>
      </c>
      <c r="R250" s="28">
        <f t="shared" si="37"/>
        <v>2.1394529095431387E-2</v>
      </c>
      <c r="S250" s="28">
        <f t="shared" si="38"/>
        <v>1.0654262007080025E-2</v>
      </c>
      <c r="T250" s="28">
        <f t="shared" si="39"/>
        <v>-2.1674406557590196E-3</v>
      </c>
      <c r="U250" s="28">
        <f t="shared" si="40"/>
        <v>3.8162881996278014E-4</v>
      </c>
      <c r="V250" s="28">
        <f t="shared" si="41"/>
        <v>-6.712207143975411E-3</v>
      </c>
      <c r="W250" s="28">
        <f t="shared" si="42"/>
        <v>-1.9885229932650021E-2</v>
      </c>
      <c r="X250" s="28">
        <f t="shared" si="43"/>
        <v>5.0450867906948679E-3</v>
      </c>
    </row>
    <row r="251" spans="1:24" x14ac:dyDescent="0.2">
      <c r="B251" s="8">
        <f>+'Simulation and  VaR'!B264/'Simulation and  VaR'!B263-1</f>
        <v>3.2826212399730714E-2</v>
      </c>
      <c r="C251" s="8">
        <f>+'Simulation and  VaR'!C264/'Simulation and  VaR'!C263-1</f>
        <v>-1.842873997602279E-2</v>
      </c>
      <c r="D251" s="8">
        <f>+'Simulation and  VaR'!D264/'Simulation and  VaR'!D263-1</f>
        <v>-5.0403225806452401E-3</v>
      </c>
      <c r="E251" s="8">
        <f>+'Simulation and  VaR'!E264/'Simulation and  VaR'!E263-1</f>
        <v>1.9762845849804478E-3</v>
      </c>
      <c r="F251" s="8">
        <f>+'Simulation and  VaR'!F264/'Simulation and  VaR'!F263-1</f>
        <v>9.596928982724684E-4</v>
      </c>
      <c r="G251" s="8">
        <f>+'Simulation and  VaR'!G264/'Simulation and  VaR'!G263-1</f>
        <v>-2.7149321266968229E-3</v>
      </c>
      <c r="H251" s="8">
        <f>+'Simulation and  VaR'!H264/'Simulation and  VaR'!H263-1</f>
        <v>4.3254376930998761E-2</v>
      </c>
      <c r="I251" s="8">
        <f>+'Simulation and  VaR'!I264/'Simulation and  VaR'!I263-1</f>
        <v>-4.1780279707977819E-2</v>
      </c>
      <c r="J251" s="8">
        <f>+'Simulation and  VaR'!J264/'Simulation and  VaR'!J263-1</f>
        <v>2.9205607476635587E-2</v>
      </c>
      <c r="K251" s="8">
        <f>+'Simulation and  VaR'!K264/'Simulation and  VaR'!K263-1</f>
        <v>-7.0554316488059654E-2</v>
      </c>
      <c r="L251" s="8">
        <f>+'Simulation and  VaR'!L264/'Simulation and  VaR'!L263-1</f>
        <v>6.7295396419437159E-2</v>
      </c>
      <c r="N251" s="28">
        <f t="shared" si="33"/>
        <v>2.830528790730566E-2</v>
      </c>
      <c r="O251" s="28">
        <f t="shared" si="34"/>
        <v>-2.0945509994599383E-2</v>
      </c>
      <c r="P251" s="28">
        <f t="shared" si="35"/>
        <v>-7.3325309040961836E-3</v>
      </c>
      <c r="Q251" s="28">
        <f t="shared" si="36"/>
        <v>-2.3647468752887061E-4</v>
      </c>
      <c r="R251" s="28">
        <f t="shared" si="37"/>
        <v>-1.2214165131723049E-3</v>
      </c>
      <c r="S251" s="28">
        <f t="shared" si="38"/>
        <v>-4.8929340976184323E-3</v>
      </c>
      <c r="T251" s="28">
        <f t="shared" si="39"/>
        <v>3.7910996885938353E-2</v>
      </c>
      <c r="U251" s="28">
        <f t="shared" si="40"/>
        <v>-5.4182045837015198E-2</v>
      </c>
      <c r="V251" s="28">
        <f t="shared" si="41"/>
        <v>1.8976401504993301E-2</v>
      </c>
      <c r="W251" s="28">
        <f t="shared" si="42"/>
        <v>-6.8987401206188237E-2</v>
      </c>
      <c r="X251" s="28">
        <f t="shared" si="43"/>
        <v>7.0819631533192859E-2</v>
      </c>
    </row>
    <row r="252" spans="1:24" x14ac:dyDescent="0.2">
      <c r="B252" s="8">
        <f>+'Simulation and  VaR'!B265/'Simulation and  VaR'!B264-1</f>
        <v>3.4026326656395822E-2</v>
      </c>
      <c r="C252" s="8">
        <f>+'Simulation and  VaR'!C265/'Simulation and  VaR'!C264-1</f>
        <v>1.5074558497571999E-2</v>
      </c>
      <c r="D252" s="8">
        <f>+'Simulation and  VaR'!D265/'Simulation and  VaR'!D264-1</f>
        <v>1.0131712259372039E-2</v>
      </c>
      <c r="E252" s="8">
        <f>+'Simulation and  VaR'!E265/'Simulation and  VaR'!E264-1</f>
        <v>1.2820512820512775E-2</v>
      </c>
      <c r="F252" s="8">
        <f>+'Simulation and  VaR'!F265/'Simulation and  VaR'!F264-1</f>
        <v>1.2464046021092967E-2</v>
      </c>
      <c r="G252" s="8">
        <f>+'Simulation and  VaR'!G265/'Simulation and  VaR'!G264-1</f>
        <v>9.0744101633393193E-3</v>
      </c>
      <c r="H252" s="8">
        <f>+'Simulation and  VaR'!H265/'Simulation and  VaR'!H264-1</f>
        <v>-5.4111367043253589E-3</v>
      </c>
      <c r="I252" s="8">
        <f>+'Simulation and  VaR'!I265/'Simulation and  VaR'!I264-1</f>
        <v>0</v>
      </c>
      <c r="J252" s="8">
        <f>+'Simulation and  VaR'!J265/'Simulation and  VaR'!J264-1</f>
        <v>-0.15323496027241779</v>
      </c>
      <c r="K252" s="8">
        <f>+'Simulation and  VaR'!K265/'Simulation and  VaR'!K264-1</f>
        <v>9.3643918997998732E-4</v>
      </c>
      <c r="L252" s="8">
        <f>+'Simulation and  VaR'!L265/'Simulation and  VaR'!L264-1</f>
        <v>-3.5944286356147659E-3</v>
      </c>
      <c r="N252" s="28">
        <f t="shared" si="33"/>
        <v>2.9505402163970768E-2</v>
      </c>
      <c r="O252" s="28">
        <f t="shared" si="34"/>
        <v>1.2557788478995406E-2</v>
      </c>
      <c r="P252" s="28">
        <f t="shared" si="35"/>
        <v>7.8395039359210952E-3</v>
      </c>
      <c r="Q252" s="28">
        <f t="shared" si="36"/>
        <v>1.0607753548003456E-2</v>
      </c>
      <c r="R252" s="28">
        <f t="shared" si="37"/>
        <v>1.0282936609648194E-2</v>
      </c>
      <c r="S252" s="28">
        <f t="shared" si="38"/>
        <v>6.8964081924177099E-3</v>
      </c>
      <c r="T252" s="28">
        <f t="shared" si="39"/>
        <v>-1.0754516749385764E-2</v>
      </c>
      <c r="U252" s="28">
        <f t="shared" si="40"/>
        <v>-1.240176612903738E-2</v>
      </c>
      <c r="V252" s="28">
        <f t="shared" si="41"/>
        <v>-0.16346416624406007</v>
      </c>
      <c r="W252" s="28">
        <f t="shared" si="42"/>
        <v>2.5033544718514019E-3</v>
      </c>
      <c r="X252" s="28">
        <f t="shared" si="43"/>
        <v>-7.0193521859059516E-5</v>
      </c>
    </row>
    <row r="253" spans="1:24" x14ac:dyDescent="0.2">
      <c r="B253" s="8">
        <f>+'Simulation and  VaR'!B266/'Simulation and  VaR'!B265-1</f>
        <v>5.8872061230484718E-2</v>
      </c>
      <c r="C253" s="8">
        <f>+'Simulation and  VaR'!C266/'Simulation and  VaR'!C265-1</f>
        <v>2.2549612011912856E-2</v>
      </c>
      <c r="D253" s="8">
        <f>+'Simulation and  VaR'!D266/'Simulation and  VaR'!D265-1</f>
        <v>1.5045135406218435E-2</v>
      </c>
      <c r="E253" s="8">
        <f>+'Simulation and  VaR'!E266/'Simulation and  VaR'!E265-1</f>
        <v>1.0710808179162479E-2</v>
      </c>
      <c r="F253" s="8">
        <f>+'Simulation and  VaR'!F266/'Simulation and  VaR'!F265-1</f>
        <v>7.575757575757569E-3</v>
      </c>
      <c r="G253" s="8">
        <f>+'Simulation and  VaR'!G266/'Simulation and  VaR'!G265-1</f>
        <v>8.9928057553958496E-3</v>
      </c>
      <c r="H253" s="8">
        <f>+'Simulation and  VaR'!H266/'Simulation and  VaR'!H265-1</f>
        <v>-3.8598683968679937E-2</v>
      </c>
      <c r="I253" s="8">
        <f>+'Simulation and  VaR'!I266/'Simulation and  VaR'!I265-1</f>
        <v>-1.43427574811823E-2</v>
      </c>
      <c r="J253" s="8">
        <f>+'Simulation and  VaR'!J266/'Simulation and  VaR'!J265-1</f>
        <v>7.3726541554959946E-2</v>
      </c>
      <c r="K253" s="8">
        <f>+'Simulation and  VaR'!K266/'Simulation and  VaR'!K265-1</f>
        <v>-1.6138463337621256E-2</v>
      </c>
      <c r="L253" s="8">
        <f>+'Simulation and  VaR'!L266/'Simulation and  VaR'!L265-1</f>
        <v>2.6078460844731755E-2</v>
      </c>
      <c r="N253" s="28">
        <f t="shared" si="33"/>
        <v>5.4351136738059663E-2</v>
      </c>
      <c r="O253" s="28">
        <f t="shared" si="34"/>
        <v>2.0032841993336263E-2</v>
      </c>
      <c r="P253" s="28">
        <f t="shared" si="35"/>
        <v>1.2752927082767491E-2</v>
      </c>
      <c r="Q253" s="28">
        <f t="shared" si="36"/>
        <v>8.4980489066531599E-3</v>
      </c>
      <c r="R253" s="28">
        <f t="shared" si="37"/>
        <v>5.3946481643127962E-3</v>
      </c>
      <c r="S253" s="28">
        <f t="shared" si="38"/>
        <v>6.8148037844742403E-3</v>
      </c>
      <c r="T253" s="28">
        <f t="shared" si="39"/>
        <v>-4.3942064013740345E-2</v>
      </c>
      <c r="U253" s="28">
        <f t="shared" si="40"/>
        <v>-2.674452361021968E-2</v>
      </c>
      <c r="V253" s="28">
        <f t="shared" si="41"/>
        <v>6.349733558331766E-2</v>
      </c>
      <c r="W253" s="28">
        <f t="shared" si="42"/>
        <v>-1.4571548055749842E-2</v>
      </c>
      <c r="X253" s="28">
        <f t="shared" si="43"/>
        <v>2.9602695958487461E-2</v>
      </c>
    </row>
    <row r="254" spans="1:24" x14ac:dyDescent="0.2">
      <c r="B254" s="8">
        <f>+'Simulation and  VaR'!B267/'Simulation and  VaR'!B266-1</f>
        <v>2.5469269073109091E-2</v>
      </c>
      <c r="C254" s="8">
        <f>+'Simulation and  VaR'!C267/'Simulation and  VaR'!C266-1</f>
        <v>-3.0558644987695338E-2</v>
      </c>
      <c r="D254" s="8">
        <f>+'Simulation and  VaR'!D267/'Simulation and  VaR'!D266-1</f>
        <v>-2.8656126482213384E-2</v>
      </c>
      <c r="E254" s="8">
        <f>+'Simulation and  VaR'!E267/'Simulation and  VaR'!E266-1</f>
        <v>-2.9865125240847612E-2</v>
      </c>
      <c r="F254" s="8">
        <f>+'Simulation and  VaR'!F267/'Simulation and  VaR'!F266-1</f>
        <v>-2.7255639097744422E-2</v>
      </c>
      <c r="G254" s="8">
        <f>+'Simulation and  VaR'!G267/'Simulation and  VaR'!G266-1</f>
        <v>-2.673796791443861E-2</v>
      </c>
      <c r="H254" s="8">
        <f>+'Simulation and  VaR'!H267/'Simulation and  VaR'!H266-1</f>
        <v>3.9727755897985162E-2</v>
      </c>
      <c r="I254" s="8">
        <f>+'Simulation and  VaR'!I267/'Simulation and  VaR'!I266-1</f>
        <v>-8.0906148867313954E-2</v>
      </c>
      <c r="J254" s="8">
        <f>+'Simulation and  VaR'!J267/'Simulation and  VaR'!J266-1</f>
        <v>-5.9925093632958948E-2</v>
      </c>
      <c r="K254" s="8">
        <f>+'Simulation and  VaR'!K267/'Simulation and  VaR'!K266-1</f>
        <v>5.1111375252586022E-3</v>
      </c>
      <c r="L254" s="8">
        <f>+'Simulation and  VaR'!L267/'Simulation and  VaR'!L266-1</f>
        <v>-1.9189921628946061E-2</v>
      </c>
      <c r="N254" s="28">
        <f t="shared" si="33"/>
        <v>2.0948344580684036E-2</v>
      </c>
      <c r="O254" s="28">
        <f t="shared" si="34"/>
        <v>-3.3075415006271931E-2</v>
      </c>
      <c r="P254" s="28">
        <f t="shared" si="35"/>
        <v>-3.0948334805664328E-2</v>
      </c>
      <c r="Q254" s="28">
        <f t="shared" si="36"/>
        <v>-3.2077884513356927E-2</v>
      </c>
      <c r="R254" s="28">
        <f t="shared" si="37"/>
        <v>-2.9436748509189196E-2</v>
      </c>
      <c r="S254" s="28">
        <f t="shared" si="38"/>
        <v>-2.8915969885360219E-2</v>
      </c>
      <c r="T254" s="28">
        <f t="shared" si="39"/>
        <v>3.4384375852924753E-2</v>
      </c>
      <c r="U254" s="28">
        <f t="shared" si="40"/>
        <v>-9.3307914996351327E-2</v>
      </c>
      <c r="V254" s="28">
        <f t="shared" si="41"/>
        <v>-7.0154299604601233E-2</v>
      </c>
      <c r="W254" s="28">
        <f t="shared" si="42"/>
        <v>6.6780528071300168E-3</v>
      </c>
      <c r="X254" s="28">
        <f t="shared" si="43"/>
        <v>-1.5665686515190354E-2</v>
      </c>
    </row>
    <row r="255" spans="1:24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24" x14ac:dyDescent="0.2">
      <c r="A256" s="27" t="s">
        <v>33</v>
      </c>
      <c r="B256" s="18">
        <f>AVERAGE(B5:B254)</f>
        <v>4.5209244924250529E-3</v>
      </c>
      <c r="C256" s="18">
        <f t="shared" ref="C256:L256" si="44">AVERAGE(C5:C254)</f>
        <v>2.516770018576594E-3</v>
      </c>
      <c r="D256" s="18">
        <f t="shared" si="44"/>
        <v>2.292208323450944E-3</v>
      </c>
      <c r="E256" s="18">
        <f t="shared" si="44"/>
        <v>2.2127592725093184E-3</v>
      </c>
      <c r="F256" s="18">
        <f t="shared" si="44"/>
        <v>2.1811094114447733E-3</v>
      </c>
      <c r="G256" s="18">
        <f t="shared" si="44"/>
        <v>2.1780019709216093E-3</v>
      </c>
      <c r="H256" s="18">
        <f t="shared" si="44"/>
        <v>5.3433800450604051E-3</v>
      </c>
      <c r="I256" s="18">
        <f t="shared" si="44"/>
        <v>1.240176612903738E-2</v>
      </c>
      <c r="J256" s="18">
        <f t="shared" si="44"/>
        <v>1.0229205971642284E-2</v>
      </c>
      <c r="K256" s="18">
        <f t="shared" si="44"/>
        <v>-1.5669152818714146E-3</v>
      </c>
      <c r="L256" s="18">
        <f t="shared" si="44"/>
        <v>-3.5242351137557064E-3</v>
      </c>
    </row>
    <row r="257" spans="1:12" x14ac:dyDescent="0.2">
      <c r="A257" s="27" t="s">
        <v>34</v>
      </c>
      <c r="B257" s="18">
        <f>STDEV(B5:B254)</f>
        <v>7.3599879892851619E-2</v>
      </c>
      <c r="C257" s="18">
        <f t="shared" ref="C257:L257" si="45">STDEV(C5:C254)</f>
        <v>3.8393651089741521E-2</v>
      </c>
      <c r="D257" s="18">
        <f t="shared" si="45"/>
        <v>2.7202528149577642E-2</v>
      </c>
      <c r="E257" s="18">
        <f t="shared" si="45"/>
        <v>2.4434758669712335E-2</v>
      </c>
      <c r="F257" s="18">
        <f t="shared" si="45"/>
        <v>2.3825411931591479E-2</v>
      </c>
      <c r="G257" s="18">
        <f t="shared" si="45"/>
        <v>2.2006590601605546E-2</v>
      </c>
      <c r="H257" s="18">
        <f t="shared" si="45"/>
        <v>4.6503495984036587E-2</v>
      </c>
      <c r="I257" s="18">
        <f t="shared" si="45"/>
        <v>7.4907816212061981E-2</v>
      </c>
      <c r="J257" s="18">
        <f t="shared" si="45"/>
        <v>0.10464112690663466</v>
      </c>
      <c r="K257" s="18">
        <f t="shared" si="45"/>
        <v>2.9133568089123391E-2</v>
      </c>
      <c r="L257" s="18">
        <f t="shared" si="45"/>
        <v>2.9729017075862747E-2</v>
      </c>
    </row>
    <row r="258" spans="1:12" x14ac:dyDescent="0.2">
      <c r="A258" s="25" t="s">
        <v>35</v>
      </c>
      <c r="B258" s="21">
        <f>VAR(B5:B254)</f>
        <v>5.4169423202421836E-3</v>
      </c>
      <c r="C258" s="21">
        <f t="shared" ref="C258:L258" si="46">VAR(C5:C254)</f>
        <v>1.4740724440008104E-3</v>
      </c>
      <c r="D258" s="21">
        <f t="shared" si="46"/>
        <v>7.399775377285641E-4</v>
      </c>
      <c r="E258" s="21">
        <f t="shared" si="46"/>
        <v>5.9705743124708211E-4</v>
      </c>
      <c r="F258" s="21">
        <f t="shared" si="46"/>
        <v>5.6765025371002158E-4</v>
      </c>
      <c r="G258" s="21">
        <f t="shared" si="46"/>
        <v>4.8429002990667351E-4</v>
      </c>
      <c r="H258" s="21">
        <f t="shared" si="46"/>
        <v>2.1625751387373067E-3</v>
      </c>
      <c r="I258" s="21">
        <f t="shared" si="46"/>
        <v>5.611180929660055E-3</v>
      </c>
      <c r="J258" s="21">
        <f t="shared" si="46"/>
        <v>1.0949765440290419E-2</v>
      </c>
      <c r="K258" s="21">
        <f t="shared" si="46"/>
        <v>8.4876478960358879E-4</v>
      </c>
      <c r="L258" s="21">
        <f t="shared" si="46"/>
        <v>8.8381445629693873E-4</v>
      </c>
    </row>
    <row r="259" spans="1:12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2:12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2:12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2:12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2:12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2:12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2:12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2:12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2:12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2:12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2:12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2:12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</sheetData>
  <mergeCells count="2">
    <mergeCell ref="B3:L3"/>
    <mergeCell ref="N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and  VaR</vt:lpstr>
      <vt:lpstr>Q1-4</vt:lpstr>
    </vt:vector>
  </TitlesOfParts>
  <Company>Bank of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Abbott, Kenneth</dc:creator>
  <cp:lastModifiedBy>Microsoft Office User</cp:lastModifiedBy>
  <dcterms:created xsi:type="dcterms:W3CDTF">2005-03-03T17:43:31Z</dcterms:created>
  <dcterms:modified xsi:type="dcterms:W3CDTF">2017-02-15T16:59:46Z</dcterms:modified>
</cp:coreProperties>
</file>