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720" yWindow="780" windowWidth="18315" windowHeight="10740"/>
  </bookViews>
  <sheets>
    <sheet name="Sheet1" sheetId="1" r:id="rId1"/>
    <sheet name="Sheet2" sheetId="2" r:id="rId2"/>
    <sheet name="Sheet3" sheetId="3" r:id="rId3"/>
  </sheets>
  <calcPr calcId="125725" concurrentCalc="0"/>
</workbook>
</file>

<file path=xl/calcChain.xml><?xml version="1.0" encoding="utf-8"?>
<calcChain xmlns="http://schemas.openxmlformats.org/spreadsheetml/2006/main">
  <c r="D85" i="1"/>
  <c r="D84"/>
  <c r="D83"/>
  <c r="D82"/>
  <c r="E19"/>
  <c r="A85"/>
  <c r="B85"/>
  <c r="C85"/>
  <c r="A84"/>
  <c r="B84"/>
  <c r="A83"/>
  <c r="B83"/>
  <c r="C83"/>
  <c r="A82"/>
  <c r="B82"/>
  <c r="C82"/>
  <c r="C84"/>
</calcChain>
</file>

<file path=xl/sharedStrings.xml><?xml version="1.0" encoding="utf-8"?>
<sst xmlns="http://schemas.openxmlformats.org/spreadsheetml/2006/main" count="24" uniqueCount="23">
  <si>
    <t>Price @ current yield</t>
  </si>
  <si>
    <t>Price @ +1bp</t>
  </si>
  <si>
    <t>PV01</t>
  </si>
  <si>
    <t>Mduration</t>
  </si>
  <si>
    <t>Yield</t>
  </si>
  <si>
    <t>Coupon</t>
  </si>
  <si>
    <t>a) price at current yield</t>
  </si>
  <si>
    <t>c) duration at current yield</t>
  </si>
  <si>
    <t>b) PV01 at current yield</t>
  </si>
  <si>
    <t>2) Reprice each bond at +100bp</t>
  </si>
  <si>
    <t>compare the price change with that implied by PV01*100</t>
  </si>
  <si>
    <t xml:space="preserve">4) for the 10Y, show a surface plot of the price for yields between 1 and 20% </t>
  </si>
  <si>
    <t>(in increments of 1%) and maturities between 1 and 20 years</t>
  </si>
  <si>
    <t>2011 HW</t>
  </si>
  <si>
    <t xml:space="preserve">Homework #2 </t>
  </si>
  <si>
    <t>Pricing of simple bonds in Excel</t>
  </si>
  <si>
    <t>explain what drives the differences</t>
  </si>
  <si>
    <t>3) For the 10Y bond, show the price yield line between 1% and 20%</t>
  </si>
  <si>
    <t xml:space="preserve">1) for the following bonds, calculate </t>
  </si>
  <si>
    <t>explain what drives the shape of the curve</t>
  </si>
  <si>
    <t>Assuming that todays' date is 8/7/07, the bond has $100 notional - and using the Bloomberg screen below</t>
  </si>
  <si>
    <t>explain the shape of the surface</t>
  </si>
  <si>
    <t>Maturing on</t>
  </si>
</sst>
</file>

<file path=xl/styles.xml><?xml version="1.0" encoding="utf-8"?>
<styleSheet xmlns="http://schemas.openxmlformats.org/spreadsheetml/2006/main">
  <fonts count="5">
    <font>
      <sz val="10"/>
      <name val="Arial"/>
    </font>
    <font>
      <sz val="8"/>
      <name val="Arial"/>
      <family val="2"/>
    </font>
    <font>
      <sz val="10"/>
      <color indexed="9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2" fontId="0" fillId="0" borderId="0" xfId="0" applyNumberFormat="1"/>
    <xf numFmtId="14" fontId="0" fillId="0" borderId="0" xfId="0" applyNumberFormat="1"/>
    <xf numFmtId="0" fontId="0" fillId="0" borderId="0" xfId="0" quotePrefix="1" applyAlignment="1">
      <alignment horizontal="left"/>
    </xf>
    <xf numFmtId="2" fontId="0" fillId="0" borderId="0" xfId="0" applyNumberFormat="1"/>
    <xf numFmtId="0" fontId="2" fillId="0" borderId="0" xfId="0" quotePrefix="1" applyFont="1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0" fillId="2" borderId="0" xfId="0" applyFill="1"/>
    <xf numFmtId="0" fontId="4" fillId="0" borderId="0" xfId="0" quotePrefix="1" applyFont="1" applyAlignment="1">
      <alignment horizontal="left"/>
    </xf>
    <xf numFmtId="0" fontId="4" fillId="0" borderId="0" xfId="0" quotePrefix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26</xdr:row>
      <xdr:rowOff>133350</xdr:rowOff>
    </xdr:from>
    <xdr:to>
      <xdr:col>8</xdr:col>
      <xdr:colOff>83820</xdr:colOff>
      <xdr:row>57</xdr:row>
      <xdr:rowOff>133350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815590"/>
          <a:ext cx="7056120" cy="519684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Z179"/>
  <sheetViews>
    <sheetView tabSelected="1" workbookViewId="0">
      <selection activeCell="N23" sqref="N23"/>
    </sheetView>
  </sheetViews>
  <sheetFormatPr defaultRowHeight="12.75"/>
  <cols>
    <col min="1" max="1" width="20.42578125" customWidth="1"/>
    <col min="2" max="2" width="20.5703125" customWidth="1"/>
    <col min="5" max="5" width="13.28515625" customWidth="1"/>
    <col min="6" max="6" width="10.5703125" bestFit="1" customWidth="1"/>
    <col min="7" max="7" width="10.140625" bestFit="1" customWidth="1"/>
  </cols>
  <sheetData>
    <row r="1" spans="1:26">
      <c r="A1" s="8" t="s">
        <v>14</v>
      </c>
      <c r="B1" s="9" t="s">
        <v>15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</row>
    <row r="3" spans="1:26">
      <c r="A3" s="12" t="s">
        <v>20</v>
      </c>
    </row>
    <row r="5" spans="1:26">
      <c r="A5" s="11" t="s">
        <v>18</v>
      </c>
      <c r="W5" s="7" t="s">
        <v>13</v>
      </c>
      <c r="Z5" s="7">
        <v>2013</v>
      </c>
    </row>
    <row r="6" spans="1:26">
      <c r="B6" t="s">
        <v>6</v>
      </c>
    </row>
    <row r="7" spans="1:26">
      <c r="B7" s="3" t="s">
        <v>8</v>
      </c>
    </row>
    <row r="8" spans="1:26">
      <c r="B8" t="s">
        <v>7</v>
      </c>
    </row>
    <row r="9" spans="1:26">
      <c r="A9" s="3" t="s">
        <v>9</v>
      </c>
    </row>
    <row r="10" spans="1:26">
      <c r="B10" t="s">
        <v>10</v>
      </c>
    </row>
    <row r="11" spans="1:26">
      <c r="B11" s="8" t="s">
        <v>16</v>
      </c>
    </row>
    <row r="12" spans="1:26">
      <c r="A12" s="8" t="s">
        <v>17</v>
      </c>
    </row>
    <row r="13" spans="1:26">
      <c r="B13" s="8" t="s">
        <v>19</v>
      </c>
    </row>
    <row r="14" spans="1:26">
      <c r="A14" t="s">
        <v>11</v>
      </c>
    </row>
    <row r="15" spans="1:26">
      <c r="A15" t="s">
        <v>12</v>
      </c>
    </row>
    <row r="16" spans="1:26" s="8" customFormat="1">
      <c r="B16" s="8" t="s">
        <v>21</v>
      </c>
    </row>
    <row r="18" spans="1:14">
      <c r="A18" t="s">
        <v>0</v>
      </c>
      <c r="B18" t="s">
        <v>1</v>
      </c>
      <c r="C18" t="s">
        <v>2</v>
      </c>
      <c r="D18" t="s">
        <v>3</v>
      </c>
      <c r="E18" t="s">
        <v>5</v>
      </c>
      <c r="F18" s="8" t="s">
        <v>22</v>
      </c>
      <c r="G18" t="s">
        <v>4</v>
      </c>
    </row>
    <row r="19" spans="1:14">
      <c r="E19">
        <f>7/8</f>
        <v>0.875</v>
      </c>
      <c r="F19" s="2">
        <v>40939</v>
      </c>
      <c r="G19">
        <v>0.85</v>
      </c>
    </row>
    <row r="20" spans="1:14">
      <c r="E20" s="1">
        <v>1.375</v>
      </c>
      <c r="F20" s="2">
        <v>41289</v>
      </c>
      <c r="G20">
        <v>1.39</v>
      </c>
    </row>
    <row r="21" spans="1:14">
      <c r="E21" s="1">
        <v>2.25</v>
      </c>
      <c r="F21" s="2">
        <v>42035</v>
      </c>
      <c r="G21">
        <v>2.37</v>
      </c>
    </row>
    <row r="22" spans="1:14">
      <c r="E22" s="1">
        <v>3.125</v>
      </c>
      <c r="F22" s="2">
        <v>42766</v>
      </c>
      <c r="G22">
        <v>3.12</v>
      </c>
    </row>
    <row r="23" spans="1:14">
      <c r="E23" s="1">
        <v>3.375</v>
      </c>
      <c r="F23" s="2">
        <v>43784</v>
      </c>
      <c r="G23">
        <v>3.65</v>
      </c>
    </row>
    <row r="24" spans="1:14">
      <c r="E24" s="1">
        <v>4.375</v>
      </c>
      <c r="F24" s="2">
        <v>51089</v>
      </c>
      <c r="G24">
        <v>4.5599999999999996</v>
      </c>
      <c r="N24" s="3"/>
    </row>
    <row r="25" spans="1:14">
      <c r="A25" s="3"/>
      <c r="B25" s="3"/>
      <c r="E25" s="4"/>
      <c r="F25" s="1"/>
      <c r="H25" s="2"/>
      <c r="N25" s="3"/>
    </row>
    <row r="26" spans="1:14">
      <c r="A26" s="3"/>
      <c r="B26" s="3"/>
      <c r="E26" s="4"/>
      <c r="F26" s="1"/>
      <c r="H26" s="2"/>
    </row>
    <row r="27" spans="1:14">
      <c r="A27" s="3"/>
      <c r="B27" s="3"/>
      <c r="E27" s="4"/>
      <c r="F27" s="1"/>
      <c r="H27" s="2"/>
    </row>
    <row r="28" spans="1:14">
      <c r="A28" s="3"/>
      <c r="B28" s="3"/>
      <c r="E28" s="4"/>
      <c r="F28" s="1"/>
      <c r="H28" s="2"/>
    </row>
    <row r="29" spans="1:14">
      <c r="A29" s="3"/>
      <c r="B29" s="3"/>
      <c r="E29" s="4"/>
      <c r="F29" s="1"/>
      <c r="H29" s="2"/>
    </row>
    <row r="30" spans="1:14">
      <c r="A30" s="3"/>
      <c r="B30" s="3"/>
      <c r="E30" s="4"/>
      <c r="F30" s="1"/>
      <c r="H30" s="2"/>
    </row>
    <row r="31" spans="1:14">
      <c r="A31" s="3"/>
      <c r="B31" s="3"/>
      <c r="E31" s="4"/>
      <c r="F31" s="1"/>
      <c r="H31" s="2"/>
    </row>
    <row r="32" spans="1:14">
      <c r="A32" s="3"/>
      <c r="B32" s="3"/>
      <c r="E32" s="4"/>
      <c r="F32" s="1"/>
      <c r="H32" s="2"/>
    </row>
    <row r="33" spans="1:8">
      <c r="A33" s="3"/>
      <c r="B33" s="3"/>
      <c r="E33" s="4"/>
      <c r="F33" s="1"/>
      <c r="H33" s="2"/>
    </row>
    <row r="34" spans="1:8">
      <c r="A34" s="3"/>
      <c r="B34" s="3"/>
      <c r="E34" s="4"/>
      <c r="F34" s="1"/>
      <c r="H34" s="2"/>
    </row>
    <row r="35" spans="1:8">
      <c r="A35" s="3"/>
      <c r="B35" s="3"/>
      <c r="E35" s="4"/>
      <c r="F35" s="1"/>
      <c r="H35" s="2"/>
    </row>
    <row r="36" spans="1:8">
      <c r="A36" s="3"/>
      <c r="B36" s="3"/>
      <c r="E36" s="4"/>
      <c r="F36" s="1"/>
      <c r="H36" s="2"/>
    </row>
    <row r="82" spans="1:4">
      <c r="A82" s="5">
        <f>PRICE(DATE(110,2,1),F21,E21/100,G21/100,100,2,1)</f>
        <v>99.437577102095602</v>
      </c>
      <c r="B82" s="6">
        <f>PRICE(DATE(110,2,1),F21,E21/100,G21/100+0.0001,100,2,1)</f>
        <v>99.3908739484622</v>
      </c>
      <c r="C82" s="6">
        <f t="shared" ref="C82:C85" si="0">(A82-B82)*10000</f>
        <v>467.03153633401939</v>
      </c>
      <c r="D82" s="6">
        <f>MDURATION(DATE(110,2,1),F21,E21/100,G21/100,2,1)</f>
        <v>4.697691683674095</v>
      </c>
    </row>
    <row r="83" spans="1:4">
      <c r="A83" s="5">
        <f>PRICE(DATE(110,2,1),F22,E22/100,G22/100,100,2,1)</f>
        <v>100.03114701253372</v>
      </c>
      <c r="B83" s="6">
        <f>PRICE(DATE(110,2,1),F22,E22/100,G22/100+0.0001,100,2,1)</f>
        <v>99.968731357826428</v>
      </c>
      <c r="C83" s="6">
        <f t="shared" si="0"/>
        <v>624.15654707294266</v>
      </c>
      <c r="D83" s="6">
        <f>MDURATION(DATE(110,2,1),F22,E22/100,G22/100,2,1)</f>
        <v>6.2413094178670923</v>
      </c>
    </row>
    <row r="84" spans="1:4">
      <c r="A84" s="5">
        <f>PRICE(DATE(110,2,1),F23,E23/100,G23/100,100,2,1)</f>
        <v>97.750558215312921</v>
      </c>
      <c r="B84" s="6">
        <f>PRICE(DATE(110,2,1),F23,E23/100,G23/100+0.0001,100,2,1)</f>
        <v>97.66999551341118</v>
      </c>
      <c r="C84" s="6">
        <f t="shared" si="0"/>
        <v>805.62701901740752</v>
      </c>
      <c r="D84" s="6">
        <f>MDURATION(DATE(110,2,1),F23,E23/100,G23/100,2,1)</f>
        <v>8.1847161883324535</v>
      </c>
    </row>
    <row r="85" spans="1:4">
      <c r="A85" s="5">
        <f>PRICE(DATE(110,2,1),F24,E24/100,G24/100,100,2,1)</f>
        <v>96.996150983445105</v>
      </c>
      <c r="B85" s="6">
        <f>PRICE(DATE(110,2,1),F24,E24/100,G24/100+0.0001,100,2,1)</f>
        <v>96.837769374138674</v>
      </c>
      <c r="C85" s="6">
        <f t="shared" si="0"/>
        <v>1583.8160930643141</v>
      </c>
      <c r="D85" s="6">
        <f>MDURATION(DATE(110,2,1),F24,E24/100,G24/100,2,1)</f>
        <v>16.190410647672454</v>
      </c>
    </row>
    <row r="102" spans="26:26">
      <c r="Z102" s="7" t="s">
        <v>13</v>
      </c>
    </row>
    <row r="174" spans="1:4">
      <c r="A174" s="5"/>
      <c r="B174" s="5"/>
      <c r="C174" s="6"/>
      <c r="D174" s="6"/>
    </row>
    <row r="175" spans="1:4">
      <c r="A175" s="5"/>
      <c r="B175" s="5"/>
      <c r="C175" s="6"/>
      <c r="D175" s="6"/>
    </row>
    <row r="176" spans="1:4">
      <c r="A176" s="5"/>
      <c r="B176" s="5"/>
      <c r="C176" s="6"/>
      <c r="D176" s="6"/>
    </row>
    <row r="177" spans="1:4">
      <c r="A177" s="5"/>
      <c r="B177" s="5"/>
      <c r="C177" s="6"/>
      <c r="D177" s="6"/>
    </row>
    <row r="178" spans="1:4">
      <c r="A178" s="5"/>
      <c r="B178" s="5"/>
      <c r="C178" s="6"/>
      <c r="D178" s="6"/>
    </row>
    <row r="179" spans="1:4">
      <c r="A179" s="5"/>
      <c r="B179" s="5"/>
      <c r="C179" s="6"/>
      <c r="D179" s="6"/>
    </row>
  </sheetData>
  <phoneticPr fontId="1" type="noConversion"/>
  <pageMargins left="0.75" right="0.75" top="1" bottom="1" header="0.5" footer="0.5"/>
  <pageSetup orientation="portrait" r:id="rId1"/>
  <headerFooter alignWithMargins="0"/>
  <cellWatches>
    <cellWatch r="A175"/>
  </cellWatche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Morgan Stanley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Abbott</dc:creator>
  <cp:lastModifiedBy>Irena</cp:lastModifiedBy>
  <dcterms:created xsi:type="dcterms:W3CDTF">2007-08-09T19:36:18Z</dcterms:created>
  <dcterms:modified xsi:type="dcterms:W3CDTF">2017-02-12T12:04:58Z</dcterms:modified>
</cp:coreProperties>
</file>